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S-FS-1\StrengthShare\NKH Department\Community Investments\Planning and Measurement\NKH Communities\IL\Data\FR Enrollments\"/>
    </mc:Choice>
  </mc:AlternateContent>
  <bookViews>
    <workbookView xWindow="0" yWindow="0" windowWidth="19200" windowHeight="6900"/>
  </bookViews>
  <sheets>
    <sheet name="Notes" sheetId="2" r:id="rId1"/>
    <sheet name="Summary" sheetId="4" r:id="rId2"/>
    <sheet name="Data" sheetId="1" r:id="rId3"/>
    <sheet name="Target Area Lookup" sheetId="3" r:id="rId4"/>
  </sheets>
  <definedNames>
    <definedName name="_xlnm._FilterDatabase" localSheetId="2" hidden="1">Data!$A$1:$X$1</definedName>
    <definedName name="_xlnm.Print_Area" localSheetId="2">Data!$A$1:$I$31</definedName>
  </definedNames>
  <calcPr calcId="162913" concurrentCalc="0"/>
  <pivotCaches>
    <pivotCache cacheId="162" r:id="rId5"/>
  </pivotCaches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2" i="1"/>
</calcChain>
</file>

<file path=xl/sharedStrings.xml><?xml version="1.0" encoding="utf-8"?>
<sst xmlns="http://schemas.openxmlformats.org/spreadsheetml/2006/main" count="46769" uniqueCount="15568">
  <si>
    <t>RCDT</t>
  </si>
  <si>
    <t>Sponsor Address</t>
  </si>
  <si>
    <t>Sponsor City</t>
  </si>
  <si>
    <t>Sponsor Zip</t>
  </si>
  <si>
    <t>Sponsor Phone</t>
  </si>
  <si>
    <t>Site Address</t>
  </si>
  <si>
    <t>Site City</t>
  </si>
  <si>
    <t>Site County</t>
  </si>
  <si>
    <t>Site Zip</t>
  </si>
  <si>
    <t>Site Email</t>
  </si>
  <si>
    <t>Public</t>
  </si>
  <si>
    <t>Eligibility Percent</t>
  </si>
  <si>
    <t>Participates in CEP</t>
  </si>
  <si>
    <t>Adam/Brwn/Cass/Morgn/Pik/Sctt ROE</t>
  </si>
  <si>
    <t>507 Vermont St</t>
  </si>
  <si>
    <t>Quincy</t>
  </si>
  <si>
    <t>62301-2920</t>
  </si>
  <si>
    <t>Adams County RSSP</t>
  </si>
  <si>
    <t>1416 Maine St</t>
  </si>
  <si>
    <t>Adams</t>
  </si>
  <si>
    <t>62301-4261</t>
  </si>
  <si>
    <t>dniederhauser@roe1.net</t>
  </si>
  <si>
    <t>X</t>
  </si>
  <si>
    <t>The Lafayette Academy</t>
  </si>
  <si>
    <t>747 W Lafayette Ave</t>
  </si>
  <si>
    <t>Jacksonville</t>
  </si>
  <si>
    <t>Morgan</t>
  </si>
  <si>
    <t>62650-1832</t>
  </si>
  <si>
    <t>pmcelroy@roe1.net</t>
  </si>
  <si>
    <t>ARC</t>
  </si>
  <si>
    <t>PACE Alternative School</t>
  </si>
  <si>
    <t>328 N Illinois St</t>
  </si>
  <si>
    <t>Pittsfield</t>
  </si>
  <si>
    <t>Pike</t>
  </si>
  <si>
    <t>62363-1557</t>
  </si>
  <si>
    <t>btomhave@pikeland.org</t>
  </si>
  <si>
    <t>Payson CUSD 1</t>
  </si>
  <si>
    <t>404 W State St # 1</t>
  </si>
  <si>
    <t>Payson</t>
  </si>
  <si>
    <t>62360-1041</t>
  </si>
  <si>
    <t>Seymour High School</t>
  </si>
  <si>
    <t>420 W Brainard St</t>
  </si>
  <si>
    <t>62360-1033</t>
  </si>
  <si>
    <t>malthoff@cusd1.org</t>
  </si>
  <si>
    <t>Seymour Elementary School</t>
  </si>
  <si>
    <t>404 W State St</t>
  </si>
  <si>
    <t>gssecretary@cusd1.org</t>
  </si>
  <si>
    <t>Liberty CUSD 2</t>
  </si>
  <si>
    <t>505 N Park St</t>
  </si>
  <si>
    <t>Liberty</t>
  </si>
  <si>
    <t>62347-1107</t>
  </si>
  <si>
    <t>Liberty High School</t>
  </si>
  <si>
    <t>badgleyc@libertyschool.net</t>
  </si>
  <si>
    <t>Liberty Elementary School</t>
  </si>
  <si>
    <t>01001002X06</t>
  </si>
  <si>
    <t>St James Lutheran</t>
  </si>
  <si>
    <t>900 S 17th St</t>
  </si>
  <si>
    <t>62301-5542</t>
  </si>
  <si>
    <t>stjameslutheranschool@gmail.com</t>
  </si>
  <si>
    <t>Central CUSD 3</t>
  </si>
  <si>
    <t>2110 Highway 94 N</t>
  </si>
  <si>
    <t>Camp Point</t>
  </si>
  <si>
    <t>62320-2516</t>
  </si>
  <si>
    <t>Central High School</t>
  </si>
  <si>
    <t>jwaggener@cusd3.com</t>
  </si>
  <si>
    <t>Central Junior High School</t>
  </si>
  <si>
    <t>esmith1@cusd3.com</t>
  </si>
  <si>
    <t>Central Elementary Grade School</t>
  </si>
  <si>
    <t>PO Box 379</t>
  </si>
  <si>
    <t>62320-0379</t>
  </si>
  <si>
    <t>estotts@cusd3.com</t>
  </si>
  <si>
    <t>Central 3-4 Middle School</t>
  </si>
  <si>
    <t>PO Box 219</t>
  </si>
  <si>
    <t>Golden</t>
  </si>
  <si>
    <t>62339-0219</t>
  </si>
  <si>
    <t>lobert@cusd3.com</t>
  </si>
  <si>
    <t>CUSD 4</t>
  </si>
  <si>
    <t>PO Box 200</t>
  </si>
  <si>
    <t>Mendon</t>
  </si>
  <si>
    <t>62351-0200</t>
  </si>
  <si>
    <t>Unity High School</t>
  </si>
  <si>
    <t>bill.dorethy@cusd4.com</t>
  </si>
  <si>
    <t>Unity Middle School</t>
  </si>
  <si>
    <t>Seth.Klusmeyer@cusd4.com</t>
  </si>
  <si>
    <t>Unity Elementary School</t>
  </si>
  <si>
    <t>136 W Washington St</t>
  </si>
  <si>
    <t>62351-1223</t>
  </si>
  <si>
    <t>jerry.ellerman@cusd4.com</t>
  </si>
  <si>
    <t>01001005P00</t>
  </si>
  <si>
    <t>Adams County of</t>
  </si>
  <si>
    <t>507 Vermont St Ste G12</t>
  </si>
  <si>
    <t>62301-2998</t>
  </si>
  <si>
    <t>AArnold@co.adams.il.us</t>
  </si>
  <si>
    <t>01001006X10</t>
  </si>
  <si>
    <t>St Francis Solanus</t>
  </si>
  <si>
    <t>1720 College Ave</t>
  </si>
  <si>
    <t>62301-2641</t>
  </si>
  <si>
    <t>schoo@stfrancissolanus.com</t>
  </si>
  <si>
    <t>01001009X10</t>
  </si>
  <si>
    <t>St Peter School</t>
  </si>
  <si>
    <t>2500 Maine St</t>
  </si>
  <si>
    <t>62301-4404</t>
  </si>
  <si>
    <t>m.rosales@cospq.org</t>
  </si>
  <si>
    <t>01001012Y10</t>
  </si>
  <si>
    <t>Quincy Notre Dame High School</t>
  </si>
  <si>
    <t>1400 S 11th St</t>
  </si>
  <si>
    <t>62301-7252</t>
  </si>
  <si>
    <t>thurst@quincynotredame.org</t>
  </si>
  <si>
    <t>01001026P00</t>
  </si>
  <si>
    <t>Chaddock</t>
  </si>
  <si>
    <t>205 S 24th St</t>
  </si>
  <si>
    <t>62301-4446</t>
  </si>
  <si>
    <t>kpatton@chaddock.org</t>
  </si>
  <si>
    <t>Chaddock-Group Home</t>
  </si>
  <si>
    <t>01001030P00</t>
  </si>
  <si>
    <t>Blessed Sacrament Church</t>
  </si>
  <si>
    <t>1119 S 7th St</t>
  </si>
  <si>
    <t>62301-5369</t>
  </si>
  <si>
    <t>principal@blessedscs.org</t>
  </si>
  <si>
    <t>01001050P00</t>
  </si>
  <si>
    <t>St Anthony of Padua Parish</t>
  </si>
  <si>
    <t>2223 Saint Anthony Rd</t>
  </si>
  <si>
    <t>62305-0460</t>
  </si>
  <si>
    <t>St Dominic School</t>
  </si>
  <si>
    <t>4100 Columbus Rd</t>
  </si>
  <si>
    <t>62305-4715</t>
  </si>
  <si>
    <t>skelley@stdominicquincy.org</t>
  </si>
  <si>
    <t>Quincy SD 172</t>
  </si>
  <si>
    <t>Quincy Sr High School</t>
  </si>
  <si>
    <t>3322 Maine St</t>
  </si>
  <si>
    <t>62301-4439</t>
  </si>
  <si>
    <t>roseca@qps.org</t>
  </si>
  <si>
    <t>Quincy Jr High School</t>
  </si>
  <si>
    <t>100 S 14th St</t>
  </si>
  <si>
    <t>62301-4209</t>
  </si>
  <si>
    <t>muellesa@qps.org</t>
  </si>
  <si>
    <t>Adams Elementary School</t>
  </si>
  <si>
    <t>2001 Jefferson St</t>
  </si>
  <si>
    <t>62301-5654</t>
  </si>
  <si>
    <t>storckka@qps.org</t>
  </si>
  <si>
    <t>Dewey Elementary School</t>
  </si>
  <si>
    <t>2040 Cherry St</t>
  </si>
  <si>
    <t>62301-2210</t>
  </si>
  <si>
    <t>oenninba@qps.org</t>
  </si>
  <si>
    <t>Ellington Elementary School</t>
  </si>
  <si>
    <t>3001 Lindell Ave</t>
  </si>
  <si>
    <t>62301-4524</t>
  </si>
  <si>
    <t>kelleyin@qps.org</t>
  </si>
  <si>
    <t>Lincoln-Douglas Elementary School</t>
  </si>
  <si>
    <t>3211 Payson Rd</t>
  </si>
  <si>
    <t>62305-6441</t>
  </si>
  <si>
    <t>Washington Elementary School</t>
  </si>
  <si>
    <t>1400 N 8th St</t>
  </si>
  <si>
    <t>62301-1610</t>
  </si>
  <si>
    <t>masonka@qps.org</t>
  </si>
  <si>
    <t>Baldwin Intermediate</t>
  </si>
  <si>
    <t>3000 Maine St</t>
  </si>
  <si>
    <t>62301-4417</t>
  </si>
  <si>
    <t>coxmi@qps.org</t>
  </si>
  <si>
    <t>Early Childhood</t>
  </si>
  <si>
    <t>401 S 8th St</t>
  </si>
  <si>
    <t>62301-4149</t>
  </si>
  <si>
    <t>schreasu@qps.org</t>
  </si>
  <si>
    <t>Berrian School</t>
  </si>
  <si>
    <t>1327 S 8th St</t>
  </si>
  <si>
    <t>62301-7245</t>
  </si>
  <si>
    <t>eldervi@qps.org</t>
  </si>
  <si>
    <t>Madison School</t>
  </si>
  <si>
    <t>2435 Maine St</t>
  </si>
  <si>
    <t>62301-4402</t>
  </si>
  <si>
    <t>behrenme@qps.org</t>
  </si>
  <si>
    <t>Brown County CUSD 1</t>
  </si>
  <si>
    <t>503 NW Cross St</t>
  </si>
  <si>
    <t>Mount Sterling</t>
  </si>
  <si>
    <t>62353-1149</t>
  </si>
  <si>
    <t>Brown County High School</t>
  </si>
  <si>
    <t>500 E Main St</t>
  </si>
  <si>
    <t>Brown</t>
  </si>
  <si>
    <t>62353-1377</t>
  </si>
  <si>
    <t>tkendrick@bchornets.com</t>
  </si>
  <si>
    <t>Brown County Elementary School</t>
  </si>
  <si>
    <t>501 NW Cross St</t>
  </si>
  <si>
    <t>agrady@bchornets.com</t>
  </si>
  <si>
    <t>Brown County Middle School</t>
  </si>
  <si>
    <t>504 E Main St</t>
  </si>
  <si>
    <t>Mt Sterling</t>
  </si>
  <si>
    <t>01005004P00</t>
  </si>
  <si>
    <t>Church of the Holy Family</t>
  </si>
  <si>
    <t>PO Box 252</t>
  </si>
  <si>
    <t>62353-0252</t>
  </si>
  <si>
    <t>St Mary School</t>
  </si>
  <si>
    <t>408 W Washington St</t>
  </si>
  <si>
    <t>62353-1023</t>
  </si>
  <si>
    <t>gkoch@smseagle.org</t>
  </si>
  <si>
    <t>Beardstown CUSD 15</t>
  </si>
  <si>
    <t>500 E 15th St</t>
  </si>
  <si>
    <t>Beardstown</t>
  </si>
  <si>
    <t>62618-2052</t>
  </si>
  <si>
    <t>Beardstown Jr/Sr High School</t>
  </si>
  <si>
    <t>Cass</t>
  </si>
  <si>
    <t>toweryj@beardstown.com</t>
  </si>
  <si>
    <t>Gard Elementary School</t>
  </si>
  <si>
    <t>400 E 15th St</t>
  </si>
  <si>
    <t>62618-2054</t>
  </si>
  <si>
    <t>Grand Ave Sch</t>
  </si>
  <si>
    <t>1301 Grand Ave</t>
  </si>
  <si>
    <t>62618-8092</t>
  </si>
  <si>
    <t>Virginia CUSD 64</t>
  </si>
  <si>
    <t>651 S Morgan St</t>
  </si>
  <si>
    <t>Virginia</t>
  </si>
  <si>
    <t>62691-1547</t>
  </si>
  <si>
    <t>Virginia Jr/ Sr High School</t>
  </si>
  <si>
    <t>bspradlin@virginia64.com</t>
  </si>
  <si>
    <t>Virginia Elem School</t>
  </si>
  <si>
    <t>bmorrell@virginia64.com</t>
  </si>
  <si>
    <t>A-C Central CUSD 262</t>
  </si>
  <si>
    <t>PO Box 260</t>
  </si>
  <si>
    <t>Ashland</t>
  </si>
  <si>
    <t>62612-0260</t>
  </si>
  <si>
    <t>A-C Central High School</t>
  </si>
  <si>
    <t>tpage@a-ccentral.us</t>
  </si>
  <si>
    <t>A-C Central Middle School</t>
  </si>
  <si>
    <t>A-C Central Elementary School</t>
  </si>
  <si>
    <t>191 S Bluff St</t>
  </si>
  <si>
    <t>Chandlerville</t>
  </si>
  <si>
    <t>62627-9128</t>
  </si>
  <si>
    <t>Franklin CUSD 1</t>
  </si>
  <si>
    <t>PO Box 140</t>
  </si>
  <si>
    <t>Alexander</t>
  </si>
  <si>
    <t>62601-0140</t>
  </si>
  <si>
    <t>Franklin Jr/Sr High School</t>
  </si>
  <si>
    <t>110 State</t>
  </si>
  <si>
    <t>Franklin</t>
  </si>
  <si>
    <t>62638-4933</t>
  </si>
  <si>
    <t>ASTREMLAU@FRANKLINHIGH.COM</t>
  </si>
  <si>
    <t>Alexander Elem School</t>
  </si>
  <si>
    <t>Franklin East Grade School</t>
  </si>
  <si>
    <t>412 Wyatt St</t>
  </si>
  <si>
    <t>62638-5177</t>
  </si>
  <si>
    <t>01069004Y10</t>
  </si>
  <si>
    <t>Routt Catholic High School</t>
  </si>
  <si>
    <t>500 E College Ave</t>
  </si>
  <si>
    <t>62650-2524</t>
  </si>
  <si>
    <t>Our Saviour School</t>
  </si>
  <si>
    <t>455 E State St</t>
  </si>
  <si>
    <t>62650-2125</t>
  </si>
  <si>
    <t>mhoots@routtcatholic.com</t>
  </si>
  <si>
    <t>01069005X06</t>
  </si>
  <si>
    <t>Salem Lutheran</t>
  </si>
  <si>
    <t>222 E Beecher Ave</t>
  </si>
  <si>
    <t>62650-2513</t>
  </si>
  <si>
    <t>businessmanagerslc@mediacombb.net</t>
  </si>
  <si>
    <t>Waverly CUSD 6</t>
  </si>
  <si>
    <t>201 N Miller St</t>
  </si>
  <si>
    <t>Waverly</t>
  </si>
  <si>
    <t>62692-1041</t>
  </si>
  <si>
    <t>Waverly Junior/Senior High School</t>
  </si>
  <si>
    <t>dday@waverlyscotties.com</t>
  </si>
  <si>
    <t>Waverly Elementary School</t>
  </si>
  <si>
    <t>499 W Elm St</t>
  </si>
  <si>
    <t>62692-1039</t>
  </si>
  <si>
    <t>thermes@waverlyscotties.com</t>
  </si>
  <si>
    <t>Meredosia-Chambersburg CUSD 11</t>
  </si>
  <si>
    <t>830 Main St</t>
  </si>
  <si>
    <t>Meredosia</t>
  </si>
  <si>
    <t>62665-7357</t>
  </si>
  <si>
    <t>Meredosia-Chambersburg High Sch</t>
  </si>
  <si>
    <t>62665-0440</t>
  </si>
  <si>
    <t>twalker@mcsd11.net</t>
  </si>
  <si>
    <t>Meredosia-Chambersburg Jr High</t>
  </si>
  <si>
    <t>Meredosia-Chambersburg Elem Sch</t>
  </si>
  <si>
    <t>830 Main Street</t>
  </si>
  <si>
    <t>Triopia CUSD 27</t>
  </si>
  <si>
    <t>2204 Concord Arenzville Rd</t>
  </si>
  <si>
    <t>Concord</t>
  </si>
  <si>
    <t>62631-5017</t>
  </si>
  <si>
    <t>Triopia Jr-Sr High School</t>
  </si>
  <si>
    <t>Adean@triopiacusd27.org</t>
  </si>
  <si>
    <t>Triopia Grade School</t>
  </si>
  <si>
    <t>2206 Concord Arenzville Rd</t>
  </si>
  <si>
    <t>jhobrock@triopiacusd27.org</t>
  </si>
  <si>
    <t>Jacksonville SD 117</t>
  </si>
  <si>
    <t>516 Jordan St</t>
  </si>
  <si>
    <t>62650-1997</t>
  </si>
  <si>
    <t>Jacksonville High School</t>
  </si>
  <si>
    <t>1211 N Diamond St</t>
  </si>
  <si>
    <t>62650-1223</t>
  </si>
  <si>
    <t>jhiler@jsd117.org</t>
  </si>
  <si>
    <t>Jacksonville Middle School</t>
  </si>
  <si>
    <t>664 Lincoln Ave</t>
  </si>
  <si>
    <t>62650-2384</t>
  </si>
  <si>
    <t>Eisenhower Elem School</t>
  </si>
  <si>
    <t>1901 W Lafayette Ave</t>
  </si>
  <si>
    <t>62650-1010</t>
  </si>
  <si>
    <t>Washington Elem School</t>
  </si>
  <si>
    <t>524 S Kosciusko St</t>
  </si>
  <si>
    <t>62650-2865</t>
  </si>
  <si>
    <t>Lincoln Elem School</t>
  </si>
  <si>
    <t>320 W Independence Ave</t>
  </si>
  <si>
    <t>62650-1350</t>
  </si>
  <si>
    <t>South Jacksonville Elem School</t>
  </si>
  <si>
    <t>1700 S West St</t>
  </si>
  <si>
    <t>South Jacksonville</t>
  </si>
  <si>
    <t>62650-3279</t>
  </si>
  <si>
    <t>jhiler@jds117.org</t>
  </si>
  <si>
    <t>North Jacksonville School</t>
  </si>
  <si>
    <t>1626 State Highway 78 N</t>
  </si>
  <si>
    <t>62650-6228</t>
  </si>
  <si>
    <t>Murrayville-Woodson Elem School</t>
  </si>
  <si>
    <t>PO Box 170</t>
  </si>
  <si>
    <t>Murrayville</t>
  </si>
  <si>
    <t>62668-0170</t>
  </si>
  <si>
    <t>Walnut Court Early Years Prgm</t>
  </si>
  <si>
    <t>110 Walnut Ct</t>
  </si>
  <si>
    <t>62650-1372</t>
  </si>
  <si>
    <t>cweber@sd117.org</t>
  </si>
  <si>
    <t>Crossroad Learning Center</t>
  </si>
  <si>
    <t>30 N Central Park Plz</t>
  </si>
  <si>
    <t>62650-2024</t>
  </si>
  <si>
    <t>Four Rivers Spec Educ Dist</t>
  </si>
  <si>
    <t>936 W Michigan Ave</t>
  </si>
  <si>
    <t>62650-3113</t>
  </si>
  <si>
    <t>Ivan K Garrison Center</t>
  </si>
  <si>
    <t>Pleasant Hill CUSD 3</t>
  </si>
  <si>
    <t>PO Box 277</t>
  </si>
  <si>
    <t>Pleasant Hill</t>
  </si>
  <si>
    <t>62366-0277</t>
  </si>
  <si>
    <t>Pleasant Hill High School</t>
  </si>
  <si>
    <t>donvicki68@yahoo.com</t>
  </si>
  <si>
    <t>Pleasant Hill Elem School</t>
  </si>
  <si>
    <t>Griggsville-Perry CUSD 4</t>
  </si>
  <si>
    <t>PO Box 439</t>
  </si>
  <si>
    <t>Griggsville</t>
  </si>
  <si>
    <t>62340-0439</t>
  </si>
  <si>
    <t>Griggsville-Perry High School</t>
  </si>
  <si>
    <t>gladuj@griggsvilleperry.com</t>
  </si>
  <si>
    <t>Griggsville-Perry Primary School</t>
  </si>
  <si>
    <t>Griggsville-Perry Middle School</t>
  </si>
  <si>
    <t>PO Box 98</t>
  </si>
  <si>
    <t>Perry</t>
  </si>
  <si>
    <t>62362-0098</t>
  </si>
  <si>
    <t>Pikeland CUSD 10</t>
  </si>
  <si>
    <t>512 S Madison St</t>
  </si>
  <si>
    <t>62363-1960</t>
  </si>
  <si>
    <t>Pittsfield High School</t>
  </si>
  <si>
    <t>201 E Higbee St</t>
  </si>
  <si>
    <t>62363-1946</t>
  </si>
  <si>
    <t>scollins@pikeland.org</t>
  </si>
  <si>
    <t>Pittsfield South Elem School</t>
  </si>
  <si>
    <t>655 Clarksville Rd</t>
  </si>
  <si>
    <t>62363-1801</t>
  </si>
  <si>
    <t>Pikeland Community School</t>
  </si>
  <si>
    <t>601 Piper Ln</t>
  </si>
  <si>
    <t>62363-1982</t>
  </si>
  <si>
    <t>Western CUSD 12</t>
  </si>
  <si>
    <t>401 McDonough St</t>
  </si>
  <si>
    <t>Barry</t>
  </si>
  <si>
    <t>62312-1031</t>
  </si>
  <si>
    <t>Western High School</t>
  </si>
  <si>
    <t>tkenady@westerncusd12.org</t>
  </si>
  <si>
    <t>Western Barry Elem</t>
  </si>
  <si>
    <t>Western Jr High School</t>
  </si>
  <si>
    <t>PO Box 189</t>
  </si>
  <si>
    <t>Kinderhook</t>
  </si>
  <si>
    <t>62345-0189</t>
  </si>
  <si>
    <t>Winchester CUSD 1</t>
  </si>
  <si>
    <t>149 S Elm St</t>
  </si>
  <si>
    <t>Winchester</t>
  </si>
  <si>
    <t>62694-1246</t>
  </si>
  <si>
    <t>Winchester High School</t>
  </si>
  <si>
    <t>200 W Cross St</t>
  </si>
  <si>
    <t>Scott</t>
  </si>
  <si>
    <t>62694-1243</t>
  </si>
  <si>
    <t>dcroberts@winchesterschools.net</t>
  </si>
  <si>
    <t>Winchester Elem School</t>
  </si>
  <si>
    <t>283 S Elm St</t>
  </si>
  <si>
    <t>62694-1248</t>
  </si>
  <si>
    <t>Scott-Morgan CUSD 2</t>
  </si>
  <si>
    <t>PO Box 230</t>
  </si>
  <si>
    <t>Bluffs</t>
  </si>
  <si>
    <t>62621-0230</t>
  </si>
  <si>
    <t>Bluffs High School</t>
  </si>
  <si>
    <t>100 W Rockwood St</t>
  </si>
  <si>
    <t>62621-8114</t>
  </si>
  <si>
    <t>kblankenship@bluffs-school.com</t>
  </si>
  <si>
    <t>Bluffs Junior High School</t>
  </si>
  <si>
    <t>Bluffs Elementary School</t>
  </si>
  <si>
    <t>Bond/Christian/Effingham/Fayette/Montgomery ROE</t>
  </si>
  <si>
    <t>1500 W Jefferson St</t>
  </si>
  <si>
    <t>Vandalia</t>
  </si>
  <si>
    <t>62471-1510</t>
  </si>
  <si>
    <t>Chrismont Safe School</t>
  </si>
  <si>
    <t>316 E South St</t>
  </si>
  <si>
    <t>Nokomis</t>
  </si>
  <si>
    <t>Montgomery</t>
  </si>
  <si>
    <t>62075-1300</t>
  </si>
  <si>
    <t>rmcmanaway@roe3.org</t>
  </si>
  <si>
    <t>Aspire Alternative High School</t>
  </si>
  <si>
    <t>1901 S 4th St Ste 215</t>
  </si>
  <si>
    <t>Effingham</t>
  </si>
  <si>
    <t>62401-4188</t>
  </si>
  <si>
    <t>rmcmanaway@roe3.orb</t>
  </si>
  <si>
    <t>Tristar Acad Safe Sch Program</t>
  </si>
  <si>
    <t>900 W Edgar Ave</t>
  </si>
  <si>
    <t>62401-1933</t>
  </si>
  <si>
    <t>New Approach Alternative High Sch</t>
  </si>
  <si>
    <t>Fayette</t>
  </si>
  <si>
    <t>FOCUS Safe Sch Program</t>
  </si>
  <si>
    <t>Mulberry Grove CUSD 1</t>
  </si>
  <si>
    <t>801 W Wall St</t>
  </si>
  <si>
    <t>Mulberry Grove</t>
  </si>
  <si>
    <t>62262-1049</t>
  </si>
  <si>
    <t>Mulberry Grove Sr High School</t>
  </si>
  <si>
    <t>Bond</t>
  </si>
  <si>
    <t>bturner@mgschools.com</t>
  </si>
  <si>
    <t>Mulberry Grove Jr High School</t>
  </si>
  <si>
    <t>Mulberry Grove Elem School</t>
  </si>
  <si>
    <t>Bond County CUSD 2</t>
  </si>
  <si>
    <t>1008 N Hena St</t>
  </si>
  <si>
    <t>Greenville</t>
  </si>
  <si>
    <t>62246-1378</t>
  </si>
  <si>
    <t>Bond Cty Comm Unit 2 High School</t>
  </si>
  <si>
    <t>1000 E State Route 140</t>
  </si>
  <si>
    <t>62246-4202</t>
  </si>
  <si>
    <t>teresa.tompkins@bccu2.org</t>
  </si>
  <si>
    <t>Greenville Jr High School</t>
  </si>
  <si>
    <t>1200 Jr High Dr</t>
  </si>
  <si>
    <t>62246-4203</t>
  </si>
  <si>
    <t>Greenville Elem School</t>
  </si>
  <si>
    <t>800 N Dewey St</t>
  </si>
  <si>
    <t>62246-1383</t>
  </si>
  <si>
    <t>Pocahontas Center</t>
  </si>
  <si>
    <t>4 E State St</t>
  </si>
  <si>
    <t>Pocahontas</t>
  </si>
  <si>
    <t>62275-3038</t>
  </si>
  <si>
    <t>Sorento Elem School</t>
  </si>
  <si>
    <t>510 S Main St</t>
  </si>
  <si>
    <t>Sorento</t>
  </si>
  <si>
    <t>62086-3017</t>
  </si>
  <si>
    <t>Morrisonville CUSD 1</t>
  </si>
  <si>
    <t>PO Box 13</t>
  </si>
  <si>
    <t>Morrisonville</t>
  </si>
  <si>
    <t>62546-0013</t>
  </si>
  <si>
    <t>Morrisonville High School</t>
  </si>
  <si>
    <t>Christian</t>
  </si>
  <si>
    <t>pickerill@mohawks.net</t>
  </si>
  <si>
    <t>Morrisonville Jr High School</t>
  </si>
  <si>
    <t>apickerill@mohawks.net</t>
  </si>
  <si>
    <t>Morrisonville Elem School</t>
  </si>
  <si>
    <t>amy.pickerill@ga.mohawks.net</t>
  </si>
  <si>
    <t>03011001P00</t>
  </si>
  <si>
    <t>Kemmerer Village</t>
  </si>
  <si>
    <t>941 N 2500 East Rd</t>
  </si>
  <si>
    <t>Assumption</t>
  </si>
  <si>
    <t>62510-8026</t>
  </si>
  <si>
    <t>bonnie.elam@kv.christian.k12.il.us</t>
  </si>
  <si>
    <t>03011001X10</t>
  </si>
  <si>
    <t>Sacred Heart</t>
  </si>
  <si>
    <t>3 E 4th St</t>
  </si>
  <si>
    <t>Pana</t>
  </si>
  <si>
    <t>62557-1601</t>
  </si>
  <si>
    <t>tpollman85@yahoo.com</t>
  </si>
  <si>
    <t>Taylorville CUSD 3</t>
  </si>
  <si>
    <t>512 W Spresser St</t>
  </si>
  <si>
    <t>Taylorville</t>
  </si>
  <si>
    <t>62568-1849</t>
  </si>
  <si>
    <t>Taylorville Sr High School</t>
  </si>
  <si>
    <t>815 W Springfield Rd</t>
  </si>
  <si>
    <t>62568-1245</t>
  </si>
  <si>
    <t>jmahr@tcusd3.org</t>
  </si>
  <si>
    <t>Taylorville Jr High School</t>
  </si>
  <si>
    <t>120 E Bidwell St</t>
  </si>
  <si>
    <t>62568-1358</t>
  </si>
  <si>
    <t>Memorial Elem School</t>
  </si>
  <si>
    <t>101 E Adams St</t>
  </si>
  <si>
    <t>62568-2201</t>
  </si>
  <si>
    <t>North Elem School</t>
  </si>
  <si>
    <t>805 N Cherokee St</t>
  </si>
  <si>
    <t>62568-1450</t>
  </si>
  <si>
    <t>Stonington Elem School</t>
  </si>
  <si>
    <t>500 E North</t>
  </si>
  <si>
    <t>Stonington</t>
  </si>
  <si>
    <t>62567-9700</t>
  </si>
  <si>
    <t>Edinburg CUSD 4</t>
  </si>
  <si>
    <t>100 E Martin St</t>
  </si>
  <si>
    <t>Edinburg</t>
  </si>
  <si>
    <t>62531-9713</t>
  </si>
  <si>
    <t>Edinburg High School</t>
  </si>
  <si>
    <t>flamkey@ecusd4.co</t>
  </si>
  <si>
    <t>Edinburg Jr High School</t>
  </si>
  <si>
    <t>flamkey@ecusd4.com</t>
  </si>
  <si>
    <t>Edinburg Elem School</t>
  </si>
  <si>
    <t>03011004X10</t>
  </si>
  <si>
    <t>422 S Washington St</t>
  </si>
  <si>
    <t>62568-2562</t>
  </si>
  <si>
    <t>crobertson@st-maryschool.com</t>
  </si>
  <si>
    <t>Pana CUSD 8</t>
  </si>
  <si>
    <t>PO Box 377</t>
  </si>
  <si>
    <t>62557-0377</t>
  </si>
  <si>
    <t>Pana Sr High School</t>
  </si>
  <si>
    <t>achristian@panaschools.com</t>
  </si>
  <si>
    <t>Pana Jr High School</t>
  </si>
  <si>
    <t>South Fork SD 14</t>
  </si>
  <si>
    <t>PO Box 20</t>
  </si>
  <si>
    <t>Kincaid</t>
  </si>
  <si>
    <t>62540-0020</t>
  </si>
  <si>
    <t>South Fork Jr Sr High School</t>
  </si>
  <si>
    <t>612 Dial St</t>
  </si>
  <si>
    <t>62540-4457</t>
  </si>
  <si>
    <t>Nunn-Megan@aramark.com</t>
  </si>
  <si>
    <t>South Fork Elementary School</t>
  </si>
  <si>
    <t>550 Prairie St</t>
  </si>
  <si>
    <t>62540-4532</t>
  </si>
  <si>
    <t>wdulakis@southforkschools.com</t>
  </si>
  <si>
    <t>03025003X10</t>
  </si>
  <si>
    <t>Sacred Heart School</t>
  </si>
  <si>
    <t>407 S Henrietta St</t>
  </si>
  <si>
    <t>62401-1984</t>
  </si>
  <si>
    <t>v.wenthe@sheff.org</t>
  </si>
  <si>
    <t>Altamont CUSD 10</t>
  </si>
  <si>
    <t>7 S Ewing St</t>
  </si>
  <si>
    <t>Altamont</t>
  </si>
  <si>
    <t>62411-1265</t>
  </si>
  <si>
    <t>Altamont High School</t>
  </si>
  <si>
    <t>jtkachuk@altamontschools.org</t>
  </si>
  <si>
    <t>Altamont Grade School</t>
  </si>
  <si>
    <t>407 S Edwards St</t>
  </si>
  <si>
    <t>62411-1701</t>
  </si>
  <si>
    <t>dhill@altamontschools.org</t>
  </si>
  <si>
    <t>Beecher City CUSD 20</t>
  </si>
  <si>
    <t>438 E State Highway 33</t>
  </si>
  <si>
    <t>Beecher City</t>
  </si>
  <si>
    <t>62414-2219</t>
  </si>
  <si>
    <t>Beecher City Jr-Sr High School</t>
  </si>
  <si>
    <t>kmiller@beechercity.org</t>
  </si>
  <si>
    <t>Beecher City Grade School</t>
  </si>
  <si>
    <t>306 E Vine</t>
  </si>
  <si>
    <t>62414-0098</t>
  </si>
  <si>
    <t>Dieterich CUSD 30</t>
  </si>
  <si>
    <t>PO Box 187</t>
  </si>
  <si>
    <t>Dieterich</t>
  </si>
  <si>
    <t>62424-0187</t>
  </si>
  <si>
    <t>Dieterich Jr/Sr High School</t>
  </si>
  <si>
    <t>cjackson@dieterich.k12.il.us</t>
  </si>
  <si>
    <t>Dieterich Elem School</t>
  </si>
  <si>
    <t>Effingham CUSD 40</t>
  </si>
  <si>
    <t>PO Box 130</t>
  </si>
  <si>
    <t>62401-0130</t>
  </si>
  <si>
    <t>Central Grade School</t>
  </si>
  <si>
    <t>10421 N US Highway 45</t>
  </si>
  <si>
    <t>62401-5405</t>
  </si>
  <si>
    <t>Anderson@u40gw.effingham.k12.il.us</t>
  </si>
  <si>
    <t>Early Learning Center</t>
  </si>
  <si>
    <t>3224 S Banker St</t>
  </si>
  <si>
    <t>62401-2910</t>
  </si>
  <si>
    <t>South Side Grade School</t>
  </si>
  <si>
    <t>211 W Douglas Ave</t>
  </si>
  <si>
    <t>62401-2720</t>
  </si>
  <si>
    <t>Effingham Junior High School</t>
  </si>
  <si>
    <t>600 S Henrietta St</t>
  </si>
  <si>
    <t>62401-1951</t>
  </si>
  <si>
    <t>Teutopolis CUSD 50</t>
  </si>
  <si>
    <t>PO Box 607</t>
  </si>
  <si>
    <t>Teutopolis</t>
  </si>
  <si>
    <t>62467-0607</t>
  </si>
  <si>
    <t>Teutopolis High School</t>
  </si>
  <si>
    <t>801 W Main St</t>
  </si>
  <si>
    <t>62467-1271</t>
  </si>
  <si>
    <t>koestern@ttown.k12.il.us</t>
  </si>
  <si>
    <t>Teutopolis Grade School</t>
  </si>
  <si>
    <t>309 E Main St</t>
  </si>
  <si>
    <t>62467-1314</t>
  </si>
  <si>
    <t>Teutopolis Junior High School</t>
  </si>
  <si>
    <t>904 W Water St</t>
  </si>
  <si>
    <t>62467-1050</t>
  </si>
  <si>
    <t>03026003X06</t>
  </si>
  <si>
    <t>St Peter Lutheran</t>
  </si>
  <si>
    <t>701 E 3rd St</t>
  </si>
  <si>
    <t>Saint Peter</t>
  </si>
  <si>
    <t>62880-1220</t>
  </si>
  <si>
    <t>bharpster.spls@gmail.com</t>
  </si>
  <si>
    <t>Brownstown CUSD 201</t>
  </si>
  <si>
    <t>421 S College Ave</t>
  </si>
  <si>
    <t>Brownstown</t>
  </si>
  <si>
    <t>62418-1129</t>
  </si>
  <si>
    <t>Brownstown High School</t>
  </si>
  <si>
    <t>jwooters@bcusd201.com</t>
  </si>
  <si>
    <t>Brownstown Jr High School</t>
  </si>
  <si>
    <t>Brownstown Elem School</t>
  </si>
  <si>
    <t>460 W South St</t>
  </si>
  <si>
    <t>62418-1120</t>
  </si>
  <si>
    <t>sharmon@bcusd201.com</t>
  </si>
  <si>
    <t>St Elmo CUSD 202</t>
  </si>
  <si>
    <t>1200 N Walnut St</t>
  </si>
  <si>
    <t>Saint Elmo</t>
  </si>
  <si>
    <t>62458-1368</t>
  </si>
  <si>
    <t>St Elmo Sr High School</t>
  </si>
  <si>
    <t>300 W 12th St</t>
  </si>
  <si>
    <t>62458-1324</t>
  </si>
  <si>
    <t>jhill@stelmo.org</t>
  </si>
  <si>
    <t>St Elmo Jr High School</t>
  </si>
  <si>
    <t>St Elmo Elem School</t>
  </si>
  <si>
    <t>519 W 2nd St</t>
  </si>
  <si>
    <t>62458-1153</t>
  </si>
  <si>
    <t>Vandalia CUSD 203</t>
  </si>
  <si>
    <t>1109 N 8th St</t>
  </si>
  <si>
    <t>62471-1240</t>
  </si>
  <si>
    <t>Vandalia Community High School</t>
  </si>
  <si>
    <t>tnordyke@vandals203.org</t>
  </si>
  <si>
    <t>Vandalia Junior High School</t>
  </si>
  <si>
    <t>1011 W Fletcher St</t>
  </si>
  <si>
    <t>62471-1007</t>
  </si>
  <si>
    <t>tnordyke@vandals.k12.il.us</t>
  </si>
  <si>
    <t>Vandalia Elementary School</t>
  </si>
  <si>
    <t>1017 W Fletcher St</t>
  </si>
  <si>
    <t>Ramsey CUSD 204</t>
  </si>
  <si>
    <t>702 W 6th St</t>
  </si>
  <si>
    <t>Ramsey</t>
  </si>
  <si>
    <t>62080-0010</t>
  </si>
  <si>
    <t>Ramsey High School</t>
  </si>
  <si>
    <t>gedwards@ramseycusd.org</t>
  </si>
  <si>
    <t>Ramsey Elem School</t>
  </si>
  <si>
    <t>516 W 6th St</t>
  </si>
  <si>
    <t>62080-0030</t>
  </si>
  <si>
    <t>tportz@ramseycusd.org</t>
  </si>
  <si>
    <t>Panhandle CUSD 2</t>
  </si>
  <si>
    <t>509 N Prairie St</t>
  </si>
  <si>
    <t>Raymond</t>
  </si>
  <si>
    <t>62560-4906</t>
  </si>
  <si>
    <t>Lincolnwood High School</t>
  </si>
  <si>
    <t>507 N Prairie St</t>
  </si>
  <si>
    <t>ahopper@panhandleschools.com</t>
  </si>
  <si>
    <t>Lincolnwood Jr High School</t>
  </si>
  <si>
    <t>Farmersville Elem School</t>
  </si>
  <si>
    <t>Farmersville</t>
  </si>
  <si>
    <t>62533-0170</t>
  </si>
  <si>
    <t>Raymond Grade School</t>
  </si>
  <si>
    <t>505 N Prairie St</t>
  </si>
  <si>
    <t>03068002X10</t>
  </si>
  <si>
    <t>St Louis Catholic School</t>
  </si>
  <si>
    <t>509 E Union St</t>
  </si>
  <si>
    <t>62075-1418</t>
  </si>
  <si>
    <t>ccompton@stlouis-nokomis.k12.il.us</t>
  </si>
  <si>
    <t>Hillsboro CUSD 3</t>
  </si>
  <si>
    <t>1311 Vandalia Rd</t>
  </si>
  <si>
    <t>Hillsboro</t>
  </si>
  <si>
    <t>62049-2034</t>
  </si>
  <si>
    <t>Hillsboro High School</t>
  </si>
  <si>
    <t>522 E Tremont St</t>
  </si>
  <si>
    <t>62049-1853</t>
  </si>
  <si>
    <t>swicka@hillsboroschools.net</t>
  </si>
  <si>
    <t>Hillsboro Jr High School</t>
  </si>
  <si>
    <t>909 Rountree St</t>
  </si>
  <si>
    <t>62049-1827</t>
  </si>
  <si>
    <t>swickal@hillsboroschools.net</t>
  </si>
  <si>
    <t>Beckemeyer Elem School</t>
  </si>
  <si>
    <t>1035 Seymour Ave</t>
  </si>
  <si>
    <t>62049-1060</t>
  </si>
  <si>
    <t>Coffeen Elem School</t>
  </si>
  <si>
    <t>200 School St</t>
  </si>
  <si>
    <t>Coffeen</t>
  </si>
  <si>
    <t>62017-1235</t>
  </si>
  <si>
    <t>03068005X06</t>
  </si>
  <si>
    <t>Zion Lutheran School</t>
  </si>
  <si>
    <t>1301 N State St</t>
  </si>
  <si>
    <t>Litchfield</t>
  </si>
  <si>
    <t>62056-1105</t>
  </si>
  <si>
    <t>jschaff@zionlutheranlitchfield.com</t>
  </si>
  <si>
    <t>Litchfield CUSD 12</t>
  </si>
  <si>
    <t>1702 N State St</t>
  </si>
  <si>
    <t>62056-1114</t>
  </si>
  <si>
    <t>Litchfield Senior High School</t>
  </si>
  <si>
    <t>1705 N State St</t>
  </si>
  <si>
    <t>62056-1113</t>
  </si>
  <si>
    <t>afavre@litchfieldpanthers.org</t>
  </si>
  <si>
    <t>Litchfield Middle School</t>
  </si>
  <si>
    <t>1701 N State St</t>
  </si>
  <si>
    <t>J D Colt Elem School</t>
  </si>
  <si>
    <t>615 E Tyler Ave</t>
  </si>
  <si>
    <t>62056-2471</t>
  </si>
  <si>
    <t>Madison Park Elem School</t>
  </si>
  <si>
    <t>800 N Chestnut St</t>
  </si>
  <si>
    <t>62056-1648</t>
  </si>
  <si>
    <t>afavre@lcusd12.org</t>
  </si>
  <si>
    <t>Russell Elem School</t>
  </si>
  <si>
    <t>705 N Jefferson St</t>
  </si>
  <si>
    <t>62056-1435</t>
  </si>
  <si>
    <t>Nokomis CUSD 22</t>
  </si>
  <si>
    <t>511 Oberle St</t>
  </si>
  <si>
    <t>62075-1015</t>
  </si>
  <si>
    <t>Nokomis Jr/Sr High Sch</t>
  </si>
  <si>
    <t>tammyjohnson@nokomis.k12.il.us</t>
  </si>
  <si>
    <t>110 W Hamilton St</t>
  </si>
  <si>
    <t>62075-1266</t>
  </si>
  <si>
    <t>Boone/Winnebago ROE</t>
  </si>
  <si>
    <t>300 Heart Blvd</t>
  </si>
  <si>
    <t>Loves Park</t>
  </si>
  <si>
    <t>61111-7516</t>
  </si>
  <si>
    <t>Reg'l Learning Academy Star Winn</t>
  </si>
  <si>
    <t>5949 Safford Rd</t>
  </si>
  <si>
    <t>Rockford</t>
  </si>
  <si>
    <t>Winnebago</t>
  </si>
  <si>
    <t>61101-2276</t>
  </si>
  <si>
    <t>hsweeney@kidsroe.org</t>
  </si>
  <si>
    <t>Regional Learning Academy Star Boone</t>
  </si>
  <si>
    <t>1320 East Ave</t>
  </si>
  <si>
    <t>Belvidere</t>
  </si>
  <si>
    <t>Boone</t>
  </si>
  <si>
    <t>dsanders@kidsroe.org</t>
  </si>
  <si>
    <t>04004001X06</t>
  </si>
  <si>
    <t>Immanuel Lutheran School</t>
  </si>
  <si>
    <t>1225 E 2nd St</t>
  </si>
  <si>
    <t>61008-4523</t>
  </si>
  <si>
    <t>judyschaefer@immanuelknights.org</t>
  </si>
  <si>
    <t>Belvidere CUSD 100</t>
  </si>
  <si>
    <t>1201 5th Ave</t>
  </si>
  <si>
    <t>61008-5125</t>
  </si>
  <si>
    <t>Belvidere High School</t>
  </si>
  <si>
    <t>1500 East Ave</t>
  </si>
  <si>
    <t>61008-4563</t>
  </si>
  <si>
    <t>lvangorkum@district100.com</t>
  </si>
  <si>
    <t>Belvidere South Middle School</t>
  </si>
  <si>
    <t>919 E 6th St</t>
  </si>
  <si>
    <t>61008-4500</t>
  </si>
  <si>
    <t>Caledonia Elem School</t>
  </si>
  <si>
    <t>2311 Randolph St</t>
  </si>
  <si>
    <t>Caledonia</t>
  </si>
  <si>
    <t>61011-9321</t>
  </si>
  <si>
    <t>1011 Bonus Ave</t>
  </si>
  <si>
    <t>61008-2343</t>
  </si>
  <si>
    <t>Perry Elem School</t>
  </si>
  <si>
    <t>633 W Perry St</t>
  </si>
  <si>
    <t>61008-3153</t>
  </si>
  <si>
    <t>Washington Academy</t>
  </si>
  <si>
    <t>1031 5th Ave</t>
  </si>
  <si>
    <t>61008-5139</t>
  </si>
  <si>
    <t>Meehan Elementary School</t>
  </si>
  <si>
    <t>1401 E 6th St</t>
  </si>
  <si>
    <t>61008-6503</t>
  </si>
  <si>
    <t>Belvidere Central Middle School</t>
  </si>
  <si>
    <t>8787 Beloit Rd</t>
  </si>
  <si>
    <t>61008-1701</t>
  </si>
  <si>
    <t>Seth Whitman Elem Sch</t>
  </si>
  <si>
    <t>8989 Beloit Rd</t>
  </si>
  <si>
    <t>61008-1714</t>
  </si>
  <si>
    <t>Belvidere North High Sch</t>
  </si>
  <si>
    <t>9393 Beloit Rd</t>
  </si>
  <si>
    <t>61008-9735</t>
  </si>
  <si>
    <t>North Boone CUSD 200</t>
  </si>
  <si>
    <t>6248 N Boone School Rd</t>
  </si>
  <si>
    <t>Poplar Grove</t>
  </si>
  <si>
    <t>61065-8548</t>
  </si>
  <si>
    <t>North Boone High School</t>
  </si>
  <si>
    <t>17823 Poplar Grove Rd</t>
  </si>
  <si>
    <t>61065-9014</t>
  </si>
  <si>
    <t>JHubert@nbcusd.org</t>
  </si>
  <si>
    <t>Capron Elem School</t>
  </si>
  <si>
    <t>200 N Wooster St</t>
  </si>
  <si>
    <t>Capron</t>
  </si>
  <si>
    <t>61012-9550</t>
  </si>
  <si>
    <t>alouis@nbcusd.org</t>
  </si>
  <si>
    <t>Manchester Elem School</t>
  </si>
  <si>
    <t>3501 Blaine Rd</t>
  </si>
  <si>
    <t>61065-9467</t>
  </si>
  <si>
    <t>mklett@nbcusd.org</t>
  </si>
  <si>
    <t>Poplar Grove Elem School</t>
  </si>
  <si>
    <t>208 N State St</t>
  </si>
  <si>
    <t>61065-9702</t>
  </si>
  <si>
    <t>hwalsh@nbcusd.org</t>
  </si>
  <si>
    <t>North Boone Upper Elem Sch</t>
  </si>
  <si>
    <t>6200 N Boone School Rd</t>
  </si>
  <si>
    <t>jpearce@nbcusd.org</t>
  </si>
  <si>
    <t>North Boone Middle School</t>
  </si>
  <si>
    <t>17641 Poplar Grove Rd</t>
  </si>
  <si>
    <t>bbelcastro@nbcusd.org</t>
  </si>
  <si>
    <t>04101007P00</t>
  </si>
  <si>
    <t>County of Winnebago</t>
  </si>
  <si>
    <t>404 Elm St Rm 533</t>
  </si>
  <si>
    <t>61101-1239</t>
  </si>
  <si>
    <t>butley@17thcircuit.illinoiscourts.gov</t>
  </si>
  <si>
    <t>04101009X10</t>
  </si>
  <si>
    <t>St Edward</t>
  </si>
  <si>
    <t>3020 11th St</t>
  </si>
  <si>
    <t>61109-1210</t>
  </si>
  <si>
    <t>pwackenhut@saintedwardschool.net</t>
  </si>
  <si>
    <t>04101040P00</t>
  </si>
  <si>
    <t>Milestone Inc</t>
  </si>
  <si>
    <t>4060 McFarland Rd</t>
  </si>
  <si>
    <t>61111-4402</t>
  </si>
  <si>
    <t>Adams Group Home</t>
  </si>
  <si>
    <t>4450 N Rockton Ave</t>
  </si>
  <si>
    <t>61103-1526</t>
  </si>
  <si>
    <t>k.johnson@milestone-inc.org</t>
  </si>
  <si>
    <t>Jefferson Group Home</t>
  </si>
  <si>
    <t>Madison Group Home</t>
  </si>
  <si>
    <t>Washington Group Home</t>
  </si>
  <si>
    <t>04101065P00</t>
  </si>
  <si>
    <t>St James Church</t>
  </si>
  <si>
    <t>428 N 2nd St</t>
  </si>
  <si>
    <t>61107-4005</t>
  </si>
  <si>
    <t>St James School</t>
  </si>
  <si>
    <t>409 N 1st St</t>
  </si>
  <si>
    <t>61107-3903</t>
  </si>
  <si>
    <t>rpayne@stjamerockford.org</t>
  </si>
  <si>
    <t>Harlem UD 122</t>
  </si>
  <si>
    <t>8605 N 2nd St</t>
  </si>
  <si>
    <t>Machesney Park</t>
  </si>
  <si>
    <t>61115-2003</t>
  </si>
  <si>
    <t>Harlem High School</t>
  </si>
  <si>
    <t>9229 N Alpine Rd</t>
  </si>
  <si>
    <t>61115-1924</t>
  </si>
  <si>
    <t>jill.mosher@harlem122.org</t>
  </si>
  <si>
    <t>Harlem Middle School</t>
  </si>
  <si>
    <t>735 Windsor Rd</t>
  </si>
  <si>
    <t>61111-4152</t>
  </si>
  <si>
    <t>j.mosher@harlem122.org</t>
  </si>
  <si>
    <t>Loves Park Elem School</t>
  </si>
  <si>
    <t>344 Grand Ave</t>
  </si>
  <si>
    <t>61111-4511</t>
  </si>
  <si>
    <t>Maple Elem School</t>
  </si>
  <si>
    <t>1405 Maple Ave</t>
  </si>
  <si>
    <t>61111-3006</t>
  </si>
  <si>
    <t>Marquette Elem School</t>
  </si>
  <si>
    <t>8500 Victory Ln</t>
  </si>
  <si>
    <t>61115-2381</t>
  </si>
  <si>
    <t>Rock Cut Elem School</t>
  </si>
  <si>
    <t>7944 Forest Hills Rd</t>
  </si>
  <si>
    <t>61111-3312</t>
  </si>
  <si>
    <t>Ralston Elem School</t>
  </si>
  <si>
    <t>710 Ralston Rd</t>
  </si>
  <si>
    <t>61115-1569</t>
  </si>
  <si>
    <t>Windsor Elem School</t>
  </si>
  <si>
    <t>935 Windsor Rd</t>
  </si>
  <si>
    <t>61111-4228</t>
  </si>
  <si>
    <t>Machesney Elem School</t>
  </si>
  <si>
    <t>8615 N 2nd St</t>
  </si>
  <si>
    <t>Olson Park Elem School</t>
  </si>
  <si>
    <t>1414 Minahan Dr</t>
  </si>
  <si>
    <t>61115-1835</t>
  </si>
  <si>
    <t>Donald C Parker Early Educ Center</t>
  </si>
  <si>
    <t>808 Harlem Rd</t>
  </si>
  <si>
    <t>61115-2514</t>
  </si>
  <si>
    <t>Kinnikinnick CCSD 131</t>
  </si>
  <si>
    <t>5410 Pine Ln</t>
  </si>
  <si>
    <t>Roscoe</t>
  </si>
  <si>
    <t>61073-7313</t>
  </si>
  <si>
    <t>Kinnikinnick School</t>
  </si>
  <si>
    <t>lmcgill@Kinnschools.org</t>
  </si>
  <si>
    <t>Ledgewood Elem School</t>
  </si>
  <si>
    <t>11685 S Gate Rd</t>
  </si>
  <si>
    <t>61073-9646</t>
  </si>
  <si>
    <t>Stone Creek School</t>
  </si>
  <si>
    <t>11633 S Gate Rd</t>
  </si>
  <si>
    <t>Roscoe Middle School</t>
  </si>
  <si>
    <t>6121 Elevator Rd</t>
  </si>
  <si>
    <t>61073-9240</t>
  </si>
  <si>
    <t>Prairie Hill CCSD 133</t>
  </si>
  <si>
    <t>6605 Prairie Hill Rd</t>
  </si>
  <si>
    <t>South Beloit</t>
  </si>
  <si>
    <t>61080-9530</t>
  </si>
  <si>
    <t>Prairie Hill Elem School</t>
  </si>
  <si>
    <t>14714 Willowbrook Rd</t>
  </si>
  <si>
    <t>61080-9554</t>
  </si>
  <si>
    <t>willettl@prairiehill.org</t>
  </si>
  <si>
    <t>Willowbrook Middle School</t>
  </si>
  <si>
    <t>Shirland CCSD 134</t>
  </si>
  <si>
    <t>PO Box 99</t>
  </si>
  <si>
    <t>Shirland</t>
  </si>
  <si>
    <t>61079-0099</t>
  </si>
  <si>
    <t>Shirland C C School</t>
  </si>
  <si>
    <t>julferts@shirland134.com</t>
  </si>
  <si>
    <t>Rockton SD 140</t>
  </si>
  <si>
    <t>1050 E Union St</t>
  </si>
  <si>
    <t>Rockton</t>
  </si>
  <si>
    <t>61072-1628</t>
  </si>
  <si>
    <t>Stephen Mack Middle School</t>
  </si>
  <si>
    <t>11810 Old River Rd</t>
  </si>
  <si>
    <t>61072-9468</t>
  </si>
  <si>
    <t>gaziano@rockton140.org</t>
  </si>
  <si>
    <t>Rockton Elem School</t>
  </si>
  <si>
    <t>Whitman Post Elem School</t>
  </si>
  <si>
    <t>1060 E Union St</t>
  </si>
  <si>
    <t>Rockford SD 205</t>
  </si>
  <si>
    <t>501 7th St</t>
  </si>
  <si>
    <t>61104-1242</t>
  </si>
  <si>
    <t>Auburn High School</t>
  </si>
  <si>
    <t>5110 Auburn St</t>
  </si>
  <si>
    <t>61101-2402</t>
  </si>
  <si>
    <t>lisa.melby@rps205.com</t>
  </si>
  <si>
    <t>Rockford East High School</t>
  </si>
  <si>
    <t>2929 Charles St</t>
  </si>
  <si>
    <t>61108-1702</t>
  </si>
  <si>
    <t>Guilford High School</t>
  </si>
  <si>
    <t>5620 Spring Creek Rd</t>
  </si>
  <si>
    <t>61114-6442</t>
  </si>
  <si>
    <t>Jefferson High School</t>
  </si>
  <si>
    <t>4145 Samuelson Rd</t>
  </si>
  <si>
    <t>61109-3249</t>
  </si>
  <si>
    <t>Eisenhower Middle School</t>
  </si>
  <si>
    <t>3525 Spring Creek Rd</t>
  </si>
  <si>
    <t>61107-1151</t>
  </si>
  <si>
    <t>Bernard W Flinn Middle School</t>
  </si>
  <si>
    <t>2525 Ohio Pkwy</t>
  </si>
  <si>
    <t>61108-7517</t>
  </si>
  <si>
    <t>Abraham Lincoln Middle School</t>
  </si>
  <si>
    <t>1500 Charles St</t>
  </si>
  <si>
    <t>61104-2310</t>
  </si>
  <si>
    <t>Barbour Two-Way Lang Immersion</t>
  </si>
  <si>
    <t>1506 Clover Ave</t>
  </si>
  <si>
    <t>61102-3100</t>
  </si>
  <si>
    <t>Beyer Elem School</t>
  </si>
  <si>
    <t>333 15th Ave</t>
  </si>
  <si>
    <t>61104-5101</t>
  </si>
  <si>
    <t>C Henry Bloom Elem School</t>
  </si>
  <si>
    <t>2912 Brendenwood Rd</t>
  </si>
  <si>
    <t>61107-1907</t>
  </si>
  <si>
    <t>Brookview Elem School</t>
  </si>
  <si>
    <t>1750 Madron Rd</t>
  </si>
  <si>
    <t>61107-2459</t>
  </si>
  <si>
    <t>Clifford P Carlson Elem School</t>
  </si>
  <si>
    <t>4015 Pepper Dr</t>
  </si>
  <si>
    <t>61114-5280</t>
  </si>
  <si>
    <t>Cherry Valley Elem School</t>
  </si>
  <si>
    <t>619 E State St</t>
  </si>
  <si>
    <t>Cherry Valley</t>
  </si>
  <si>
    <t>61016-9689</t>
  </si>
  <si>
    <t>Conklin Elem School</t>
  </si>
  <si>
    <t>3003 Halsted Rd</t>
  </si>
  <si>
    <t>61101-2705</t>
  </si>
  <si>
    <t>Dennis Early Childhood Center</t>
  </si>
  <si>
    <t>730 Lincoln Park Blvd</t>
  </si>
  <si>
    <t>61102-1429</t>
  </si>
  <si>
    <t>richarg@rps205.com</t>
  </si>
  <si>
    <t>Ellis Elementary School</t>
  </si>
  <si>
    <t>222 S Central Ave</t>
  </si>
  <si>
    <t>61102-2011</t>
  </si>
  <si>
    <t>Arthur Froberg Elem School</t>
  </si>
  <si>
    <t>4555 20th St</t>
  </si>
  <si>
    <t>61109-3135</t>
  </si>
  <si>
    <t>Gregory Elem School</t>
  </si>
  <si>
    <t>4820 Carol Ct</t>
  </si>
  <si>
    <t>61108-4175</t>
  </si>
  <si>
    <t>Haskell Elementary School</t>
  </si>
  <si>
    <t>515 Maple St</t>
  </si>
  <si>
    <t>61103-6711</t>
  </si>
  <si>
    <t>Swan Hillman Elem School</t>
  </si>
  <si>
    <t>3701 Green Dale Dr</t>
  </si>
  <si>
    <t>61109-1543</t>
  </si>
  <si>
    <t>Maud E Johnson Elem School</t>
  </si>
  <si>
    <t>3805 Rural St</t>
  </si>
  <si>
    <t>61107-3555</t>
  </si>
  <si>
    <t>Kishwaukee Elem School</t>
  </si>
  <si>
    <t>526 Catlin St</t>
  </si>
  <si>
    <t>61104-4628</t>
  </si>
  <si>
    <t>Julia Lathrop Elem School</t>
  </si>
  <si>
    <t>2603 Clover Ave</t>
  </si>
  <si>
    <t>61102-3471</t>
  </si>
  <si>
    <t>McIntosh Elementary</t>
  </si>
  <si>
    <t>525 N Pierpont Ave</t>
  </si>
  <si>
    <t>61101-5036</t>
  </si>
  <si>
    <t>Wm Nashold Elem School</t>
  </si>
  <si>
    <t>3303 20th St</t>
  </si>
  <si>
    <t>61109-2312</t>
  </si>
  <si>
    <t>John Nelson Elem School</t>
  </si>
  <si>
    <t>623 15th St</t>
  </si>
  <si>
    <t>61104-3317</t>
  </si>
  <si>
    <t>Riverdahl Elem School</t>
  </si>
  <si>
    <t>3520 Kishwaukee St</t>
  </si>
  <si>
    <t>61109-2005</t>
  </si>
  <si>
    <t>Rolling Green</t>
  </si>
  <si>
    <t>3615 W Gate Pkwy</t>
  </si>
  <si>
    <t>61108-6162</t>
  </si>
  <si>
    <t>Spring Creek Elem School</t>
  </si>
  <si>
    <t>5222 Spring Creek Rd</t>
  </si>
  <si>
    <t>61114-6330</t>
  </si>
  <si>
    <t>Summerdale Elem School</t>
  </si>
  <si>
    <t>3320 Glenwood Ave</t>
  </si>
  <si>
    <t>61101-3468</t>
  </si>
  <si>
    <t>A C Thompson Elem School</t>
  </si>
  <si>
    <t>4949 Marion Ave</t>
  </si>
  <si>
    <t>61108-6534</t>
  </si>
  <si>
    <t>R K Welsh Elem School</t>
  </si>
  <si>
    <t>2100 Huffman Blvd</t>
  </si>
  <si>
    <t>61103-3946</t>
  </si>
  <si>
    <t>West View Elem School</t>
  </si>
  <si>
    <t>1720 Halsted Rd</t>
  </si>
  <si>
    <t>61103-3067</t>
  </si>
  <si>
    <t>Whitehead Elem School</t>
  </si>
  <si>
    <t>2325 Ohio Pkwy</t>
  </si>
  <si>
    <t>61108-7514</t>
  </si>
  <si>
    <t>White Swan Elem School</t>
  </si>
  <si>
    <t>7550 Mill Rd</t>
  </si>
  <si>
    <t>61108-2640</t>
  </si>
  <si>
    <t>1421 West St</t>
  </si>
  <si>
    <t>61102-3232</t>
  </si>
  <si>
    <t>Thurgood Marshall Elementary</t>
  </si>
  <si>
    <t>4704 N Rockton Ave</t>
  </si>
  <si>
    <t>61103-1529</t>
  </si>
  <si>
    <t>West Middle School</t>
  </si>
  <si>
    <t>1900 N Rockton Ave</t>
  </si>
  <si>
    <t>61103-4370</t>
  </si>
  <si>
    <t>Lewis Lemon Elementary</t>
  </si>
  <si>
    <t>1993 Mulberry St</t>
  </si>
  <si>
    <t>61101-5670</t>
  </si>
  <si>
    <t>Montessori Elementary School</t>
  </si>
  <si>
    <t>2021 Hawthorne Dr</t>
  </si>
  <si>
    <t>61107-1342</t>
  </si>
  <si>
    <t>Fairview Early Childhood Center</t>
  </si>
  <si>
    <t>512 Fairview Ave</t>
  </si>
  <si>
    <t>61108-1910</t>
  </si>
  <si>
    <t>Roosevelt Center</t>
  </si>
  <si>
    <t>978 Haskell Ave</t>
  </si>
  <si>
    <t>61103-6046</t>
  </si>
  <si>
    <t>Kennedy Middle School</t>
  </si>
  <si>
    <t>520 N Pierpont Ave</t>
  </si>
  <si>
    <t>61101-5037</t>
  </si>
  <si>
    <t>hustonc@rps205.com</t>
  </si>
  <si>
    <t>Rockford Envrnmntl Science Acad</t>
  </si>
  <si>
    <t>1800 Ogilby Rd</t>
  </si>
  <si>
    <t>61102-3445</t>
  </si>
  <si>
    <t>Thurgood Marshall School</t>
  </si>
  <si>
    <t>4664 N Rockton Ave</t>
  </si>
  <si>
    <t>61103-1528</t>
  </si>
  <si>
    <t>041012050AA</t>
  </si>
  <si>
    <t>Legacy Acad of Excellence Charter Sch</t>
  </si>
  <si>
    <t>4029 Prairie Rd</t>
  </si>
  <si>
    <t>61102-4501</t>
  </si>
  <si>
    <t>bforte52@aol.com</t>
  </si>
  <si>
    <t>041012050AB</t>
  </si>
  <si>
    <t>Galapagos Rockford Charter Sch</t>
  </si>
  <si>
    <t>2605 School St</t>
  </si>
  <si>
    <t>61101-5264</t>
  </si>
  <si>
    <t>mlane@galapagoscharter.org</t>
  </si>
  <si>
    <t>041012050AC</t>
  </si>
  <si>
    <t>Jackson Charter School</t>
  </si>
  <si>
    <t>315 Summit St</t>
  </si>
  <si>
    <t>61107-4231</t>
  </si>
  <si>
    <t>nathan@rockfordcso.org</t>
  </si>
  <si>
    <t>Hononegah CHD 207</t>
  </si>
  <si>
    <t>307 Salem St</t>
  </si>
  <si>
    <t>61072-2630</t>
  </si>
  <si>
    <t>Hononegah High School</t>
  </si>
  <si>
    <t>nnicos@hononegah.org</t>
  </si>
  <si>
    <t>County of Winnebago SD 320</t>
  </si>
  <si>
    <t>850 Hayes Ave</t>
  </si>
  <si>
    <t>61080-2119</t>
  </si>
  <si>
    <t>South Beloit Sr High School</t>
  </si>
  <si>
    <t>245 Prairie Hill Rd</t>
  </si>
  <si>
    <t>61080-2579</t>
  </si>
  <si>
    <t>dramboldt@sb320.org</t>
  </si>
  <si>
    <t>Clark Elementary School</t>
  </si>
  <si>
    <t>464 Oak Grove Ave</t>
  </si>
  <si>
    <t>61080-1967</t>
  </si>
  <si>
    <t>Riverview Elementary School</t>
  </si>
  <si>
    <t>306 Miller St</t>
  </si>
  <si>
    <t>61080-1816</t>
  </si>
  <si>
    <t>South Beloit Jr High School</t>
  </si>
  <si>
    <t>840 Blackhawk Blvd</t>
  </si>
  <si>
    <t>61080-2263</t>
  </si>
  <si>
    <t>Blackhawk Elementary School</t>
  </si>
  <si>
    <t>Pecatonica CUSD 321</t>
  </si>
  <si>
    <t>PO Box 419</t>
  </si>
  <si>
    <t>Pecatonica</t>
  </si>
  <si>
    <t>61063-0419</t>
  </si>
  <si>
    <t>Pecatonica High School</t>
  </si>
  <si>
    <t>toddfrance@pecschools.com</t>
  </si>
  <si>
    <t>Pecatonica Elem School</t>
  </si>
  <si>
    <t>carriebrockway@pecschools.com</t>
  </si>
  <si>
    <t>Pecatonica Comm Middle School</t>
  </si>
  <si>
    <t>timking@pecschools.com</t>
  </si>
  <si>
    <t>Durand CUSD 322</t>
  </si>
  <si>
    <t>200 W South St</t>
  </si>
  <si>
    <t>Durand</t>
  </si>
  <si>
    <t>61024-9403</t>
  </si>
  <si>
    <t>Durand High School</t>
  </si>
  <si>
    <t>foodservice@cusd322.org</t>
  </si>
  <si>
    <t>Durand Jr High School</t>
  </si>
  <si>
    <t>Durand Elem School</t>
  </si>
  <si>
    <t>Dolan Ctr Maryville Farm Campus</t>
  </si>
  <si>
    <t>10104 Farm School Rd</t>
  </si>
  <si>
    <t>61024-9725</t>
  </si>
  <si>
    <t>Winnebago CUSD 323</t>
  </si>
  <si>
    <t>304 E McNair Rd</t>
  </si>
  <si>
    <t>61088-9014</t>
  </si>
  <si>
    <t>Winnebago High School</t>
  </si>
  <si>
    <t>200 E McNair Rd</t>
  </si>
  <si>
    <t>61088-9074</t>
  </si>
  <si>
    <t>droym@winnebagoschool.org</t>
  </si>
  <si>
    <t>Jean McNair Elementary School</t>
  </si>
  <si>
    <t>droym@winnebagoschools.org</t>
  </si>
  <si>
    <t>Dorothy Simon Elem School</t>
  </si>
  <si>
    <t>309 S Benton St</t>
  </si>
  <si>
    <t>61088-9576</t>
  </si>
  <si>
    <t>Winnebago Middle School</t>
  </si>
  <si>
    <t>407 N Elida St</t>
  </si>
  <si>
    <t>61088-9075</t>
  </si>
  <si>
    <t>Palatine CCSD 15</t>
  </si>
  <si>
    <t>580 N 1st Bank Dr</t>
  </si>
  <si>
    <t>Palatine</t>
  </si>
  <si>
    <t>60067-8110</t>
  </si>
  <si>
    <t>Plum Grove Jr High School</t>
  </si>
  <si>
    <t>2600 Plum Grove Rd</t>
  </si>
  <si>
    <t>Rolling Meadows</t>
  </si>
  <si>
    <t>Cook</t>
  </si>
  <si>
    <t>60008-2042</t>
  </si>
  <si>
    <t>despratb@ccsd15.net</t>
  </si>
  <si>
    <t>Carl Sandburg Jr High School</t>
  </si>
  <si>
    <t>2600 Martin Ln</t>
  </si>
  <si>
    <t>60008-2722</t>
  </si>
  <si>
    <t>Walter R Sundling Jr High Sch</t>
  </si>
  <si>
    <t>1100 N Smith St</t>
  </si>
  <si>
    <t>60067-2606</t>
  </si>
  <si>
    <t>Jane Addams Elem School</t>
  </si>
  <si>
    <t>1020 E Sayles Dr</t>
  </si>
  <si>
    <t>60074-7274</t>
  </si>
  <si>
    <t>Central Road Elem School</t>
  </si>
  <si>
    <t>3800 Central Rd</t>
  </si>
  <si>
    <t>60008-2554</t>
  </si>
  <si>
    <t>Marion Jordan Elem School</t>
  </si>
  <si>
    <t>100 N Harrison Ave</t>
  </si>
  <si>
    <t>60067-0913</t>
  </si>
  <si>
    <t>Kimball Hill Elem School</t>
  </si>
  <si>
    <t>2905 Meadow Dr</t>
  </si>
  <si>
    <t>60008-1801</t>
  </si>
  <si>
    <t>Hunting Ridge Elem School</t>
  </si>
  <si>
    <t>1105 W Illinois Ave</t>
  </si>
  <si>
    <t>60067-6628</t>
  </si>
  <si>
    <t>Lake Louise Elem School</t>
  </si>
  <si>
    <t>500 N Jonathan Dr</t>
  </si>
  <si>
    <t>60074-4114</t>
  </si>
  <si>
    <t>Lincoln Elementary School</t>
  </si>
  <si>
    <t>1021 N Ridgewood Ln</t>
  </si>
  <si>
    <t>60067-3448</t>
  </si>
  <si>
    <t>Stuart R Paddock School</t>
  </si>
  <si>
    <t>225 W Washington St</t>
  </si>
  <si>
    <t>60067-6147</t>
  </si>
  <si>
    <t>434 W Illinois Ave</t>
  </si>
  <si>
    <t>60067-6745</t>
  </si>
  <si>
    <t>Gray M Sanborn Elem School</t>
  </si>
  <si>
    <t>101 N Oak St</t>
  </si>
  <si>
    <t>60067-5246</t>
  </si>
  <si>
    <t>Virginia Lake Elem School</t>
  </si>
  <si>
    <t>925 N Glenn Dr</t>
  </si>
  <si>
    <t>60074-7189</t>
  </si>
  <si>
    <t>Willow Bend Elem School</t>
  </si>
  <si>
    <t>4700 Barker Ave</t>
  </si>
  <si>
    <t>60008-3202</t>
  </si>
  <si>
    <t>Winston Campus Elementary</t>
  </si>
  <si>
    <t>900 E Palatine Rd</t>
  </si>
  <si>
    <t>60074-5552</t>
  </si>
  <si>
    <t>Thomas Jefferson Elem School</t>
  </si>
  <si>
    <t>3805 Winston Dr</t>
  </si>
  <si>
    <t>Hoffman Estates</t>
  </si>
  <si>
    <t>60192-1851</t>
  </si>
  <si>
    <t>Frank C Whiteley Elem School</t>
  </si>
  <si>
    <t>4335 Haman Ave</t>
  </si>
  <si>
    <t>60192-1306</t>
  </si>
  <si>
    <t>John G Conyers Learning Academy</t>
  </si>
  <si>
    <t>2800 Central Rd</t>
  </si>
  <si>
    <t>60008-2535</t>
  </si>
  <si>
    <t>Winston Campus Jr High</t>
  </si>
  <si>
    <t>120 N Babcock Dr</t>
  </si>
  <si>
    <t>60074-5599</t>
  </si>
  <si>
    <t>Wheeling CCSD 21</t>
  </si>
  <si>
    <t>999 W Dundee Rd</t>
  </si>
  <si>
    <t>Wheeling</t>
  </si>
  <si>
    <t>60090-3986</t>
  </si>
  <si>
    <t>Cooper Middle School</t>
  </si>
  <si>
    <t>1050 Plum Grove Cir</t>
  </si>
  <si>
    <t>Buffalo Grove</t>
  </si>
  <si>
    <t>Lake</t>
  </si>
  <si>
    <t>60089-1911</t>
  </si>
  <si>
    <t>cindy.kile@ccsd21.org</t>
  </si>
  <si>
    <t>Oliver W Holmes Middle School</t>
  </si>
  <si>
    <t>221 S Wolf Rd</t>
  </si>
  <si>
    <t>60090-4843</t>
  </si>
  <si>
    <t>Jack London Middle School</t>
  </si>
  <si>
    <t>1001 W Dundee Rd</t>
  </si>
  <si>
    <t>60090-3908</t>
  </si>
  <si>
    <t>Eugene Field Elem School</t>
  </si>
  <si>
    <t>51 Saint Armand Ln</t>
  </si>
  <si>
    <t>60090-3924</t>
  </si>
  <si>
    <t>Robert Frost Elem School</t>
  </si>
  <si>
    <t>1805 N Aspen Dr</t>
  </si>
  <si>
    <t>Mt Prospect</t>
  </si>
  <si>
    <t>60056-1682</t>
  </si>
  <si>
    <t>Joyce Kilmer Elem School</t>
  </si>
  <si>
    <t>655 Golfview Ter</t>
  </si>
  <si>
    <t>60089-3536</t>
  </si>
  <si>
    <t>Henry W Longfellow Elem School</t>
  </si>
  <si>
    <t>501 S Arlington Heights Rd</t>
  </si>
  <si>
    <t>60089-3245</t>
  </si>
  <si>
    <t>Edgar A Poe Elem School</t>
  </si>
  <si>
    <t>2800 N Highland Ave</t>
  </si>
  <si>
    <t>Arlington Heights</t>
  </si>
  <si>
    <t>60004-2116</t>
  </si>
  <si>
    <t>J W Riley Elem School</t>
  </si>
  <si>
    <t>1209 E Burr Oak Dr</t>
  </si>
  <si>
    <t>60004-1660</t>
  </si>
  <si>
    <t>Booth Tarkington Elem School</t>
  </si>
  <si>
    <t>310 Scott St</t>
  </si>
  <si>
    <t>60090-4432</t>
  </si>
  <si>
    <t>Mark Twain Elem School</t>
  </si>
  <si>
    <t>515 E Merle Ln</t>
  </si>
  <si>
    <t>60090-4749</t>
  </si>
  <si>
    <t>Walt Whitman Elem School</t>
  </si>
  <si>
    <t>133 Wille Ave</t>
  </si>
  <si>
    <t>60090-3127</t>
  </si>
  <si>
    <t>Prospect Heights SD 23</t>
  </si>
  <si>
    <t>700 N Schoenbeck Rd</t>
  </si>
  <si>
    <t>Prospect Heights</t>
  </si>
  <si>
    <t>60070-1231</t>
  </si>
  <si>
    <t>MacArthur Middle School</t>
  </si>
  <si>
    <t>mdebartolo@d23.org</t>
  </si>
  <si>
    <t>Dwight D Eisenhower Elem School</t>
  </si>
  <si>
    <t>Betsy Ross Elem School</t>
  </si>
  <si>
    <t>Anne Sullivan Elem School</t>
  </si>
  <si>
    <t>Arlington Heights SD 25</t>
  </si>
  <si>
    <t>1200 S Dunton Ave</t>
  </si>
  <si>
    <t>60005-3111</t>
  </si>
  <si>
    <t>South Middle School</t>
  </si>
  <si>
    <t>400 S Highland Ave</t>
  </si>
  <si>
    <t>60005-1868</t>
  </si>
  <si>
    <t>chinesnewell@sd25.org</t>
  </si>
  <si>
    <t>Thomas Middle School</t>
  </si>
  <si>
    <t>1430 N Belmont Ave</t>
  </si>
  <si>
    <t>60004-4832</t>
  </si>
  <si>
    <t>smallek@sd25.org</t>
  </si>
  <si>
    <t>Dryden Elem School</t>
  </si>
  <si>
    <t>722 S Dryden Pl</t>
  </si>
  <si>
    <t>60005-2764</t>
  </si>
  <si>
    <t>Greenbrier Elem School</t>
  </si>
  <si>
    <t>2330 N Verde Dr</t>
  </si>
  <si>
    <t>60004-2867</t>
  </si>
  <si>
    <t>Ivy Hill Elem School</t>
  </si>
  <si>
    <t>2211 N Burke Dr</t>
  </si>
  <si>
    <t>60004-3249</t>
  </si>
  <si>
    <t>Olive-Mary Stitt School</t>
  </si>
  <si>
    <t>303 E Olive St</t>
  </si>
  <si>
    <t>60004-4754</t>
  </si>
  <si>
    <t>Patton Elem School</t>
  </si>
  <si>
    <t>1616 N Patton Ave</t>
  </si>
  <si>
    <t>60004-3637</t>
  </si>
  <si>
    <t>Westgate Elem School</t>
  </si>
  <si>
    <t>500 S Dwyer Ave</t>
  </si>
  <si>
    <t>60005-2261</t>
  </si>
  <si>
    <t>Windsor Elementary School</t>
  </si>
  <si>
    <t>1315 E Miner St</t>
  </si>
  <si>
    <t>60004-6339</t>
  </si>
  <si>
    <t>River Trails SD 26</t>
  </si>
  <si>
    <t>1900 E Kensington Rd</t>
  </si>
  <si>
    <t>60056-1924</t>
  </si>
  <si>
    <t>River Trails Middle School</t>
  </si>
  <si>
    <t>1000 N Wolf Rd</t>
  </si>
  <si>
    <t>60056-1551</t>
  </si>
  <si>
    <t>lschuster@rtsd26.org</t>
  </si>
  <si>
    <t>Euclid Elem School</t>
  </si>
  <si>
    <t>1211 N Wheeling Rd</t>
  </si>
  <si>
    <t>60056-1221</t>
  </si>
  <si>
    <t>Indian Grove Elem School</t>
  </si>
  <si>
    <t>1340 N Burning Bush Ln</t>
  </si>
  <si>
    <t>60056-1854</t>
  </si>
  <si>
    <t>River Trails Learning Center at Parkview</t>
  </si>
  <si>
    <t>Mount Prospect</t>
  </si>
  <si>
    <t>Glenview CCSD 34</t>
  </si>
  <si>
    <t>1401 Greenwood Rd</t>
  </si>
  <si>
    <t>Glenview</t>
  </si>
  <si>
    <t>60026-1511</t>
  </si>
  <si>
    <t>Springman Middle School</t>
  </si>
  <si>
    <t>2701 Central Rd</t>
  </si>
  <si>
    <t>60025-4134</t>
  </si>
  <si>
    <t>kcleveland@glenview34.org</t>
  </si>
  <si>
    <t>Glen Grove Elem School</t>
  </si>
  <si>
    <t>3900 Glenview Rd</t>
  </si>
  <si>
    <t>60025-2421</t>
  </si>
  <si>
    <t>Henking Elem School</t>
  </si>
  <si>
    <t>2941 Linneman St</t>
  </si>
  <si>
    <t>60025-4035</t>
  </si>
  <si>
    <t>Hoffman Elem School</t>
  </si>
  <si>
    <t>2000 Harrison St</t>
  </si>
  <si>
    <t>60025-4940</t>
  </si>
  <si>
    <t>Lyon Elem School</t>
  </si>
  <si>
    <t>1335 Waukegan Rd</t>
  </si>
  <si>
    <t>60025-3064</t>
  </si>
  <si>
    <t>Pleasant Ridge Elem School</t>
  </si>
  <si>
    <t>1730 Sunset Ridge Rd</t>
  </si>
  <si>
    <t>60025-2210</t>
  </si>
  <si>
    <t>Westbrook Elementary School</t>
  </si>
  <si>
    <t>1333 Greenwood Rd</t>
  </si>
  <si>
    <t>60026-2502</t>
  </si>
  <si>
    <t>Attea Middle School</t>
  </si>
  <si>
    <t>2500 Chestnut Ave</t>
  </si>
  <si>
    <t>60026-7785</t>
  </si>
  <si>
    <t>Mount Prospect SD 57</t>
  </si>
  <si>
    <t>701 W Gregory St</t>
  </si>
  <si>
    <t>60056-2220</t>
  </si>
  <si>
    <t>Lincoln Middle School</t>
  </si>
  <si>
    <t>700 W Lincoln St</t>
  </si>
  <si>
    <t>60056-3010</t>
  </si>
  <si>
    <t>agriffith@d57.org</t>
  </si>
  <si>
    <t>Comm Cons SD 59</t>
  </si>
  <si>
    <t>2123 S Arlington Heights Rd</t>
  </si>
  <si>
    <t>60005-4105</t>
  </si>
  <si>
    <t>Grove Jr High School</t>
  </si>
  <si>
    <t>777 W Elk Grove Blvd</t>
  </si>
  <si>
    <t>Elk Grove Village</t>
  </si>
  <si>
    <t>60007-4221</t>
  </si>
  <si>
    <t>fisher.janet@ccsd59.org</t>
  </si>
  <si>
    <t>Holmes Jr High School</t>
  </si>
  <si>
    <t>1900 W Lonnquist Blvd</t>
  </si>
  <si>
    <t>60056-3536</t>
  </si>
  <si>
    <t>Friendship Jr High School</t>
  </si>
  <si>
    <t>550 Elizabeth Ln</t>
  </si>
  <si>
    <t>Des Plaines</t>
  </si>
  <si>
    <t>60018-5573</t>
  </si>
  <si>
    <t>Brentwood Elem School</t>
  </si>
  <si>
    <t>260 Dulles Rd</t>
  </si>
  <si>
    <t>60016-2723</t>
  </si>
  <si>
    <t>Adm Richard E Byrd Elem School</t>
  </si>
  <si>
    <t>265 Wellington Ave</t>
  </si>
  <si>
    <t>60007-3405</t>
  </si>
  <si>
    <t>Clearmont Elem School</t>
  </si>
  <si>
    <t>280 Clearmont Dr</t>
  </si>
  <si>
    <t>60007-4006</t>
  </si>
  <si>
    <t>Devonshire School</t>
  </si>
  <si>
    <t>1401 Pennsylvania Ave</t>
  </si>
  <si>
    <t>60018-1120</t>
  </si>
  <si>
    <t>Forest View Elem School</t>
  </si>
  <si>
    <t>1901 W Estates Dr</t>
  </si>
  <si>
    <t>60056-3521</t>
  </si>
  <si>
    <t>1308 S Cypress Dr</t>
  </si>
  <si>
    <t>60056-5004</t>
  </si>
  <si>
    <t>John Jay Elem School</t>
  </si>
  <si>
    <t>1835 W Pheasant Trl</t>
  </si>
  <si>
    <t>60056-4556</t>
  </si>
  <si>
    <t>Juliette Low Elem School</t>
  </si>
  <si>
    <t>1530 S Highland Ave</t>
  </si>
  <si>
    <t>60005-3630</t>
  </si>
  <si>
    <t>Rupley Elem School</t>
  </si>
  <si>
    <t>305 Oakton St</t>
  </si>
  <si>
    <t>60007-1727</t>
  </si>
  <si>
    <t>Salt Creek Elem School</t>
  </si>
  <si>
    <t>65 Jf Kennedy Blvd</t>
  </si>
  <si>
    <t>60007-3629</t>
  </si>
  <si>
    <t>Ridge Family Center for Learning</t>
  </si>
  <si>
    <t>650 Ridge Ave</t>
  </si>
  <si>
    <t>60007-4229</t>
  </si>
  <si>
    <t>CCSD 62</t>
  </si>
  <si>
    <t>777 E Algonquin Rd</t>
  </si>
  <si>
    <t>60016-6251</t>
  </si>
  <si>
    <t>Algonquin Middle School</t>
  </si>
  <si>
    <t>767 E Algonquin Rd</t>
  </si>
  <si>
    <t>artarians@d62.org</t>
  </si>
  <si>
    <t>Chippewa Middle School</t>
  </si>
  <si>
    <t>123 N 8th Ave</t>
  </si>
  <si>
    <t>60016-2145</t>
  </si>
  <si>
    <t>Iroquois Community School</t>
  </si>
  <si>
    <t>1836 E Touhy Ave</t>
  </si>
  <si>
    <t>60018-3629</t>
  </si>
  <si>
    <t>Central Elem School</t>
  </si>
  <si>
    <t>1526 E Thacker St</t>
  </si>
  <si>
    <t>60016-6432</t>
  </si>
  <si>
    <t>Cumberland Elem School</t>
  </si>
  <si>
    <t>700 E Golf Rd</t>
  </si>
  <si>
    <t>60016-2311</t>
  </si>
  <si>
    <t>Forest Elem School</t>
  </si>
  <si>
    <t>1375 S 5th Ave</t>
  </si>
  <si>
    <t>60018-1430</t>
  </si>
  <si>
    <t>North Elementary School</t>
  </si>
  <si>
    <t>1789 Rand Rd</t>
  </si>
  <si>
    <t>60016-3509</t>
  </si>
  <si>
    <t>Orchard Place Elem School</t>
  </si>
  <si>
    <t>2727 Maple St</t>
  </si>
  <si>
    <t>60018-3843</t>
  </si>
  <si>
    <t>Plainfield Elem School</t>
  </si>
  <si>
    <t>1850 Plainfield Dr</t>
  </si>
  <si>
    <t>60018-2053</t>
  </si>
  <si>
    <t>South Elem School</t>
  </si>
  <si>
    <t>1535 Everett Ave</t>
  </si>
  <si>
    <t>60018-2318</t>
  </si>
  <si>
    <t>Terrace Elem School</t>
  </si>
  <si>
    <t>735 S Westgate Rd</t>
  </si>
  <si>
    <t>60016-2951</t>
  </si>
  <si>
    <t>East Maine SD 63</t>
  </si>
  <si>
    <t>10150 Dee Rd</t>
  </si>
  <si>
    <t>60016-1512</t>
  </si>
  <si>
    <t>Gemini Jr High School</t>
  </si>
  <si>
    <t>8955 N Greenwood Ave</t>
  </si>
  <si>
    <t>Niles</t>
  </si>
  <si>
    <t>60714-1416</t>
  </si>
  <si>
    <t>jcamps@emsd63.org</t>
  </si>
  <si>
    <t>V H Nelson Elem School</t>
  </si>
  <si>
    <t>8901 N Ozanam Ave</t>
  </si>
  <si>
    <t>60714-1711</t>
  </si>
  <si>
    <t>9401 N Hamlin Ave</t>
  </si>
  <si>
    <t>60714-5869</t>
  </si>
  <si>
    <t>2710 Golf Rd</t>
  </si>
  <si>
    <t>60025-4669</t>
  </si>
  <si>
    <t>Melzer School</t>
  </si>
  <si>
    <t>9400 Oriole Ave</t>
  </si>
  <si>
    <t>Morton Grove</t>
  </si>
  <si>
    <t>60053-1008</t>
  </si>
  <si>
    <t>Apollo Elem School</t>
  </si>
  <si>
    <t>10100 Dee Rd</t>
  </si>
  <si>
    <t>Stevenson School</t>
  </si>
  <si>
    <t>9000 Capitol Dr</t>
  </si>
  <si>
    <t>60016-5007</t>
  </si>
  <si>
    <t>Evanston CCSD 65</t>
  </si>
  <si>
    <t>1500 McDaniel Ave</t>
  </si>
  <si>
    <t>Evanston</t>
  </si>
  <si>
    <t>60201-3976</t>
  </si>
  <si>
    <t>Chute Middle School</t>
  </si>
  <si>
    <t>1400 Oakton St</t>
  </si>
  <si>
    <t>60202-2721</t>
  </si>
  <si>
    <t>masonshultzk@district65.net</t>
  </si>
  <si>
    <t>Haven Middle School</t>
  </si>
  <si>
    <t>2417 Prairie Ave</t>
  </si>
  <si>
    <t>60201-2214</t>
  </si>
  <si>
    <t>masonschultzk@district65.net</t>
  </si>
  <si>
    <t>Nichols Middle School</t>
  </si>
  <si>
    <t>800 Greenleaf St</t>
  </si>
  <si>
    <t>60202-1334</t>
  </si>
  <si>
    <t>Dawes Elementary School</t>
  </si>
  <si>
    <t>440 Dodge Ave</t>
  </si>
  <si>
    <t>60202-3254</t>
  </si>
  <si>
    <t>Dewey Elem School</t>
  </si>
  <si>
    <t>1551 Wesley Ave</t>
  </si>
  <si>
    <t>60201-4121</t>
  </si>
  <si>
    <t>910 Forest Ave</t>
  </si>
  <si>
    <t>60202-1474</t>
  </si>
  <si>
    <t>Lincolnwood Elem School</t>
  </si>
  <si>
    <t>2600 Colfax St</t>
  </si>
  <si>
    <t>60201-2107</t>
  </si>
  <si>
    <t>Oakton Elem School</t>
  </si>
  <si>
    <t>436 Ridge Ave</t>
  </si>
  <si>
    <t>60202-2861</t>
  </si>
  <si>
    <t>Orrington Elem School</t>
  </si>
  <si>
    <t>2636 Orrington Ave</t>
  </si>
  <si>
    <t>60201-1761</t>
  </si>
  <si>
    <t>Walker Elem School</t>
  </si>
  <si>
    <t>3601 Church St</t>
  </si>
  <si>
    <t>60203-1605</t>
  </si>
  <si>
    <t>914 Ashland Ave</t>
  </si>
  <si>
    <t>60202-1606</t>
  </si>
  <si>
    <t>Willard Elem School</t>
  </si>
  <si>
    <t>2700 Hurd Ave</t>
  </si>
  <si>
    <t>60201-1268</t>
  </si>
  <si>
    <t>Dr ML King Jr Literary &amp; Fine Arts Sch</t>
  </si>
  <si>
    <t>2424 Lake St</t>
  </si>
  <si>
    <t>60201-3932</t>
  </si>
  <si>
    <t>Kingsley Elementary School</t>
  </si>
  <si>
    <t>2300 Green Bay Rd</t>
  </si>
  <si>
    <t>60201-2229</t>
  </si>
  <si>
    <t>Dr Bessie Rhodes Sch Global Studies</t>
  </si>
  <si>
    <t>3701 Davis St</t>
  </si>
  <si>
    <t>Skokie</t>
  </si>
  <si>
    <t>60076-1744</t>
  </si>
  <si>
    <t>Park School</t>
  </si>
  <si>
    <t>828 Main St</t>
  </si>
  <si>
    <t>60202-1706</t>
  </si>
  <si>
    <t>Golf ESD 67</t>
  </si>
  <si>
    <t>9401 Waukegan Rd</t>
  </si>
  <si>
    <t>60053-1353</t>
  </si>
  <si>
    <t>Golf Middle School</t>
  </si>
  <si>
    <t>gciupinski@golf67.net</t>
  </si>
  <si>
    <t>Hynes Elem School</t>
  </si>
  <si>
    <t>9000 Belleforte Ave</t>
  </si>
  <si>
    <t>60053-2019</t>
  </si>
  <si>
    <t>Skokie SD 68</t>
  </si>
  <si>
    <t>9440 Kenton Ave</t>
  </si>
  <si>
    <t>60076-1338</t>
  </si>
  <si>
    <t>Old Orchard Jr High School</t>
  </si>
  <si>
    <t>9310 Kenton Ave</t>
  </si>
  <si>
    <t>60076-1336</t>
  </si>
  <si>
    <t>rberry@skokie68.org</t>
  </si>
  <si>
    <t>Devonshire Elem School</t>
  </si>
  <si>
    <t>9040 Kostner Ave</t>
  </si>
  <si>
    <t>60076-1657</t>
  </si>
  <si>
    <t>Jane Stenson School</t>
  </si>
  <si>
    <t>9201 Lockwood Ave</t>
  </si>
  <si>
    <t>60077-1137</t>
  </si>
  <si>
    <t>Highland Elementary School</t>
  </si>
  <si>
    <t>9700 Crawford Ave</t>
  </si>
  <si>
    <t>60076-1106</t>
  </si>
  <si>
    <t>Skokie SD 69</t>
  </si>
  <si>
    <t>5050 Madison St</t>
  </si>
  <si>
    <t>60077-2578</t>
  </si>
  <si>
    <t>Lincoln Jr High School</t>
  </si>
  <si>
    <t>7839 Lincoln Ave</t>
  </si>
  <si>
    <t>60077-3640</t>
  </si>
  <si>
    <t>attawayj@skokie69.net</t>
  </si>
  <si>
    <t>Thomas Edison Elem School</t>
  </si>
  <si>
    <t>8200 Gross Point Rd</t>
  </si>
  <si>
    <t>60053-3534</t>
  </si>
  <si>
    <t>Madison Elem School</t>
  </si>
  <si>
    <t>5100 Madison St</t>
  </si>
  <si>
    <t>60077-2554</t>
  </si>
  <si>
    <t>Morton Grove SD 70</t>
  </si>
  <si>
    <t>6200 Lake St</t>
  </si>
  <si>
    <t>60053-2416</t>
  </si>
  <si>
    <t>Park View Elem School</t>
  </si>
  <si>
    <t>bvoehringer@mgsd70.org</t>
  </si>
  <si>
    <t>Niles ESD 71</t>
  </si>
  <si>
    <t>6901 W Oakton St</t>
  </si>
  <si>
    <t>60714-3024</t>
  </si>
  <si>
    <t>Clarence E Culver School</t>
  </si>
  <si>
    <t>djordan@niles71.org</t>
  </si>
  <si>
    <t>Fairview SD 72</t>
  </si>
  <si>
    <t>7040 Laramie Ave</t>
  </si>
  <si>
    <t>60077-3443</t>
  </si>
  <si>
    <t>Fairview South Elementary School</t>
  </si>
  <si>
    <t>kkempf@fairview.k12.il.us</t>
  </si>
  <si>
    <t>East Prairie SD 73</t>
  </si>
  <si>
    <t>7634 E Prairie Rd</t>
  </si>
  <si>
    <t>60076-3758</t>
  </si>
  <si>
    <t>East Prairie Elem School</t>
  </si>
  <si>
    <t>3907 Dobson St</t>
  </si>
  <si>
    <t>60076-3718</t>
  </si>
  <si>
    <t>Skokie SD 73-5</t>
  </si>
  <si>
    <t>8000 E Prairie Rd</t>
  </si>
  <si>
    <t>60076-3402</t>
  </si>
  <si>
    <t>Oliver McCracken Middle School</t>
  </si>
  <si>
    <t>annwilliams@sd735.org</t>
  </si>
  <si>
    <t>John Middleton Elem School</t>
  </si>
  <si>
    <t>8300 Saint Louis Ave</t>
  </si>
  <si>
    <t>60076-2930</t>
  </si>
  <si>
    <t>Elizabeth Meyer School</t>
  </si>
  <si>
    <t>8100 Tripp Ave</t>
  </si>
  <si>
    <t>60076-3250</t>
  </si>
  <si>
    <t>05016120P00</t>
  </si>
  <si>
    <t>Lutheran Soc Serv of Illinois</t>
  </si>
  <si>
    <t>1001 E Touhy Ave Ste 50</t>
  </si>
  <si>
    <t>60018-5817</t>
  </si>
  <si>
    <t>Nachusa Lutheran Childrens Home</t>
  </si>
  <si>
    <t>PO Box 100</t>
  </si>
  <si>
    <t>Nachusa</t>
  </si>
  <si>
    <t>Lee</t>
  </si>
  <si>
    <t>61057-0100</t>
  </si>
  <si>
    <t>05016154X06</t>
  </si>
  <si>
    <t>200 N Plum Grove Rd</t>
  </si>
  <si>
    <t>60067-5233</t>
  </si>
  <si>
    <t>janmayyou@ilcp.org</t>
  </si>
  <si>
    <t>05016170X23</t>
  </si>
  <si>
    <t>Hadi School of Excellence</t>
  </si>
  <si>
    <t>375 S Roselle Rd</t>
  </si>
  <si>
    <t>Schaumburg</t>
  </si>
  <si>
    <t>60193-5544</t>
  </si>
  <si>
    <t>contact@hadischool.org</t>
  </si>
  <si>
    <t>Evanston Twp HSD 202</t>
  </si>
  <si>
    <t>1600 Dodge Ave</t>
  </si>
  <si>
    <t>60201-3449</t>
  </si>
  <si>
    <t>Evanston Twp High School</t>
  </si>
  <si>
    <t>minestrak@eths.k12.il.us</t>
  </si>
  <si>
    <t>Township HSD 211</t>
  </si>
  <si>
    <t>1750 S Roselle Rd</t>
  </si>
  <si>
    <t>60067-7302</t>
  </si>
  <si>
    <t>J B Conant High School</t>
  </si>
  <si>
    <t>700 E Cougar Trl</t>
  </si>
  <si>
    <t>60169-3659</t>
  </si>
  <si>
    <t>slenihan@d211.org</t>
  </si>
  <si>
    <t>Wm Fremd High School</t>
  </si>
  <si>
    <t>1000 S Quentin Rd</t>
  </si>
  <si>
    <t>60067-7018</t>
  </si>
  <si>
    <t>Palatine High School</t>
  </si>
  <si>
    <t>1111 N Rohlwing Rd</t>
  </si>
  <si>
    <t>60074-3777</t>
  </si>
  <si>
    <t>Schaumburg High School</t>
  </si>
  <si>
    <t>1100 W Schaumburg Rd</t>
  </si>
  <si>
    <t>60194-4150</t>
  </si>
  <si>
    <t>Hoffman Estates High School</t>
  </si>
  <si>
    <t>1100 W Higgins Rd</t>
  </si>
  <si>
    <t>60169-4050</t>
  </si>
  <si>
    <t>05016426P00</t>
  </si>
  <si>
    <t>Little City Foundation</t>
  </si>
  <si>
    <t>1760 W Algonquin Rd</t>
  </si>
  <si>
    <t>60067-4791</t>
  </si>
  <si>
    <t>Little City Foundation - MA</t>
  </si>
  <si>
    <t>1650 Little City Dr</t>
  </si>
  <si>
    <t>ktyler@littlecity.org</t>
  </si>
  <si>
    <t>Little City Foundation - SP</t>
  </si>
  <si>
    <t>1645 Little City Dr</t>
  </si>
  <si>
    <t>Little City Foundation - Foglia Home</t>
  </si>
  <si>
    <t>1570 Little City Dr</t>
  </si>
  <si>
    <t>Little City Foundation - BI</t>
  </si>
  <si>
    <t>1640 Little City Dr</t>
  </si>
  <si>
    <t>Little City Foundation - GR</t>
  </si>
  <si>
    <t>1826 Grosse Pointe Cir</t>
  </si>
  <si>
    <t>Hanover Park</t>
  </si>
  <si>
    <t>60133-6722</t>
  </si>
  <si>
    <t>Little City - ChildBridge Center</t>
  </si>
  <si>
    <t>aheim@littlecity.org</t>
  </si>
  <si>
    <t>Little City Foundation - Larry's Home</t>
  </si>
  <si>
    <t>1580 Little City Dr</t>
  </si>
  <si>
    <t>Little City Foundation - Pine Home</t>
  </si>
  <si>
    <t>1630 Little City Dr</t>
  </si>
  <si>
    <t>NW Suburban Spec Educ Org</t>
  </si>
  <si>
    <t>799 W Kensington Rd</t>
  </si>
  <si>
    <t>60056-1111</t>
  </si>
  <si>
    <t>Timber Ridge School</t>
  </si>
  <si>
    <t>201 S Evanston Ave</t>
  </si>
  <si>
    <t>60004-6832</t>
  </si>
  <si>
    <t>jjilek@nsseo.org</t>
  </si>
  <si>
    <t>Kirk School</t>
  </si>
  <si>
    <t>520 S Plum Grove Rd</t>
  </si>
  <si>
    <t>60067-6933</t>
  </si>
  <si>
    <t>Miner School</t>
  </si>
  <si>
    <t>1101 E Miner St</t>
  </si>
  <si>
    <t>60004-6337</t>
  </si>
  <si>
    <t>Region 06 West Cook ISC 2</t>
  </si>
  <si>
    <t>4413 Roosevelt Rd Ste 104</t>
  </si>
  <si>
    <t>Hillside</t>
  </si>
  <si>
    <t>60162-2057</t>
  </si>
  <si>
    <t>West 40 Reg Safe Sch Middle Prg</t>
  </si>
  <si>
    <t>605 N Hillside Ave</t>
  </si>
  <si>
    <t>60162-1037</t>
  </si>
  <si>
    <t>ktiemann@west40.org</t>
  </si>
  <si>
    <t>Harbor Academy Reg Safe Sch Prg</t>
  </si>
  <si>
    <t>traffen@west40.org</t>
  </si>
  <si>
    <t>Rosemont ESD 78</t>
  </si>
  <si>
    <t>6101 Ruby St</t>
  </si>
  <si>
    <t>Rosemont</t>
  </si>
  <si>
    <t>60018-4450</t>
  </si>
  <si>
    <t>Rosemont Elem School</t>
  </si>
  <si>
    <t>jcullerton@rosemont78.org</t>
  </si>
  <si>
    <t>Norridge SD 80</t>
  </si>
  <si>
    <t>8151 W Lawrence Ave</t>
  </si>
  <si>
    <t>Norridge</t>
  </si>
  <si>
    <t>60706-3136</t>
  </si>
  <si>
    <t>J Giles Elem School</t>
  </si>
  <si>
    <t>4251 N Oriole Ave</t>
  </si>
  <si>
    <t>60706-1144</t>
  </si>
  <si>
    <t>sbuslik@norridge80.org</t>
  </si>
  <si>
    <t>J Leigh Elem School</t>
  </si>
  <si>
    <t>sbuslik@norrridge80.org</t>
  </si>
  <si>
    <t>Schiller Park SD 81</t>
  </si>
  <si>
    <t>9760 Soreng Ave</t>
  </si>
  <si>
    <t>Schiller Park</t>
  </si>
  <si>
    <t>60176-2105</t>
  </si>
  <si>
    <t>9750 Soreng Ave</t>
  </si>
  <si>
    <t>wflaherty@sd81.org</t>
  </si>
  <si>
    <t>John F Kennedy Elem School</t>
  </si>
  <si>
    <t>3945 Wehrman Ave</t>
  </si>
  <si>
    <t>60176-1814</t>
  </si>
  <si>
    <t>pmaranto@sd81.org</t>
  </si>
  <si>
    <t>4835 Michigan Ave</t>
  </si>
  <si>
    <t>60176-1111</t>
  </si>
  <si>
    <t>pmarantano@sd81.org</t>
  </si>
  <si>
    <t>Mannheim SD 83</t>
  </si>
  <si>
    <t>10401 Grand Ave</t>
  </si>
  <si>
    <t>Franklin Park</t>
  </si>
  <si>
    <t>60131-2208</t>
  </si>
  <si>
    <t>Mannheim Middle School</t>
  </si>
  <si>
    <t>2600 Hyde Park Ave</t>
  </si>
  <si>
    <t>Melrose Park</t>
  </si>
  <si>
    <t>60164-1536</t>
  </si>
  <si>
    <t>daleyt@d83.org</t>
  </si>
  <si>
    <t>Scott Elementary School</t>
  </si>
  <si>
    <t>2250 Scott St</t>
  </si>
  <si>
    <t>60164-2008</t>
  </si>
  <si>
    <t>cieszykowskia@d83.org</t>
  </si>
  <si>
    <t>Roy Elem School</t>
  </si>
  <si>
    <t>533 N Roy Ave</t>
  </si>
  <si>
    <t>Northlake</t>
  </si>
  <si>
    <t>60164-1762</t>
  </si>
  <si>
    <t>Westdale Elem School</t>
  </si>
  <si>
    <t>99 Diversey Ave</t>
  </si>
  <si>
    <t>60164-1401</t>
  </si>
  <si>
    <t>Enger School</t>
  </si>
  <si>
    <t>Franklin Park SD 84</t>
  </si>
  <si>
    <t>2915 Maple St</t>
  </si>
  <si>
    <t>60131-3031</t>
  </si>
  <si>
    <t>Hester Jr High School</t>
  </si>
  <si>
    <t>2836 Gustav St</t>
  </si>
  <si>
    <t>60131-2905</t>
  </si>
  <si>
    <t>dkatzin@d84.org</t>
  </si>
  <si>
    <t>9500 Gage Ave</t>
  </si>
  <si>
    <t>60131-2133</t>
  </si>
  <si>
    <t>Dan H Pietrini Elem School</t>
  </si>
  <si>
    <t>9750 Fullerton Ave</t>
  </si>
  <si>
    <t>60131-3207</t>
  </si>
  <si>
    <t>Passow Elementary School</t>
  </si>
  <si>
    <t>2838 Calwagner St</t>
  </si>
  <si>
    <t>60131-2649</t>
  </si>
  <si>
    <t>Rhodes SD 84-5</t>
  </si>
  <si>
    <t>8931 Fullerton Ave</t>
  </si>
  <si>
    <t>River Grove</t>
  </si>
  <si>
    <t>60171-1810</t>
  </si>
  <si>
    <t>Rhodes Elem School</t>
  </si>
  <si>
    <t>nwasz@rhodes.k12.il.us</t>
  </si>
  <si>
    <t>River Grove SD 85-5</t>
  </si>
  <si>
    <t>2650 Thatcher Ave</t>
  </si>
  <si>
    <t>60171-1650</t>
  </si>
  <si>
    <t>River Grove Elem School</t>
  </si>
  <si>
    <t>jrashid@rivergroveschool.org</t>
  </si>
  <si>
    <t>Union Ridge SD 86</t>
  </si>
  <si>
    <t>4600 N Oak Park Ave</t>
  </si>
  <si>
    <t>Harwood Heights</t>
  </si>
  <si>
    <t>60706-4823</t>
  </si>
  <si>
    <t>Union Ridge Elem School</t>
  </si>
  <si>
    <t>mmarsh@urs86.k12.il.us</t>
  </si>
  <si>
    <t>Berkeley SD 87</t>
  </si>
  <si>
    <t>1200 N Wolf Rd</t>
  </si>
  <si>
    <t>Berkeley</t>
  </si>
  <si>
    <t>60163-1219</t>
  </si>
  <si>
    <t>1310 N Wolf Rd</t>
  </si>
  <si>
    <t>60163-1220</t>
  </si>
  <si>
    <t>mshelton@berkeley87.org</t>
  </si>
  <si>
    <t>Northlake Middle School</t>
  </si>
  <si>
    <t>202 S Lakewood Ave</t>
  </si>
  <si>
    <t>60164-2581</t>
  </si>
  <si>
    <t>Jefferson Primary School</t>
  </si>
  <si>
    <t>225 46th Ave</t>
  </si>
  <si>
    <t>Bellwood</t>
  </si>
  <si>
    <t>60104-1315</t>
  </si>
  <si>
    <t>J W Riley Intermediate School</t>
  </si>
  <si>
    <t>123 S Wolf Rd</t>
  </si>
  <si>
    <t>60164-2353</t>
  </si>
  <si>
    <t>Sunnyside Intermediate School</t>
  </si>
  <si>
    <t>5412 Saint Charles Rd</t>
  </si>
  <si>
    <t>60163-1244</t>
  </si>
  <si>
    <t>Whittier Primary School</t>
  </si>
  <si>
    <t>338 Whitehall Ave</t>
  </si>
  <si>
    <t>60164-1864</t>
  </si>
  <si>
    <t>Bellwood SD 88</t>
  </si>
  <si>
    <t>640 Eastern Ave</t>
  </si>
  <si>
    <t>60104-1878</t>
  </si>
  <si>
    <t>Roosevelt Middle School</t>
  </si>
  <si>
    <t>2500 Oak St</t>
  </si>
  <si>
    <t>60104-1525</t>
  </si>
  <si>
    <t>rthurman@sd88.org</t>
  </si>
  <si>
    <t>Grant Elem School</t>
  </si>
  <si>
    <t>1300 N 34th Ave</t>
  </si>
  <si>
    <t>60160-2835</t>
  </si>
  <si>
    <t>sbarron@sd88.org</t>
  </si>
  <si>
    <t>3420 Jackson St</t>
  </si>
  <si>
    <t>60104-2419</t>
  </si>
  <si>
    <t>dames@sd88.org</t>
  </si>
  <si>
    <t>McKinley Elem School</t>
  </si>
  <si>
    <t>3317 Butterfield Rd</t>
  </si>
  <si>
    <t>60104-1450</t>
  </si>
  <si>
    <t>jhampton@sd88.org</t>
  </si>
  <si>
    <t>Thurgood Marshall Elem School</t>
  </si>
  <si>
    <t>2501 Oak St</t>
  </si>
  <si>
    <t>60104-1537</t>
  </si>
  <si>
    <t>ghill@sd88.org</t>
  </si>
  <si>
    <t>Grant Primary</t>
  </si>
  <si>
    <t>1801 N 36th Ave</t>
  </si>
  <si>
    <t>Stone Park</t>
  </si>
  <si>
    <t>60165-1031</t>
  </si>
  <si>
    <t>wwillis@sd88.org</t>
  </si>
  <si>
    <t>Maywood-Melrose Park-Broadview 89</t>
  </si>
  <si>
    <t>906 Walton St</t>
  </si>
  <si>
    <t>60160-3540</t>
  </si>
  <si>
    <t>910 Division St</t>
  </si>
  <si>
    <t>60160-2235</t>
  </si>
  <si>
    <t>marisa.raymond@maywood89.org</t>
  </si>
  <si>
    <t>Emerson Elem School</t>
  </si>
  <si>
    <t>311 Washington Blvd</t>
  </si>
  <si>
    <t>Maywood</t>
  </si>
  <si>
    <t>60153-2154</t>
  </si>
  <si>
    <t>Garfield Elem School</t>
  </si>
  <si>
    <t>1514 S 9th Ave</t>
  </si>
  <si>
    <t>60153-1951</t>
  </si>
  <si>
    <t>Irving Elem School</t>
  </si>
  <si>
    <t>805 S 17th Ave</t>
  </si>
  <si>
    <t>60153-1701</t>
  </si>
  <si>
    <t>811 Chicago Ave</t>
  </si>
  <si>
    <t>60153-1172</t>
  </si>
  <si>
    <t>Melrose Park Elem School</t>
  </si>
  <si>
    <t>1715 W Lake St</t>
  </si>
  <si>
    <t>60160-3818</t>
  </si>
  <si>
    <t>Roosevelt Elem School</t>
  </si>
  <si>
    <t>1927 S 15th Ave</t>
  </si>
  <si>
    <t>Broadview</t>
  </si>
  <si>
    <t>60155-3005</t>
  </si>
  <si>
    <t>Stevenson Elem School</t>
  </si>
  <si>
    <t>1630 N 20th Ave</t>
  </si>
  <si>
    <t>60160-1904</t>
  </si>
  <si>
    <t>Washington Dual Language Academy</t>
  </si>
  <si>
    <t>1111 Washington Blvd</t>
  </si>
  <si>
    <t>60153-1559</t>
  </si>
  <si>
    <t>Forest Park SD 91</t>
  </si>
  <si>
    <t>424 Des Plaines Ave</t>
  </si>
  <si>
    <t>Forest Park</t>
  </si>
  <si>
    <t>60130-1718</t>
  </si>
  <si>
    <t>Forest Park Middle School</t>
  </si>
  <si>
    <t>925 Beloit Ave</t>
  </si>
  <si>
    <t>60130-2301</t>
  </si>
  <si>
    <t>ldickinson@forestparkschools.org</t>
  </si>
  <si>
    <t>1315 Marengo Ave</t>
  </si>
  <si>
    <t>60130-2434</t>
  </si>
  <si>
    <t>Field Stevenson Elem School</t>
  </si>
  <si>
    <t>543 Hannah Ave</t>
  </si>
  <si>
    <t>60130-1909</t>
  </si>
  <si>
    <t>Grant-White Elem School</t>
  </si>
  <si>
    <t>147 Circle Ave</t>
  </si>
  <si>
    <t>60130-1215</t>
  </si>
  <si>
    <t>Lindop SD 92</t>
  </si>
  <si>
    <t>2400 S 18th Ave</t>
  </si>
  <si>
    <t>60155-3930</t>
  </si>
  <si>
    <t>Lindop Elem School</t>
  </si>
  <si>
    <t>kdean@lindop92.net</t>
  </si>
  <si>
    <t>Westchester SD 92-5</t>
  </si>
  <si>
    <t>9981 Canterbury St</t>
  </si>
  <si>
    <t>Westchester</t>
  </si>
  <si>
    <t>60154-4424</t>
  </si>
  <si>
    <t>Westchester Middle School</t>
  </si>
  <si>
    <t>1620 Norfolk Ave</t>
  </si>
  <si>
    <t>60154-4430</t>
  </si>
  <si>
    <t>dgress@sd925.org</t>
  </si>
  <si>
    <t>Westchester Intermediate School</t>
  </si>
  <si>
    <t>10900 Canterbury St</t>
  </si>
  <si>
    <t>60154-3457</t>
  </si>
  <si>
    <t>Westchester Primary School</t>
  </si>
  <si>
    <t>2400 Downing Ave</t>
  </si>
  <si>
    <t>60154-5102</t>
  </si>
  <si>
    <t>Hillside SD 93</t>
  </si>
  <si>
    <t>4804 Harrison St</t>
  </si>
  <si>
    <t>60162-1601</t>
  </si>
  <si>
    <t>Hillside Elem School</t>
  </si>
  <si>
    <t>jmcguire@hillside93.org</t>
  </si>
  <si>
    <t>Komarek SD 94</t>
  </si>
  <si>
    <t>8940 W 24th St</t>
  </si>
  <si>
    <t>North Riverside</t>
  </si>
  <si>
    <t>60546-1158</t>
  </si>
  <si>
    <t>Komarek Elem School</t>
  </si>
  <si>
    <t>kgibson@komarek94.org</t>
  </si>
  <si>
    <t>Brookfield Lagrange Park SD 95</t>
  </si>
  <si>
    <t>3724 Prairie Ave</t>
  </si>
  <si>
    <t>Brookfield</t>
  </si>
  <si>
    <t>60513-1612</t>
  </si>
  <si>
    <t>S E Gross  Middle School</t>
  </si>
  <si>
    <t>3524 Maple Ave</t>
  </si>
  <si>
    <t>60513-1250</t>
  </si>
  <si>
    <t>jody@questfms.com</t>
  </si>
  <si>
    <t>Brook Park Elem School</t>
  </si>
  <si>
    <t>1214 Raymond Ave</t>
  </si>
  <si>
    <t>La Grange Park</t>
  </si>
  <si>
    <t>60526-1362</t>
  </si>
  <si>
    <t>Riverside SD 96</t>
  </si>
  <si>
    <t>63 Woodside Rd</t>
  </si>
  <si>
    <t>Riverside</t>
  </si>
  <si>
    <t>60546-1974</t>
  </si>
  <si>
    <t>L J Hauser Jr High School</t>
  </si>
  <si>
    <t>65 Woodside Rd</t>
  </si>
  <si>
    <t>ryan-toyem@district96.org</t>
  </si>
  <si>
    <t>61 Woodside Rd</t>
  </si>
  <si>
    <t>Oak Park ESD 97</t>
  </si>
  <si>
    <t>260 Madison St</t>
  </si>
  <si>
    <t>Oak Park</t>
  </si>
  <si>
    <t>60302-4112</t>
  </si>
  <si>
    <t>Percy Julian Middle School</t>
  </si>
  <si>
    <t>416 S Ridgeland Ave</t>
  </si>
  <si>
    <t>60302-4010</t>
  </si>
  <si>
    <t>vjones@op97.org</t>
  </si>
  <si>
    <t>William Beye Elem School</t>
  </si>
  <si>
    <t>230 N Cuyler Ave</t>
  </si>
  <si>
    <t>60302-2301</t>
  </si>
  <si>
    <t>BRedmond@op97.org</t>
  </si>
  <si>
    <t>William Hatch Elem School</t>
  </si>
  <si>
    <t>1000 N Ridgeland Ave</t>
  </si>
  <si>
    <t>60302-1443</t>
  </si>
  <si>
    <t>pspace@op97.org</t>
  </si>
  <si>
    <t>Oliver W Holmes Elem School</t>
  </si>
  <si>
    <t>508 N Kenilworth Ave</t>
  </si>
  <si>
    <t>60302-1612</t>
  </si>
  <si>
    <t>nbutler@op97.org</t>
  </si>
  <si>
    <t>1125 S Cuyler Ave</t>
  </si>
  <si>
    <t>60304-2203</t>
  </si>
  <si>
    <t>JMcdermott@op97.org</t>
  </si>
  <si>
    <t>Abraham Lincoln Elem School</t>
  </si>
  <si>
    <t>1111 S Grove Ave</t>
  </si>
  <si>
    <t>60304-1908</t>
  </si>
  <si>
    <t>mraad@op97.org</t>
  </si>
  <si>
    <t>Longfellow Elem School</t>
  </si>
  <si>
    <t>715 Highland Ave</t>
  </si>
  <si>
    <t>60304-1526</t>
  </si>
  <si>
    <t>ewelch@op97.org</t>
  </si>
  <si>
    <t>Horace Mann Elem School</t>
  </si>
  <si>
    <t>921 N Kenilworth Ave</t>
  </si>
  <si>
    <t>60302-1315</t>
  </si>
  <si>
    <t>brussell@op97.org</t>
  </si>
  <si>
    <t>Whittier Elem School</t>
  </si>
  <si>
    <t>715 N Harvey Ave</t>
  </si>
  <si>
    <t>60302-1741</t>
  </si>
  <si>
    <t>ltravis@op97.org</t>
  </si>
  <si>
    <t>Gwendolyn Brooks Middle School</t>
  </si>
  <si>
    <t>325 S Kenilworth Ave</t>
  </si>
  <si>
    <t>60302-3597</t>
  </si>
  <si>
    <t>sbaker@op97.org</t>
  </si>
  <si>
    <t>Berwyn North SD 98</t>
  </si>
  <si>
    <t>6633 16th St</t>
  </si>
  <si>
    <t>Berwyn</t>
  </si>
  <si>
    <t>60402-1320</t>
  </si>
  <si>
    <t>6432 16th St</t>
  </si>
  <si>
    <t>60402-1358</t>
  </si>
  <si>
    <t>kkeeling@d98.cook.k12.il.us</t>
  </si>
  <si>
    <t>Prairie Oak School</t>
  </si>
  <si>
    <t>1427 Oak Park Ave</t>
  </si>
  <si>
    <t>60402-1229</t>
  </si>
  <si>
    <t>rjohnson@bn98.org</t>
  </si>
  <si>
    <t>Karel Havlicek Elem School</t>
  </si>
  <si>
    <t>6401 15th St</t>
  </si>
  <si>
    <t>60402-1133</t>
  </si>
  <si>
    <t>Jefferson Elem School</t>
  </si>
  <si>
    <t>7035 16th St</t>
  </si>
  <si>
    <t>60402-1369</t>
  </si>
  <si>
    <t>Cicero SD 99</t>
  </si>
  <si>
    <t>5110 W 24th St</t>
  </si>
  <si>
    <t>Cicero</t>
  </si>
  <si>
    <t>60804-2948</t>
  </si>
  <si>
    <t>Daniel Burnham Elem School</t>
  </si>
  <si>
    <t>1630 S 59th Ave</t>
  </si>
  <si>
    <t>60804-1742</t>
  </si>
  <si>
    <t>jwolff@cicd99.edu</t>
  </si>
  <si>
    <t>Cicero East Elem School</t>
  </si>
  <si>
    <t>2324 S 49th Ave</t>
  </si>
  <si>
    <t>60804-2447</t>
  </si>
  <si>
    <t>Columbus  East Elem School</t>
  </si>
  <si>
    <t>3100 S 54th Ave</t>
  </si>
  <si>
    <t>60804-3953</t>
  </si>
  <si>
    <t>Drexel Elem School</t>
  </si>
  <si>
    <t>5407 W 36th St</t>
  </si>
  <si>
    <t>60804-4432</t>
  </si>
  <si>
    <t>Goodwin Elementary School</t>
  </si>
  <si>
    <t>2625 S Austin Blvd</t>
  </si>
  <si>
    <t>60804-3139</t>
  </si>
  <si>
    <t>Abe Lincoln Elem School</t>
  </si>
  <si>
    <t>3545 S 61st Ave</t>
  </si>
  <si>
    <t>60804-4145</t>
  </si>
  <si>
    <t>5900 W 14th St</t>
  </si>
  <si>
    <t>60804-1052</t>
  </si>
  <si>
    <t>T Roosevelt Elem School</t>
  </si>
  <si>
    <t>1500 S 50th Ave</t>
  </si>
  <si>
    <t>60804-1544</t>
  </si>
  <si>
    <t>Woodrow Wilson Elem School</t>
  </si>
  <si>
    <t>2310 S 57th Ave</t>
  </si>
  <si>
    <t>60804-2638</t>
  </si>
  <si>
    <t>Woodbine Elem School</t>
  </si>
  <si>
    <t>3003 S 50th Ct</t>
  </si>
  <si>
    <t>60804-3514</t>
  </si>
  <si>
    <t>Warren Park School</t>
  </si>
  <si>
    <t>1225 S 60th Ct</t>
  </si>
  <si>
    <t>60804-1006</t>
  </si>
  <si>
    <t>Liberty Elem School</t>
  </si>
  <si>
    <t>4946 W 13th St</t>
  </si>
  <si>
    <t>60804-1416</t>
  </si>
  <si>
    <t>Cicero West Elementary School</t>
  </si>
  <si>
    <t>4937 W 23rd St</t>
  </si>
  <si>
    <t>60804-2433</t>
  </si>
  <si>
    <t>Columbus West Elementary School</t>
  </si>
  <si>
    <t>5425 W 31st St</t>
  </si>
  <si>
    <t>60804-3989</t>
  </si>
  <si>
    <t>jwolff@ciced99.edu</t>
  </si>
  <si>
    <t>Unity Jr High School</t>
  </si>
  <si>
    <t>2115 S 54th Ave</t>
  </si>
  <si>
    <t>60804-2209</t>
  </si>
  <si>
    <t>Berwyn South SD 100</t>
  </si>
  <si>
    <t>3401 Gunderson Ave</t>
  </si>
  <si>
    <t>60402-3771</t>
  </si>
  <si>
    <t>Hiawatha Elem School</t>
  </si>
  <si>
    <t>6539 26th St</t>
  </si>
  <si>
    <t>60402-2637</t>
  </si>
  <si>
    <t>tlegare@schooldistrict100.org</t>
  </si>
  <si>
    <t>6850 31st St</t>
  </si>
  <si>
    <t>60402-3058</t>
  </si>
  <si>
    <t>3501 Clinton Ave</t>
  </si>
  <si>
    <t>60402-3324</t>
  </si>
  <si>
    <t>Komensky Elem School</t>
  </si>
  <si>
    <t>2515 Cuyler Ave</t>
  </si>
  <si>
    <t>60402-2619</t>
  </si>
  <si>
    <t>Pershing Elem School</t>
  </si>
  <si>
    <t>6537 37th St</t>
  </si>
  <si>
    <t>60402-4080</t>
  </si>
  <si>
    <t>Piper School</t>
  </si>
  <si>
    <t>2435 Kenilworth Ave</t>
  </si>
  <si>
    <t>60402-2546</t>
  </si>
  <si>
    <t>Heritage Middle School</t>
  </si>
  <si>
    <t>Freedom Middle School</t>
  </si>
  <si>
    <t>3016 Ridgeland Ave</t>
  </si>
  <si>
    <t>60402-2700</t>
  </si>
  <si>
    <t>La Grange SD 102</t>
  </si>
  <si>
    <t>333 N Park Rd</t>
  </si>
  <si>
    <t>60526-1802</t>
  </si>
  <si>
    <t>Park Junior High School</t>
  </si>
  <si>
    <t>325 N Park Rd</t>
  </si>
  <si>
    <t>abrahamph@dist102.k12.il.us</t>
  </si>
  <si>
    <t>Congress Park Elem School</t>
  </si>
  <si>
    <t>9311 Shields Ave</t>
  </si>
  <si>
    <t>60513-1825</t>
  </si>
  <si>
    <t>patriquinme@sd102.net</t>
  </si>
  <si>
    <t>Cossitt Ave Elem School</t>
  </si>
  <si>
    <t>115 W Cossitt Ave</t>
  </si>
  <si>
    <t>La Grange</t>
  </si>
  <si>
    <t>60525-2331</t>
  </si>
  <si>
    <t>Forest Road Elem School</t>
  </si>
  <si>
    <t>901 Forest Rd</t>
  </si>
  <si>
    <t>60526-1602</t>
  </si>
  <si>
    <t>Ogden Ave Elem School</t>
  </si>
  <si>
    <t>501 W Ogden Ave</t>
  </si>
  <si>
    <t>60525-1850</t>
  </si>
  <si>
    <t>Barnsdale Road School</t>
  </si>
  <si>
    <t>920 Barnsdale Rd</t>
  </si>
  <si>
    <t>60526-1609</t>
  </si>
  <si>
    <t>Lyons SD 103</t>
  </si>
  <si>
    <t>4100 Joliet Ave</t>
  </si>
  <si>
    <t>Lyons</t>
  </si>
  <si>
    <t>60534-1513</t>
  </si>
  <si>
    <t>Edison Elem School</t>
  </si>
  <si>
    <t>4100 Scoville Ave</t>
  </si>
  <si>
    <t>Stickney</t>
  </si>
  <si>
    <t>60402-4428</t>
  </si>
  <si>
    <t>sanchezd@sd103.com</t>
  </si>
  <si>
    <t>Home Elem School</t>
  </si>
  <si>
    <t>4400 Home Ave</t>
  </si>
  <si>
    <t>60402-4316</t>
  </si>
  <si>
    <t>4300 Grove Ave</t>
  </si>
  <si>
    <t>60513-2580</t>
  </si>
  <si>
    <t>J W Robinson Jr Elem School</t>
  </si>
  <si>
    <t>4431 Gage Ave</t>
  </si>
  <si>
    <t>60534-1929</t>
  </si>
  <si>
    <t>Washington Middle School</t>
  </si>
  <si>
    <t>8101 Ogden Ave</t>
  </si>
  <si>
    <t>60534-1700</t>
  </si>
  <si>
    <t>Costello School</t>
  </si>
  <si>
    <t>4632 Clyde Ave</t>
  </si>
  <si>
    <t>60534-1758</t>
  </si>
  <si>
    <t>La Grange SD 105 South</t>
  </si>
  <si>
    <t>701 7th Ave</t>
  </si>
  <si>
    <t>60525-6705</t>
  </si>
  <si>
    <t>Wm F Gurrie Middle School</t>
  </si>
  <si>
    <t>1001 S Spring Ave</t>
  </si>
  <si>
    <t>60525-2760</t>
  </si>
  <si>
    <t>ehood@d105.net</t>
  </si>
  <si>
    <t>Hodgkins Elem School</t>
  </si>
  <si>
    <t>6516 Kane Ave</t>
  </si>
  <si>
    <t>Hodgkins</t>
  </si>
  <si>
    <t>60525-7618</t>
  </si>
  <si>
    <t>jsignatur@d105.net</t>
  </si>
  <si>
    <t>Ideal Elem School</t>
  </si>
  <si>
    <t>9901 W 58th St</t>
  </si>
  <si>
    <t>Countryside</t>
  </si>
  <si>
    <t>60525-5122</t>
  </si>
  <si>
    <t>tsheldon@d105.net</t>
  </si>
  <si>
    <t>Seventh Ave Elem School</t>
  </si>
  <si>
    <t>ehill@d105.net</t>
  </si>
  <si>
    <t>Spring Ave Elem School</t>
  </si>
  <si>
    <t>blawson@d105.net</t>
  </si>
  <si>
    <t>Pleasantdale SD 107</t>
  </si>
  <si>
    <t>7450 Wolf Rd</t>
  </si>
  <si>
    <t>Burr Ridge</t>
  </si>
  <si>
    <t>60527-7714</t>
  </si>
  <si>
    <t>Pleasantdale Middle Sch</t>
  </si>
  <si>
    <t>Dupage</t>
  </si>
  <si>
    <t>cchang@d107.org</t>
  </si>
  <si>
    <t>Pleasantdale Elementary School</t>
  </si>
  <si>
    <t>8100 School St</t>
  </si>
  <si>
    <t>60525-5225</t>
  </si>
  <si>
    <t>06016134X06</t>
  </si>
  <si>
    <t>Trinity Lutheran</t>
  </si>
  <si>
    <t>11503 German Church Rd</t>
  </si>
  <si>
    <t>60527-0831</t>
  </si>
  <si>
    <t>adewitt@mytlsonline.com</t>
  </si>
  <si>
    <t>Oak Park - River Forest SD 200</t>
  </si>
  <si>
    <t>201 N Scoville Ave</t>
  </si>
  <si>
    <t>60302-2264</t>
  </si>
  <si>
    <t>Oak Park &amp; River Forest High Sch</t>
  </si>
  <si>
    <t>mpiekarski@oprfhs.org</t>
  </si>
  <si>
    <t>J S Morton HSD 201</t>
  </si>
  <si>
    <t>5801 W Cermak Rd</t>
  </si>
  <si>
    <t>60804-2102</t>
  </si>
  <si>
    <t>J Sterling Morton West High Sch</t>
  </si>
  <si>
    <t>2400 Home Ave</t>
  </si>
  <si>
    <t>60402-2110</t>
  </si>
  <si>
    <t>roconnor@jsmorton.org</t>
  </si>
  <si>
    <t>J Sterling Morton Freshman Cntr</t>
  </si>
  <si>
    <t>1801 S 55th Ave</t>
  </si>
  <si>
    <t>60804-1819</t>
  </si>
  <si>
    <t>J Sterling Morton Alternative Sch</t>
  </si>
  <si>
    <t>1874 S 54th Ave</t>
  </si>
  <si>
    <t>60804-1814</t>
  </si>
  <si>
    <t>J Sterling Morton East High Sch</t>
  </si>
  <si>
    <t>2423 S Austin Blvd</t>
  </si>
  <si>
    <t>60804-2616</t>
  </si>
  <si>
    <t>Proviso Twp HSD 209</t>
  </si>
  <si>
    <t>8601 Roosevelt Rd</t>
  </si>
  <si>
    <t>60130-2532</t>
  </si>
  <si>
    <t>Proviso East High School</t>
  </si>
  <si>
    <t>807 S 1st Ave</t>
  </si>
  <si>
    <t>60153-2307</t>
  </si>
  <si>
    <t>spalmer@pths209.org</t>
  </si>
  <si>
    <t>Proviso West High School</t>
  </si>
  <si>
    <t>4701 Harrison St</t>
  </si>
  <si>
    <t>60162-1616</t>
  </si>
  <si>
    <t>Proviso Math and Science Academy</t>
  </si>
  <si>
    <t>Leyden CHSD 212</t>
  </si>
  <si>
    <t>3400 Rose St</t>
  </si>
  <si>
    <t>60131-2155</t>
  </si>
  <si>
    <t>East Leyden High School</t>
  </si>
  <si>
    <t>ekujawa@leyden212.org</t>
  </si>
  <si>
    <t>West Leyden High School</t>
  </si>
  <si>
    <t>60164-1438</t>
  </si>
  <si>
    <t>Elmwood Park CUSD 401</t>
  </si>
  <si>
    <t>8201 W Fullerton Ave</t>
  </si>
  <si>
    <t>Elmwood Park</t>
  </si>
  <si>
    <t>60707-2449</t>
  </si>
  <si>
    <t>Elmwood Park High School</t>
  </si>
  <si>
    <t>roddem@epcusd401.org</t>
  </si>
  <si>
    <t>Elm Middle School</t>
  </si>
  <si>
    <t>7607 W Cortland St</t>
  </si>
  <si>
    <t>60707-3646</t>
  </si>
  <si>
    <t>Elmwood Elem School</t>
  </si>
  <si>
    <t>2319 N 76th Ave</t>
  </si>
  <si>
    <t>60707-3027</t>
  </si>
  <si>
    <t>John Mills Elem School</t>
  </si>
  <si>
    <t>2824 N 76th Ave</t>
  </si>
  <si>
    <t>60707-1438</t>
  </si>
  <si>
    <t>Early Childhood Center</t>
  </si>
  <si>
    <t>4 Conti Pkwy</t>
  </si>
  <si>
    <t>06016758X26</t>
  </si>
  <si>
    <t>Meca Elementary School</t>
  </si>
  <si>
    <t>425 Bohland Ave</t>
  </si>
  <si>
    <t>60104-1833</t>
  </si>
  <si>
    <t>meca.glawrence@sbcglobal.net</t>
  </si>
  <si>
    <t>Proviso Area Exceptional Child</t>
  </si>
  <si>
    <t>1000 Van Buren St</t>
  </si>
  <si>
    <t>60153-1970</t>
  </si>
  <si>
    <t>PAEC Alternative Elementary</t>
  </si>
  <si>
    <t>1636 S 10th Ave</t>
  </si>
  <si>
    <t>60153-1978</t>
  </si>
  <si>
    <t>greichert@paec803.org</t>
  </si>
  <si>
    <t>PAEC Alternative High School</t>
  </si>
  <si>
    <t>PAEC Academy</t>
  </si>
  <si>
    <t>607 N Hillside Ave</t>
  </si>
  <si>
    <t>lmayer@paec803.org</t>
  </si>
  <si>
    <t>07016088N00</t>
  </si>
  <si>
    <t>The Church of Jesus Christ</t>
  </si>
  <si>
    <t>PO Box 1072</t>
  </si>
  <si>
    <t>Harvey</t>
  </si>
  <si>
    <t>60426-7072</t>
  </si>
  <si>
    <t>Pathways to Learning Academy</t>
  </si>
  <si>
    <t>15323 Turlington Ave</t>
  </si>
  <si>
    <t>60426-3310</t>
  </si>
  <si>
    <t>christ7x1@juno.com</t>
  </si>
  <si>
    <t>Summit SD 104</t>
  </si>
  <si>
    <t>6021 S 74th Ave</t>
  </si>
  <si>
    <t>Summit</t>
  </si>
  <si>
    <t>60501-1500</t>
  </si>
  <si>
    <t>Dr Donald Wharton Elem School</t>
  </si>
  <si>
    <t>7555 W 64th St</t>
  </si>
  <si>
    <t>60501-1925</t>
  </si>
  <si>
    <t>mcvijovic@sd104.us</t>
  </si>
  <si>
    <t>Otis P Graves Elem School</t>
  </si>
  <si>
    <t>W W Walker Elem School</t>
  </si>
  <si>
    <t>7735 W 66th Pl</t>
  </si>
  <si>
    <t>Bedford Park</t>
  </si>
  <si>
    <t>60501-1903</t>
  </si>
  <si>
    <t>Walsh Elem School</t>
  </si>
  <si>
    <t>5640 S 75th Ave</t>
  </si>
  <si>
    <t>60501-1346</t>
  </si>
  <si>
    <t>Willow Springs SD 108</t>
  </si>
  <si>
    <t>8345 Archer Ave</t>
  </si>
  <si>
    <t>Willow Springs</t>
  </si>
  <si>
    <t>60480-1402</t>
  </si>
  <si>
    <t>Willow Springs Elem School</t>
  </si>
  <si>
    <t>lsmuda@willowspringsschool.org</t>
  </si>
  <si>
    <t>Indian Springs SD 109</t>
  </si>
  <si>
    <t>7540 S 86th Ave</t>
  </si>
  <si>
    <t>Justice</t>
  </si>
  <si>
    <t>60458-1168</t>
  </si>
  <si>
    <t>Bridgeview Elem School</t>
  </si>
  <si>
    <t>7800 S Thomas Ave</t>
  </si>
  <si>
    <t>Bridgeview</t>
  </si>
  <si>
    <t>60455-1524</t>
  </si>
  <si>
    <t>lkrynski@isd109.org</t>
  </si>
  <si>
    <t>Frank A Brodnicki Elem School</t>
  </si>
  <si>
    <t>8641 W 75th St</t>
  </si>
  <si>
    <t>60458-1114</t>
  </si>
  <si>
    <t>Robina Lyle Elementary School</t>
  </si>
  <si>
    <t>7801 W 75th St</t>
  </si>
  <si>
    <t>60455-1288</t>
  </si>
  <si>
    <t>George T Wilkins Elem School</t>
  </si>
  <si>
    <t>8001 S 82nd Ave</t>
  </si>
  <si>
    <t>60458-1569</t>
  </si>
  <si>
    <t>Central Stickney SD 110</t>
  </si>
  <si>
    <t>5001 S Long Ave</t>
  </si>
  <si>
    <t>Chicago</t>
  </si>
  <si>
    <t>60638-1733</t>
  </si>
  <si>
    <t>Charles J Sahs Elem School</t>
  </si>
  <si>
    <t>cleahy@sahs.k12.il.us</t>
  </si>
  <si>
    <t>Burbank SD 111</t>
  </si>
  <si>
    <t>7600 Central Ave</t>
  </si>
  <si>
    <t>Burbank</t>
  </si>
  <si>
    <t>60459-1308</t>
  </si>
  <si>
    <t>Luther Burbank Elem School</t>
  </si>
  <si>
    <t>8235 Linder Ave</t>
  </si>
  <si>
    <t>60459-2066</t>
  </si>
  <si>
    <t>jmatise@bsd111.org</t>
  </si>
  <si>
    <t>Richard Byrd Elementary School</t>
  </si>
  <si>
    <t>8259 Lavergne Ave</t>
  </si>
  <si>
    <t>60459-2794</t>
  </si>
  <si>
    <t>J B Kennedy Elem School</t>
  </si>
  <si>
    <t>7644 Central Ave</t>
  </si>
  <si>
    <t>Maddock Elementary School</t>
  </si>
  <si>
    <t>8258 Sayre Ave</t>
  </si>
  <si>
    <t>60459-1631</t>
  </si>
  <si>
    <t>F B Mccord Elem School</t>
  </si>
  <si>
    <t>8450 Nashville Ave</t>
  </si>
  <si>
    <t>60459-2335</t>
  </si>
  <si>
    <t>Edward J Tobin Elem School</t>
  </si>
  <si>
    <t>8501 Narragansett Ave</t>
  </si>
  <si>
    <t>60459-2474</t>
  </si>
  <si>
    <t>Liberty Junior High School</t>
  </si>
  <si>
    <t>5900 W 81st St</t>
  </si>
  <si>
    <t>60459-1900</t>
  </si>
  <si>
    <t>Harry E Fry School</t>
  </si>
  <si>
    <t>7805 Mobile Ave</t>
  </si>
  <si>
    <t>60459-1109</t>
  </si>
  <si>
    <t>07016113A02</t>
  </si>
  <si>
    <t>Lemont-Bromberek CSD 113A</t>
  </si>
  <si>
    <t>16100 W 127th St</t>
  </si>
  <si>
    <t>Lemont</t>
  </si>
  <si>
    <t>60439-7462</t>
  </si>
  <si>
    <t>Old Quarry Middle Sch</t>
  </si>
  <si>
    <t>bgermany@sd113a.org</t>
  </si>
  <si>
    <t>Oakwood School</t>
  </si>
  <si>
    <t>1130 Kim Pl</t>
  </si>
  <si>
    <t>60439-4317</t>
  </si>
  <si>
    <t>River Valley School</t>
  </si>
  <si>
    <t>15425 E 127th St</t>
  </si>
  <si>
    <t>60439-4494</t>
  </si>
  <si>
    <t>North Palos SD 117</t>
  </si>
  <si>
    <t>7825 W 103rd St</t>
  </si>
  <si>
    <t>Palos Hills</t>
  </si>
  <si>
    <t>60465-1676</t>
  </si>
  <si>
    <t>H H Conrady Jr High School</t>
  </si>
  <si>
    <t>7950 W 97th St</t>
  </si>
  <si>
    <t>Hickory Hills</t>
  </si>
  <si>
    <t>60457-2327</t>
  </si>
  <si>
    <t>jbunn@npd117.net</t>
  </si>
  <si>
    <t>Dorn Primary Center</t>
  </si>
  <si>
    <t>7840 W 92nd St</t>
  </si>
  <si>
    <t>60457-2012</t>
  </si>
  <si>
    <t>Glen Oaks Elem School</t>
  </si>
  <si>
    <t>9045 S 88th Ave</t>
  </si>
  <si>
    <t>60457-1252</t>
  </si>
  <si>
    <t>Oak Ridge Elem School</t>
  </si>
  <si>
    <t>8791 W 103rd St</t>
  </si>
  <si>
    <t>60465-1633</t>
  </si>
  <si>
    <t>Dr Kenneth M Sorrick School</t>
  </si>
  <si>
    <t>Palos CCSD 118</t>
  </si>
  <si>
    <t>8800 W 119th St</t>
  </si>
  <si>
    <t>Palos Park</t>
  </si>
  <si>
    <t>60464-1081</t>
  </si>
  <si>
    <t>Palos South Middle School</t>
  </si>
  <si>
    <t>13100 S 82nd Ave</t>
  </si>
  <si>
    <t>60464-2191</t>
  </si>
  <si>
    <t>kpagoria@palos118.org</t>
  </si>
  <si>
    <t>Palos East Elementary School</t>
  </si>
  <si>
    <t>7700 W 127th St</t>
  </si>
  <si>
    <t>Palos Heights</t>
  </si>
  <si>
    <t>60463-1257</t>
  </si>
  <si>
    <t>Palos West Elementary School</t>
  </si>
  <si>
    <t>12700 S 104th Ave</t>
  </si>
  <si>
    <t>60464-1510</t>
  </si>
  <si>
    <t>Ridgeland SD 122</t>
  </si>
  <si>
    <t>6500 W 95th St</t>
  </si>
  <si>
    <t>Oak Lawn</t>
  </si>
  <si>
    <t>60453-2167</t>
  </si>
  <si>
    <t>Simmons Middle School</t>
  </si>
  <si>
    <t>6450 W 95th St</t>
  </si>
  <si>
    <t>60453-2262</t>
  </si>
  <si>
    <t>dogarek@ridgeland122.com</t>
  </si>
  <si>
    <t>Harnew Elem School</t>
  </si>
  <si>
    <t>9101 Meade Ave</t>
  </si>
  <si>
    <t>60453-1570</t>
  </si>
  <si>
    <t>Ernest F Kolb Elem School</t>
  </si>
  <si>
    <t>9620 Normandy Ave</t>
  </si>
  <si>
    <t>60453-2131</t>
  </si>
  <si>
    <t>George W Lieb Elem School</t>
  </si>
  <si>
    <t>9101 Pembroke Ln</t>
  </si>
  <si>
    <t>60455-2221</t>
  </si>
  <si>
    <t>Columbus Manor Elem School</t>
  </si>
  <si>
    <t>9700 Mayfield Ave</t>
  </si>
  <si>
    <t>60453-3638</t>
  </si>
  <si>
    <t>Oak Lawn-Hometown SD 123</t>
  </si>
  <si>
    <t>4201 W 93rd St</t>
  </si>
  <si>
    <t>60453-1998</t>
  </si>
  <si>
    <t>Oak Lawn-Hometown Middle Sch</t>
  </si>
  <si>
    <t>5345 W 99th St</t>
  </si>
  <si>
    <t>60453-3815</t>
  </si>
  <si>
    <t>mloftin@d123.org</t>
  </si>
  <si>
    <t>J Covington Elem School</t>
  </si>
  <si>
    <t>9130 S 52nd Ave</t>
  </si>
  <si>
    <t>60453-1742</t>
  </si>
  <si>
    <t>J M Hannum Elem School</t>
  </si>
  <si>
    <t>9800 S Tripp Ave</t>
  </si>
  <si>
    <t>60453-3554</t>
  </si>
  <si>
    <t>Hometown Elem School</t>
  </si>
  <si>
    <t>8870 S Duffy Ave</t>
  </si>
  <si>
    <t>Hometown</t>
  </si>
  <si>
    <t>60456-1140</t>
  </si>
  <si>
    <t>Kolmar Avenue Elem School</t>
  </si>
  <si>
    <t>10425 S Kolmar Ave</t>
  </si>
  <si>
    <t>60453-4847</t>
  </si>
  <si>
    <t>Sward Elem School</t>
  </si>
  <si>
    <t>9830 Brandt Ave</t>
  </si>
  <si>
    <t>60453-3029</t>
  </si>
  <si>
    <t>Evergreen Park ESD 124</t>
  </si>
  <si>
    <t>2929 W 87th St</t>
  </si>
  <si>
    <t>Evergreen Park</t>
  </si>
  <si>
    <t>60805-1036</t>
  </si>
  <si>
    <t>Central Middle School</t>
  </si>
  <si>
    <t>9400 S Sawyer Ave</t>
  </si>
  <si>
    <t>60805-2328</t>
  </si>
  <si>
    <t>dmichicich@d124.org</t>
  </si>
  <si>
    <t>Northeast Elem School</t>
  </si>
  <si>
    <t>9058 S California Ave</t>
  </si>
  <si>
    <t>60805-1300</t>
  </si>
  <si>
    <t>Northwest School</t>
  </si>
  <si>
    <t>3630 W 92nd St</t>
  </si>
  <si>
    <t>60805-1401</t>
  </si>
  <si>
    <t>Southeast Elem School</t>
  </si>
  <si>
    <t>9800 S Francisco Ave</t>
  </si>
  <si>
    <t>60805-2624</t>
  </si>
  <si>
    <t>Southwest Elem School</t>
  </si>
  <si>
    <t>9900 S Central Park Ave</t>
  </si>
  <si>
    <t>60805-3305</t>
  </si>
  <si>
    <t>Alsip-Hazlgrn-Oaklwn SD 126</t>
  </si>
  <si>
    <t>11900 S Kostner Ave</t>
  </si>
  <si>
    <t>Alsip</t>
  </si>
  <si>
    <t>60803-2307</t>
  </si>
  <si>
    <t>Prairie Jr High School</t>
  </si>
  <si>
    <t>11910 S Kostner Ave</t>
  </si>
  <si>
    <t>MPaulmeyer@dist126.org</t>
  </si>
  <si>
    <t>Hazelgreen Elem School</t>
  </si>
  <si>
    <t>11751 S Lawler Ave</t>
  </si>
  <si>
    <t>60803-4931</t>
  </si>
  <si>
    <t>lhumphrey@dist126.org</t>
  </si>
  <si>
    <t>Lane Elem School</t>
  </si>
  <si>
    <t>4600 W 123rd St</t>
  </si>
  <si>
    <t>60803-2522</t>
  </si>
  <si>
    <t>Pegan@Dist126.org</t>
  </si>
  <si>
    <t>Stony Creek Elem School</t>
  </si>
  <si>
    <t>11700 S Kolin Ave</t>
  </si>
  <si>
    <t>60803-2141</t>
  </si>
  <si>
    <t>nleggettgallus@dist126.org</t>
  </si>
  <si>
    <t>Worth SD 127</t>
  </si>
  <si>
    <t>11218 S Ridgeland Ave</t>
  </si>
  <si>
    <t>Worth</t>
  </si>
  <si>
    <t>60482-1970</t>
  </si>
  <si>
    <t>Worth Jr High School</t>
  </si>
  <si>
    <t>11151 S New England Ave</t>
  </si>
  <si>
    <t>60482-1808</t>
  </si>
  <si>
    <t>cdykas@worthschools.org</t>
  </si>
  <si>
    <t>Worth Elem School</t>
  </si>
  <si>
    <t>11158 S Oak Park Ave</t>
  </si>
  <si>
    <t>60482-2100</t>
  </si>
  <si>
    <t>Worthwoods Elem School</t>
  </si>
  <si>
    <t>11000 S Oketo Ave</t>
  </si>
  <si>
    <t>60482-1009</t>
  </si>
  <si>
    <t>Chicago Ridge SD 127-5</t>
  </si>
  <si>
    <t>6135 108th St</t>
  </si>
  <si>
    <t>Chicago Ridge</t>
  </si>
  <si>
    <t>60415-2190</t>
  </si>
  <si>
    <t>Elden D Finley Jr High School</t>
  </si>
  <si>
    <t>10835 Lombard Ave</t>
  </si>
  <si>
    <t>60415-2110</t>
  </si>
  <si>
    <t>kpicciolini@crsd1275.org</t>
  </si>
  <si>
    <t>Ridge Central Elem School</t>
  </si>
  <si>
    <t>10800 Lyman Ave</t>
  </si>
  <si>
    <t>60415-2250</t>
  </si>
  <si>
    <t>kpicciolini@crsd1275.org.org</t>
  </si>
  <si>
    <t>Ridge Lawn Elementary School</t>
  </si>
  <si>
    <t>5757 105th St</t>
  </si>
  <si>
    <t>60415-2087</t>
  </si>
  <si>
    <t>Eisenhower Cooperative</t>
  </si>
  <si>
    <t>5318 135th St</t>
  </si>
  <si>
    <t>Crestwood</t>
  </si>
  <si>
    <t>60445-1504</t>
  </si>
  <si>
    <t>Developmental Learning Pgm   DLP</t>
  </si>
  <si>
    <t>14801 Turner Ave</t>
  </si>
  <si>
    <t>Midlothian</t>
  </si>
  <si>
    <t>60445-3628</t>
  </si>
  <si>
    <t>dmunk@eisencoop.org</t>
  </si>
  <si>
    <t>Care Program</t>
  </si>
  <si>
    <t>lwolf@eisencoop.org</t>
  </si>
  <si>
    <t>aziegler@eisencoop.org</t>
  </si>
  <si>
    <t>Cook County SD 130</t>
  </si>
  <si>
    <t>12300 Greenwood Ave</t>
  </si>
  <si>
    <t>Blue Island</t>
  </si>
  <si>
    <t>60406-1558</t>
  </si>
  <si>
    <t>Everett F Kerr Middle School</t>
  </si>
  <si>
    <t>12915 Maple Ave</t>
  </si>
  <si>
    <t>60406-2014</t>
  </si>
  <si>
    <t>lmoreno@district130.org</t>
  </si>
  <si>
    <t>Nathan Hale Middle School</t>
  </si>
  <si>
    <t>5220 135th St</t>
  </si>
  <si>
    <t>60445-1502</t>
  </si>
  <si>
    <t>Nathan Hale Intermediate</t>
  </si>
  <si>
    <t>5312 135th St</t>
  </si>
  <si>
    <t>Paul Revere Intermediate School</t>
  </si>
  <si>
    <t>12331 Gregory St</t>
  </si>
  <si>
    <t>60406-1630</t>
  </si>
  <si>
    <t>Whittier Elementary School</t>
  </si>
  <si>
    <t>13043 Maple Ave</t>
  </si>
  <si>
    <t>60406-2338</t>
  </si>
  <si>
    <t>2140 Broadway St</t>
  </si>
  <si>
    <t>60406-3051</t>
  </si>
  <si>
    <t>Nathan Hale Primary School</t>
  </si>
  <si>
    <t>5324 135th St</t>
  </si>
  <si>
    <t>Veterans Memorial Middle Sch</t>
  </si>
  <si>
    <t>12320 Greenwood Ave</t>
  </si>
  <si>
    <t>George Washington Elementary Sch</t>
  </si>
  <si>
    <t>12545 S Homan Ave</t>
  </si>
  <si>
    <t>60803-4114</t>
  </si>
  <si>
    <t>Paul Revere Primary School</t>
  </si>
  <si>
    <t>2300 123rd Pl</t>
  </si>
  <si>
    <t>60406-1672</t>
  </si>
  <si>
    <t>Calumet Public SD 132</t>
  </si>
  <si>
    <t>1440 W Vermont Ave</t>
  </si>
  <si>
    <t>Calumet Park</t>
  </si>
  <si>
    <t>60827-6328</t>
  </si>
  <si>
    <t>Burr Oak Elem School</t>
  </si>
  <si>
    <t>1440 W 125th St</t>
  </si>
  <si>
    <t>60827-6025</t>
  </si>
  <si>
    <t>jstearns@sd132.org</t>
  </si>
  <si>
    <t>Calumet Elem School</t>
  </si>
  <si>
    <t>Burr Oak Academy</t>
  </si>
  <si>
    <t>1441 W 124th St</t>
  </si>
  <si>
    <t>60827-5831</t>
  </si>
  <si>
    <t>Gen George Patton SD 133</t>
  </si>
  <si>
    <t>150 W 137th St</t>
  </si>
  <si>
    <t>Riverdale</t>
  </si>
  <si>
    <t>60827-1613</t>
  </si>
  <si>
    <t>Gen George Patton Elem School</t>
  </si>
  <si>
    <t>13700 S Stewart Ave</t>
  </si>
  <si>
    <t>60827-1629</t>
  </si>
  <si>
    <t>lhutcherson@district133.org</t>
  </si>
  <si>
    <t>Forest Ridge SD 142</t>
  </si>
  <si>
    <t>15000 Laramie Ave</t>
  </si>
  <si>
    <t>Oak Forest</t>
  </si>
  <si>
    <t>60452-1325</t>
  </si>
  <si>
    <t>Jack Hille Middle School</t>
  </si>
  <si>
    <t>5800 151st St</t>
  </si>
  <si>
    <t>60452-1940</t>
  </si>
  <si>
    <t>cgoecking@d142.org</t>
  </si>
  <si>
    <t>Ridge Early Childhood Center</t>
  </si>
  <si>
    <t>5151 149th St</t>
  </si>
  <si>
    <t>60452-1417</t>
  </si>
  <si>
    <t>Lee R Foster Elem School</t>
  </si>
  <si>
    <t>5931 School St</t>
  </si>
  <si>
    <t>60452-1957</t>
  </si>
  <si>
    <t>Kerkstra Elem School</t>
  </si>
  <si>
    <t>14950 Laramie Ave</t>
  </si>
  <si>
    <t>60452-1323</t>
  </si>
  <si>
    <t>Southwest Cook Coop Spec Ed</t>
  </si>
  <si>
    <t>6020 151st St</t>
  </si>
  <si>
    <t>60452-1841</t>
  </si>
  <si>
    <t>tshumway@swcccase.org</t>
  </si>
  <si>
    <t>Midlothian SD 143</t>
  </si>
  <si>
    <t>14959 Pulaski Rd</t>
  </si>
  <si>
    <t>60445-3436</t>
  </si>
  <si>
    <t>Central Park Elem School</t>
  </si>
  <si>
    <t>3621 151st St</t>
  </si>
  <si>
    <t>60445-3701</t>
  </si>
  <si>
    <t>kgalvin@msd143.org</t>
  </si>
  <si>
    <t>Kolmar Elem School</t>
  </si>
  <si>
    <t>4500 143rd St</t>
  </si>
  <si>
    <t>60445-2612</t>
  </si>
  <si>
    <t>Springfield Elem School</t>
  </si>
  <si>
    <t>14620 Springfield Ave</t>
  </si>
  <si>
    <t>60445-2833</t>
  </si>
  <si>
    <t>acrotty@msd143.org</t>
  </si>
  <si>
    <t>Spaulding School</t>
  </si>
  <si>
    <t>14811 Turner Ave</t>
  </si>
  <si>
    <t>Posen-Robbins ESD 143-5</t>
  </si>
  <si>
    <t>14025 S Harrison Ave</t>
  </si>
  <si>
    <t>Posen</t>
  </si>
  <si>
    <t>60469-1022</t>
  </si>
  <si>
    <t>Kellar School</t>
  </si>
  <si>
    <t>14123 S Lydia Ave</t>
  </si>
  <si>
    <t>Robbins</t>
  </si>
  <si>
    <t>60472-2255</t>
  </si>
  <si>
    <t>mspence@prsd1435.org</t>
  </si>
  <si>
    <t>Childs Elem School</t>
  </si>
  <si>
    <t>rreddi@prsd1435.org</t>
  </si>
  <si>
    <t>Posen Elem School</t>
  </si>
  <si>
    <t>14545 S California Ave</t>
  </si>
  <si>
    <t>60469-1201</t>
  </si>
  <si>
    <t>ewilliams@prsd1435.org</t>
  </si>
  <si>
    <t>Turner Elem School</t>
  </si>
  <si>
    <t>3847 W 135th St</t>
  </si>
  <si>
    <t>60472-1148</t>
  </si>
  <si>
    <t>vkeller@prsd1435.org</t>
  </si>
  <si>
    <t>Gordon School</t>
  </si>
  <si>
    <t>14100 S Harrison Ave</t>
  </si>
  <si>
    <t>60469-1047</t>
  </si>
  <si>
    <t>amckinney@prsd1435.org</t>
  </si>
  <si>
    <t>Prairie-Hills ESD 144</t>
  </si>
  <si>
    <t>3015 W 163rd St</t>
  </si>
  <si>
    <t>Markham</t>
  </si>
  <si>
    <t>60428-5626</t>
  </si>
  <si>
    <t>Prairie-Hills Junior High School</t>
  </si>
  <si>
    <t>16315 Richmond</t>
  </si>
  <si>
    <t>amason@phsd144.net</t>
  </si>
  <si>
    <t>Fieldcrest Elem School</t>
  </si>
  <si>
    <t>4100 Wagman St</t>
  </si>
  <si>
    <t>60452-4342</t>
  </si>
  <si>
    <t>Highlands Elem School</t>
  </si>
  <si>
    <t>3420 Laurel Ln</t>
  </si>
  <si>
    <t>Hazel Crest</t>
  </si>
  <si>
    <t>60429-1011</t>
  </si>
  <si>
    <t>amason@pshd144.net</t>
  </si>
  <si>
    <t>Markham Park Elem School</t>
  </si>
  <si>
    <t>16239 Lawndale Ave</t>
  </si>
  <si>
    <t>60428-4440</t>
  </si>
  <si>
    <t>Nob Hill Elem School</t>
  </si>
  <si>
    <t>3701 168th St</t>
  </si>
  <si>
    <t>Country Club Hills</t>
  </si>
  <si>
    <t>60478-2123</t>
  </si>
  <si>
    <t>Chateaux School</t>
  </si>
  <si>
    <t>3600 Chambord Ln</t>
  </si>
  <si>
    <t>60429-2247</t>
  </si>
  <si>
    <t>Mae Jemison School</t>
  </si>
  <si>
    <t>3450 W 177th St</t>
  </si>
  <si>
    <t>60429-2002</t>
  </si>
  <si>
    <t>Arbor Park SD 145</t>
  </si>
  <si>
    <t>17301 Central Ave</t>
  </si>
  <si>
    <t>60452-4920</t>
  </si>
  <si>
    <t>Arbor Park Middle School</t>
  </si>
  <si>
    <t>17303 Central Ave</t>
  </si>
  <si>
    <t>eparker@arbor145.org</t>
  </si>
  <si>
    <t>Kimberly Heights Elem School</t>
  </si>
  <si>
    <t>6141 Kimberly Dr</t>
  </si>
  <si>
    <t>Tinley Park</t>
  </si>
  <si>
    <t>60477-1970</t>
  </si>
  <si>
    <t>Scarlet Oak Elem School</t>
  </si>
  <si>
    <t>5731 Albert Dr</t>
  </si>
  <si>
    <t>60452-2803</t>
  </si>
  <si>
    <t>Morton Gingerwood Elem School</t>
  </si>
  <si>
    <t>16936 Forest Ave</t>
  </si>
  <si>
    <t>60452-4517</t>
  </si>
  <si>
    <t>CCSD 146</t>
  </si>
  <si>
    <t>6611 171st St</t>
  </si>
  <si>
    <t>60477-3514</t>
  </si>
  <si>
    <t>18146 Oak Park Ave</t>
  </si>
  <si>
    <t>60477-3944</t>
  </si>
  <si>
    <t>jcharleston@district146.org</t>
  </si>
  <si>
    <t>Bert H Fulton School</t>
  </si>
  <si>
    <t>6601 171st St</t>
  </si>
  <si>
    <t>6701 179th St</t>
  </si>
  <si>
    <t>60477-4116</t>
  </si>
  <si>
    <t>Walter F Fierke Ed Center</t>
  </si>
  <si>
    <t>6535 Victoria Dr</t>
  </si>
  <si>
    <t>60452-2659</t>
  </si>
  <si>
    <t>Arnold W Kruse Ed Center</t>
  </si>
  <si>
    <t>7617 Hemlock Dr</t>
  </si>
  <si>
    <t>Orland Park</t>
  </si>
  <si>
    <t>60462-4253</t>
  </si>
  <si>
    <t>W Harvey-Dixmoor PSD 147</t>
  </si>
  <si>
    <t>191 W 155th Pl</t>
  </si>
  <si>
    <t>60426-3413</t>
  </si>
  <si>
    <t>Rosa L Parks Middle School</t>
  </si>
  <si>
    <t>14700 Robey Ave</t>
  </si>
  <si>
    <t>Dixmoor</t>
  </si>
  <si>
    <t>60426-1526</t>
  </si>
  <si>
    <t>tsibley@whd147.org</t>
  </si>
  <si>
    <t>14100 Honore Ave</t>
  </si>
  <si>
    <t>60426-1115</t>
  </si>
  <si>
    <t>Martin L King Elem School</t>
  </si>
  <si>
    <t>14600 Seeley Ave</t>
  </si>
  <si>
    <t>60426-1052</t>
  </si>
  <si>
    <t>Dolton SD 148</t>
  </si>
  <si>
    <t>114 W 144th St</t>
  </si>
  <si>
    <t>60827-2703</t>
  </si>
  <si>
    <t>Roosevelt Junior High School</t>
  </si>
  <si>
    <t>111 W 146th St</t>
  </si>
  <si>
    <t>Dolton</t>
  </si>
  <si>
    <t>60419-1453</t>
  </si>
  <si>
    <t>noheltyk@district148.net</t>
  </si>
  <si>
    <t>14151 Lincoln Ave</t>
  </si>
  <si>
    <t>60419-1023</t>
  </si>
  <si>
    <t>13900 S School St</t>
  </si>
  <si>
    <t>60827-1925</t>
  </si>
  <si>
    <t>Franklin Elementary School</t>
  </si>
  <si>
    <t>14701 Chicago Rd</t>
  </si>
  <si>
    <t>60419-2015</t>
  </si>
  <si>
    <t>Park Elementary School</t>
  </si>
  <si>
    <t>14200 S Wentworth Ave</t>
  </si>
  <si>
    <t>60827-2520</t>
  </si>
  <si>
    <t>Early Childhood Cntr</t>
  </si>
  <si>
    <t>560 W 144th St</t>
  </si>
  <si>
    <t>60827-2605</t>
  </si>
  <si>
    <t>Lincoln Junior High School</t>
  </si>
  <si>
    <t>nohelty@district148.net</t>
  </si>
  <si>
    <t>Washington Junior High</t>
  </si>
  <si>
    <t>Riverdale School</t>
  </si>
  <si>
    <t>325 W 142nd St</t>
  </si>
  <si>
    <t>60827-2344</t>
  </si>
  <si>
    <t>Dolton SD 149</t>
  </si>
  <si>
    <t>292 Torrence Ave</t>
  </si>
  <si>
    <t>Calumet City</t>
  </si>
  <si>
    <t>60409-1941</t>
  </si>
  <si>
    <t>Diekman Elem School</t>
  </si>
  <si>
    <t>15121 Dorchester Ave</t>
  </si>
  <si>
    <t>60419-2941</t>
  </si>
  <si>
    <t>isabellea@schooldistrict149.org</t>
  </si>
  <si>
    <t>Caroline Sibley Elem School</t>
  </si>
  <si>
    <t>1550 Sibley Blvd</t>
  </si>
  <si>
    <t>60409-2333</t>
  </si>
  <si>
    <t>franklinc@schooldistrict149.org</t>
  </si>
  <si>
    <t>Berger-Vandenberg Elem School</t>
  </si>
  <si>
    <t>14833 Avalon Ave</t>
  </si>
  <si>
    <t>60419-2452</t>
  </si>
  <si>
    <t>herndong@schooldistrict149.org</t>
  </si>
  <si>
    <t>Carol Moseley Braun School</t>
  </si>
  <si>
    <t>1655 153rd St</t>
  </si>
  <si>
    <t>60409-3842</t>
  </si>
  <si>
    <t>hayesj@schooldistrict149.org</t>
  </si>
  <si>
    <t>New Beginnings Learning Academy</t>
  </si>
  <si>
    <t>15703 Clyde Ave</t>
  </si>
  <si>
    <t>South Holland</t>
  </si>
  <si>
    <t>60473-1920</t>
  </si>
  <si>
    <t>slatek@schooldistrict149.org</t>
  </si>
  <si>
    <t>S T E M Academy</t>
  </si>
  <si>
    <t>1650 Pulaski Rd</t>
  </si>
  <si>
    <t>60409-3828</t>
  </si>
  <si>
    <t>waltonjr@schooldistrict149.org</t>
  </si>
  <si>
    <t>Creative Communications Acad</t>
  </si>
  <si>
    <t>bealz@schooldistrict149.org</t>
  </si>
  <si>
    <t>School of Fine Arts</t>
  </si>
  <si>
    <t>South Holland SD 150</t>
  </si>
  <si>
    <t>848 E 170th St</t>
  </si>
  <si>
    <t>60473-3413</t>
  </si>
  <si>
    <t>McKinley Jr High School</t>
  </si>
  <si>
    <t>16949 Cottage Grove Ave</t>
  </si>
  <si>
    <t>60473-3089</t>
  </si>
  <si>
    <t>jkelley@sd150.org</t>
  </si>
  <si>
    <t>Greenwood Elem School</t>
  </si>
  <si>
    <t>16800 Greenwood Ave</t>
  </si>
  <si>
    <t>60473-3193</t>
  </si>
  <si>
    <t>850 E 170th St</t>
  </si>
  <si>
    <t>Exc Children Have Opportunities</t>
  </si>
  <si>
    <t>350 W 154th St</t>
  </si>
  <si>
    <t>60473-1229</t>
  </si>
  <si>
    <t>Echo School</t>
  </si>
  <si>
    <t>paul.starck-king@echoja.org</t>
  </si>
  <si>
    <t>MacArthur/Echo Elementary</t>
  </si>
  <si>
    <t>640 E 168th Pl</t>
  </si>
  <si>
    <t>60473-3018</t>
  </si>
  <si>
    <t>Academy for Learning</t>
  </si>
  <si>
    <t>306 E 144th St</t>
  </si>
  <si>
    <t>60419-1119</t>
  </si>
  <si>
    <t>Pace Elementary</t>
  </si>
  <si>
    <t>14419 S Atlantic Ave</t>
  </si>
  <si>
    <t>60827-2780</t>
  </si>
  <si>
    <t>victoria.williams@echoja.org</t>
  </si>
  <si>
    <t>Able Program</t>
  </si>
  <si>
    <t>333 E 142nd St</t>
  </si>
  <si>
    <t>60419-1109</t>
  </si>
  <si>
    <t>shannon.horton@echoja.org</t>
  </si>
  <si>
    <t>South Holland SD 151</t>
  </si>
  <si>
    <t>525 E 162nd St</t>
  </si>
  <si>
    <t>60473-2384</t>
  </si>
  <si>
    <t>Coolidge Middle School</t>
  </si>
  <si>
    <t>15500 7th Ave</t>
  </si>
  <si>
    <t>Phoenix</t>
  </si>
  <si>
    <t>60426-2566</t>
  </si>
  <si>
    <t>tmcdade@shsd151.org</t>
  </si>
  <si>
    <t>Eisenhower School</t>
  </si>
  <si>
    <t>16001 Minerva Ave</t>
  </si>
  <si>
    <t>60473-1776</t>
  </si>
  <si>
    <t>15700 Orchid Dr</t>
  </si>
  <si>
    <t>60473-1300</t>
  </si>
  <si>
    <t>Taft School</t>
  </si>
  <si>
    <t>393 E 163rd St</t>
  </si>
  <si>
    <t>60426-5951</t>
  </si>
  <si>
    <t>Harvey SD 152</t>
  </si>
  <si>
    <t>16001 Lincoln Ave</t>
  </si>
  <si>
    <t>60426-4916</t>
  </si>
  <si>
    <t>Brooks Middle School</t>
  </si>
  <si>
    <t>14741 Wallace St</t>
  </si>
  <si>
    <t>60426-2448</t>
  </si>
  <si>
    <t>vliddell@harvey152.org</t>
  </si>
  <si>
    <t>Bryant Elem School</t>
  </si>
  <si>
    <t>14700 Main St</t>
  </si>
  <si>
    <t>60426-1923</t>
  </si>
  <si>
    <t>Maya Angelou Elem Sch</t>
  </si>
  <si>
    <t>15748 Page Ave</t>
  </si>
  <si>
    <t>60426-4222</t>
  </si>
  <si>
    <t>Holmes Elem School</t>
  </si>
  <si>
    <t>16000 Carse Ave</t>
  </si>
  <si>
    <t>60426-5212</t>
  </si>
  <si>
    <t>Sandburg Elem School</t>
  </si>
  <si>
    <t>14500 Myrtle Ave</t>
  </si>
  <si>
    <t>60426-1235</t>
  </si>
  <si>
    <t>71 E 152nd St</t>
  </si>
  <si>
    <t>60426-3154</t>
  </si>
  <si>
    <t>Hazel Crest SD 152-5</t>
  </si>
  <si>
    <t>1910 W 170th St</t>
  </si>
  <si>
    <t>60429-1363</t>
  </si>
  <si>
    <t>Barack H Obama Learning Academy</t>
  </si>
  <si>
    <t>16448 S Park Ave</t>
  </si>
  <si>
    <t>nsmith@sd1525.org</t>
  </si>
  <si>
    <t>Jesse C White Learning Academy</t>
  </si>
  <si>
    <t>16910 S Western Ave</t>
  </si>
  <si>
    <t>Homewood SD 153</t>
  </si>
  <si>
    <t>18205 Aberdeen St</t>
  </si>
  <si>
    <t>Homewood</t>
  </si>
  <si>
    <t>60430-2417</t>
  </si>
  <si>
    <t>James Hart School</t>
  </si>
  <si>
    <t>18220 Morgan St</t>
  </si>
  <si>
    <t>60430-2471</t>
  </si>
  <si>
    <t>Dana.Pries@homewoodsd153.org</t>
  </si>
  <si>
    <t>Winston Churchill School</t>
  </si>
  <si>
    <t>1300 190th St</t>
  </si>
  <si>
    <t>60430-4216</t>
  </si>
  <si>
    <t>Willow School</t>
  </si>
  <si>
    <t>1804 Willow Rd</t>
  </si>
  <si>
    <t>60430-3322</t>
  </si>
  <si>
    <t>Thornton SD 154</t>
  </si>
  <si>
    <t>200 N Wolcott St</t>
  </si>
  <si>
    <t>Thornton</t>
  </si>
  <si>
    <t>60476-1254</t>
  </si>
  <si>
    <t>Wolcott School</t>
  </si>
  <si>
    <t>lspight@wolcottschool.com</t>
  </si>
  <si>
    <t>Burnham SD 154-5</t>
  </si>
  <si>
    <t>13945 S Green Bay Ave</t>
  </si>
  <si>
    <t>Burnham</t>
  </si>
  <si>
    <t>60633-1671</t>
  </si>
  <si>
    <t>Burnham Elem School</t>
  </si>
  <si>
    <t>s.geraci@d1545.org</t>
  </si>
  <si>
    <t>Calumet City SD 155</t>
  </si>
  <si>
    <t>540 Superior Ave</t>
  </si>
  <si>
    <t>60409-3452</t>
  </si>
  <si>
    <t>Wilson Elementary School</t>
  </si>
  <si>
    <t>560 Wentworth Ave</t>
  </si>
  <si>
    <t>60409-3493</t>
  </si>
  <si>
    <t>TParaday@calumetcity155.org</t>
  </si>
  <si>
    <t>Wentworth Jr High School</t>
  </si>
  <si>
    <t>560 Superior Ave</t>
  </si>
  <si>
    <t>60409-3439</t>
  </si>
  <si>
    <t>Wentworth Intermediate School</t>
  </si>
  <si>
    <t>530 Superior Ave</t>
  </si>
  <si>
    <t>Lincoln ESD 156</t>
  </si>
  <si>
    <t>410 157th St</t>
  </si>
  <si>
    <t>60409-4704</t>
  </si>
  <si>
    <t>dtaylor@L156.org</t>
  </si>
  <si>
    <t>Hoover-Schrum Memorial SD 157</t>
  </si>
  <si>
    <t>1255 Superior Ave</t>
  </si>
  <si>
    <t>60409-5703</t>
  </si>
  <si>
    <t>Schrum Memorial School</t>
  </si>
  <si>
    <t>485 165th St</t>
  </si>
  <si>
    <t>60409-6255</t>
  </si>
  <si>
    <t>awade@hsdist157.org</t>
  </si>
  <si>
    <t>Hoover Elem School</t>
  </si>
  <si>
    <t>1260 Superior Ave</t>
  </si>
  <si>
    <t>60409-5731</t>
  </si>
  <si>
    <t>Lansing SD 158</t>
  </si>
  <si>
    <t>18300 Greenbay Ave</t>
  </si>
  <si>
    <t>Lansing</t>
  </si>
  <si>
    <t>60438-3009</t>
  </si>
  <si>
    <t>Memorial Jr High School</t>
  </si>
  <si>
    <t>2721 Ridge Rd</t>
  </si>
  <si>
    <t>60438-2933</t>
  </si>
  <si>
    <t>dhess@d158.net</t>
  </si>
  <si>
    <t>Coolidge Elementary School</t>
  </si>
  <si>
    <t>17845 Henry St</t>
  </si>
  <si>
    <t>60438-2357</t>
  </si>
  <si>
    <t>Oak Glen Elem School</t>
  </si>
  <si>
    <t>2101 182nd St</t>
  </si>
  <si>
    <t>60438-1734</t>
  </si>
  <si>
    <t>Reavis Elem School</t>
  </si>
  <si>
    <t>17121 Roy St</t>
  </si>
  <si>
    <t>60438-1377</t>
  </si>
  <si>
    <t>Lester Crawl Primary Ctr</t>
  </si>
  <si>
    <t>ESD 159</t>
  </si>
  <si>
    <t>6202 Vollmer Rd</t>
  </si>
  <si>
    <t>Matteson</t>
  </si>
  <si>
    <t>60443-1058</t>
  </si>
  <si>
    <t>Sieden Prairie Elementary School</t>
  </si>
  <si>
    <t>725 Notre Dame Dr</t>
  </si>
  <si>
    <t>60443-1526</t>
  </si>
  <si>
    <t>tmccaskill@dist159.com</t>
  </si>
  <si>
    <t>Woodgate Elem School</t>
  </si>
  <si>
    <t>101 Central Ave</t>
  </si>
  <si>
    <t>60443-1111</t>
  </si>
  <si>
    <t>nking@dist159.com</t>
  </si>
  <si>
    <t>Marya Yates Elementary School</t>
  </si>
  <si>
    <t>6131 Allemong Dr</t>
  </si>
  <si>
    <t>60443-1061</t>
  </si>
  <si>
    <t>lwoods@dist159.com</t>
  </si>
  <si>
    <t>Colin Powell Middle Sch</t>
  </si>
  <si>
    <t>20600 Matteson Ave</t>
  </si>
  <si>
    <t>60443-2920</t>
  </si>
  <si>
    <t>kjohnson@dist159.com</t>
  </si>
  <si>
    <t>Neil Armstrong Elem School</t>
  </si>
  <si>
    <t>5030 Imperial Dr</t>
  </si>
  <si>
    <t>Richton Park</t>
  </si>
  <si>
    <t>60471-1604</t>
  </si>
  <si>
    <t>sspears@dist159.com</t>
  </si>
  <si>
    <t>Country Club Hills SD 160</t>
  </si>
  <si>
    <t>4411 185th St</t>
  </si>
  <si>
    <t>60478-4501</t>
  </si>
  <si>
    <t>Southwood Middle School</t>
  </si>
  <si>
    <t>18635 Lee St</t>
  </si>
  <si>
    <t>60478-5203</t>
  </si>
  <si>
    <t>opal.anderson@cch160.org</t>
  </si>
  <si>
    <t>Zenon J Sykuta  School</t>
  </si>
  <si>
    <t>4301 180th St</t>
  </si>
  <si>
    <t>60478-5101</t>
  </si>
  <si>
    <t>Meadowview  School</t>
  </si>
  <si>
    <t>4701 179th St</t>
  </si>
  <si>
    <t>60478-4700</t>
  </si>
  <si>
    <t>Flossmoor SD 161</t>
  </si>
  <si>
    <t>41 E Elmwood Dr</t>
  </si>
  <si>
    <t>Chicago Heights</t>
  </si>
  <si>
    <t>60411-1104</t>
  </si>
  <si>
    <t>Parker Junior High School</t>
  </si>
  <si>
    <t>2810 School St</t>
  </si>
  <si>
    <t>Flossmoor</t>
  </si>
  <si>
    <t>60422-1125</t>
  </si>
  <si>
    <t>fhunter@sd161.org</t>
  </si>
  <si>
    <t>Flossmoor Hills Elem School</t>
  </si>
  <si>
    <t>3721 Beech St</t>
  </si>
  <si>
    <t>60422-1020</t>
  </si>
  <si>
    <t>pmccraven@sd161.org</t>
  </si>
  <si>
    <t>Heather Hill Elem School</t>
  </si>
  <si>
    <t>1439 Lawrence Cres</t>
  </si>
  <si>
    <t>60422-1716</t>
  </si>
  <si>
    <t>kddavis@sd161.org</t>
  </si>
  <si>
    <t>Serena Hills Elem School</t>
  </si>
  <si>
    <t>255 Pleasant Dr</t>
  </si>
  <si>
    <t>60411-1035</t>
  </si>
  <si>
    <t>sdemitrowicz@sd161.org</t>
  </si>
  <si>
    <t>Western Avenue Elem School</t>
  </si>
  <si>
    <t>940 Western Ave</t>
  </si>
  <si>
    <t>60422-1366</t>
  </si>
  <si>
    <t>ldallacqua@sd161.org</t>
  </si>
  <si>
    <t>Matteson ESD 162</t>
  </si>
  <si>
    <t>4601 Sauk Trl</t>
  </si>
  <si>
    <t>60471-1470</t>
  </si>
  <si>
    <t>O W Huth Middle School</t>
  </si>
  <si>
    <t>3718 213th Pl</t>
  </si>
  <si>
    <t>60443-2575</t>
  </si>
  <si>
    <t>sfriedericks@sd162.org</t>
  </si>
  <si>
    <t>Arcadia Elem School</t>
  </si>
  <si>
    <t>20519 Arcadian Dr</t>
  </si>
  <si>
    <t>Olympia Fields</t>
  </si>
  <si>
    <t>60461-1396</t>
  </si>
  <si>
    <t>Indiana Elem School</t>
  </si>
  <si>
    <t>165 Indiana St</t>
  </si>
  <si>
    <t>Park Forest</t>
  </si>
  <si>
    <t>60466-1078</t>
  </si>
  <si>
    <t>Matteson Elem School</t>
  </si>
  <si>
    <t>21245 Main St</t>
  </si>
  <si>
    <t>60443-2561</t>
  </si>
  <si>
    <t>Sauk Elem School</t>
  </si>
  <si>
    <t>4435 S Churchill Dr</t>
  </si>
  <si>
    <t>60471-1101</t>
  </si>
  <si>
    <t>Illinois School</t>
  </si>
  <si>
    <t>210 Illinois St</t>
  </si>
  <si>
    <t>60466-1100</t>
  </si>
  <si>
    <t>Richton Square School</t>
  </si>
  <si>
    <t>22700 Richton Square Rd</t>
  </si>
  <si>
    <t>60471-2504</t>
  </si>
  <si>
    <t>Park Forest SD 163</t>
  </si>
  <si>
    <t>242 S Orchard Dr</t>
  </si>
  <si>
    <t>60466-2041</t>
  </si>
  <si>
    <t>Michelle Obama Sch of Technology and the Arts</t>
  </si>
  <si>
    <t>530 Lakewood Blvd</t>
  </si>
  <si>
    <t>60466-1505</t>
  </si>
  <si>
    <t>sgordon@sd163.com</t>
  </si>
  <si>
    <t>Algonquin Primary Cntr</t>
  </si>
  <si>
    <t>170 Algonquin St</t>
  </si>
  <si>
    <t>60466-1425</t>
  </si>
  <si>
    <t>Barack Obama Sch of Leadership and STEM</t>
  </si>
  <si>
    <t>401 Concord Dr</t>
  </si>
  <si>
    <t>60411-3916</t>
  </si>
  <si>
    <t>Blackhawk Primary Center</t>
  </si>
  <si>
    <t>130 Blackhawk Dr</t>
  </si>
  <si>
    <t>60466-2316</t>
  </si>
  <si>
    <t>Mohawk Primary Center</t>
  </si>
  <si>
    <t>301 Mohawk St</t>
  </si>
  <si>
    <t>60466-1907</t>
  </si>
  <si>
    <t>21st Century Primary Center</t>
  </si>
  <si>
    <t>240 S Orchard Dr</t>
  </si>
  <si>
    <t>60466-2045</t>
  </si>
  <si>
    <t>Brookwood SD 167</t>
  </si>
  <si>
    <t>201 E Glenwood Dyer Rd</t>
  </si>
  <si>
    <t>Glenwood</t>
  </si>
  <si>
    <t>60425-1845</t>
  </si>
  <si>
    <t>Brookwood Jr High School</t>
  </si>
  <si>
    <t>201 E Glenwood Lansing Rd</t>
  </si>
  <si>
    <t>60425-1742</t>
  </si>
  <si>
    <t>mengel@brookwood167.org</t>
  </si>
  <si>
    <t>Brookwood Middle School</t>
  </si>
  <si>
    <t>200 E Glenwood Lansing Rd</t>
  </si>
  <si>
    <t>60425-1751</t>
  </si>
  <si>
    <t>Longwood Elem School</t>
  </si>
  <si>
    <t>441 N Longwood Dr</t>
  </si>
  <si>
    <t>60425-1211</t>
  </si>
  <si>
    <t>Hickory Bend Elem School</t>
  </si>
  <si>
    <t>600 E 191st Pl</t>
  </si>
  <si>
    <t>60425-1924</t>
  </si>
  <si>
    <t>CCSD 168</t>
  </si>
  <si>
    <t>21899 Torrence Ave</t>
  </si>
  <si>
    <t>Sauk Village</t>
  </si>
  <si>
    <t>60411-4489</t>
  </si>
  <si>
    <t>Rickover Jr High School</t>
  </si>
  <si>
    <t>22151 Torrence Ave</t>
  </si>
  <si>
    <t>60411-5141</t>
  </si>
  <si>
    <t>ametcalf@d168.org</t>
  </si>
  <si>
    <t>Strassburg Elem</t>
  </si>
  <si>
    <t>2002 223rd St</t>
  </si>
  <si>
    <t>60411-5029</t>
  </si>
  <si>
    <t>Wagoner Elem</t>
  </si>
  <si>
    <t>1831 215th Pl</t>
  </si>
  <si>
    <t>60411-4405</t>
  </si>
  <si>
    <t>Ford Heights SD 169</t>
  </si>
  <si>
    <t>910 Woodlawn Ave</t>
  </si>
  <si>
    <t>Ford Heights</t>
  </si>
  <si>
    <t>60411-2299</t>
  </si>
  <si>
    <t>Cottage Grove Upper Grade Center</t>
  </si>
  <si>
    <t>800 E 14th St</t>
  </si>
  <si>
    <t>60411-2085</t>
  </si>
  <si>
    <t>CJackson@Fordheights169.org</t>
  </si>
  <si>
    <t>Medgar Evers Primary Academic Center</t>
  </si>
  <si>
    <t>1101 E 10th St</t>
  </si>
  <si>
    <t>60411-2230</t>
  </si>
  <si>
    <t>Chicago Heights SD 170</t>
  </si>
  <si>
    <t>30 W 16th St</t>
  </si>
  <si>
    <t>60411-3412</t>
  </si>
  <si>
    <t>1345 Sunnyside Ave</t>
  </si>
  <si>
    <t>60411-2571</t>
  </si>
  <si>
    <t>Lperez@sd170.com</t>
  </si>
  <si>
    <t>Wilson Elem School</t>
  </si>
  <si>
    <t>422 W 16th Pl</t>
  </si>
  <si>
    <t>60411-3224</t>
  </si>
  <si>
    <t>140 E 23rd St</t>
  </si>
  <si>
    <t>60411-4247</t>
  </si>
  <si>
    <t>U S Grant Elem School</t>
  </si>
  <si>
    <t>2712 Miller Ave</t>
  </si>
  <si>
    <t>South Chicago Heights</t>
  </si>
  <si>
    <t>60411-4742</t>
  </si>
  <si>
    <t>Greenbriar Elem School</t>
  </si>
  <si>
    <t>101 W Greenbriar Ave</t>
  </si>
  <si>
    <t>60411-1709</t>
  </si>
  <si>
    <t>176 E 11th St</t>
  </si>
  <si>
    <t>60411-2937</t>
  </si>
  <si>
    <t>Kennedy Elem School</t>
  </si>
  <si>
    <t>1013 Division St</t>
  </si>
  <si>
    <t>60411-2481</t>
  </si>
  <si>
    <t>1520 Center Ave</t>
  </si>
  <si>
    <t>60411-3634</t>
  </si>
  <si>
    <t>Highland School</t>
  </si>
  <si>
    <t>828 Willow Dr</t>
  </si>
  <si>
    <t>60411-2169</t>
  </si>
  <si>
    <t>Washington-McKinley Elem Sch</t>
  </si>
  <si>
    <t>25 W 16th Pl</t>
  </si>
  <si>
    <t>60411-3475</t>
  </si>
  <si>
    <t>Sunnybrook SD 171</t>
  </si>
  <si>
    <t>19266 Burnham Ave</t>
  </si>
  <si>
    <t>60438-3822</t>
  </si>
  <si>
    <t>Nathan Hale Elem School</t>
  </si>
  <si>
    <t>19055 Burnham Ave</t>
  </si>
  <si>
    <t>60438-3605</t>
  </si>
  <si>
    <t>dshrader@sd171.org</t>
  </si>
  <si>
    <t>19250 Burnham Ave</t>
  </si>
  <si>
    <t>JKent@sd171.org</t>
  </si>
  <si>
    <t>Sandridge SD 172</t>
  </si>
  <si>
    <t>2950 Glenwood Dyer Rd</t>
  </si>
  <si>
    <t>Lynwood</t>
  </si>
  <si>
    <t>60411-9755</t>
  </si>
  <si>
    <t>Sandridge Elem School</t>
  </si>
  <si>
    <t>cmazurkiewicz@sd172.org</t>
  </si>
  <si>
    <t>Steger SD 194</t>
  </si>
  <si>
    <t>3753 Park Ave</t>
  </si>
  <si>
    <t>Steger</t>
  </si>
  <si>
    <t>60475-1818</t>
  </si>
  <si>
    <t>Columbia Central School</t>
  </si>
  <si>
    <t>94 Richton Rd</t>
  </si>
  <si>
    <t>60475-1821</t>
  </si>
  <si>
    <t>Rdiehl@sd194.org</t>
  </si>
  <si>
    <t>Steger Intermediate Center</t>
  </si>
  <si>
    <t>3411 Hopkins St</t>
  </si>
  <si>
    <t>Will</t>
  </si>
  <si>
    <t>60475-1731</t>
  </si>
  <si>
    <t>Steger Primary Center</t>
  </si>
  <si>
    <t>3411 MIller Avenue</t>
  </si>
  <si>
    <t>60411-6007</t>
  </si>
  <si>
    <t>Thornton Twp HSD 205</t>
  </si>
  <si>
    <t>465 E 170th St</t>
  </si>
  <si>
    <t>60473-3400</t>
  </si>
  <si>
    <t>Thornton Township High School</t>
  </si>
  <si>
    <t>15001 Broadway Ave</t>
  </si>
  <si>
    <t>60426-2272</t>
  </si>
  <si>
    <t>mwesigwa.ellissa@district205.net</t>
  </si>
  <si>
    <t>Thornridge High School</t>
  </si>
  <si>
    <t>15000 Cottage Grove Ave</t>
  </si>
  <si>
    <t>60419-2738</t>
  </si>
  <si>
    <t>Thornwood High School</t>
  </si>
  <si>
    <t>17101 S Park Ave</t>
  </si>
  <si>
    <t>60473-3484</t>
  </si>
  <si>
    <t>Bloom Twp HSD 206</t>
  </si>
  <si>
    <t>100 W 10th St</t>
  </si>
  <si>
    <t>60411-2002</t>
  </si>
  <si>
    <t>Bloom High School</t>
  </si>
  <si>
    <t>101 W 10th St</t>
  </si>
  <si>
    <t>60411-2100</t>
  </si>
  <si>
    <t>kdebartolo@sd206.org</t>
  </si>
  <si>
    <t>Bloom Trail High School</t>
  </si>
  <si>
    <t>22331 Cottage Grove Ave</t>
  </si>
  <si>
    <t>60411-5652</t>
  </si>
  <si>
    <t>Dist 206 Alternative High School</t>
  </si>
  <si>
    <t>Lemont Twp HSD 210</t>
  </si>
  <si>
    <t>800 Porter St</t>
  </si>
  <si>
    <t>60439-3777</t>
  </si>
  <si>
    <t>Lemont Twp High School</t>
  </si>
  <si>
    <t>tiname@lemont.k12.il.us</t>
  </si>
  <si>
    <t>07016214X03</t>
  </si>
  <si>
    <t>Calvin Christian School</t>
  </si>
  <si>
    <t>528 E 161st Pl</t>
  </si>
  <si>
    <t>60473-1617</t>
  </si>
  <si>
    <t>tcrawfordlunch@calvinschool.org</t>
  </si>
  <si>
    <t>Thornton Fractional Twp HSD 215</t>
  </si>
  <si>
    <t>18601 Torrence Ave</t>
  </si>
  <si>
    <t>60438-2830</t>
  </si>
  <si>
    <t>Thornton Fractnl No High School</t>
  </si>
  <si>
    <t>755 Pulaski Rd</t>
  </si>
  <si>
    <t>60409-4030</t>
  </si>
  <si>
    <t>jopitz@tfd215.org</t>
  </si>
  <si>
    <t>Thornton Fractnl So High School</t>
  </si>
  <si>
    <t>18500 Burnham Ave</t>
  </si>
  <si>
    <t>60438-3046</t>
  </si>
  <si>
    <t>Argo CHSD 217</t>
  </si>
  <si>
    <t>7329 W 63rd St</t>
  </si>
  <si>
    <t>60501-1817</t>
  </si>
  <si>
    <t>Argo Community High School</t>
  </si>
  <si>
    <t>jmurphy@argohs.net</t>
  </si>
  <si>
    <t>CHSD 218</t>
  </si>
  <si>
    <t>10701 Kilpatrick Ave</t>
  </si>
  <si>
    <t>60453-6203</t>
  </si>
  <si>
    <t>DD Eisenhower High Sch (Campus)</t>
  </si>
  <si>
    <t>12700 Sacramento Ave</t>
  </si>
  <si>
    <t>60406-1822</t>
  </si>
  <si>
    <t>John.Hallberg@chsd218.org</t>
  </si>
  <si>
    <t>H L Richards High Sch(Campus)</t>
  </si>
  <si>
    <t>10601 Central Ave</t>
  </si>
  <si>
    <t>60453-5038</t>
  </si>
  <si>
    <t>A B Shepard High Sch (Campus)</t>
  </si>
  <si>
    <t>13049 S Ridgeland Ave</t>
  </si>
  <si>
    <t>60463-2625</t>
  </si>
  <si>
    <t>Delta Learning Center</t>
  </si>
  <si>
    <t>3940 W 137th St</t>
  </si>
  <si>
    <t>60472-1539</t>
  </si>
  <si>
    <t>Reavis Twp HSD 220</t>
  </si>
  <si>
    <t>6034 W 77th St</t>
  </si>
  <si>
    <t>60459-3112</t>
  </si>
  <si>
    <t>Reavis High School</t>
  </si>
  <si>
    <t>rnegrete@d220.org</t>
  </si>
  <si>
    <t>Rich Twp HSD 227</t>
  </si>
  <si>
    <t>20550 S Cicero Ave</t>
  </si>
  <si>
    <t>60443-1646</t>
  </si>
  <si>
    <t>Rich East Campus High School</t>
  </si>
  <si>
    <t>300 Sauk Trl</t>
  </si>
  <si>
    <t>60466-1640</t>
  </si>
  <si>
    <t>bwilliams@rich227.org</t>
  </si>
  <si>
    <t>Rich Central Campus High School</t>
  </si>
  <si>
    <t>3600 W 203rd St</t>
  </si>
  <si>
    <t>60461-1025</t>
  </si>
  <si>
    <t>Rich South Campus High School</t>
  </si>
  <si>
    <t>5000 Sauk Trl</t>
  </si>
  <si>
    <t>60471-1000</t>
  </si>
  <si>
    <t>07016654X10</t>
  </si>
  <si>
    <t>St Gerald School</t>
  </si>
  <si>
    <t>9320 S 55th Ct</t>
  </si>
  <si>
    <t>60453-1694</t>
  </si>
  <si>
    <t>elem.stgerald@archchicago.org</t>
  </si>
  <si>
    <t>Speed SEJA #802</t>
  </si>
  <si>
    <t>1125 Division St</t>
  </si>
  <si>
    <t>60411-2419</t>
  </si>
  <si>
    <t>Speed Early Learning Center</t>
  </si>
  <si>
    <t>acreveling@speed802.org</t>
  </si>
  <si>
    <t>Speed Program for Adaptive Learn</t>
  </si>
  <si>
    <t>Speed Independence High School</t>
  </si>
  <si>
    <t>Speed Independence Elem Sch</t>
  </si>
  <si>
    <t>Academy for Lifelong Learning (ALL)</t>
  </si>
  <si>
    <t>410 Ashland Ave</t>
  </si>
  <si>
    <t>60411-1665</t>
  </si>
  <si>
    <t>jchen@speed802.org</t>
  </si>
  <si>
    <t>07016816P00</t>
  </si>
  <si>
    <t>New Life Celebration Church</t>
  </si>
  <si>
    <t>PO Box 322</t>
  </si>
  <si>
    <t>60419-0322</t>
  </si>
  <si>
    <t>nlcchristianacademy@yahoo.com</t>
  </si>
  <si>
    <t>Southland College Prep Charter High School</t>
  </si>
  <si>
    <t>sfriedericks@scphs.org</t>
  </si>
  <si>
    <t>07016968P00</t>
  </si>
  <si>
    <t>Glenwood Academy</t>
  </si>
  <si>
    <t>500 W 187th St</t>
  </si>
  <si>
    <t>60425-1317</t>
  </si>
  <si>
    <t>acano@glenwoodschool.org</t>
  </si>
  <si>
    <t>Carroll/Jo Daviess/Stephenson ROE</t>
  </si>
  <si>
    <t>27 S State Ave Ste 101</t>
  </si>
  <si>
    <t>Freeport</t>
  </si>
  <si>
    <t>61032-4210</t>
  </si>
  <si>
    <t>RAP Elizabeth</t>
  </si>
  <si>
    <t>950 US Highway 20 W</t>
  </si>
  <si>
    <t>Elizabeth</t>
  </si>
  <si>
    <t>Jo Daviess</t>
  </si>
  <si>
    <t>61028-9333</t>
  </si>
  <si>
    <t>bhoward@roe8.com</t>
  </si>
  <si>
    <t>RAP Freeport</t>
  </si>
  <si>
    <t>27 S State Ave</t>
  </si>
  <si>
    <t>Stephenson</t>
  </si>
  <si>
    <t>Eastland CUSD 308</t>
  </si>
  <si>
    <t>500 S School Dr</t>
  </si>
  <si>
    <t>Lanark</t>
  </si>
  <si>
    <t>61046-1352</t>
  </si>
  <si>
    <t>Eastland Jr/Sr High School</t>
  </si>
  <si>
    <t>Carroll</t>
  </si>
  <si>
    <t>dadolph@eastland308.com</t>
  </si>
  <si>
    <t>Eastland Elementary School</t>
  </si>
  <si>
    <t>601 S Chestnut St</t>
  </si>
  <si>
    <t>Shannon</t>
  </si>
  <si>
    <t>61078-9015</t>
  </si>
  <si>
    <t>mmclain@eastland308.com</t>
  </si>
  <si>
    <t>West Carroll CUSD 314</t>
  </si>
  <si>
    <t>642 S East St</t>
  </si>
  <si>
    <t>Mount Carroll</t>
  </si>
  <si>
    <t>61053-1459</t>
  </si>
  <si>
    <t>West Carroll High School</t>
  </si>
  <si>
    <t>500 Cragmoor St</t>
  </si>
  <si>
    <t>Savanna</t>
  </si>
  <si>
    <t>61074-1632</t>
  </si>
  <si>
    <t>cweems@wc314.org</t>
  </si>
  <si>
    <t>West Carroll Middle School</t>
  </si>
  <si>
    <t>633 S East St</t>
  </si>
  <si>
    <t>61053-1462</t>
  </si>
  <si>
    <t>West Carroll Primary</t>
  </si>
  <si>
    <t>2215 Wacker Rd</t>
  </si>
  <si>
    <t>61074-2823</t>
  </si>
  <si>
    <t>Chadwick-Milledgeville CUSD 399</t>
  </si>
  <si>
    <t>15 School St</t>
  </si>
  <si>
    <t>Chadwick</t>
  </si>
  <si>
    <t>61014-9371</t>
  </si>
  <si>
    <t>Milledgeville High School</t>
  </si>
  <si>
    <t>100 E 8th St</t>
  </si>
  <si>
    <t>Milledgeville</t>
  </si>
  <si>
    <t>61051-9016</t>
  </si>
  <si>
    <t>tschurman@dist399.net</t>
  </si>
  <si>
    <t>Chadwick Junior High School</t>
  </si>
  <si>
    <t>19 School St</t>
  </si>
  <si>
    <t>Chadwick Elem School</t>
  </si>
  <si>
    <t>kzuidema@dist399.net</t>
  </si>
  <si>
    <t>Milledgeville Elem School</t>
  </si>
  <si>
    <t>08043001X10</t>
  </si>
  <si>
    <t>St Marys School</t>
  </si>
  <si>
    <t>701 IL Route 35 N</t>
  </si>
  <si>
    <t>East Dubuque</t>
  </si>
  <si>
    <t>61025-9604</t>
  </si>
  <si>
    <t>secretary@stmary-ed.org</t>
  </si>
  <si>
    <t>East Dubuque USD 119</t>
  </si>
  <si>
    <t>100 N School Rd</t>
  </si>
  <si>
    <t>61025-1174</t>
  </si>
  <si>
    <t>East Dubuque High School</t>
  </si>
  <si>
    <t>200 Parklane Dr</t>
  </si>
  <si>
    <t>61025-9597</t>
  </si>
  <si>
    <t>tlindeman@edbqhs.org</t>
  </si>
  <si>
    <t>East Dubuque Elem School</t>
  </si>
  <si>
    <t>Galena USD 120</t>
  </si>
  <si>
    <t>1206 Franklin St</t>
  </si>
  <si>
    <t>Galena</t>
  </si>
  <si>
    <t>61036-1317</t>
  </si>
  <si>
    <t>Galena High School</t>
  </si>
  <si>
    <t>murphye@gusd120.k12.il.us</t>
  </si>
  <si>
    <t>Galena Middle School</t>
  </si>
  <si>
    <t>1230 Franklin St</t>
  </si>
  <si>
    <t>soatb@gusd120.k12.il.us</t>
  </si>
  <si>
    <t>Galena Primary School</t>
  </si>
  <si>
    <t>219 Kelly Ln</t>
  </si>
  <si>
    <t>61036-1346</t>
  </si>
  <si>
    <t>muehleipjill@gusd120.k12.il.us</t>
  </si>
  <si>
    <t>Warren CUSD 205</t>
  </si>
  <si>
    <t>311 S Water St</t>
  </si>
  <si>
    <t>Warren</t>
  </si>
  <si>
    <t>61087-9360</t>
  </si>
  <si>
    <t>Warren Jr/Sr High School</t>
  </si>
  <si>
    <t>shawn.teske@205warren.net</t>
  </si>
  <si>
    <t>Warren Elementary School</t>
  </si>
  <si>
    <t>Stockton CUSD 206</t>
  </si>
  <si>
    <t>540 N Rush St</t>
  </si>
  <si>
    <t>Stockton</t>
  </si>
  <si>
    <t>61085-1033</t>
  </si>
  <si>
    <t>Stockton Sr High School</t>
  </si>
  <si>
    <t>connie.hill@stocktonschools.com</t>
  </si>
  <si>
    <t>Stockton Middle School</t>
  </si>
  <si>
    <t>500 N Rush St</t>
  </si>
  <si>
    <t>61085-1004</t>
  </si>
  <si>
    <t>Stockton Elem School</t>
  </si>
  <si>
    <t>236 N Pearl St</t>
  </si>
  <si>
    <t>61085-1308</t>
  </si>
  <si>
    <t>River Ridge CUSD 210</t>
  </si>
  <si>
    <t>4141 IL Route 84 S</t>
  </si>
  <si>
    <t>Hanover</t>
  </si>
  <si>
    <t>61041-9631</t>
  </si>
  <si>
    <t>River Ridge High School</t>
  </si>
  <si>
    <t>kbailey@riverridge210.org</t>
  </si>
  <si>
    <t>River Ridge Middle School</t>
  </si>
  <si>
    <t>River Ridge Elementary School</t>
  </si>
  <si>
    <t>Northwest Sp Ed Cooperative</t>
  </si>
  <si>
    <t>310 N West St</t>
  </si>
  <si>
    <t>61028-8017</t>
  </si>
  <si>
    <t>Northwest Academy</t>
  </si>
  <si>
    <t>christy.hopper@nwseonline.com</t>
  </si>
  <si>
    <t>Scales Mound CUSD 211</t>
  </si>
  <si>
    <t>210 Main St</t>
  </si>
  <si>
    <t>Scales Mound</t>
  </si>
  <si>
    <t>61075-9393</t>
  </si>
  <si>
    <t>Scales Mound High School</t>
  </si>
  <si>
    <t>karenhesselbacher@scalesmound.net</t>
  </si>
  <si>
    <t>Scales Mound Jr High School</t>
  </si>
  <si>
    <t>Scales Mound Elem School</t>
  </si>
  <si>
    <t>08089002X06</t>
  </si>
  <si>
    <t>1964 W Pearl City Rd</t>
  </si>
  <si>
    <t>61032-9332</t>
  </si>
  <si>
    <t>bnagel@ourgodwithus.com</t>
  </si>
  <si>
    <t>08089003P00</t>
  </si>
  <si>
    <t>Norman C Sleezer Youth Home</t>
  </si>
  <si>
    <t>PO Box 895</t>
  </si>
  <si>
    <t>61032-0895</t>
  </si>
  <si>
    <t>ksmith@sleezeryouthhome.org</t>
  </si>
  <si>
    <t>Freeport SD 145</t>
  </si>
  <si>
    <t>501 E South St</t>
  </si>
  <si>
    <t>61032-9676</t>
  </si>
  <si>
    <t>Freeport High School</t>
  </si>
  <si>
    <t>701 W Moseley St</t>
  </si>
  <si>
    <t>61032-4938</t>
  </si>
  <si>
    <t>amanda.williams@fsd145.org</t>
  </si>
  <si>
    <t>Freeport Middle School</t>
  </si>
  <si>
    <t>701 W Empire St</t>
  </si>
  <si>
    <t>61032-6355</t>
  </si>
  <si>
    <t>Blackhawk Elem School</t>
  </si>
  <si>
    <t>1401 S Blackhawk Ave</t>
  </si>
  <si>
    <t>61032-6303</t>
  </si>
  <si>
    <t>Center Elem School</t>
  </si>
  <si>
    <t>718 E Illinois St</t>
  </si>
  <si>
    <t>61032-5731</t>
  </si>
  <si>
    <t>1700 W Laurel St</t>
  </si>
  <si>
    <t>61032-3511</t>
  </si>
  <si>
    <t>Empire Elem School</t>
  </si>
  <si>
    <t>1325 Empire St</t>
  </si>
  <si>
    <t>61032-6114</t>
  </si>
  <si>
    <t>Taylor Park Elem School</t>
  </si>
  <si>
    <t>806 E Stephenson St</t>
  </si>
  <si>
    <t>61032-3434</t>
  </si>
  <si>
    <t>Carl Sandburg Middle Sch</t>
  </si>
  <si>
    <t>1717 W Eby St</t>
  </si>
  <si>
    <t>61032-4644</t>
  </si>
  <si>
    <t>Jones Farrar Magnet School</t>
  </si>
  <si>
    <t>1386 Kiwanis Dr</t>
  </si>
  <si>
    <t>61032-6908</t>
  </si>
  <si>
    <t>Pearl City CUSD 200</t>
  </si>
  <si>
    <t>PO Box 9</t>
  </si>
  <si>
    <t>Pearl City</t>
  </si>
  <si>
    <t>61062-0009</t>
  </si>
  <si>
    <t>Pearl City High School</t>
  </si>
  <si>
    <t>tthill@pcwolves.net</t>
  </si>
  <si>
    <t>Pearl City Jr High School</t>
  </si>
  <si>
    <t>Pearl City Elementary School</t>
  </si>
  <si>
    <t>Dakota CUSD 201</t>
  </si>
  <si>
    <t>400 Campus Dr</t>
  </si>
  <si>
    <t>Dakota</t>
  </si>
  <si>
    <t>61018-9803</t>
  </si>
  <si>
    <t>Dakota Jr Sr High School</t>
  </si>
  <si>
    <t>300 Campus Dr</t>
  </si>
  <si>
    <t>61018-9802</t>
  </si>
  <si>
    <t>bkunz@dakota201.com</t>
  </si>
  <si>
    <t>Dakota Elementary School</t>
  </si>
  <si>
    <t>Lena Winslow CUSD 202</t>
  </si>
  <si>
    <t>401 Fremont St</t>
  </si>
  <si>
    <t>Lena</t>
  </si>
  <si>
    <t>61048-8610</t>
  </si>
  <si>
    <t>Lena-Winslow High School</t>
  </si>
  <si>
    <t>516 Fremont St</t>
  </si>
  <si>
    <t>61048-8611</t>
  </si>
  <si>
    <t>ackersons@le-win.net</t>
  </si>
  <si>
    <t>Lena-Winslow Jr High School</t>
  </si>
  <si>
    <t>517 Fremont St</t>
  </si>
  <si>
    <t>spinhirned@le-win.net</t>
  </si>
  <si>
    <t>Lena Elem School</t>
  </si>
  <si>
    <t>Orangeville CUSD 203</t>
  </si>
  <si>
    <t>201 S Orange St</t>
  </si>
  <si>
    <t>Orangeville</t>
  </si>
  <si>
    <t>61060-9720</t>
  </si>
  <si>
    <t>Orangeville High School</t>
  </si>
  <si>
    <t>cwells@orangevillecusd.com</t>
  </si>
  <si>
    <t>Orangeville Jr High School</t>
  </si>
  <si>
    <t>Orangeville Elem School</t>
  </si>
  <si>
    <t>310 S East St</t>
  </si>
  <si>
    <t>61060-9231</t>
  </si>
  <si>
    <t>Champaign/Ford ROE</t>
  </si>
  <si>
    <t>3358 Big Pine Trail</t>
  </si>
  <si>
    <t>Champaign</t>
  </si>
  <si>
    <t>61822-1406</t>
  </si>
  <si>
    <t>R E A D Y Program</t>
  </si>
  <si>
    <t>45 E University Ave</t>
  </si>
  <si>
    <t>61820-4076</t>
  </si>
  <si>
    <t>dkaufman@roe9.k12.il.us</t>
  </si>
  <si>
    <t>Fisher CUSD 1</t>
  </si>
  <si>
    <t>801 S 5th St</t>
  </si>
  <si>
    <t>Fisher</t>
  </si>
  <si>
    <t>61843-9522</t>
  </si>
  <si>
    <t>Fisher Jr/Sr High School</t>
  </si>
  <si>
    <t>111 W Division St</t>
  </si>
  <si>
    <t>61843-9422</t>
  </si>
  <si>
    <t>barb.thompson@fisherk12.org</t>
  </si>
  <si>
    <t>Fisher Grade School</t>
  </si>
  <si>
    <t>09010001X10</t>
  </si>
  <si>
    <t>Holy Cross School</t>
  </si>
  <si>
    <t>410 W White St</t>
  </si>
  <si>
    <t>61820-4808</t>
  </si>
  <si>
    <t>meyersm@holycrosselem.org</t>
  </si>
  <si>
    <t>09010002P00</t>
  </si>
  <si>
    <t>Cunningham Childrens Home</t>
  </si>
  <si>
    <t>1301 N Cunningham Ave</t>
  </si>
  <si>
    <t>Urbana</t>
  </si>
  <si>
    <t>61802-1830</t>
  </si>
  <si>
    <t>Cunningham-Circle Academy</t>
  </si>
  <si>
    <t>1204 N Division Ave</t>
  </si>
  <si>
    <t>61801-1870</t>
  </si>
  <si>
    <t>lfox@cunninghamhome.org</t>
  </si>
  <si>
    <t>1303 N Cunningham Ave</t>
  </si>
  <si>
    <t>nbellmore@cunninghamhome.org</t>
  </si>
  <si>
    <t>09010002X10</t>
  </si>
  <si>
    <t>St Malachy</t>
  </si>
  <si>
    <t>340 E Belle Ave</t>
  </si>
  <si>
    <t>Rantoul</t>
  </si>
  <si>
    <t>61866-1843</t>
  </si>
  <si>
    <t>loisr@stmal.pvt.k12.il.us</t>
  </si>
  <si>
    <t>Mahomet-Seymour CUSD 3</t>
  </si>
  <si>
    <t>PO Box 229</t>
  </si>
  <si>
    <t>Mahomet</t>
  </si>
  <si>
    <t>61853-0229</t>
  </si>
  <si>
    <t>Mahomet-Seymour High School</t>
  </si>
  <si>
    <t>PO Box 1098</t>
  </si>
  <si>
    <t>61853-1098</t>
  </si>
  <si>
    <t>tnuxoll@ms.k12.il.us</t>
  </si>
  <si>
    <t>Mahomet-Seymour Jr High School</t>
  </si>
  <si>
    <t>PO Box 560</t>
  </si>
  <si>
    <t>61853-0560</t>
  </si>
  <si>
    <t>Lincoln Trail Elem School</t>
  </si>
  <si>
    <t>61853-0200</t>
  </si>
  <si>
    <t>Sangamon Elem School</t>
  </si>
  <si>
    <t>PO Box 198</t>
  </si>
  <si>
    <t>61853-0198</t>
  </si>
  <si>
    <t>Middletown Prarie Elementary</t>
  </si>
  <si>
    <t>Champaign CUSD 4</t>
  </si>
  <si>
    <t>703 S New St</t>
  </si>
  <si>
    <t>61820-5818</t>
  </si>
  <si>
    <t>Edison Middle School</t>
  </si>
  <si>
    <t>306 W Green St</t>
  </si>
  <si>
    <t>61820-5007</t>
  </si>
  <si>
    <t>davisma@champaignschools.org</t>
  </si>
  <si>
    <t>Jefferson Middle School</t>
  </si>
  <si>
    <t>1115 Crescent Dr</t>
  </si>
  <si>
    <t>61821-4241</t>
  </si>
  <si>
    <t>Franklin Middle School</t>
  </si>
  <si>
    <t>817 N Harris Ave</t>
  </si>
  <si>
    <t>61820-2849</t>
  </si>
  <si>
    <t>Bottenfield Elem School</t>
  </si>
  <si>
    <t>1801 S Prospect Ave</t>
  </si>
  <si>
    <t>61820-7007</t>
  </si>
  <si>
    <t>Carrie Busey Elem School</t>
  </si>
  <si>
    <t>304 Prairie Rose Ln</t>
  </si>
  <si>
    <t>Savoy</t>
  </si>
  <si>
    <t>61874-9364</t>
  </si>
  <si>
    <t>Dr Howard Elem School</t>
  </si>
  <si>
    <t>1117 W Park Ave</t>
  </si>
  <si>
    <t>61821-3244</t>
  </si>
  <si>
    <t>Garden Hills Elem School</t>
  </si>
  <si>
    <t>2001 Garden Hills Dr</t>
  </si>
  <si>
    <t>61821-1522</t>
  </si>
  <si>
    <t>Kenwood Elem School</t>
  </si>
  <si>
    <t>1001 Stratford Dr</t>
  </si>
  <si>
    <t>61821-4637</t>
  </si>
  <si>
    <t>Robeson Elem School</t>
  </si>
  <si>
    <t>2501 Southmoor Dr</t>
  </si>
  <si>
    <t>61821-5725</t>
  </si>
  <si>
    <t>606 E Grove St</t>
  </si>
  <si>
    <t>61820-3241</t>
  </si>
  <si>
    <t>Westview Elem School</t>
  </si>
  <si>
    <t>703 S Russell St</t>
  </si>
  <si>
    <t>61821-4420</t>
  </si>
  <si>
    <t>South Side Elementary School</t>
  </si>
  <si>
    <t>712 S Pine St</t>
  </si>
  <si>
    <t>61820-5821</t>
  </si>
  <si>
    <t>Vernon L Barkstall Elementary Sch</t>
  </si>
  <si>
    <t>2201 Hallbeck Dr</t>
  </si>
  <si>
    <t>61822-9653</t>
  </si>
  <si>
    <t>Stratton Elementary School</t>
  </si>
  <si>
    <t>902 N Randolph St</t>
  </si>
  <si>
    <t>61820-2939</t>
  </si>
  <si>
    <t>610 W University Ave</t>
  </si>
  <si>
    <t>61820-3918</t>
  </si>
  <si>
    <t>Centennial High School</t>
  </si>
  <si>
    <t>913 Crescent Dr</t>
  </si>
  <si>
    <t>61821-4243</t>
  </si>
  <si>
    <t>Novak Academy</t>
  </si>
  <si>
    <t>815 N Randolph St</t>
  </si>
  <si>
    <t>61820-2936</t>
  </si>
  <si>
    <t>International Prep Academy</t>
  </si>
  <si>
    <t>1605 W Kirby Ave</t>
  </si>
  <si>
    <t>61821-5510</t>
  </si>
  <si>
    <t>gwinca@champaignschools.org</t>
  </si>
  <si>
    <t>Tolono CUSD 7</t>
  </si>
  <si>
    <t>PO Box 720</t>
  </si>
  <si>
    <t>Tolono</t>
  </si>
  <si>
    <t>61880-0720</t>
  </si>
  <si>
    <t>1127 County Road 800 N</t>
  </si>
  <si>
    <t>61880-9300</t>
  </si>
  <si>
    <t>morrison@unity.k12.il.us</t>
  </si>
  <si>
    <t>1121 County Road 800 N</t>
  </si>
  <si>
    <t>fitzgeraldl@unity.k12.il.us</t>
  </si>
  <si>
    <t>Unity West</t>
  </si>
  <si>
    <t>1035 County Road 600 N</t>
  </si>
  <si>
    <t>61880-9738</t>
  </si>
  <si>
    <t>reichertl@unity.k12.il.us</t>
  </si>
  <si>
    <t>Unity East</t>
  </si>
  <si>
    <t>1638 County Road 1000 N</t>
  </si>
  <si>
    <t>Philo</t>
  </si>
  <si>
    <t>61864-9710</t>
  </si>
  <si>
    <t>carverj@unity.k12.il.us</t>
  </si>
  <si>
    <t>Heritage CUSD 8</t>
  </si>
  <si>
    <t>512 W 1st St</t>
  </si>
  <si>
    <t>Homer</t>
  </si>
  <si>
    <t>61849-1215</t>
  </si>
  <si>
    <t>Heritage High School</t>
  </si>
  <si>
    <t>Broadlands</t>
  </si>
  <si>
    <t>61816-0260</t>
  </si>
  <si>
    <t>rbrtfitz@comcast.net</t>
  </si>
  <si>
    <t>Heritage Jr High and Elementary School</t>
  </si>
  <si>
    <t>09010043P00</t>
  </si>
  <si>
    <t>Champaign County of</t>
  </si>
  <si>
    <t>1776 E Washington St</t>
  </si>
  <si>
    <t>61802-4578</t>
  </si>
  <si>
    <t>Juvenile Detention Center</t>
  </si>
  <si>
    <t>400 Art Bartell Rd</t>
  </si>
  <si>
    <t>61802-2879</t>
  </si>
  <si>
    <t>kwillis@co.champaign.il.us</t>
  </si>
  <si>
    <t>09010052P00</t>
  </si>
  <si>
    <t>Hoosier Care Inc</t>
  </si>
  <si>
    <t>109 Kenwood Rd</t>
  </si>
  <si>
    <t>61821-2905</t>
  </si>
  <si>
    <t>Swann Special Care Center</t>
  </si>
  <si>
    <t>nataly@swanncare.com</t>
  </si>
  <si>
    <t>Walter Lawson Childrens Home</t>
  </si>
  <si>
    <t>1820 Walter Lawson Dr</t>
  </si>
  <si>
    <t>61111-2757</t>
  </si>
  <si>
    <t>Urbana SD 116</t>
  </si>
  <si>
    <t>PO Box 3039</t>
  </si>
  <si>
    <t>61803-3039</t>
  </si>
  <si>
    <t>Urbana High School</t>
  </si>
  <si>
    <t>1002 S Race St</t>
  </si>
  <si>
    <t>61801-4957</t>
  </si>
  <si>
    <t>cbaker@usd116.org</t>
  </si>
  <si>
    <t>Urbana Middle School</t>
  </si>
  <si>
    <t>1201 S Vine St</t>
  </si>
  <si>
    <t>61801-5016</t>
  </si>
  <si>
    <t>M L King Jr Elem School</t>
  </si>
  <si>
    <t>1108 Fairview Ave</t>
  </si>
  <si>
    <t>61801-1508</t>
  </si>
  <si>
    <t>Leal Elem School</t>
  </si>
  <si>
    <t>312 W Oregon St</t>
  </si>
  <si>
    <t>61801-4126</t>
  </si>
  <si>
    <t>cbaker@usd.116.org</t>
  </si>
  <si>
    <t>Dr Preston L Williams Jr Elementary School</t>
  </si>
  <si>
    <t>2102 E Washington St</t>
  </si>
  <si>
    <t>61802-4520</t>
  </si>
  <si>
    <t>Thomas Paine Elem School</t>
  </si>
  <si>
    <t>1801 James Cherry Dr</t>
  </si>
  <si>
    <t>61802-5584</t>
  </si>
  <si>
    <t>Yankee Ridge Elem School</t>
  </si>
  <si>
    <t>2102 S Anderson St</t>
  </si>
  <si>
    <t>61801-6710</t>
  </si>
  <si>
    <t>Wiley Elementary School</t>
  </si>
  <si>
    <t>1602 S Anderson St</t>
  </si>
  <si>
    <t>61801-5113</t>
  </si>
  <si>
    <t>Thomasboro CCSD 130</t>
  </si>
  <si>
    <t>201 N Phillips St</t>
  </si>
  <si>
    <t>Thomasboro</t>
  </si>
  <si>
    <t>61878-9784</t>
  </si>
  <si>
    <t>Thomasboro Grade School</t>
  </si>
  <si>
    <t>bmcarthur@tgs130.org</t>
  </si>
  <si>
    <t>Rantoul City SD 137</t>
  </si>
  <si>
    <t>400 E Wabash Ave</t>
  </si>
  <si>
    <t>61866-3013</t>
  </si>
  <si>
    <t>J W Eater Jr High School</t>
  </si>
  <si>
    <t>dwilcoxon@rcs137.org</t>
  </si>
  <si>
    <t>Broadmeadow Elem School</t>
  </si>
  <si>
    <t>500 Sunview Rd</t>
  </si>
  <si>
    <t>61866-2121</t>
  </si>
  <si>
    <t>Eastlawn Elem School</t>
  </si>
  <si>
    <t>650 N Maplewood Dr</t>
  </si>
  <si>
    <t>61866-1714</t>
  </si>
  <si>
    <t>Northview Elem School</t>
  </si>
  <si>
    <t>400 N Sheldon St</t>
  </si>
  <si>
    <t>61866-1830</t>
  </si>
  <si>
    <t>Pleasant Acres Elem School</t>
  </si>
  <si>
    <t>1625 Short St</t>
  </si>
  <si>
    <t>61866-3335</t>
  </si>
  <si>
    <t>Ludlow CCSD 142</t>
  </si>
  <si>
    <t>Ludlow</t>
  </si>
  <si>
    <t>60949-0130</t>
  </si>
  <si>
    <t>Ludlow Elementary School</t>
  </si>
  <si>
    <t>vipondte@ludlow.k12.il.us</t>
  </si>
  <si>
    <t>St Joseph CCSD 169</t>
  </si>
  <si>
    <t>PO Box 409</t>
  </si>
  <si>
    <t>Saint Joseph</t>
  </si>
  <si>
    <t>61873-0409</t>
  </si>
  <si>
    <t>St Joseph Elem School</t>
  </si>
  <si>
    <t>msennert@stjoe.k12.il.us</t>
  </si>
  <si>
    <t>St Joseph Middle School</t>
  </si>
  <si>
    <t>cgraham@stjoe.k12.il.us</t>
  </si>
  <si>
    <t>Gifford CCSD 188</t>
  </si>
  <si>
    <t>PO Box 70</t>
  </si>
  <si>
    <t>Gifford</t>
  </si>
  <si>
    <t>61847-0070</t>
  </si>
  <si>
    <t>Gifford Grade School</t>
  </si>
  <si>
    <t>grimsleyr@gifford.k12.il.us</t>
  </si>
  <si>
    <t>Rantoul Township HSD 193</t>
  </si>
  <si>
    <t>200 S Sheldon St</t>
  </si>
  <si>
    <t>61866-2431</t>
  </si>
  <si>
    <t>Rantoul Twp High School</t>
  </si>
  <si>
    <t>scameri@rths.k12.il.us</t>
  </si>
  <si>
    <t>Prairieview-Ogden CCSD 197</t>
  </si>
  <si>
    <t>PO Box 27</t>
  </si>
  <si>
    <t>Royal</t>
  </si>
  <si>
    <t>61871-0027</t>
  </si>
  <si>
    <t>Prairieview-Ogden Jr High Sch</t>
  </si>
  <si>
    <t>2499 County Road 2100 E</t>
  </si>
  <si>
    <t>61878-9650</t>
  </si>
  <si>
    <t>fiscuss@pvo.k12.il.us</t>
  </si>
  <si>
    <t>Prairieview-Ogden North Elem</t>
  </si>
  <si>
    <t>vwhite@pvo.k12.il.us</t>
  </si>
  <si>
    <t>Prairieview-Ogden South Elem</t>
  </si>
  <si>
    <t>304 N Market St</t>
  </si>
  <si>
    <t>Ogden</t>
  </si>
  <si>
    <t>61859-9788</t>
  </si>
  <si>
    <t>isenhowerj@pvo.k12.il.us</t>
  </si>
  <si>
    <t>Gibson City-Melvin-Sibley CUSD 5</t>
  </si>
  <si>
    <t>307 N Sangamon Ave</t>
  </si>
  <si>
    <t>Gibson City</t>
  </si>
  <si>
    <t>60936-1255</t>
  </si>
  <si>
    <t>GCMS High School</t>
  </si>
  <si>
    <t>815 N Church St</t>
  </si>
  <si>
    <t>Ford</t>
  </si>
  <si>
    <t>60936-1074</t>
  </si>
  <si>
    <t>darnell.jeremy@gcms.k12.il.us</t>
  </si>
  <si>
    <t>GCMS Middle School</t>
  </si>
  <si>
    <t>316 E 19th St</t>
  </si>
  <si>
    <t>60936-2008</t>
  </si>
  <si>
    <t>GCMS Elementary School</t>
  </si>
  <si>
    <t>902 N Church St</t>
  </si>
  <si>
    <t>60936-1075</t>
  </si>
  <si>
    <t>Paxton-Buckley-Loda CUD 10</t>
  </si>
  <si>
    <t>PO Box 50</t>
  </si>
  <si>
    <t>Paxton</t>
  </si>
  <si>
    <t>60957-0050</t>
  </si>
  <si>
    <t>Paxton-Buckley-Loda High School</t>
  </si>
  <si>
    <t>cmmclure@pblpanthers.org</t>
  </si>
  <si>
    <t>Paxton-Buckley-Loda Jr High Sch</t>
  </si>
  <si>
    <t>Clara Peterson Elem School</t>
  </si>
  <si>
    <t>cmcclure@pblpanthers.org</t>
  </si>
  <si>
    <t>PBL Eastlawn</t>
  </si>
  <si>
    <t>Clk/Cls/Cmbn/Dglas/Edgr/Mltr/Shlb</t>
  </si>
  <si>
    <t>730 7th St</t>
  </si>
  <si>
    <t>Charleston</t>
  </si>
  <si>
    <t>61920-2101</t>
  </si>
  <si>
    <t>Paris Bridges</t>
  </si>
  <si>
    <t>210 E Court St</t>
  </si>
  <si>
    <t>Paris</t>
  </si>
  <si>
    <t>Edgar</t>
  </si>
  <si>
    <t>61944-2292</t>
  </si>
  <si>
    <t>bmattingly@bridgesrssp.org</t>
  </si>
  <si>
    <t>Lerna Bridges</t>
  </si>
  <si>
    <t>PO Box 129</t>
  </si>
  <si>
    <t>Lerna</t>
  </si>
  <si>
    <t>Coles</t>
  </si>
  <si>
    <t>62440-0129</t>
  </si>
  <si>
    <t>jcalandrilla@bridgesrssp.org</t>
  </si>
  <si>
    <t>Shelbyville Bridges</t>
  </si>
  <si>
    <t>201 E North 12th St</t>
  </si>
  <si>
    <t>Shelbyville</t>
  </si>
  <si>
    <t>Shelby</t>
  </si>
  <si>
    <t>62565-1018</t>
  </si>
  <si>
    <t>Arcola Bridges/Beacons RSSP</t>
  </si>
  <si>
    <t>115 Egyptian Trl</t>
  </si>
  <si>
    <t>Arcola</t>
  </si>
  <si>
    <t>Douglas</t>
  </si>
  <si>
    <t>61910-1903</t>
  </si>
  <si>
    <t>bmattingly@roe11.org</t>
  </si>
  <si>
    <t>11012002C26</t>
  </si>
  <si>
    <t>Marshall CUSD 2C</t>
  </si>
  <si>
    <t>503 Pine St</t>
  </si>
  <si>
    <t>Marshall</t>
  </si>
  <si>
    <t>62441-1467</t>
  </si>
  <si>
    <t>Marshall High School</t>
  </si>
  <si>
    <t>806 N 6th St</t>
  </si>
  <si>
    <t>Clark</t>
  </si>
  <si>
    <t>62441-1226</t>
  </si>
  <si>
    <t>kross@marshall.k12.il.us</t>
  </si>
  <si>
    <t>Marshall Jr High School</t>
  </si>
  <si>
    <t>1001 N 6th St</t>
  </si>
  <si>
    <t>62441-1955</t>
  </si>
  <si>
    <t>805 S 6th St</t>
  </si>
  <si>
    <t>62441-1635</t>
  </si>
  <si>
    <t>11012003C26</t>
  </si>
  <si>
    <t>Martinsville CUSD 3C</t>
  </si>
  <si>
    <t>PO Box K</t>
  </si>
  <si>
    <t>Martinsville</t>
  </si>
  <si>
    <t>62442-0166</t>
  </si>
  <si>
    <t>Martinsville Jr-Sr High School</t>
  </si>
  <si>
    <t>ddaugherty@martinsville.k12.il.us</t>
  </si>
  <si>
    <t>Martinsville Elem School</t>
  </si>
  <si>
    <t>PO Box 396</t>
  </si>
  <si>
    <t>62442-0396</t>
  </si>
  <si>
    <t>11012004C26</t>
  </si>
  <si>
    <t>Casey-Westfield CUSD 4C</t>
  </si>
  <si>
    <t>502 E Delaware Ave</t>
  </si>
  <si>
    <t>Casey</t>
  </si>
  <si>
    <t>62420-1915</t>
  </si>
  <si>
    <t>Casey-Westfield Jr/Sr HS</t>
  </si>
  <si>
    <t>306 E Edgar Ave</t>
  </si>
  <si>
    <t>62420-1445</t>
  </si>
  <si>
    <t>kelli.donhou@caseywestfield.org</t>
  </si>
  <si>
    <t>Monroe Elem School</t>
  </si>
  <si>
    <t>301 E Monroe Ave</t>
  </si>
  <si>
    <t>62420-1768</t>
  </si>
  <si>
    <t>rosemary.glidewell@caseywestfield.org</t>
  </si>
  <si>
    <t>Charleston CUSD 1</t>
  </si>
  <si>
    <t>410 W Polk Ave</t>
  </si>
  <si>
    <t>61920-2557</t>
  </si>
  <si>
    <t>Charleston High School</t>
  </si>
  <si>
    <t>1615 Lincoln Ave</t>
  </si>
  <si>
    <t>61920-3010</t>
  </si>
  <si>
    <t>doughtyt@charleston.k12.il.us</t>
  </si>
  <si>
    <t>Charleston Middle School</t>
  </si>
  <si>
    <t>920 Smith Dr</t>
  </si>
  <si>
    <t>61920-2913</t>
  </si>
  <si>
    <t>keefet@charleston.k12.il.us</t>
  </si>
  <si>
    <t>1021 13th St</t>
  </si>
  <si>
    <t>61920-2906</t>
  </si>
  <si>
    <t>bmiller@charleston.k12.il.us</t>
  </si>
  <si>
    <t>Ashmore Elem School</t>
  </si>
  <si>
    <t>Ashmore</t>
  </si>
  <si>
    <t>61912-0219</t>
  </si>
  <si>
    <t>locka@charleston.k12.il.us</t>
  </si>
  <si>
    <t>Carl Sandburg Elem School</t>
  </si>
  <si>
    <t>1924 Reynolds Dr</t>
  </si>
  <si>
    <t>61920-3157</t>
  </si>
  <si>
    <t>hollyk@charleston.k12.il.us</t>
  </si>
  <si>
    <t>801 Jefferson Ave</t>
  </si>
  <si>
    <t>61920-1527</t>
  </si>
  <si>
    <t>ulmr@charleston.k12.il.us</t>
  </si>
  <si>
    <t>Mattoon CUSD 2</t>
  </si>
  <si>
    <t>1701 Charleston Ave</t>
  </si>
  <si>
    <t>Mattoon</t>
  </si>
  <si>
    <t>61938-3936</t>
  </si>
  <si>
    <t>Mattoon High School</t>
  </si>
  <si>
    <t>2521 Walnut Ave</t>
  </si>
  <si>
    <t>61938-5060</t>
  </si>
  <si>
    <t>shermant@mattoon.k12.il.us</t>
  </si>
  <si>
    <t>Mattoon Middle School</t>
  </si>
  <si>
    <t>1200 S 9th St</t>
  </si>
  <si>
    <t>61938-6002</t>
  </si>
  <si>
    <t>Neil Armstrong Program/Hawthorne</t>
  </si>
  <si>
    <t>2405 Champaign Ave</t>
  </si>
  <si>
    <t>61938-2646</t>
  </si>
  <si>
    <t>Arland D Williams Jr Elem Sch</t>
  </si>
  <si>
    <t>1709 S 9th St</t>
  </si>
  <si>
    <t>61938-6000</t>
  </si>
  <si>
    <t>Riddle Elementary School</t>
  </si>
  <si>
    <t>4201 Western Ave</t>
  </si>
  <si>
    <t>61938-2049</t>
  </si>
  <si>
    <t>11015003X10</t>
  </si>
  <si>
    <t>2000 Richmond Ave</t>
  </si>
  <si>
    <t>61938-2846</t>
  </si>
  <si>
    <t>smschool1@consolidated.net</t>
  </si>
  <si>
    <t>Oakland CUSD 5</t>
  </si>
  <si>
    <t>310 Teeter St</t>
  </si>
  <si>
    <t>Oakland</t>
  </si>
  <si>
    <t>61943-5304</t>
  </si>
  <si>
    <t>Oakland High School</t>
  </si>
  <si>
    <t>centersl@oak.k12.il.us</t>
  </si>
  <si>
    <t>Lake Crest Elem School</t>
  </si>
  <si>
    <t>luanne.centers@oakland5.org</t>
  </si>
  <si>
    <t>11015022X06</t>
  </si>
  <si>
    <t>St Johns Lutheran Parochial Sch</t>
  </si>
  <si>
    <t>100 Broadway Ave</t>
  </si>
  <si>
    <t>61938-4512</t>
  </si>
  <si>
    <t>apolston@stjls-mattoon.com</t>
  </si>
  <si>
    <t>Eastern IL Area of Spec Educ</t>
  </si>
  <si>
    <t>5837 Park Dr Ste 1</t>
  </si>
  <si>
    <t>61920-9465</t>
  </si>
  <si>
    <t>Fresh Start Treatment &amp; Learning</t>
  </si>
  <si>
    <t>215 N 1st St</t>
  </si>
  <si>
    <t>62401-3424</t>
  </si>
  <si>
    <t>rbeever@eiase.com</t>
  </si>
  <si>
    <t>Diagnostic &amp; Developmental Ctr</t>
  </si>
  <si>
    <t>1201 S 6th St</t>
  </si>
  <si>
    <t>61938-5830</t>
  </si>
  <si>
    <t>Treatment &amp; Learning Center-H</t>
  </si>
  <si>
    <t>PO Box 97</t>
  </si>
  <si>
    <t>Humboldt</t>
  </si>
  <si>
    <t>61931-0097</t>
  </si>
  <si>
    <t>Treatment &amp; Learning Center</t>
  </si>
  <si>
    <t>PO Box 259</t>
  </si>
  <si>
    <t>Kansas</t>
  </si>
  <si>
    <t>61933-0259</t>
  </si>
  <si>
    <t>Neoga CUSD 3</t>
  </si>
  <si>
    <t>PO Box 280</t>
  </si>
  <si>
    <t>Neoga</t>
  </si>
  <si>
    <t>62447-0280</t>
  </si>
  <si>
    <t>Neoga Jr/Sr High School</t>
  </si>
  <si>
    <t>Cumberland</t>
  </si>
  <si>
    <t>bjohnson@neogacusd3.net</t>
  </si>
  <si>
    <t>Neoga Elementary School</t>
  </si>
  <si>
    <t>PO Box 310</t>
  </si>
  <si>
    <t>62447-0310</t>
  </si>
  <si>
    <t>Cumberland CUSD 77</t>
  </si>
  <si>
    <t>1496 Illinois Route 121</t>
  </si>
  <si>
    <t>Toledo</t>
  </si>
  <si>
    <t>62468-4214</t>
  </si>
  <si>
    <t>Cumberland High School</t>
  </si>
  <si>
    <t>tbutler@cumberland.k12.il.us</t>
  </si>
  <si>
    <t>Cumberland Middle School</t>
  </si>
  <si>
    <t>Tuscola CUSD 301</t>
  </si>
  <si>
    <t>409 S Prairie St</t>
  </si>
  <si>
    <t>Tuscola</t>
  </si>
  <si>
    <t>61953-1770</t>
  </si>
  <si>
    <t>Tuscola High School</t>
  </si>
  <si>
    <t>500 S Prairie St</t>
  </si>
  <si>
    <t>61953-1771</t>
  </si>
  <si>
    <t>allenb@tuscola.k12.il.us</t>
  </si>
  <si>
    <t>East Prairie Middle School</t>
  </si>
  <si>
    <t>munsonc@tuscola.k12.il.us</t>
  </si>
  <si>
    <t>North Ward Elementary School</t>
  </si>
  <si>
    <t>1201 N Prairie St</t>
  </si>
  <si>
    <t>61953-9255</t>
  </si>
  <si>
    <t>wallacej@tuscola.k12.il.us</t>
  </si>
  <si>
    <t>Villa Grove CUSD 302</t>
  </si>
  <si>
    <t>400 N Sycamore St</t>
  </si>
  <si>
    <t>Villa Grove</t>
  </si>
  <si>
    <t>61956-9771</t>
  </si>
  <si>
    <t>Villa Grove High School</t>
  </si>
  <si>
    <t>sdann@vg302.org</t>
  </si>
  <si>
    <t>Villa Grove Jr High School</t>
  </si>
  <si>
    <t>Villa Grove Elem School</t>
  </si>
  <si>
    <t>Arthur CUSD 305</t>
  </si>
  <si>
    <t>301 E Columbia St</t>
  </si>
  <si>
    <t>Arthur</t>
  </si>
  <si>
    <t>61911-1403</t>
  </si>
  <si>
    <t>Arthur-Lovington-Atwood-Hammond High School</t>
  </si>
  <si>
    <t>seegmilllers@cusd305.org</t>
  </si>
  <si>
    <t>Arthur Grade School</t>
  </si>
  <si>
    <t>126 E Lincoln St</t>
  </si>
  <si>
    <t>61911-1318</t>
  </si>
  <si>
    <t>schwengelk@cusd305.org</t>
  </si>
  <si>
    <t>Lovington Grade School</t>
  </si>
  <si>
    <t>330 S High St</t>
  </si>
  <si>
    <t>Lovington</t>
  </si>
  <si>
    <t>Moultrie</t>
  </si>
  <si>
    <t>61937-9360</t>
  </si>
  <si>
    <t>stoneb@cusd305.org</t>
  </si>
  <si>
    <t>Atwood-Hammond Grade School</t>
  </si>
  <si>
    <t>316 N Illinois St</t>
  </si>
  <si>
    <t>Atwood</t>
  </si>
  <si>
    <t>Piatt</t>
  </si>
  <si>
    <t>61913-7201</t>
  </si>
  <si>
    <t>nallk@cusd305.org</t>
  </si>
  <si>
    <t>Arcola CUSD 306</t>
  </si>
  <si>
    <t>351 W Washington St</t>
  </si>
  <si>
    <t>61910-1120</t>
  </si>
  <si>
    <t>Arcola High School</t>
  </si>
  <si>
    <t>jfrichtl@arcolaschools.com</t>
  </si>
  <si>
    <t>Arcola Elementary School</t>
  </si>
  <si>
    <t>Shiloh CUSD 1</t>
  </si>
  <si>
    <t>21751 N 575th St</t>
  </si>
  <si>
    <t>Hume</t>
  </si>
  <si>
    <t>61932-7013</t>
  </si>
  <si>
    <t>Shiloh High School</t>
  </si>
  <si>
    <t>boardb@shiloh1.us</t>
  </si>
  <si>
    <t>Shiloh Elementary School</t>
  </si>
  <si>
    <t>11023001X10</t>
  </si>
  <si>
    <t>507 Connelly St</t>
  </si>
  <si>
    <t>61944-1544</t>
  </si>
  <si>
    <t>hjohnson@smsk8.com</t>
  </si>
  <si>
    <t>Kansas CUSD 3</t>
  </si>
  <si>
    <t>310 S Front St</t>
  </si>
  <si>
    <t>61933-6205</t>
  </si>
  <si>
    <t>Kansas High School</t>
  </si>
  <si>
    <t>310 S Front</t>
  </si>
  <si>
    <t>edwardsr@kansas.k12.il.us</t>
  </si>
  <si>
    <t>Kansas Elem School</t>
  </si>
  <si>
    <t>Paris CUSD 4</t>
  </si>
  <si>
    <t>15601 US Highway 150</t>
  </si>
  <si>
    <t>61944-6071</t>
  </si>
  <si>
    <t>Crestwood Jr High School</t>
  </si>
  <si>
    <t>dyoung@crestwood.k12.il.us</t>
  </si>
  <si>
    <t>Crestwood Elem School</t>
  </si>
  <si>
    <t>Edgar County CUD 6</t>
  </si>
  <si>
    <t>23231 IL Highway 1</t>
  </si>
  <si>
    <t>Chrisman</t>
  </si>
  <si>
    <t>61924-7801</t>
  </si>
  <si>
    <t>Chrisman High School</t>
  </si>
  <si>
    <t>hubercm@chrisman.k12.il.us</t>
  </si>
  <si>
    <t>Chrisman Elem School</t>
  </si>
  <si>
    <t>111 N Pennsylvania St</t>
  </si>
  <si>
    <t>61924-1238</t>
  </si>
  <si>
    <t>smitchell@chrisman.k12.il.us</t>
  </si>
  <si>
    <t>Chrisman-Scottland Jr High School</t>
  </si>
  <si>
    <t>Paris-Union SD 95</t>
  </si>
  <si>
    <t>300 E Wood St</t>
  </si>
  <si>
    <t>Mayo Middle School</t>
  </si>
  <si>
    <t>61944-1848</t>
  </si>
  <si>
    <t>jlarson@paris95.k12.il.us</t>
  </si>
  <si>
    <t>Memorial Elementary School</t>
  </si>
  <si>
    <t>509 E Newton St</t>
  </si>
  <si>
    <t>61944-2421</t>
  </si>
  <si>
    <t>gdoughan@paris95.k12.il.us</t>
  </si>
  <si>
    <t>Carolyn Wenz Elem School</t>
  </si>
  <si>
    <t>437 W Washington St</t>
  </si>
  <si>
    <t>61944-1726</t>
  </si>
  <si>
    <t>perrya@paris95.k12.il.us</t>
  </si>
  <si>
    <t>Paris Cooperative High School</t>
  </si>
  <si>
    <t>14040 E 1200th Rd</t>
  </si>
  <si>
    <t>61944-8401</t>
  </si>
  <si>
    <t>lbailey@pchs.k12.il.us</t>
  </si>
  <si>
    <t>Sullivan CUSD 300</t>
  </si>
  <si>
    <t>725 N Main St</t>
  </si>
  <si>
    <t>Sullivan</t>
  </si>
  <si>
    <t>61951-1540</t>
  </si>
  <si>
    <t>Sullivan High School</t>
  </si>
  <si>
    <t>batmanb@sullivan.k12.il.us</t>
  </si>
  <si>
    <t>Sullivan Elem School</t>
  </si>
  <si>
    <t>910 N Graham St</t>
  </si>
  <si>
    <t>61951-1114</t>
  </si>
  <si>
    <t>Sullivan Middle School</t>
  </si>
  <si>
    <t>713 N Main St</t>
  </si>
  <si>
    <t>Okaw Valley CUSD 302</t>
  </si>
  <si>
    <t>Bethany</t>
  </si>
  <si>
    <t>61914-0097</t>
  </si>
  <si>
    <t>Okaw Valley High School</t>
  </si>
  <si>
    <t>PO Box 249</t>
  </si>
  <si>
    <t>61914-0249</t>
  </si>
  <si>
    <t>kstauder@okawvalley.org</t>
  </si>
  <si>
    <t>Okaw Valley Elementary School</t>
  </si>
  <si>
    <t>61914-0098</t>
  </si>
  <si>
    <t>Okaw Valley Middle School</t>
  </si>
  <si>
    <t>501 W Division St</t>
  </si>
  <si>
    <t>Findlay</t>
  </si>
  <si>
    <t>62534-9679</t>
  </si>
  <si>
    <t>Windsor CUSD 1</t>
  </si>
  <si>
    <t>1424 Minnesota Ave</t>
  </si>
  <si>
    <t>Windsor</t>
  </si>
  <si>
    <t>61957-1010</t>
  </si>
  <si>
    <t>Windsor Jr &amp; Sr High School</t>
  </si>
  <si>
    <t>vanhovelne@windsorcusd.org</t>
  </si>
  <si>
    <t>808 Wisconsin Ave</t>
  </si>
  <si>
    <t>61957-1249</t>
  </si>
  <si>
    <t>11087003A26</t>
  </si>
  <si>
    <t>Cowden-Herrick CUSD 3A</t>
  </si>
  <si>
    <t>633 County Highway 22</t>
  </si>
  <si>
    <t>Cowden</t>
  </si>
  <si>
    <t>62422-4104</t>
  </si>
  <si>
    <t>Cowden-Herrick Grade School</t>
  </si>
  <si>
    <t>301 N Broadway St</t>
  </si>
  <si>
    <t>Herrick</t>
  </si>
  <si>
    <t>62431-1001</t>
  </si>
  <si>
    <t>cwehrle@cowdenherrick.org</t>
  </si>
  <si>
    <t>Cowden-Herrick Jr/Sr High School</t>
  </si>
  <si>
    <t>Shelbyville CUSD 4</t>
  </si>
  <si>
    <t>720 W Main St</t>
  </si>
  <si>
    <t>62565-1334</t>
  </si>
  <si>
    <t>Shelbyville High School</t>
  </si>
  <si>
    <t>1001 W North 6th St</t>
  </si>
  <si>
    <t>62565-1294</t>
  </si>
  <si>
    <t>Schurichts@shelbyville.k12.il.us</t>
  </si>
  <si>
    <t>Moulton Elementary School</t>
  </si>
  <si>
    <t>1101 W North 6th St</t>
  </si>
  <si>
    <t>62565-1293</t>
  </si>
  <si>
    <t>Gallagherk@shelbyville.k12.il.us</t>
  </si>
  <si>
    <t>Main Street Elementary School</t>
  </si>
  <si>
    <t>225 W Main St</t>
  </si>
  <si>
    <t>62565-1525</t>
  </si>
  <si>
    <t>Shelbyville Kindergarten Center</t>
  </si>
  <si>
    <t>11087005A26</t>
  </si>
  <si>
    <t>Stewardson-Strasburg CUD 5A</t>
  </si>
  <si>
    <t>2806 E 600 North Rd</t>
  </si>
  <si>
    <t>Strasburg</t>
  </si>
  <si>
    <t>62465-4102</t>
  </si>
  <si>
    <t>Stewardson-Strasburg High School</t>
  </si>
  <si>
    <t>mlindenmeyer@stew-stras.org</t>
  </si>
  <si>
    <t>Stewardson-Strasburg Elem School</t>
  </si>
  <si>
    <t>Central A &amp; M CUD 21</t>
  </si>
  <si>
    <t>105 N College St</t>
  </si>
  <si>
    <t>62510-1032</t>
  </si>
  <si>
    <t>Central A &amp; M High School</t>
  </si>
  <si>
    <t>229 E Pine St</t>
  </si>
  <si>
    <t>Moweaqua</t>
  </si>
  <si>
    <t>62550-1041</t>
  </si>
  <si>
    <t>joanniem@camraiders.com</t>
  </si>
  <si>
    <t>Central A &amp; M Middle School</t>
  </si>
  <si>
    <t>404 Colegrove St</t>
  </si>
  <si>
    <t>62510-1344</t>
  </si>
  <si>
    <t>mitsdarfferj@cam.k12.il.us</t>
  </si>
  <si>
    <t>Gregory Intermediate</t>
  </si>
  <si>
    <t>221 E Pine St</t>
  </si>
  <si>
    <t>Bond Primary</t>
  </si>
  <si>
    <t>Clay/Cwford/Jsper/Lwrnce/Rhland</t>
  </si>
  <si>
    <t>103 W Main St</t>
  </si>
  <si>
    <t>Olney</t>
  </si>
  <si>
    <t>62450-2170</t>
  </si>
  <si>
    <t>Safe School ROE 12 Jasper County</t>
  </si>
  <si>
    <t>PO Box 77</t>
  </si>
  <si>
    <t>Willow Hill</t>
  </si>
  <si>
    <t>Jasper</t>
  </si>
  <si>
    <t>62480-0077</t>
  </si>
  <si>
    <t>ttitsworth@roe12.net</t>
  </si>
  <si>
    <t>Truant Alternative Optional Ed</t>
  </si>
  <si>
    <t>Clay City CUSD 10</t>
  </si>
  <si>
    <t>PO Box 542</t>
  </si>
  <si>
    <t>Clay City</t>
  </si>
  <si>
    <t>62824-0542</t>
  </si>
  <si>
    <t>Clay City High School</t>
  </si>
  <si>
    <t>Clay</t>
  </si>
  <si>
    <t>bborries@claycityschools.org</t>
  </si>
  <si>
    <t>Clay City Jr High School</t>
  </si>
  <si>
    <t>jjones@claycityschools.org</t>
  </si>
  <si>
    <t>Clay City Elem School</t>
  </si>
  <si>
    <t>North Clay CUSD 25</t>
  </si>
  <si>
    <t>PO Box C</t>
  </si>
  <si>
    <t>Louisville</t>
  </si>
  <si>
    <t>62858-0903</t>
  </si>
  <si>
    <t>North Clay Community High School</t>
  </si>
  <si>
    <t>PO Box 220</t>
  </si>
  <si>
    <t>62858-0220</t>
  </si>
  <si>
    <t>kprice@northclayschools.com</t>
  </si>
  <si>
    <t>North Clay Elem/Jr High Sch</t>
  </si>
  <si>
    <t>PO Box 279</t>
  </si>
  <si>
    <t>62858-0279</t>
  </si>
  <si>
    <t>mstorck@northclayschools.com</t>
  </si>
  <si>
    <t>Flora CUSD 35</t>
  </si>
  <si>
    <t>444 S Locust St</t>
  </si>
  <si>
    <t>Flora</t>
  </si>
  <si>
    <t>62839-2119</t>
  </si>
  <si>
    <t>Flora High School</t>
  </si>
  <si>
    <t>600 S Locust St</t>
  </si>
  <si>
    <t>62839-2174</t>
  </si>
  <si>
    <t>ksailer@floraschools.com</t>
  </si>
  <si>
    <t>Floyd Henson Jr High Sch</t>
  </si>
  <si>
    <t>609 N Stanford Rd</t>
  </si>
  <si>
    <t>62839-2632</t>
  </si>
  <si>
    <t>Flora Elementary School</t>
  </si>
  <si>
    <t>445 Emory St</t>
  </si>
  <si>
    <t>62839-2701</t>
  </si>
  <si>
    <t>Hutsonville CUSD 1</t>
  </si>
  <si>
    <t>500 W Clover St</t>
  </si>
  <si>
    <t>Hutsonville</t>
  </si>
  <si>
    <t>62433-1017</t>
  </si>
  <si>
    <t>Hutsonville High School</t>
  </si>
  <si>
    <t>Crawford</t>
  </si>
  <si>
    <t>jkraemer@roe12.net</t>
  </si>
  <si>
    <t>Hutsonville Elem and Jr High Sch</t>
  </si>
  <si>
    <t>grumler@roe12.net</t>
  </si>
  <si>
    <t>Robinson CUSD 2</t>
  </si>
  <si>
    <t>PO Box 190</t>
  </si>
  <si>
    <t>Robinson</t>
  </si>
  <si>
    <t>62454-0189</t>
  </si>
  <si>
    <t>Robinson High School</t>
  </si>
  <si>
    <t>2000 N Cross St</t>
  </si>
  <si>
    <t>62454-2515</t>
  </si>
  <si>
    <t>strimble@robinsonschools.com</t>
  </si>
  <si>
    <t>Nuttall Middle School</t>
  </si>
  <si>
    <t>400 W Rustic St</t>
  </si>
  <si>
    <t>62454-1756</t>
  </si>
  <si>
    <t>301 E Poplar St</t>
  </si>
  <si>
    <t>62454-2943</t>
  </si>
  <si>
    <t>507 W Condit St</t>
  </si>
  <si>
    <t>62454-1962</t>
  </si>
  <si>
    <t>Palestine CUSD 3</t>
  </si>
  <si>
    <t>100 S Main St</t>
  </si>
  <si>
    <t>Palestine</t>
  </si>
  <si>
    <t>62451-1244</t>
  </si>
  <si>
    <t>Palestine Grade School</t>
  </si>
  <si>
    <t>205 S Washington St</t>
  </si>
  <si>
    <t>62451-1060</t>
  </si>
  <si>
    <t>marita.stoltz@palestine-pioneers.net</t>
  </si>
  <si>
    <t>Oblong CUSD 4</t>
  </si>
  <si>
    <t>PO Box 40</t>
  </si>
  <si>
    <t>Oblong</t>
  </si>
  <si>
    <t>62449-0040</t>
  </si>
  <si>
    <t>Oblong High School</t>
  </si>
  <si>
    <t>700 S Range St</t>
  </si>
  <si>
    <t>62449-1605</t>
  </si>
  <si>
    <t>jpatchett@oblongschools.net</t>
  </si>
  <si>
    <t>Oblong Elem School</t>
  </si>
  <si>
    <t>600 W Main St</t>
  </si>
  <si>
    <t>62449-1161</t>
  </si>
  <si>
    <t>jpathcett@oblonschools.net</t>
  </si>
  <si>
    <t>Jasper County CUD 1</t>
  </si>
  <si>
    <t>609 S Lafayette St</t>
  </si>
  <si>
    <t>Newton</t>
  </si>
  <si>
    <t>62448-1317</t>
  </si>
  <si>
    <t>Newton Comm High School</t>
  </si>
  <si>
    <t>201 Westend Ave</t>
  </si>
  <si>
    <t>62448-1100</t>
  </si>
  <si>
    <t>jbenefiel@jccu1.org</t>
  </si>
  <si>
    <t>Jasper Co Jr High</t>
  </si>
  <si>
    <t>1104 W Jourdan St</t>
  </si>
  <si>
    <t>62448-2026</t>
  </si>
  <si>
    <t>Newton Elem School</t>
  </si>
  <si>
    <t>101 Maxwell St</t>
  </si>
  <si>
    <t>62448-1661</t>
  </si>
  <si>
    <t>Ste Marie Elem School</t>
  </si>
  <si>
    <t>PO Box 157</t>
  </si>
  <si>
    <t>Sainte Marie</t>
  </si>
  <si>
    <t>62459-0157</t>
  </si>
  <si>
    <t>12040001X10</t>
  </si>
  <si>
    <t>St Thomas</t>
  </si>
  <si>
    <t>306 W Jourdan St</t>
  </si>
  <si>
    <t>62448-1920</t>
  </si>
  <si>
    <t>dawnmeinhart@stthomassaints.com</t>
  </si>
  <si>
    <t>Red Hill CUSD 10</t>
  </si>
  <si>
    <t>1250 Judy Ave</t>
  </si>
  <si>
    <t>Bridgeport</t>
  </si>
  <si>
    <t>62417-1321</t>
  </si>
  <si>
    <t>Red Hill Jr/Sr High School</t>
  </si>
  <si>
    <t>908 Church St</t>
  </si>
  <si>
    <t>Lawrence</t>
  </si>
  <si>
    <t>62417-1816</t>
  </si>
  <si>
    <t>bhann@cusd10.org</t>
  </si>
  <si>
    <t>Bridgeport Grade School</t>
  </si>
  <si>
    <t>1300 N Main St</t>
  </si>
  <si>
    <t>62417-1300</t>
  </si>
  <si>
    <t>Sumner Attendance Center</t>
  </si>
  <si>
    <t>110 W Locust St</t>
  </si>
  <si>
    <t>Sumner</t>
  </si>
  <si>
    <t>62466-1185</t>
  </si>
  <si>
    <t>Lawrence County CUD 20</t>
  </si>
  <si>
    <t>1802 Cedar St</t>
  </si>
  <si>
    <t>Lawrenceville</t>
  </si>
  <si>
    <t>62439-2157</t>
  </si>
  <si>
    <t>Lawrenceville High School</t>
  </si>
  <si>
    <t>2200 James St</t>
  </si>
  <si>
    <t>62439-2028</t>
  </si>
  <si>
    <t>jmefford@cusd20.net</t>
  </si>
  <si>
    <t>Parkview Jr High School</t>
  </si>
  <si>
    <t>Parkside Elementary School</t>
  </si>
  <si>
    <t>1900 Cedar St</t>
  </si>
  <si>
    <t>62439-2156</t>
  </si>
  <si>
    <t>Richland County CUSD 1</t>
  </si>
  <si>
    <t>1100 E Laurel St</t>
  </si>
  <si>
    <t>62450-2508</t>
  </si>
  <si>
    <t>Richland County High School</t>
  </si>
  <si>
    <t>1200 E Laurel St</t>
  </si>
  <si>
    <t>Richland</t>
  </si>
  <si>
    <t>62450-2545</t>
  </si>
  <si>
    <t>abent@ercu1.net</t>
  </si>
  <si>
    <t>Richland County Middle School</t>
  </si>
  <si>
    <t>1099 N Van St</t>
  </si>
  <si>
    <t>62450-3016</t>
  </si>
  <si>
    <t>Richland County Elementary School</t>
  </si>
  <si>
    <t>1001 N Holly Rd</t>
  </si>
  <si>
    <t>62450-4463</t>
  </si>
  <si>
    <t>12080001X10</t>
  </si>
  <si>
    <t>St Joseph Grade School</t>
  </si>
  <si>
    <t>520 E Chestnut St</t>
  </si>
  <si>
    <t>62450-2700</t>
  </si>
  <si>
    <t>principal@stjoeolney.com</t>
  </si>
  <si>
    <t>Clintn/Jeffrsn/Marin/Washngtn ROE</t>
  </si>
  <si>
    <t>1710 Broadway St</t>
  </si>
  <si>
    <t>Mount Vernon</t>
  </si>
  <si>
    <t>62864-2930</t>
  </si>
  <si>
    <t>Centralia Alternative School</t>
  </si>
  <si>
    <t>1000 E 3rd St</t>
  </si>
  <si>
    <t>Centralia</t>
  </si>
  <si>
    <t>Marion</t>
  </si>
  <si>
    <t>62801-3613</t>
  </si>
  <si>
    <t>lspaulding@roe13.org</t>
  </si>
  <si>
    <t>Safe School Program  Centralia</t>
  </si>
  <si>
    <t>Mt Vernon Alternative School</t>
  </si>
  <si>
    <t>2300 Benton Rd</t>
  </si>
  <si>
    <t>Jefferson</t>
  </si>
  <si>
    <t>62864-6132</t>
  </si>
  <si>
    <t>Safe School Program</t>
  </si>
  <si>
    <t>Carlyle CUSD 1</t>
  </si>
  <si>
    <t>1400 13th St</t>
  </si>
  <si>
    <t>Carlyle</t>
  </si>
  <si>
    <t>62231-1011</t>
  </si>
  <si>
    <t>Carlyle High School</t>
  </si>
  <si>
    <t>1461 12th St</t>
  </si>
  <si>
    <t>Clinton</t>
  </si>
  <si>
    <t>62231-1281</t>
  </si>
  <si>
    <t>cgeoffra@clinton.k12.il.us</t>
  </si>
  <si>
    <t>Carlyle Junior High School</t>
  </si>
  <si>
    <t>1631 12th St</t>
  </si>
  <si>
    <t>62231-1256</t>
  </si>
  <si>
    <t>Carlyle Elementary School</t>
  </si>
  <si>
    <t>951 6th St</t>
  </si>
  <si>
    <t>62231-1247</t>
  </si>
  <si>
    <t>cgeoffray@clinton.k12.il.us</t>
  </si>
  <si>
    <t>Wesclin CUSD 3</t>
  </si>
  <si>
    <t>699 Wesclin Rd</t>
  </si>
  <si>
    <t>Trenton</t>
  </si>
  <si>
    <t>62293-2627</t>
  </si>
  <si>
    <t>Wesclin Sr High School</t>
  </si>
  <si>
    <t>filyawj@wesclin.org</t>
  </si>
  <si>
    <t>Trenton Elem School</t>
  </si>
  <si>
    <t>308 N Washington St</t>
  </si>
  <si>
    <t>62293-1244</t>
  </si>
  <si>
    <t>New Baden Elementary School</t>
  </si>
  <si>
    <t>700 Marilyn Dr</t>
  </si>
  <si>
    <t>New Baden</t>
  </si>
  <si>
    <t>62265-1132</t>
  </si>
  <si>
    <t>Wesclin Middle School</t>
  </si>
  <si>
    <t>10003 State Route 160</t>
  </si>
  <si>
    <t>62293-2624</t>
  </si>
  <si>
    <t>freezer@wesclin.k12.il.us</t>
  </si>
  <si>
    <t>13014004X10</t>
  </si>
  <si>
    <t>All Saints Academy</t>
  </si>
  <si>
    <t>295 N Clinton St</t>
  </si>
  <si>
    <t>Breese</t>
  </si>
  <si>
    <t>62230-1518</t>
  </si>
  <si>
    <t>robinbooth@asasaints.com</t>
  </si>
  <si>
    <t>13014008X06</t>
  </si>
  <si>
    <t>Trinity Lutheran School</t>
  </si>
  <si>
    <t>Hoffman</t>
  </si>
  <si>
    <t>62250-0200</t>
  </si>
  <si>
    <t>tlshoffice@frontiernet.net</t>
  </si>
  <si>
    <t>Breese ESD 12</t>
  </si>
  <si>
    <t>777 Memorial Dr</t>
  </si>
  <si>
    <t>62230-1376</t>
  </si>
  <si>
    <t>Breese Elem School</t>
  </si>
  <si>
    <t>jstrieker@d12bobcats.org</t>
  </si>
  <si>
    <t>PO Box 307</t>
  </si>
  <si>
    <t>Beckemeyer</t>
  </si>
  <si>
    <t>62219-0307</t>
  </si>
  <si>
    <t>Aviston SD 21</t>
  </si>
  <si>
    <t>350 S Hull St</t>
  </si>
  <si>
    <t>Aviston</t>
  </si>
  <si>
    <t>62216-3407</t>
  </si>
  <si>
    <t>Aviston Elem School</t>
  </si>
  <si>
    <t>tkampwerth@avistonk-8.org</t>
  </si>
  <si>
    <t>Willow Grove SD 46</t>
  </si>
  <si>
    <t>815 W 7th St</t>
  </si>
  <si>
    <t>62801-5726</t>
  </si>
  <si>
    <t>Willow Grove Elem School</t>
  </si>
  <si>
    <t>dfults@willowgroveschool.org</t>
  </si>
  <si>
    <t>Bartelso SD 57</t>
  </si>
  <si>
    <t>PO Box 267</t>
  </si>
  <si>
    <t>Bartelso</t>
  </si>
  <si>
    <t>62218-0267</t>
  </si>
  <si>
    <t>Bartelso Elem School</t>
  </si>
  <si>
    <t>kbeckmann@bsd57.org</t>
  </si>
  <si>
    <t>Germantown SD 60</t>
  </si>
  <si>
    <t>PO Box 400</t>
  </si>
  <si>
    <t>Germantown</t>
  </si>
  <si>
    <t>62245-0400</t>
  </si>
  <si>
    <t>Germantown Elem School</t>
  </si>
  <si>
    <t>rbecker@germantownbulldogs.org</t>
  </si>
  <si>
    <t>Damiansville SD 62</t>
  </si>
  <si>
    <t>101 E Main St</t>
  </si>
  <si>
    <t>Damiansville</t>
  </si>
  <si>
    <t>62215-1303</t>
  </si>
  <si>
    <t>Damiansville Elem School</t>
  </si>
  <si>
    <t>mheuring@damiansvilleelem.com</t>
  </si>
  <si>
    <t>Albers SD 63</t>
  </si>
  <si>
    <t>PO Box 104</t>
  </si>
  <si>
    <t>Albers</t>
  </si>
  <si>
    <t>62215-0104</t>
  </si>
  <si>
    <t>Albers Elem School</t>
  </si>
  <si>
    <t>JZURLIENE@ALBERSCOUGARS.COM</t>
  </si>
  <si>
    <t>Central CHSD 71</t>
  </si>
  <si>
    <t>7740 Old US Highway 50</t>
  </si>
  <si>
    <t>62230-3822</t>
  </si>
  <si>
    <t>Central Comm High School</t>
  </si>
  <si>
    <t>kmeyer@centralcougars.org</t>
  </si>
  <si>
    <t>St Rose SD 14-15</t>
  </si>
  <si>
    <t>18004 Saint Rose Rd</t>
  </si>
  <si>
    <t>62230-2578</t>
  </si>
  <si>
    <t>St Rose Elem School</t>
  </si>
  <si>
    <t>dburrus@strosedistrict14-15.com</t>
  </si>
  <si>
    <t>North Wamac SD 186</t>
  </si>
  <si>
    <t>1500 Case St</t>
  </si>
  <si>
    <t>62801-5050</t>
  </si>
  <si>
    <t>North Wamac Grade School</t>
  </si>
  <si>
    <t>darnold@northwamac.com</t>
  </si>
  <si>
    <t>Waltonville CUSD 1</t>
  </si>
  <si>
    <t>804 W Knob St</t>
  </si>
  <si>
    <t>Waltonville</t>
  </si>
  <si>
    <t>62894-2812</t>
  </si>
  <si>
    <t>Waltonville High School</t>
  </si>
  <si>
    <t>aowens@wcusd1.org</t>
  </si>
  <si>
    <t>Waltonville Grade School</t>
  </si>
  <si>
    <t>802 W Knob St</t>
  </si>
  <si>
    <t>awilliams@wcusd1.org</t>
  </si>
  <si>
    <t>13041001P00</t>
  </si>
  <si>
    <t>Spero Family Services</t>
  </si>
  <si>
    <t>2023 Richview Rd</t>
  </si>
  <si>
    <t>62864-2884</t>
  </si>
  <si>
    <t>joe.bernard@sperofs.org</t>
  </si>
  <si>
    <t>Rome CCSD 2</t>
  </si>
  <si>
    <t>233 W South St</t>
  </si>
  <si>
    <t>Dix</t>
  </si>
  <si>
    <t>62830-1403</t>
  </si>
  <si>
    <t>Rome Comm Cons Elem School</t>
  </si>
  <si>
    <t>mmiller@rome2.net</t>
  </si>
  <si>
    <t>13041002X10</t>
  </si>
  <si>
    <t>St Marys</t>
  </si>
  <si>
    <t>1416 Main St</t>
  </si>
  <si>
    <t>62864-3729</t>
  </si>
  <si>
    <t>rkane@stmarymtvernon.org</t>
  </si>
  <si>
    <t>Field CCSD 3</t>
  </si>
  <si>
    <t>21075 N Hails Ln</t>
  </si>
  <si>
    <t>Texico</t>
  </si>
  <si>
    <t>62889-2932</t>
  </si>
  <si>
    <t>Field Elementary School</t>
  </si>
  <si>
    <t>grilbery@fieldpanthers.com</t>
  </si>
  <si>
    <t>Opdyke-Belle-Rive CCSD 5</t>
  </si>
  <si>
    <t>Opdyke</t>
  </si>
  <si>
    <t>62872-0189</t>
  </si>
  <si>
    <t>Opdyke-Belle Rive Grade Sch</t>
  </si>
  <si>
    <t>mmiller@obr5.org</t>
  </si>
  <si>
    <t>Grand Prairie CCSD 6</t>
  </si>
  <si>
    <t>21462 N Richview Ln</t>
  </si>
  <si>
    <t>62801-8520</t>
  </si>
  <si>
    <t>Grand Prairie Elem School</t>
  </si>
  <si>
    <t>rrobinson@gp6.org</t>
  </si>
  <si>
    <t>McClellan CCSD 12</t>
  </si>
  <si>
    <t>9475 N IL Highway 148</t>
  </si>
  <si>
    <t>62864-6379</t>
  </si>
  <si>
    <t>McClellan Elementary School</t>
  </si>
  <si>
    <t>ccox@mcclellanschool.net</t>
  </si>
  <si>
    <t>Summersville SD 79</t>
  </si>
  <si>
    <t>1118 Fairfield Rd</t>
  </si>
  <si>
    <t>62864-5726</t>
  </si>
  <si>
    <t>Summersville Grade School</t>
  </si>
  <si>
    <t>summersville79@sgs79.org</t>
  </si>
  <si>
    <t>Mount Vernon SD 80</t>
  </si>
  <si>
    <t>2710 North St</t>
  </si>
  <si>
    <t>62864-2317</t>
  </si>
  <si>
    <t>Zadok Casey Middle School</t>
  </si>
  <si>
    <t>1829 Broadway St</t>
  </si>
  <si>
    <t>62864-2904</t>
  </si>
  <si>
    <t>eyork@mtv80.org</t>
  </si>
  <si>
    <t>J L Buford Intermediate Ed Ctr</t>
  </si>
  <si>
    <t>623 S 34th St</t>
  </si>
  <si>
    <t>62864-6203</t>
  </si>
  <si>
    <t>Dr Andy Hall Early Educ Ctr</t>
  </si>
  <si>
    <t>301 S 17th St</t>
  </si>
  <si>
    <t>Mt Vernon</t>
  </si>
  <si>
    <t>62864-4405</t>
  </si>
  <si>
    <t>Dr Nick Osborne Primary Center</t>
  </si>
  <si>
    <t>401 N 30th St</t>
  </si>
  <si>
    <t>62864-2355</t>
  </si>
  <si>
    <t>Bethel SD 82</t>
  </si>
  <si>
    <t>1201 Bethel Rd</t>
  </si>
  <si>
    <t>62864-7231</t>
  </si>
  <si>
    <t>Bethel Grade School</t>
  </si>
  <si>
    <t>ckujawa@bethelschool.net</t>
  </si>
  <si>
    <t>Farrington CCSD 99</t>
  </si>
  <si>
    <t>20941 E Divide Rd</t>
  </si>
  <si>
    <t>Bluford</t>
  </si>
  <si>
    <t>62814-2402</t>
  </si>
  <si>
    <t>Farrington Elem School</t>
  </si>
  <si>
    <t>rthomason@farrington99.org</t>
  </si>
  <si>
    <t>Spring Garden Community Consolidated School District 178</t>
  </si>
  <si>
    <t>14975 E Bakerville Rd</t>
  </si>
  <si>
    <t>62864-7100</t>
  </si>
  <si>
    <t>Spring Garden Elementary School</t>
  </si>
  <si>
    <t>tryan@sgd178.org</t>
  </si>
  <si>
    <t>Spring Garden Middle School</t>
  </si>
  <si>
    <t>Ina</t>
  </si>
  <si>
    <t>62846-0129</t>
  </si>
  <si>
    <t>Stuartp@sgd178.org</t>
  </si>
  <si>
    <t>Mt Vernon Twp HSD 201</t>
  </si>
  <si>
    <t>11101 N Wells Bypass Rd</t>
  </si>
  <si>
    <t>62864-6588</t>
  </si>
  <si>
    <t>Mount Vernon High School</t>
  </si>
  <si>
    <t>mholt@mvths.org</t>
  </si>
  <si>
    <t>Woodlawn Unit School District 209</t>
  </si>
  <si>
    <t>300 N Central St</t>
  </si>
  <si>
    <t>Woodlawn</t>
  </si>
  <si>
    <t>62898-1136</t>
  </si>
  <si>
    <t>Woodlawn Grade School</t>
  </si>
  <si>
    <t>301 S Central St</t>
  </si>
  <si>
    <t>62898-1127</t>
  </si>
  <si>
    <t>cskibinski@woodlawnschools.org</t>
  </si>
  <si>
    <t>Woodlawn High School</t>
  </si>
  <si>
    <t>sbrown@woodlawnschools.org</t>
  </si>
  <si>
    <t>Bluford Unit School District 318</t>
  </si>
  <si>
    <t>901 6th St</t>
  </si>
  <si>
    <t>62814-1418</t>
  </si>
  <si>
    <t>Bluford Grade School</t>
  </si>
  <si>
    <t>superintendent@blufordschools.org</t>
  </si>
  <si>
    <t>Webber High School</t>
  </si>
  <si>
    <t>PO Box 110</t>
  </si>
  <si>
    <t>62814-0110</t>
  </si>
  <si>
    <t>rstover@blufordschools.org</t>
  </si>
  <si>
    <t>Franklin-Jefferson Co Sp Ed Dist</t>
  </si>
  <si>
    <t>PO Box 1027</t>
  </si>
  <si>
    <t>Benton</t>
  </si>
  <si>
    <t>62812-5027</t>
  </si>
  <si>
    <t>Oakland Education Center</t>
  </si>
  <si>
    <t>1722 Oakland Ave</t>
  </si>
  <si>
    <t>62864-2885</t>
  </si>
  <si>
    <t>akelley@fjsped.org</t>
  </si>
  <si>
    <t>Raccoon Cons SD 1</t>
  </si>
  <si>
    <t>3601 State Route 161</t>
  </si>
  <si>
    <t>62801-9621</t>
  </si>
  <si>
    <t>Raccoon Cons Elem School</t>
  </si>
  <si>
    <t>mrenaud@raccoonschool.org</t>
  </si>
  <si>
    <t>Kell Cons SD 2</t>
  </si>
  <si>
    <t>207 N Johnson St</t>
  </si>
  <si>
    <t>Kell</t>
  </si>
  <si>
    <t>62853-1637</t>
  </si>
  <si>
    <t>Kell Grade School</t>
  </si>
  <si>
    <t>chris.mccann.superintendent@gmail.com</t>
  </si>
  <si>
    <t>13058002P00</t>
  </si>
  <si>
    <t>One Hope United - Hudelson Reg</t>
  </si>
  <si>
    <t>PO Box 548</t>
  </si>
  <si>
    <t>62801-9109</t>
  </si>
  <si>
    <t>mwebster@onehopeunited.org</t>
  </si>
  <si>
    <t>One Hope United - Baker Home</t>
  </si>
  <si>
    <t>1400 E McCord St</t>
  </si>
  <si>
    <t>62801-3702</t>
  </si>
  <si>
    <t>13058002X10</t>
  </si>
  <si>
    <t>424 E Broadway</t>
  </si>
  <si>
    <t>62801-3255</t>
  </si>
  <si>
    <t>lynn@stmarycentralia.org</t>
  </si>
  <si>
    <t>13058004X06</t>
  </si>
  <si>
    <t>203 S Pleasant Ave</t>
  </si>
  <si>
    <t>62801-3657</t>
  </si>
  <si>
    <t>brendaedler@hotmail.com</t>
  </si>
  <si>
    <t>Iuka CCSD 7</t>
  </si>
  <si>
    <t>405 S Main St</t>
  </si>
  <si>
    <t>Iuka</t>
  </si>
  <si>
    <t>62849-1011</t>
  </si>
  <si>
    <t>Iuka Comm Cons School</t>
  </si>
  <si>
    <t>jconsolino@iukaschool.com</t>
  </si>
  <si>
    <t>Selmaville CCSD 10</t>
  </si>
  <si>
    <t>3185 Selmaville Rd</t>
  </si>
  <si>
    <t>Salem</t>
  </si>
  <si>
    <t>62881-6603</t>
  </si>
  <si>
    <t>Selmaville Elem School</t>
  </si>
  <si>
    <t>rbrooks@accessus.net</t>
  </si>
  <si>
    <t>Patoka CUSD 100</t>
  </si>
  <si>
    <t>1220 Kinoka Rd</t>
  </si>
  <si>
    <t>Patoka</t>
  </si>
  <si>
    <t>62875-1300</t>
  </si>
  <si>
    <t>Patoka Sr High School</t>
  </si>
  <si>
    <t>jacobs@marion.k12.il.us</t>
  </si>
  <si>
    <t>Patoka Jr High School</t>
  </si>
  <si>
    <t>Patoka Elem School</t>
  </si>
  <si>
    <t>khassell@marion.k12.il.us</t>
  </si>
  <si>
    <t>Salem SD 111</t>
  </si>
  <si>
    <t>1300 Hawthorn Rd</t>
  </si>
  <si>
    <t>62881-1001</t>
  </si>
  <si>
    <t>Hawthorn Elem School</t>
  </si>
  <si>
    <t>hayes@salem111.com</t>
  </si>
  <si>
    <t>Franklin Park Middle School</t>
  </si>
  <si>
    <t>1325 N Franklin St</t>
  </si>
  <si>
    <t>62881-4208</t>
  </si>
  <si>
    <t>Central City SD 133</t>
  </si>
  <si>
    <t>129 Douglas St</t>
  </si>
  <si>
    <t>62801-2129</t>
  </si>
  <si>
    <t>Central City Elem School</t>
  </si>
  <si>
    <t>kbeaver@clinton.k12.il.us</t>
  </si>
  <si>
    <t>Centralia SD 135</t>
  </si>
  <si>
    <t>400 S Elm St</t>
  </si>
  <si>
    <t>62801-3910</t>
  </si>
  <si>
    <t>Centralia Jr High School</t>
  </si>
  <si>
    <t>900 S Pine St</t>
  </si>
  <si>
    <t>62801-4850</t>
  </si>
  <si>
    <t>sbaumgar@ccs135.com</t>
  </si>
  <si>
    <t>Field Kindergarten Center</t>
  </si>
  <si>
    <t>1101 S Locust St</t>
  </si>
  <si>
    <t>62801-4709</t>
  </si>
  <si>
    <t>Jordan Elem School</t>
  </si>
  <si>
    <t>311 Airport Rd</t>
  </si>
  <si>
    <t>62801-6579</t>
  </si>
  <si>
    <t>501 N Elm St</t>
  </si>
  <si>
    <t>62801-2958</t>
  </si>
  <si>
    <t>Schiller Elem School</t>
  </si>
  <si>
    <t>800 W 4th St</t>
  </si>
  <si>
    <t>62801-5716</t>
  </si>
  <si>
    <t>Centralia HSD 200</t>
  </si>
  <si>
    <t>2100 E Calumet St</t>
  </si>
  <si>
    <t>62801-6511</t>
  </si>
  <si>
    <t>Centralia High School</t>
  </si>
  <si>
    <t>tmiller@centraliahs.org</t>
  </si>
  <si>
    <t>South Central CUD 401</t>
  </si>
  <si>
    <t>Kinmundy</t>
  </si>
  <si>
    <t>62854-0189</t>
  </si>
  <si>
    <t>South Central High School</t>
  </si>
  <si>
    <t>800 W Washington St</t>
  </si>
  <si>
    <t>Farina</t>
  </si>
  <si>
    <t>62838-1218</t>
  </si>
  <si>
    <t>kherdes@southcentralschools.org</t>
  </si>
  <si>
    <t>South Central Middle School</t>
  </si>
  <si>
    <t>62854-0040</t>
  </si>
  <si>
    <t>South Central Elementary-Kinmundy</t>
  </si>
  <si>
    <t>810 E 1st St</t>
  </si>
  <si>
    <t>62854-2122</t>
  </si>
  <si>
    <t>Sandoval CUSD 501</t>
  </si>
  <si>
    <t>859 W Missouri Ave</t>
  </si>
  <si>
    <t>Sandoval</t>
  </si>
  <si>
    <t>62882-1031</t>
  </si>
  <si>
    <t>Sandoval Sr High School</t>
  </si>
  <si>
    <t>Marcia.Parr501@gmail.com</t>
  </si>
  <si>
    <t>Sandoval Jr High School</t>
  </si>
  <si>
    <t>Sandoval Elem School</t>
  </si>
  <si>
    <t>300 E Perry Ave</t>
  </si>
  <si>
    <t>62882-1107</t>
  </si>
  <si>
    <t>Salem CHSD 600</t>
  </si>
  <si>
    <t>1200 N Broadway Ave</t>
  </si>
  <si>
    <t>62881-4204</t>
  </si>
  <si>
    <t>Salem Community High School</t>
  </si>
  <si>
    <t>detering@salemhigh.com</t>
  </si>
  <si>
    <t>Odin PSD 722</t>
  </si>
  <si>
    <t>102 S Merritt St</t>
  </si>
  <si>
    <t>Odin</t>
  </si>
  <si>
    <t>62870-1112</t>
  </si>
  <si>
    <t>Odin Attendance Center K-8</t>
  </si>
  <si>
    <t>salli@odinpublicschools.org</t>
  </si>
  <si>
    <t>Odin Attendance Center 9-12</t>
  </si>
  <si>
    <t>Kaskaskia Spec Educ District</t>
  </si>
  <si>
    <t>224 S Locust St</t>
  </si>
  <si>
    <t>62801-3509</t>
  </si>
  <si>
    <t>Bridges Learning Center</t>
  </si>
  <si>
    <t>226 Chicago Ave</t>
  </si>
  <si>
    <t>62801-6193</t>
  </si>
  <si>
    <t>mlybarger@ksed801.com</t>
  </si>
  <si>
    <t>Oakdale CCSD 1</t>
  </si>
  <si>
    <t>280 E Main St</t>
  </si>
  <si>
    <t>Oakdale</t>
  </si>
  <si>
    <t>62268-3116</t>
  </si>
  <si>
    <t>Oakdale Grade School</t>
  </si>
  <si>
    <t>Washington</t>
  </si>
  <si>
    <t>cpeterson@washington.k12.il.us</t>
  </si>
  <si>
    <t>13095001X06</t>
  </si>
  <si>
    <t>Immanuel Lutheran</t>
  </si>
  <si>
    <t>606 S Hanover St</t>
  </si>
  <si>
    <t>Okawville</t>
  </si>
  <si>
    <t>62271-2208</t>
  </si>
  <si>
    <t>ils@charter.net</t>
  </si>
  <si>
    <t>13095006P00</t>
  </si>
  <si>
    <t>Hoyleton Youth &amp; Family Service</t>
  </si>
  <si>
    <t>PO Box 218</t>
  </si>
  <si>
    <t>Hoyleton</t>
  </si>
  <si>
    <t>62803-0218</t>
  </si>
  <si>
    <t>mmister@hoyleton.org</t>
  </si>
  <si>
    <t>13095006X06</t>
  </si>
  <si>
    <t>PO Box 57</t>
  </si>
  <si>
    <t>62803-0057</t>
  </si>
  <si>
    <t>michael@tlshoyleton.org</t>
  </si>
  <si>
    <t>13095008X10</t>
  </si>
  <si>
    <t>St Ann Elementary School</t>
  </si>
  <si>
    <t>675 S Mill St</t>
  </si>
  <si>
    <t>Nashville</t>
  </si>
  <si>
    <t>62263-1830</t>
  </si>
  <si>
    <t>Principal@stannnashville.org</t>
  </si>
  <si>
    <t>13095009X06</t>
  </si>
  <si>
    <t>Trinity-St John Lutheran</t>
  </si>
  <si>
    <t>680 W Walnut St</t>
  </si>
  <si>
    <t>62263-1158</t>
  </si>
  <si>
    <t>trinitystjohn@gmail.com</t>
  </si>
  <si>
    <t>West Washington Co CUD 10</t>
  </si>
  <si>
    <t>62271-0027</t>
  </si>
  <si>
    <t>Okawville Jr/Sr High School</t>
  </si>
  <si>
    <t>400 S Hanover St</t>
  </si>
  <si>
    <t>62271-2204</t>
  </si>
  <si>
    <t>ksenior@okawvillek12.org</t>
  </si>
  <si>
    <t>Okawville Grade School</t>
  </si>
  <si>
    <t>lspinka@okawvillek12.org</t>
  </si>
  <si>
    <t>Irvington CCSD 11</t>
  </si>
  <si>
    <t>Irvington</t>
  </si>
  <si>
    <t>62848-0130</t>
  </si>
  <si>
    <t>Irvington Elem School</t>
  </si>
  <si>
    <t>hmccleary@irvingtongradeschool.com</t>
  </si>
  <si>
    <t>Ashley CCSD 15</t>
  </si>
  <si>
    <t>450 N Third St</t>
  </si>
  <si>
    <t>Ashley</t>
  </si>
  <si>
    <t>62808-1259</t>
  </si>
  <si>
    <t>Ashley Com Consolidated School</t>
  </si>
  <si>
    <t>bhodge@ashleyccsd15.org</t>
  </si>
  <si>
    <t>Nashville CCSD 49</t>
  </si>
  <si>
    <t>750 E Gorman St</t>
  </si>
  <si>
    <t>62263-2007</t>
  </si>
  <si>
    <t>Nashville Grade School</t>
  </si>
  <si>
    <t>bsilvey@nashville49.org</t>
  </si>
  <si>
    <t>Nashville CHSD 99</t>
  </si>
  <si>
    <t>1300 S Mill St</t>
  </si>
  <si>
    <t>62263-2083</t>
  </si>
  <si>
    <t>Nashville Comm High School</t>
  </si>
  <si>
    <t>troskows@nashville-k12.org</t>
  </si>
  <si>
    <t>15016001P00</t>
  </si>
  <si>
    <t>Archdiocese of Chicago</t>
  </si>
  <si>
    <t>5343 W Roscoe St</t>
  </si>
  <si>
    <t>60641-4141</t>
  </si>
  <si>
    <t>Leo High School</t>
  </si>
  <si>
    <t>7901 S Sangamon St</t>
  </si>
  <si>
    <t>60620-2532</t>
  </si>
  <si>
    <t>klothian@fspro.com</t>
  </si>
  <si>
    <t>Most Blessed Trinity Academy</t>
  </si>
  <si>
    <t>510 Grand Ave</t>
  </si>
  <si>
    <t>Waukegan</t>
  </si>
  <si>
    <t>60085-4251</t>
  </si>
  <si>
    <t>Our Lady of Humility</t>
  </si>
  <si>
    <t>10601 W Wadsworth Rd</t>
  </si>
  <si>
    <t>Beach Park</t>
  </si>
  <si>
    <t>60099-3558</t>
  </si>
  <si>
    <t>St Anastasia</t>
  </si>
  <si>
    <t>629 W Glen Flora Ave</t>
  </si>
  <si>
    <t>60085-1835</t>
  </si>
  <si>
    <t>Pennoyer Elem School</t>
  </si>
  <si>
    <t>5200 N Cumberland Ave</t>
  </si>
  <si>
    <t>60706-1499</t>
  </si>
  <si>
    <t>St Francis De Sales High School</t>
  </si>
  <si>
    <t>10155 S Ewing Ave</t>
  </si>
  <si>
    <t>60617-6022</t>
  </si>
  <si>
    <t>St Bede</t>
  </si>
  <si>
    <t>36399 N Wilson Rd</t>
  </si>
  <si>
    <t>Ingleside</t>
  </si>
  <si>
    <t>60041-9609</t>
  </si>
  <si>
    <t>Augustus Tolton Catholic Academy</t>
  </si>
  <si>
    <t>7120 S Calumet Ave</t>
  </si>
  <si>
    <t>60619-1119</t>
  </si>
  <si>
    <t>St Joseph</t>
  </si>
  <si>
    <t>118 Lincoln Ave</t>
  </si>
  <si>
    <t>Round Lake</t>
  </si>
  <si>
    <t>60073-5008</t>
  </si>
  <si>
    <t>Our Lady of Charity</t>
  </si>
  <si>
    <t>3620 S 57th Ct</t>
  </si>
  <si>
    <t>60804-4235</t>
  </si>
  <si>
    <t>St Frances of Rome</t>
  </si>
  <si>
    <t>1401 S Austin Blvd</t>
  </si>
  <si>
    <t>60804-1004</t>
  </si>
  <si>
    <t>St Mary of the Annunciation</t>
  </si>
  <si>
    <t>22277 W Erhart Rd</t>
  </si>
  <si>
    <t>Mundelein</t>
  </si>
  <si>
    <t>60060-9551</t>
  </si>
  <si>
    <t>St Patrick</t>
  </si>
  <si>
    <t>15020 W Wadsworth Rd</t>
  </si>
  <si>
    <t>Wadsworth</t>
  </si>
  <si>
    <t>60083-9502</t>
  </si>
  <si>
    <t>Divine Providence</t>
  </si>
  <si>
    <t>2500 Mayfair Ave</t>
  </si>
  <si>
    <t>60154-5006</t>
  </si>
  <si>
    <t>Divine Infant Jesus School</t>
  </si>
  <si>
    <t>1640 Newcastle Ave</t>
  </si>
  <si>
    <t>60154-4447</t>
  </si>
  <si>
    <t>St Leonard School</t>
  </si>
  <si>
    <t>3322 Clarence Ave</t>
  </si>
  <si>
    <t>60402-3752</t>
  </si>
  <si>
    <t>St Odilo School</t>
  </si>
  <si>
    <t>6617 23rd St</t>
  </si>
  <si>
    <t>60402-2400</t>
  </si>
  <si>
    <t>5641 S 73rd Ave</t>
  </si>
  <si>
    <t>60501-1363</t>
  </si>
  <si>
    <t>St John the Evangelist</t>
  </si>
  <si>
    <t>513 Parkside Cir</t>
  </si>
  <si>
    <t>Streamwood</t>
  </si>
  <si>
    <t>60107-1645</t>
  </si>
  <si>
    <t>St Maria Goretti School</t>
  </si>
  <si>
    <t>10050 Ivanhoe Ave</t>
  </si>
  <si>
    <t>60176-2008</t>
  </si>
  <si>
    <t>St Colette School</t>
  </si>
  <si>
    <t>3900 Pheasant Dr</t>
  </si>
  <si>
    <t>60008-2637</t>
  </si>
  <si>
    <t>St Alphonsus Liguori</t>
  </si>
  <si>
    <t>411 N Wheeling Rd</t>
  </si>
  <si>
    <t>60070-1322</t>
  </si>
  <si>
    <t>St William School</t>
  </si>
  <si>
    <t>2559 N Sayre Ave</t>
  </si>
  <si>
    <t>60707-2135</t>
  </si>
  <si>
    <t>St Walter School</t>
  </si>
  <si>
    <t>11741 S Western Ave</t>
  </si>
  <si>
    <t>60643-4731</t>
  </si>
  <si>
    <t>Visitation Catholic School</t>
  </si>
  <si>
    <t>900 W Garfield Blvd</t>
  </si>
  <si>
    <t>60609-6165</t>
  </si>
  <si>
    <t>St Viator School</t>
  </si>
  <si>
    <t>4140 W Addison St</t>
  </si>
  <si>
    <t>60641-3913</t>
  </si>
  <si>
    <t>St Barbara</t>
  </si>
  <si>
    <t>2867 S Throop St</t>
  </si>
  <si>
    <t>60608-5922</t>
  </si>
  <si>
    <t>St Agnes School</t>
  </si>
  <si>
    <t>1501 Chicago Rd</t>
  </si>
  <si>
    <t>60411-3424</t>
  </si>
  <si>
    <t>St Bruno School</t>
  </si>
  <si>
    <t>4839 S Harding Ave</t>
  </si>
  <si>
    <t>60632-3630</t>
  </si>
  <si>
    <t>Our Lady of Tepeyac</t>
  </si>
  <si>
    <t>2235 S Albany Ave</t>
  </si>
  <si>
    <t>60623-3414</t>
  </si>
  <si>
    <t>St Constance School</t>
  </si>
  <si>
    <t>5841 W Strong St</t>
  </si>
  <si>
    <t>60630-2026</t>
  </si>
  <si>
    <t>St Daniel the Prophet School</t>
  </si>
  <si>
    <t>5337 S Natoma Ave</t>
  </si>
  <si>
    <t>60638-1223</t>
  </si>
  <si>
    <t>4343 W Sunnyside Ave</t>
  </si>
  <si>
    <t>60630-4147</t>
  </si>
  <si>
    <t>Epiphany School</t>
  </si>
  <si>
    <t>4223 W 25th St</t>
  </si>
  <si>
    <t>60623-3638</t>
  </si>
  <si>
    <t>St Ethelreda School</t>
  </si>
  <si>
    <t>8734 S Paulina St</t>
  </si>
  <si>
    <t>60620-4815</t>
  </si>
  <si>
    <t>St Eugene</t>
  </si>
  <si>
    <t>7930 W Foster Ave</t>
  </si>
  <si>
    <t>60656-1651</t>
  </si>
  <si>
    <t>St Ferdinand School</t>
  </si>
  <si>
    <t>3131 N Mason Ave</t>
  </si>
  <si>
    <t>60634-5114</t>
  </si>
  <si>
    <t>Pope John Paul II Catholic School</t>
  </si>
  <si>
    <t>4325 S Richmond St</t>
  </si>
  <si>
    <t>60632-2504</t>
  </si>
  <si>
    <t>St Gabriel</t>
  </si>
  <si>
    <t>4500 S Wallace St</t>
  </si>
  <si>
    <t>60609-3536</t>
  </si>
  <si>
    <t>St Gall</t>
  </si>
  <si>
    <t>5515 S Sawyer Ave</t>
  </si>
  <si>
    <t>60629-3125</t>
  </si>
  <si>
    <t>St Genevieve School</t>
  </si>
  <si>
    <t>4854 W Montana St</t>
  </si>
  <si>
    <t>60639-2500</t>
  </si>
  <si>
    <t>Northside Catholic Academy</t>
  </si>
  <si>
    <t>6216 N Glenwood Ave</t>
  </si>
  <si>
    <t>60660-1808</t>
  </si>
  <si>
    <t>St Helen School</t>
  </si>
  <si>
    <t>2347 W Augusta Blvd</t>
  </si>
  <si>
    <t>60622-4841</t>
  </si>
  <si>
    <t>Holy Angels School</t>
  </si>
  <si>
    <t>750 E 40th St</t>
  </si>
  <si>
    <t>60653-2804</t>
  </si>
  <si>
    <t>St Thomas of Canterbury</t>
  </si>
  <si>
    <t>5525 N Magnolia Ave</t>
  </si>
  <si>
    <t>60640-1306</t>
  </si>
  <si>
    <t>Annunciata School</t>
  </si>
  <si>
    <t>3750 E 112th St</t>
  </si>
  <si>
    <t>60617-7096</t>
  </si>
  <si>
    <t>St Ann</t>
  </si>
  <si>
    <t>2211 W 18th Pl</t>
  </si>
  <si>
    <t>60608-2506</t>
  </si>
  <si>
    <t>St Angela School</t>
  </si>
  <si>
    <t>1332 N Massasoit Ave</t>
  </si>
  <si>
    <t>60651-1108</t>
  </si>
  <si>
    <t>St Ailbe School</t>
  </si>
  <si>
    <t>9037 S Harper Ave</t>
  </si>
  <si>
    <t>60619-7990</t>
  </si>
  <si>
    <t>St Agnes of Bohemia</t>
  </si>
  <si>
    <t>2643 S Central Park Ave</t>
  </si>
  <si>
    <t>60623-4631</t>
  </si>
  <si>
    <t>St John Berchmans School</t>
  </si>
  <si>
    <t>2511 W Logan Blvd</t>
  </si>
  <si>
    <t>60647-1926</t>
  </si>
  <si>
    <t>St John De La Salle School</t>
  </si>
  <si>
    <t>10212 S Vernon Ave</t>
  </si>
  <si>
    <t>60628-2216</t>
  </si>
  <si>
    <t>St Jane De Chantal School</t>
  </si>
  <si>
    <t>5201 S McVicker Ave</t>
  </si>
  <si>
    <t>60638-1445</t>
  </si>
  <si>
    <t>St John Vianney School</t>
  </si>
  <si>
    <t>27 N Lavergne Ave</t>
  </si>
  <si>
    <t>60164-1664</t>
  </si>
  <si>
    <t>St Germaine School</t>
  </si>
  <si>
    <t>9735 S Kolin Ave</t>
  </si>
  <si>
    <t>60453-3581</t>
  </si>
  <si>
    <t>St Catherine of Siena-St Lucy</t>
  </si>
  <si>
    <t>27 Washington Blvd</t>
  </si>
  <si>
    <t>60302-4308</t>
  </si>
  <si>
    <t>St Ann School</t>
  </si>
  <si>
    <t>3014 Ridge Rd</t>
  </si>
  <si>
    <t>60438-3020</t>
  </si>
  <si>
    <t>St Alphonsus - St Patrick</t>
  </si>
  <si>
    <t>20W145 Davey Rd</t>
  </si>
  <si>
    <t>60439-9009</t>
  </si>
  <si>
    <t>St Margaret of Scotland School</t>
  </si>
  <si>
    <t>9833 S Throop St</t>
  </si>
  <si>
    <t>60643-1490</t>
  </si>
  <si>
    <t>St Malachy School</t>
  </si>
  <si>
    <t>2252 W Washington Blvd</t>
  </si>
  <si>
    <t>60612-2236</t>
  </si>
  <si>
    <t>St John Brebeuf School</t>
  </si>
  <si>
    <t>8301 N Harlem Ave</t>
  </si>
  <si>
    <t>60714-2616</t>
  </si>
  <si>
    <t>Santa Lucia</t>
  </si>
  <si>
    <t>3017 S Wells St</t>
  </si>
  <si>
    <t>60616-2739</t>
  </si>
  <si>
    <t>St Hubert School</t>
  </si>
  <si>
    <t>255 Flagstaff Ln</t>
  </si>
  <si>
    <t>60169-3252</t>
  </si>
  <si>
    <t>2926 E 96th St</t>
  </si>
  <si>
    <t>60617-5010</t>
  </si>
  <si>
    <t>St Stanislaus Kostka School</t>
  </si>
  <si>
    <t>1255 N Noble St</t>
  </si>
  <si>
    <t>60642-3336</t>
  </si>
  <si>
    <t>St Sylvester Catholic School</t>
  </si>
  <si>
    <t>3027 W Palmer Blvd</t>
  </si>
  <si>
    <t>60647-2816</t>
  </si>
  <si>
    <t>St Symphorosa School</t>
  </si>
  <si>
    <t>6125 S Austin Ave</t>
  </si>
  <si>
    <t>60638-4349</t>
  </si>
  <si>
    <t>Pope Francis Global Academy North Campus</t>
  </si>
  <si>
    <t>6040 W Ardmore Ave</t>
  </si>
  <si>
    <t>60646-5320</t>
  </si>
  <si>
    <t>St Therese School</t>
  </si>
  <si>
    <t>247 W 23rd St</t>
  </si>
  <si>
    <t>60616-1903</t>
  </si>
  <si>
    <t>St Thomas the Apostle Elementary</t>
  </si>
  <si>
    <t>5467 S Woodlawn Ave</t>
  </si>
  <si>
    <t>60615-5209</t>
  </si>
  <si>
    <t>St Celestine School</t>
  </si>
  <si>
    <t>3017 N 77th Ave</t>
  </si>
  <si>
    <t>60707-1110</t>
  </si>
  <si>
    <t>Pope John XXIII School</t>
  </si>
  <si>
    <t>1120 Washington St</t>
  </si>
  <si>
    <t>60202-1620</t>
  </si>
  <si>
    <t>St Richard School</t>
  </si>
  <si>
    <t>5025 S Kenneth Ave</t>
  </si>
  <si>
    <t>60632-4535</t>
  </si>
  <si>
    <t>St Sabina Academy</t>
  </si>
  <si>
    <t>7801 S Throop St</t>
  </si>
  <si>
    <t>60620-3758</t>
  </si>
  <si>
    <t>Our Lady of Grace School</t>
  </si>
  <si>
    <t>2446 N Ridgeway Ave</t>
  </si>
  <si>
    <t>60647-2325</t>
  </si>
  <si>
    <t>Our Lady of Guadalupe</t>
  </si>
  <si>
    <t>9050 S Burley Ave</t>
  </si>
  <si>
    <t>60617-4404</t>
  </si>
  <si>
    <t>Our Lady of the Snows School</t>
  </si>
  <si>
    <t>4810 S Leamington Ave</t>
  </si>
  <si>
    <t>60638-2150</t>
  </si>
  <si>
    <t>St Philip Neri School</t>
  </si>
  <si>
    <t>2110 E 72nd St</t>
  </si>
  <si>
    <t>60649-3010</t>
  </si>
  <si>
    <t>St Pius V School</t>
  </si>
  <si>
    <t>1919 S Ashland Ave</t>
  </si>
  <si>
    <t>60608-2903</t>
  </si>
  <si>
    <t>St Procopius Elem School</t>
  </si>
  <si>
    <t>1625 S Allport St</t>
  </si>
  <si>
    <t>60608-2131</t>
  </si>
  <si>
    <t>Academy of St Benedict</t>
  </si>
  <si>
    <t>6020 S Laflin St</t>
  </si>
  <si>
    <t>60636-2310</t>
  </si>
  <si>
    <t>St Mary of the Angels</t>
  </si>
  <si>
    <t>1810 N Hermitage Ave</t>
  </si>
  <si>
    <t>60622-1101</t>
  </si>
  <si>
    <t>St Mary of the Lake School</t>
  </si>
  <si>
    <t>1026 W Buena Ave</t>
  </si>
  <si>
    <t>60613-2009</t>
  </si>
  <si>
    <t>St Mary Star of the Sea</t>
  </si>
  <si>
    <t>6424 S Kenneth Ave</t>
  </si>
  <si>
    <t>60629-5525</t>
  </si>
  <si>
    <t>Maternity B V M School</t>
  </si>
  <si>
    <t>1537 N Lawndale Ave</t>
  </si>
  <si>
    <t>60651-2105</t>
  </si>
  <si>
    <t>St Matthias/Transfiguration Sch</t>
  </si>
  <si>
    <t>4910 N Claremont Ave</t>
  </si>
  <si>
    <t>60625-1972</t>
  </si>
  <si>
    <t>St Nicholas of Tolentine School</t>
  </si>
  <si>
    <t>3741 W 62nd St</t>
  </si>
  <si>
    <t>60629-4014</t>
  </si>
  <si>
    <t>St Nicholas Cathedral</t>
  </si>
  <si>
    <t>2200 W Rice St</t>
  </si>
  <si>
    <t>60622-4811</t>
  </si>
  <si>
    <t>croberts@fspro.com</t>
  </si>
  <si>
    <t>Bridgeport Catholic - S Campus</t>
  </si>
  <si>
    <t>3700 S Lowe Ave</t>
  </si>
  <si>
    <t>60609-1643</t>
  </si>
  <si>
    <t>St Monica School</t>
  </si>
  <si>
    <t>5115 N Mont Clare Ave</t>
  </si>
  <si>
    <t>60656-3601</t>
  </si>
  <si>
    <t>St Michael School</t>
  </si>
  <si>
    <t>8231 S South Shore Dr</t>
  </si>
  <si>
    <t>60617-2152</t>
  </si>
  <si>
    <t>St Zachary School</t>
  </si>
  <si>
    <t>567 W Algonquin Rd</t>
  </si>
  <si>
    <t>60016-5702</t>
  </si>
  <si>
    <t>Children of Peace School</t>
  </si>
  <si>
    <t>1900 W Taylor St</t>
  </si>
  <si>
    <t>60612-3742</t>
  </si>
  <si>
    <t>San Miguel/Back-of-the-Yards</t>
  </si>
  <si>
    <t>1949 W 48th St</t>
  </si>
  <si>
    <t>60609-4145</t>
  </si>
  <si>
    <t>Cristo Rey Jesuit High School</t>
  </si>
  <si>
    <t>1852 W 22nd Pl</t>
  </si>
  <si>
    <t>60608-4302</t>
  </si>
  <si>
    <t>St Benedict</t>
  </si>
  <si>
    <t>2324 New St</t>
  </si>
  <si>
    <t>60406-2402</t>
  </si>
  <si>
    <t>St Bartholomew School</t>
  </si>
  <si>
    <t>4941 W Patterson Ave</t>
  </si>
  <si>
    <t>60641-3512</t>
  </si>
  <si>
    <t>St Bede the Venerable</t>
  </si>
  <si>
    <t>8200 S Kostner Ave</t>
  </si>
  <si>
    <t>60652-2196</t>
  </si>
  <si>
    <t>St Cajetan</t>
  </si>
  <si>
    <t>2447 W 112th St</t>
  </si>
  <si>
    <t>60655-1351</t>
  </si>
  <si>
    <t>St Hilary School</t>
  </si>
  <si>
    <t>5614 N Fairfield Ave</t>
  </si>
  <si>
    <t>60659-4817</t>
  </si>
  <si>
    <t>St Albert the Great School</t>
  </si>
  <si>
    <t>5535 State Rd</t>
  </si>
  <si>
    <t>60459-2049</t>
  </si>
  <si>
    <t>St Patricia School</t>
  </si>
  <si>
    <t>9000 S 86th Ave</t>
  </si>
  <si>
    <t>60457-1351</t>
  </si>
  <si>
    <t>Pope Francis Global Academy South Campus</t>
  </si>
  <si>
    <t>6143 W Irving Park Rd</t>
  </si>
  <si>
    <t>60634-2564</t>
  </si>
  <si>
    <t>Queen of Martyrs</t>
  </si>
  <si>
    <t>3550 W 103rd St</t>
  </si>
  <si>
    <t>60805-2417</t>
  </si>
  <si>
    <t>Queen of the Universe</t>
  </si>
  <si>
    <t>7130 S Hamlin Ave</t>
  </si>
  <si>
    <t>60629-4321</t>
  </si>
  <si>
    <t>St Christopher School</t>
  </si>
  <si>
    <t>14611 Keeler Ave</t>
  </si>
  <si>
    <t>60445-2726</t>
  </si>
  <si>
    <t>Christ Our Savior Catholic School</t>
  </si>
  <si>
    <t>900 E 154th St</t>
  </si>
  <si>
    <t>60473-1106</t>
  </si>
  <si>
    <t>Christ the King</t>
  </si>
  <si>
    <t>9240 S Hoyne Ave</t>
  </si>
  <si>
    <t>60643-6303</t>
  </si>
  <si>
    <t>97 Herrick Rd</t>
  </si>
  <si>
    <t>60546-2014</t>
  </si>
  <si>
    <t>Immaculate Conception</t>
  </si>
  <si>
    <t>8739 S Exchange Ave</t>
  </si>
  <si>
    <t>60617-3120</t>
  </si>
  <si>
    <t>LEARN Charter Schools</t>
  </si>
  <si>
    <t>1132 S Homan Ave</t>
  </si>
  <si>
    <t>60624-4344</t>
  </si>
  <si>
    <t>Prince of Peace</t>
  </si>
  <si>
    <t>135 S Milwaukee Ave</t>
  </si>
  <si>
    <t>Lake Villa</t>
  </si>
  <si>
    <t>60046-8550</t>
  </si>
  <si>
    <t>Ascension</t>
  </si>
  <si>
    <t>601 Van Buren St</t>
  </si>
  <si>
    <t>60304-1310</t>
  </si>
  <si>
    <t>Providence-Englewood Elem Charter</t>
  </si>
  <si>
    <t>6515 S Ashland Ave</t>
  </si>
  <si>
    <t>60636-3003</t>
  </si>
  <si>
    <t>mjhuelskamp@cps.k12.il.us</t>
  </si>
  <si>
    <t>Catalyst Circle Rock Elem School</t>
  </si>
  <si>
    <t>5608 W Washington Blvd</t>
  </si>
  <si>
    <t>60644-3009</t>
  </si>
  <si>
    <t>Frassati Catholic Academy</t>
  </si>
  <si>
    <t>316 W Mill St</t>
  </si>
  <si>
    <t>Wauconda</t>
  </si>
  <si>
    <t>60084-1832</t>
  </si>
  <si>
    <t>Our Lady of Tepeyac High School</t>
  </si>
  <si>
    <t>2228 S Whipple St</t>
  </si>
  <si>
    <t>60623-3425</t>
  </si>
  <si>
    <t>sonyezia@ourladyoftepeyac.org</t>
  </si>
  <si>
    <t>Catalyst Charter - Maria ES</t>
  </si>
  <si>
    <t>6727 S California Ave</t>
  </si>
  <si>
    <t>60629-1816</t>
  </si>
  <si>
    <t>klist@catalystschools.org</t>
  </si>
  <si>
    <t>Cristo Rey St Martin</t>
  </si>
  <si>
    <t>501 S Martin Luther King Jr Ave</t>
  </si>
  <si>
    <t>60085-6502</t>
  </si>
  <si>
    <t>modiotti@cristoreystmartin.org</t>
  </si>
  <si>
    <t>LEARN Charter 9  Campus in Waukegan</t>
  </si>
  <si>
    <t>540 S McAlister Ave</t>
  </si>
  <si>
    <t>60085-6461</t>
  </si>
  <si>
    <t>gwhite@learncharter.org</t>
  </si>
  <si>
    <t>15016022P00</t>
  </si>
  <si>
    <t>Childrens Home and Aid Society</t>
  </si>
  <si>
    <t>125 S Wacker Dr Fl 14</t>
  </si>
  <si>
    <t>60606-4448</t>
  </si>
  <si>
    <t>Daniel F And Ada L Rice</t>
  </si>
  <si>
    <t>1101 Washington St</t>
  </si>
  <si>
    <t>60202-1619</t>
  </si>
  <si>
    <t>kpolan@childrenshomeandaid.org</t>
  </si>
  <si>
    <t>15016023P00</t>
  </si>
  <si>
    <t>Uhlich Childs Advantage Ntwrk</t>
  </si>
  <si>
    <t>3737 N Mozart St</t>
  </si>
  <si>
    <t>60618-3615</t>
  </si>
  <si>
    <t>Uhlich Academy</t>
  </si>
  <si>
    <t>3110 W Grand Ave</t>
  </si>
  <si>
    <t>60622-4324</t>
  </si>
  <si>
    <t>Florence.Hinton@ucanchicago.org</t>
  </si>
  <si>
    <t>15016024P00</t>
  </si>
  <si>
    <t>Lydia Home Assoc</t>
  </si>
  <si>
    <t>4300 W Irving Park Rd</t>
  </si>
  <si>
    <t>60641-2825</t>
  </si>
  <si>
    <t>dsmith@lydiahome.org</t>
  </si>
  <si>
    <t>15016032Y10</t>
  </si>
  <si>
    <t>Hales Franciscan High School</t>
  </si>
  <si>
    <t>4930 S Cottage Grove Ave</t>
  </si>
  <si>
    <t>60615-2616</t>
  </si>
  <si>
    <t>anthony.daniels-halisi@halesfranciscan.org</t>
  </si>
  <si>
    <t>15016038Y10</t>
  </si>
  <si>
    <t>Holy Trinity High School</t>
  </si>
  <si>
    <t>1443 W Division St</t>
  </si>
  <si>
    <t>60642-3324</t>
  </si>
  <si>
    <t>mjuarez@holytrinity-hs.org</t>
  </si>
  <si>
    <t>15016042Z10</t>
  </si>
  <si>
    <t>Josephinum Academy</t>
  </si>
  <si>
    <t>1501 N Oakley Blvd</t>
  </si>
  <si>
    <t>60622-1850</t>
  </si>
  <si>
    <t>laura.knisley@josephinum.org</t>
  </si>
  <si>
    <t>15016075S19</t>
  </si>
  <si>
    <t>South Central Comm Serv Inc</t>
  </si>
  <si>
    <t>1021 E 83rd St</t>
  </si>
  <si>
    <t>60619-5505</t>
  </si>
  <si>
    <t>So Central Comm Serv-So Shore</t>
  </si>
  <si>
    <t>7550 S Phillips Ave</t>
  </si>
  <si>
    <t>60649-3724</t>
  </si>
  <si>
    <t>amossccs@ameritech.net</t>
  </si>
  <si>
    <t>15016107X01</t>
  </si>
  <si>
    <t>Northwest Inst for Contemp Acad</t>
  </si>
  <si>
    <t>5108 W Division St</t>
  </si>
  <si>
    <t>60651-1436</t>
  </si>
  <si>
    <t>Northwest Institute</t>
  </si>
  <si>
    <t>4040 W Division St</t>
  </si>
  <si>
    <t>60651-1903</t>
  </si>
  <si>
    <t>niclorgan@hotmail.com</t>
  </si>
  <si>
    <t>15016117Y01</t>
  </si>
  <si>
    <t>Puerto Rican H S - Pedro A Campos</t>
  </si>
  <si>
    <t>2739 W Division St</t>
  </si>
  <si>
    <t>60622-2854</t>
  </si>
  <si>
    <t>michelleo@pachs-chicago.org</t>
  </si>
  <si>
    <t>15016118Y05</t>
  </si>
  <si>
    <t>Telshe High School</t>
  </si>
  <si>
    <t>3535 W Foster Ave</t>
  </si>
  <si>
    <t>60625-5526</t>
  </si>
  <si>
    <t>sadler@telshe.edu</t>
  </si>
  <si>
    <t>15016175X06</t>
  </si>
  <si>
    <t>Grace Christian Academy</t>
  </si>
  <si>
    <t>4106 W 28th St</t>
  </si>
  <si>
    <t>60623-4358</t>
  </si>
  <si>
    <t>cgiannotta.gls@comcast.net</t>
  </si>
  <si>
    <t>15016189X06</t>
  </si>
  <si>
    <t>St Paul Lutheran School</t>
  </si>
  <si>
    <t>846 N Menard Ave</t>
  </si>
  <si>
    <t>60651-2663</t>
  </si>
  <si>
    <t>gtkuck@gmail.com</t>
  </si>
  <si>
    <t>15016190X06</t>
  </si>
  <si>
    <t>7621 S Dorchester Ave</t>
  </si>
  <si>
    <t>60619-3425</t>
  </si>
  <si>
    <t>stpaulschool@sbcglobal.net</t>
  </si>
  <si>
    <t>City of Chicago SD 299</t>
  </si>
  <si>
    <t>42 W Madison St 2nd Flr</t>
  </si>
  <si>
    <t>60602-4413</t>
  </si>
  <si>
    <t>Amundsen High School</t>
  </si>
  <si>
    <t>5110 N Damen Ave</t>
  </si>
  <si>
    <t>60625-1317</t>
  </si>
  <si>
    <t>Austin College and Career Academy High School</t>
  </si>
  <si>
    <t>231 N Pine Ave</t>
  </si>
  <si>
    <t>60644-2333</t>
  </si>
  <si>
    <t>pharper@cps.edu</t>
  </si>
  <si>
    <t>Bogan High School</t>
  </si>
  <si>
    <t>3939 W 79th St</t>
  </si>
  <si>
    <t>60652-2301</t>
  </si>
  <si>
    <t>Carver Military Academy HS</t>
  </si>
  <si>
    <t>13100 S Doty Ave</t>
  </si>
  <si>
    <t>60827-1597</t>
  </si>
  <si>
    <t>Crane Medical Prep HS</t>
  </si>
  <si>
    <t>2245 W Jackson Blvd</t>
  </si>
  <si>
    <t>60612-2910</t>
  </si>
  <si>
    <t>fjshabazz@cps.edu</t>
  </si>
  <si>
    <t>Urban Prep Chtr Acad Englewood HS</t>
  </si>
  <si>
    <t>6201 S Stewart Ave</t>
  </si>
  <si>
    <t>60621-3247</t>
  </si>
  <si>
    <t>Farragut Career Academy HS</t>
  </si>
  <si>
    <t>2345 S Christiana Ave</t>
  </si>
  <si>
    <t>60623-3217</t>
  </si>
  <si>
    <t>Fenger Academy High School</t>
  </si>
  <si>
    <t>11220 S Wallace St</t>
  </si>
  <si>
    <t>60628-4728</t>
  </si>
  <si>
    <t>Foreman High School</t>
  </si>
  <si>
    <t>3235 N Leclaire Ave</t>
  </si>
  <si>
    <t>60641-4290</t>
  </si>
  <si>
    <t>Gage Park High School</t>
  </si>
  <si>
    <t>5630 S Rockwell St</t>
  </si>
  <si>
    <t>60629-1030</t>
  </si>
  <si>
    <t>Harlan Community Academy HS</t>
  </si>
  <si>
    <t>9652 S Michigan Ave</t>
  </si>
  <si>
    <t>60628-1415</t>
  </si>
  <si>
    <t>Harper High School</t>
  </si>
  <si>
    <t>6520 S Wood St</t>
  </si>
  <si>
    <t>60636-3002</t>
  </si>
  <si>
    <t>Hirsch Metropolitan High School</t>
  </si>
  <si>
    <t>7740 S Ingleside Ave</t>
  </si>
  <si>
    <t>60619-3207</t>
  </si>
  <si>
    <t>Hubbard High School</t>
  </si>
  <si>
    <t>6200 S Hamlin Ave</t>
  </si>
  <si>
    <t>60629-4030</t>
  </si>
  <si>
    <t>Hyde Park Academy High School</t>
  </si>
  <si>
    <t>6220 S Stony Island Ave</t>
  </si>
  <si>
    <t>60637-2998</t>
  </si>
  <si>
    <t>Kelly High School</t>
  </si>
  <si>
    <t>4136 S California Ave</t>
  </si>
  <si>
    <t>60632-1817</t>
  </si>
  <si>
    <t>Kelvyn Park High School</t>
  </si>
  <si>
    <t>4343 W Wrightwood Ave</t>
  </si>
  <si>
    <t>60639-2060</t>
  </si>
  <si>
    <t>Kennedy High School</t>
  </si>
  <si>
    <t>6325 W 56th St</t>
  </si>
  <si>
    <t>60638-2539</t>
  </si>
  <si>
    <t>Kenwood Academy High School</t>
  </si>
  <si>
    <t>5015 S Blackstone Ave</t>
  </si>
  <si>
    <t>60615-3086</t>
  </si>
  <si>
    <t>Lake View High School</t>
  </si>
  <si>
    <t>4015 N Ashland Ave</t>
  </si>
  <si>
    <t>60613-2593</t>
  </si>
  <si>
    <t>Lane Technical High School</t>
  </si>
  <si>
    <t>2501 W Addison St</t>
  </si>
  <si>
    <t>60618-5902</t>
  </si>
  <si>
    <t>Lindblom Math &amp; Science Acad HS</t>
  </si>
  <si>
    <t>6130 S Wolcott Ave</t>
  </si>
  <si>
    <t>60636-2100</t>
  </si>
  <si>
    <t>Marshall Metropolitan High School</t>
  </si>
  <si>
    <t>3250 W Adams St</t>
  </si>
  <si>
    <t>60624-2901</t>
  </si>
  <si>
    <t>Mather High School</t>
  </si>
  <si>
    <t>5835 N Lincoln Ave</t>
  </si>
  <si>
    <t>60659-4610</t>
  </si>
  <si>
    <t>Morgan Park High School</t>
  </si>
  <si>
    <t>1744 W Pryor Ave</t>
  </si>
  <si>
    <t>60643-3497</t>
  </si>
  <si>
    <t>Orr Academy High School</t>
  </si>
  <si>
    <t>730 N Pulaski Rd</t>
  </si>
  <si>
    <t>60624-1063</t>
  </si>
  <si>
    <t>Phillips Academy High School</t>
  </si>
  <si>
    <t>244 E Pershing Rd</t>
  </si>
  <si>
    <t>60653-2222</t>
  </si>
  <si>
    <t>Roosevelt High School</t>
  </si>
  <si>
    <t>3436 W Wilson Ave</t>
  </si>
  <si>
    <t>60625-5318</t>
  </si>
  <si>
    <t>Schurz High School</t>
  </si>
  <si>
    <t>3601 N Milwaukee Ave</t>
  </si>
  <si>
    <t>60641-3033</t>
  </si>
  <si>
    <t>Senn High School</t>
  </si>
  <si>
    <t>5900 N Glenwood Ave</t>
  </si>
  <si>
    <t>60660-3312</t>
  </si>
  <si>
    <t>King College Prep High School</t>
  </si>
  <si>
    <t>4445 S Drexel Blvd</t>
  </si>
  <si>
    <t>60653-3551</t>
  </si>
  <si>
    <t>Steinmetz College Prep HS</t>
  </si>
  <si>
    <t>3030 N Mobile Ave</t>
  </si>
  <si>
    <t>60634-4041</t>
  </si>
  <si>
    <t>6631 N Bosworth Ave</t>
  </si>
  <si>
    <t>60626-4223</t>
  </si>
  <si>
    <t>Taft High School</t>
  </si>
  <si>
    <t>6530 W Bryn Mawr Ave</t>
  </si>
  <si>
    <t>60631-3185</t>
  </si>
  <si>
    <t>Tilden Career Communty Academy HS</t>
  </si>
  <si>
    <t>4747 S Union Ave</t>
  </si>
  <si>
    <t>60609-4437</t>
  </si>
  <si>
    <t>Von Steuben Metro Science HS</t>
  </si>
  <si>
    <t>5039 N Kimball Ave</t>
  </si>
  <si>
    <t>60625-4905</t>
  </si>
  <si>
    <t>Lincoln Park High School</t>
  </si>
  <si>
    <t>2001 N Orchard St</t>
  </si>
  <si>
    <t>60614-4404</t>
  </si>
  <si>
    <t>Washington G High School</t>
  </si>
  <si>
    <t>3535 E 114th St</t>
  </si>
  <si>
    <t>60617-7021</t>
  </si>
  <si>
    <t>Wells Community Academy HS</t>
  </si>
  <si>
    <t>936 N Ashland Ave</t>
  </si>
  <si>
    <t>60622-5118</t>
  </si>
  <si>
    <t>Chicago Vocational Career Acad HS</t>
  </si>
  <si>
    <t>2100 E 87th St</t>
  </si>
  <si>
    <t>60617-3011</t>
  </si>
  <si>
    <t>Dunbar Vocational Career Acad HS</t>
  </si>
  <si>
    <t>3000 S King Dr</t>
  </si>
  <si>
    <t>60616-3452</t>
  </si>
  <si>
    <t>Jones College Prep High School</t>
  </si>
  <si>
    <t>700 S State St</t>
  </si>
  <si>
    <t>60605-2109</t>
  </si>
  <si>
    <t>Prosser Career Academy HS</t>
  </si>
  <si>
    <t>2148 N Long Ave</t>
  </si>
  <si>
    <t>60639-2914</t>
  </si>
  <si>
    <t>Richards Career Academy HS</t>
  </si>
  <si>
    <t>5009 S Laflin St</t>
  </si>
  <si>
    <t>60609-4940</t>
  </si>
  <si>
    <t>Simeon Career Academy High School</t>
  </si>
  <si>
    <t>8147 S Vincennes Ave</t>
  </si>
  <si>
    <t>60620-1761</t>
  </si>
  <si>
    <t>Corliss High School</t>
  </si>
  <si>
    <t>821 E 103rd St</t>
  </si>
  <si>
    <t>60628-3003</t>
  </si>
  <si>
    <t>Clemente Community Academy HS</t>
  </si>
  <si>
    <t>1147 N Western Ave</t>
  </si>
  <si>
    <t>60622-2931</t>
  </si>
  <si>
    <t>Manley Career Academy High School</t>
  </si>
  <si>
    <t>2935 W Polk St</t>
  </si>
  <si>
    <t>60612-3904</t>
  </si>
  <si>
    <t>Curie Metropolitan High School</t>
  </si>
  <si>
    <t>4959 S Archer Ave</t>
  </si>
  <si>
    <t>60632-3622</t>
  </si>
  <si>
    <t>Julian High School</t>
  </si>
  <si>
    <t>10330 S Elizabeth St</t>
  </si>
  <si>
    <t>60643-2394</t>
  </si>
  <si>
    <t>Young Magnet High School</t>
  </si>
  <si>
    <t>211 S Laflin St</t>
  </si>
  <si>
    <t>60607-5305</t>
  </si>
  <si>
    <t>Collins Academy High School</t>
  </si>
  <si>
    <t>1313 S Sacramento Dr</t>
  </si>
  <si>
    <t>60623-2218</t>
  </si>
  <si>
    <t>Robeson High School</t>
  </si>
  <si>
    <t>6835 S Normal Blvd</t>
  </si>
  <si>
    <t>60621-2535</t>
  </si>
  <si>
    <t>Juarez Community Academy HS</t>
  </si>
  <si>
    <t>2150 S Laflin St</t>
  </si>
  <si>
    <t>60608-4409</t>
  </si>
  <si>
    <t>Chicago HS for Agricult Sciences</t>
  </si>
  <si>
    <t>3857 W 111th St</t>
  </si>
  <si>
    <t>60655-4009</t>
  </si>
  <si>
    <t>KIPP Chicago Charter Schools</t>
  </si>
  <si>
    <t>4818 W Ohio St</t>
  </si>
  <si>
    <t>60644-1702</t>
  </si>
  <si>
    <t>Brooks College Prep Academy HS</t>
  </si>
  <si>
    <t>250 E 111th St</t>
  </si>
  <si>
    <t>60628-4324</t>
  </si>
  <si>
    <t>Jackson M Elem School</t>
  </si>
  <si>
    <t>917 W 88th St</t>
  </si>
  <si>
    <t>60620-3204</t>
  </si>
  <si>
    <t>Green  W Elem School</t>
  </si>
  <si>
    <t>1150 W 96th St</t>
  </si>
  <si>
    <t>60643-1461</t>
  </si>
  <si>
    <t>Addams Elem School</t>
  </si>
  <si>
    <t>10810 S Avenue H</t>
  </si>
  <si>
    <t>60617-6726</t>
  </si>
  <si>
    <t>Agassiz Elem School</t>
  </si>
  <si>
    <t>2851 N Seminary Ave</t>
  </si>
  <si>
    <t>60657-4363</t>
  </si>
  <si>
    <t>Alcott Elem School</t>
  </si>
  <si>
    <t>2625 N Orchard St</t>
  </si>
  <si>
    <t>60614-1573</t>
  </si>
  <si>
    <t>Aldridge Elem School</t>
  </si>
  <si>
    <t>630 E 131st St</t>
  </si>
  <si>
    <t>60827-1309</t>
  </si>
  <si>
    <t>Armour Elem School</t>
  </si>
  <si>
    <t>950 W 33rd Pl</t>
  </si>
  <si>
    <t>60608-6712</t>
  </si>
  <si>
    <t>Armstrong G Elem IntL Studies</t>
  </si>
  <si>
    <t>2110 W Greenleaf Ave</t>
  </si>
  <si>
    <t>60645-3620</t>
  </si>
  <si>
    <t>Audubon Elem School</t>
  </si>
  <si>
    <t>3500 N Hoyne Ave</t>
  </si>
  <si>
    <t>60618-6112</t>
  </si>
  <si>
    <t>Avalon Park Elem School</t>
  </si>
  <si>
    <t>8045 S Kenwood Ave</t>
  </si>
  <si>
    <t>60619-3494</t>
  </si>
  <si>
    <t>Barnard Elem Comp Math &amp; Sci Ctr</t>
  </si>
  <si>
    <t>10354 S Charles St</t>
  </si>
  <si>
    <t>60643-2998</t>
  </si>
  <si>
    <t>Barry Elem School</t>
  </si>
  <si>
    <t>2828 N Kilbourn Ave</t>
  </si>
  <si>
    <t>60641-5381</t>
  </si>
  <si>
    <t>Barton Elem School</t>
  </si>
  <si>
    <t>7650 S Wolcott Ave</t>
  </si>
  <si>
    <t>60620-5227</t>
  </si>
  <si>
    <t>Bass Elem School</t>
  </si>
  <si>
    <t>1140 W 66th St</t>
  </si>
  <si>
    <t>60621-1240</t>
  </si>
  <si>
    <t>Bateman Elem School</t>
  </si>
  <si>
    <t>4220 N Richmond St</t>
  </si>
  <si>
    <t>60618-2616</t>
  </si>
  <si>
    <t>Nicholson Technology Acad Elem Sch</t>
  </si>
  <si>
    <t>6006 S Peoria St</t>
  </si>
  <si>
    <t>60621-2114</t>
  </si>
  <si>
    <t>Beaubien Elem School</t>
  </si>
  <si>
    <t>5025 N Laramie Ave</t>
  </si>
  <si>
    <t>60630-2326</t>
  </si>
  <si>
    <t>Beethoven Elem School</t>
  </si>
  <si>
    <t>25 W 47th St</t>
  </si>
  <si>
    <t>60609-4627</t>
  </si>
  <si>
    <t>Beidler Elem School</t>
  </si>
  <si>
    <t>3151 W Walnut St</t>
  </si>
  <si>
    <t>60612-1836</t>
  </si>
  <si>
    <t>Belding Elem School</t>
  </si>
  <si>
    <t>4257 N Tripp Ave</t>
  </si>
  <si>
    <t>60641-2042</t>
  </si>
  <si>
    <t>Bell Elem School</t>
  </si>
  <si>
    <t>3730 N Oakley Ave</t>
  </si>
  <si>
    <t>60618-4813</t>
  </si>
  <si>
    <t>Bennett Elem School</t>
  </si>
  <si>
    <t>10115 S Prairie Ave</t>
  </si>
  <si>
    <t>60628-2135</t>
  </si>
  <si>
    <t>Black Magnet Elem School</t>
  </si>
  <si>
    <t>9101 S Euclid Ave</t>
  </si>
  <si>
    <t>60617-3749</t>
  </si>
  <si>
    <t>Blaine Elem School</t>
  </si>
  <si>
    <t>1420 W Grace St</t>
  </si>
  <si>
    <t>60613-2802</t>
  </si>
  <si>
    <t>Bond Elem School</t>
  </si>
  <si>
    <t>7050 S May St</t>
  </si>
  <si>
    <t>60621-1114</t>
  </si>
  <si>
    <t>Boone Elem School</t>
  </si>
  <si>
    <t>6710 N Washtenaw Ave</t>
  </si>
  <si>
    <t>60645-4511</t>
  </si>
  <si>
    <t>Bradwell Comm Arts &amp; Sci Elem Sch</t>
  </si>
  <si>
    <t>7736 S Burnham Ave</t>
  </si>
  <si>
    <t>60649-4702</t>
  </si>
  <si>
    <t>Haley Elem Academy</t>
  </si>
  <si>
    <t>11411 S Eggleston Ave</t>
  </si>
  <si>
    <t>60628-4737</t>
  </si>
  <si>
    <t>Brennemann Elem School</t>
  </si>
  <si>
    <t>4251 N Clarendon Ave</t>
  </si>
  <si>
    <t>60613-1523</t>
  </si>
  <si>
    <t>Brentano Elem Math &amp; Science Acad</t>
  </si>
  <si>
    <t>2723 N Fairfield Ave</t>
  </si>
  <si>
    <t>60647-1827</t>
  </si>
  <si>
    <t>Bridge Elem School</t>
  </si>
  <si>
    <t>3800 N New England Ave</t>
  </si>
  <si>
    <t>60634-2346</t>
  </si>
  <si>
    <t>Bright Elem School</t>
  </si>
  <si>
    <t>10740 S Calhoun Ave</t>
  </si>
  <si>
    <t>60617-6418</t>
  </si>
  <si>
    <t>Brown  W Elem School</t>
  </si>
  <si>
    <t>54 N Hermitage Ave</t>
  </si>
  <si>
    <t>60612-2631</t>
  </si>
  <si>
    <t>Brownell Elem School</t>
  </si>
  <si>
    <t>6741 S Michigan Ave</t>
  </si>
  <si>
    <t>60637-3920</t>
  </si>
  <si>
    <t>Bouchet Elem Math &amp; Science Acad</t>
  </si>
  <si>
    <t>7355 S Jeffery Blvd</t>
  </si>
  <si>
    <t>60649-3121</t>
  </si>
  <si>
    <t>Budlong Elem School</t>
  </si>
  <si>
    <t>2701 W Foster Ave</t>
  </si>
  <si>
    <t>60625-3507</t>
  </si>
  <si>
    <t>Burbank Elem School</t>
  </si>
  <si>
    <t>2035 N Mobile Ave</t>
  </si>
  <si>
    <t>60639-3809</t>
  </si>
  <si>
    <t>Burke Elem School</t>
  </si>
  <si>
    <t>5356 S King Dr</t>
  </si>
  <si>
    <t>60615-3643</t>
  </si>
  <si>
    <t>Burley Elem School</t>
  </si>
  <si>
    <t>1630 W Barry Ave</t>
  </si>
  <si>
    <t>60657-3016</t>
  </si>
  <si>
    <t>Burnham Elem Inclusive Academy</t>
  </si>
  <si>
    <t>9928 S Crandon Ave</t>
  </si>
  <si>
    <t>60617-5294</t>
  </si>
  <si>
    <t>Castellanos Elem School</t>
  </si>
  <si>
    <t>2524 S Central Park Ave</t>
  </si>
  <si>
    <t>60623-3940</t>
  </si>
  <si>
    <t>Burnside Elem Scholastic Academy</t>
  </si>
  <si>
    <t>650 E 91st Pl</t>
  </si>
  <si>
    <t>60619-7698</t>
  </si>
  <si>
    <t>Burr Elem School</t>
  </si>
  <si>
    <t>1621 W Wabansia Ave</t>
  </si>
  <si>
    <t>60622-1439</t>
  </si>
  <si>
    <t>Burroughs Elem School</t>
  </si>
  <si>
    <t>3542 S Washtenaw Ave</t>
  </si>
  <si>
    <t>60632-1639</t>
  </si>
  <si>
    <t>Brunson Math &amp; Sci Specialty Elem</t>
  </si>
  <si>
    <t>932 N Central Ave</t>
  </si>
  <si>
    <t>60651-2705</t>
  </si>
  <si>
    <t>Byrne Elem School</t>
  </si>
  <si>
    <t>5329 S Oak Park Ave</t>
  </si>
  <si>
    <t>60638-1117</t>
  </si>
  <si>
    <t>Caldwell Elem Acad of Math &amp; Sci</t>
  </si>
  <si>
    <t>8546 S Cregier Ave</t>
  </si>
  <si>
    <t>60617-2296</t>
  </si>
  <si>
    <t>Cameron Elem School</t>
  </si>
  <si>
    <t>1234 N Monticello Ave</t>
  </si>
  <si>
    <t>60651-2217</t>
  </si>
  <si>
    <t>Canty Elem School</t>
  </si>
  <si>
    <t>3740 N Panama Ave</t>
  </si>
  <si>
    <t>60634-2021</t>
  </si>
  <si>
    <t>Carnegie Elem School</t>
  </si>
  <si>
    <t>1414 E 61st Pl</t>
  </si>
  <si>
    <t>60637-2999</t>
  </si>
  <si>
    <t>Carroll Elem School</t>
  </si>
  <si>
    <t>2929 W 83rd St</t>
  </si>
  <si>
    <t>60652-3400</t>
  </si>
  <si>
    <t>Carter Elem School</t>
  </si>
  <si>
    <t>5740 S Michigan Ave</t>
  </si>
  <si>
    <t>60637-1156</t>
  </si>
  <si>
    <t>Cassell Elem School</t>
  </si>
  <si>
    <t>11314 S Spaulding Ave</t>
  </si>
  <si>
    <t>60655-2736</t>
  </si>
  <si>
    <t>Cather Elem School</t>
  </si>
  <si>
    <t>2908 W Washington Blvd</t>
  </si>
  <si>
    <t>60612-1934</t>
  </si>
  <si>
    <t>Chalmers Elem Specialty School</t>
  </si>
  <si>
    <t>2745 W Roosevelt Rd</t>
  </si>
  <si>
    <t>60608-1047</t>
  </si>
  <si>
    <t>Chappell Elem School</t>
  </si>
  <si>
    <t>2135 W Foster Ave</t>
  </si>
  <si>
    <t>60625-1268</t>
  </si>
  <si>
    <t>Chase Elem School</t>
  </si>
  <si>
    <t>2021 N Point St</t>
  </si>
  <si>
    <t>60647-4016</t>
  </si>
  <si>
    <t>Clay Elem School</t>
  </si>
  <si>
    <t>13231 S Burley Ave</t>
  </si>
  <si>
    <t>60633-1492</t>
  </si>
  <si>
    <t>Cleveland Elem School</t>
  </si>
  <si>
    <t>3121 W Byron St</t>
  </si>
  <si>
    <t>60618-3403</t>
  </si>
  <si>
    <t>Clinton Elem School</t>
  </si>
  <si>
    <t>6110 N Fairfield Ave</t>
  </si>
  <si>
    <t>60659-2647</t>
  </si>
  <si>
    <t>Clissold Elem School</t>
  </si>
  <si>
    <t>2350 W 110th Pl</t>
  </si>
  <si>
    <t>60643-3993</t>
  </si>
  <si>
    <t>Coles Elem Language Academy</t>
  </si>
  <si>
    <t>8441 S Yates Blvd</t>
  </si>
  <si>
    <t>60617-1995</t>
  </si>
  <si>
    <t>Columbus Elem School</t>
  </si>
  <si>
    <t>1003 N Leavitt St</t>
  </si>
  <si>
    <t>60622-3522</t>
  </si>
  <si>
    <t>Cook Elem School</t>
  </si>
  <si>
    <t>8150 S Bishop St</t>
  </si>
  <si>
    <t>60620-3854</t>
  </si>
  <si>
    <t>Coonley Elem School</t>
  </si>
  <si>
    <t>4046 N Leavitt St</t>
  </si>
  <si>
    <t>60618-2922</t>
  </si>
  <si>
    <t>Cooper Elem Dual Language Academy</t>
  </si>
  <si>
    <t>1624 W 19th St</t>
  </si>
  <si>
    <t>60608-2902</t>
  </si>
  <si>
    <t>Corkery Elem School</t>
  </si>
  <si>
    <t>2510 S Kildare Ave</t>
  </si>
  <si>
    <t>60623-3660</t>
  </si>
  <si>
    <t>Crown Elem Comm Acd Fine Arts Ctr</t>
  </si>
  <si>
    <t>2128 S Saint Louis Ave</t>
  </si>
  <si>
    <t>60623-3121</t>
  </si>
  <si>
    <t>Darwin Elem School</t>
  </si>
  <si>
    <t>3116 W Belden Ave</t>
  </si>
  <si>
    <t>60647-2806</t>
  </si>
  <si>
    <t>Davis N Elem School</t>
  </si>
  <si>
    <t>3014 W 39th Pl</t>
  </si>
  <si>
    <t>60632-2402</t>
  </si>
  <si>
    <t>Dawes Elem School</t>
  </si>
  <si>
    <t>3810 W 81st Pl</t>
  </si>
  <si>
    <t>60652-2400</t>
  </si>
  <si>
    <t>Deneen Elem School</t>
  </si>
  <si>
    <t>7240 S Wabash Ave</t>
  </si>
  <si>
    <t>60619-1092</t>
  </si>
  <si>
    <t>Dett Elem School</t>
  </si>
  <si>
    <t>2131 W Monroe St</t>
  </si>
  <si>
    <t>60612-3014</t>
  </si>
  <si>
    <t>Chopin Elem School</t>
  </si>
  <si>
    <t>2450 W Rice St</t>
  </si>
  <si>
    <t>60622-4612</t>
  </si>
  <si>
    <t>Dever Elem School</t>
  </si>
  <si>
    <t>3436 N Osceola Ave</t>
  </si>
  <si>
    <t>60634-3344</t>
  </si>
  <si>
    <t>Dewey Elem Academy of Fine Arts</t>
  </si>
  <si>
    <t>5415 S Union Ave</t>
  </si>
  <si>
    <t>60609-5244</t>
  </si>
  <si>
    <t>Disney Elem Magnet School</t>
  </si>
  <si>
    <t>4140 N Marine Dr</t>
  </si>
  <si>
    <t>60613-2311</t>
  </si>
  <si>
    <t>Dixon Elem School</t>
  </si>
  <si>
    <t>8306 S Saint Lawrence Ave</t>
  </si>
  <si>
    <t>60619-5791</t>
  </si>
  <si>
    <t>James R Doolittle Academy</t>
  </si>
  <si>
    <t>535 E 35th St</t>
  </si>
  <si>
    <t>60616-4111</t>
  </si>
  <si>
    <t>Dore Elem School</t>
  </si>
  <si>
    <t>6108 S Natoma Ave</t>
  </si>
  <si>
    <t>60638-4116</t>
  </si>
  <si>
    <t>Drake Elem School</t>
  </si>
  <si>
    <t>2710 S Dearborn St</t>
  </si>
  <si>
    <t>60616-2684</t>
  </si>
  <si>
    <t>Drummond Elem School</t>
  </si>
  <si>
    <t>1845 W Cortland St</t>
  </si>
  <si>
    <t>60622-1036</t>
  </si>
  <si>
    <t>Dubois Elem School</t>
  </si>
  <si>
    <t>330 E 133rd St</t>
  </si>
  <si>
    <t>60827-1807</t>
  </si>
  <si>
    <t>Dulles Elem School</t>
  </si>
  <si>
    <t>6311 S Calumet Ave</t>
  </si>
  <si>
    <t>60637-3198</t>
  </si>
  <si>
    <t>Dunne Technology Acad Elem Sch</t>
  </si>
  <si>
    <t>10845 S Union Ave</t>
  </si>
  <si>
    <t>60628-3115</t>
  </si>
  <si>
    <t>Dvorak Technology Acad Elem Sch</t>
  </si>
  <si>
    <t>3615 W 16th St</t>
  </si>
  <si>
    <t>60623-2001</t>
  </si>
  <si>
    <t>Earle Elem School</t>
  </si>
  <si>
    <t>2040 W 62nd St</t>
  </si>
  <si>
    <t>60636-2153</t>
  </si>
  <si>
    <t>Eberhart Elem School</t>
  </si>
  <si>
    <t>3400 W 65th Pl</t>
  </si>
  <si>
    <t>60629-3402</t>
  </si>
  <si>
    <t>Ebinger Elem School</t>
  </si>
  <si>
    <t>7350 W Pratt Ave</t>
  </si>
  <si>
    <t>60631-1121</t>
  </si>
  <si>
    <t>Edgebrook Elem School</t>
  </si>
  <si>
    <t>6525 N Hiawatha Ave</t>
  </si>
  <si>
    <t>60646-2938</t>
  </si>
  <si>
    <t>Edwards Elem School</t>
  </si>
  <si>
    <t>4815 S Karlov Ave</t>
  </si>
  <si>
    <t>60632-4123</t>
  </si>
  <si>
    <t>Ellington Elem School</t>
  </si>
  <si>
    <t>243 N Parkside Ave</t>
  </si>
  <si>
    <t>60644-2243</t>
  </si>
  <si>
    <t>Ericson Elem Scholastic Academy</t>
  </si>
  <si>
    <t>3600 W 5th Ave</t>
  </si>
  <si>
    <t>60624-3162</t>
  </si>
  <si>
    <t>Esmond Elem School</t>
  </si>
  <si>
    <t>1865 W Montvale Ave</t>
  </si>
  <si>
    <t>60643-4217</t>
  </si>
  <si>
    <t>Everett Elem School</t>
  </si>
  <si>
    <t>3419 S Bell Ave</t>
  </si>
  <si>
    <t>60608-6010</t>
  </si>
  <si>
    <t>Evers Elem School</t>
  </si>
  <si>
    <t>9811 S Lowe Ave</t>
  </si>
  <si>
    <t>60628-1014</t>
  </si>
  <si>
    <t>Falconer Elem School</t>
  </si>
  <si>
    <t>3020 N Lamon Ave</t>
  </si>
  <si>
    <t>60641-5195</t>
  </si>
  <si>
    <t>Faraday Elem School</t>
  </si>
  <si>
    <t>3250 W Monroe St</t>
  </si>
  <si>
    <t>60624-2919</t>
  </si>
  <si>
    <t>Farnsworth Elem School</t>
  </si>
  <si>
    <t>5414 N Linder Ave</t>
  </si>
  <si>
    <t>60630-1329</t>
  </si>
  <si>
    <t>Fernwood Elem School</t>
  </si>
  <si>
    <t>10041 S Union Ave</t>
  </si>
  <si>
    <t>60628-1824</t>
  </si>
  <si>
    <t>Field Elem School</t>
  </si>
  <si>
    <t>7019 N Ashland Blvd</t>
  </si>
  <si>
    <t>60626-2716</t>
  </si>
  <si>
    <t>Fiske Elem School</t>
  </si>
  <si>
    <t>6020 S Langley Ave</t>
  </si>
  <si>
    <t>60637-2595</t>
  </si>
  <si>
    <t>Fort Dearborn Elem School</t>
  </si>
  <si>
    <t>9025 S Throop St</t>
  </si>
  <si>
    <t>60620-3523</t>
  </si>
  <si>
    <t>Franklin Elem Fine Arts Center</t>
  </si>
  <si>
    <t>225 W Evergreen Ave</t>
  </si>
  <si>
    <t>60610-1813</t>
  </si>
  <si>
    <t>Fuller Elem School</t>
  </si>
  <si>
    <t>4214 S Saint Lawrence Ave</t>
  </si>
  <si>
    <t>60653-2926</t>
  </si>
  <si>
    <t>Fulton Elem School</t>
  </si>
  <si>
    <t>5300 S Hermitage Ave</t>
  </si>
  <si>
    <t>60609-5726</t>
  </si>
  <si>
    <t>Funston Elem School</t>
  </si>
  <si>
    <t>2010 N Central Park Ave</t>
  </si>
  <si>
    <t>60647-3659</t>
  </si>
  <si>
    <t>Gale Elem Community Academy</t>
  </si>
  <si>
    <t>1631 W Jonquil Ter</t>
  </si>
  <si>
    <t>60626-1103</t>
  </si>
  <si>
    <t>Gallistel Elem Language Academy</t>
  </si>
  <si>
    <t>10347 S Ewing Ave</t>
  </si>
  <si>
    <t>60617-6028</t>
  </si>
  <si>
    <t>Garvy  J Elem School</t>
  </si>
  <si>
    <t>5225 N Oak Park Ave</t>
  </si>
  <si>
    <t>60656-2139</t>
  </si>
  <si>
    <t>Gary Elem School</t>
  </si>
  <si>
    <t>3740 W 31st St</t>
  </si>
  <si>
    <t>60623-5035</t>
  </si>
  <si>
    <t>Goethe Elem School</t>
  </si>
  <si>
    <t>2236 N Rockwell St</t>
  </si>
  <si>
    <t>60647-3004</t>
  </si>
  <si>
    <t>Owens Community Academy ES</t>
  </si>
  <si>
    <t>12302 S State St</t>
  </si>
  <si>
    <t>60628-6811</t>
  </si>
  <si>
    <t>Goudy Technology Academy</t>
  </si>
  <si>
    <t>5120 N Winthrop Ave</t>
  </si>
  <si>
    <t>60640-3112</t>
  </si>
  <si>
    <t>Graham  A Elem School</t>
  </si>
  <si>
    <t>4436 S Union Ave</t>
  </si>
  <si>
    <t>60609-3465</t>
  </si>
  <si>
    <t>Gray Elem School</t>
  </si>
  <si>
    <t>3730 N Laramie Ave</t>
  </si>
  <si>
    <t>60641-3338</t>
  </si>
  <si>
    <t>Greeley Elem School</t>
  </si>
  <si>
    <t>832 W Sheridan Rd</t>
  </si>
  <si>
    <t>60613-3004</t>
  </si>
  <si>
    <t>Greene N Elem School</t>
  </si>
  <si>
    <t>3525 S Honore St</t>
  </si>
  <si>
    <t>60609-1210</t>
  </si>
  <si>
    <t>Gregory Math &amp; Sci Elem Academy</t>
  </si>
  <si>
    <t>3715 W Polk St</t>
  </si>
  <si>
    <t>60624-4016</t>
  </si>
  <si>
    <t>Gresham Elem School</t>
  </si>
  <si>
    <t>8524 S Green St</t>
  </si>
  <si>
    <t>60620-3234</t>
  </si>
  <si>
    <t>Grimes Elem School</t>
  </si>
  <si>
    <t>5450 W 64th Pl</t>
  </si>
  <si>
    <t>60638-5634</t>
  </si>
  <si>
    <t>Haines Elem School</t>
  </si>
  <si>
    <t>247 W 23rd Pl</t>
  </si>
  <si>
    <t>60616-1907</t>
  </si>
  <si>
    <t>Gillespie Elem School</t>
  </si>
  <si>
    <t>9301 S State St</t>
  </si>
  <si>
    <t>60619-7296</t>
  </si>
  <si>
    <t>Hale Elem School</t>
  </si>
  <si>
    <t>6140 S Melvina Ave</t>
  </si>
  <si>
    <t>60638-4300</t>
  </si>
  <si>
    <t>Hamilton Elem School</t>
  </si>
  <si>
    <t>1650 W Cornelia Ave</t>
  </si>
  <si>
    <t>60657-1228</t>
  </si>
  <si>
    <t>Hamline Elem School</t>
  </si>
  <si>
    <t>4747 S Bishop St</t>
  </si>
  <si>
    <t>60609-4206</t>
  </si>
  <si>
    <t>Hammond Elem School</t>
  </si>
  <si>
    <t>2819 W 21st Pl</t>
  </si>
  <si>
    <t>60623-3503</t>
  </si>
  <si>
    <t>Bret Harte Elem School</t>
  </si>
  <si>
    <t>1556 E 56th St</t>
  </si>
  <si>
    <t>60637-1911</t>
  </si>
  <si>
    <t>Harvard Elem School</t>
  </si>
  <si>
    <t>7525 S Harvard Ave</t>
  </si>
  <si>
    <t>60620-1616</t>
  </si>
  <si>
    <t>Haugan Elem School</t>
  </si>
  <si>
    <t>4540 N Hamlin Ave</t>
  </si>
  <si>
    <t>60625-5928</t>
  </si>
  <si>
    <t>Hawthorne Elem Scholastic Academy</t>
  </si>
  <si>
    <t>3319 N Clifton Ave</t>
  </si>
  <si>
    <t>60657-2224</t>
  </si>
  <si>
    <t>Hayt Elem School</t>
  </si>
  <si>
    <t>1518 W Granville Ave</t>
  </si>
  <si>
    <t>60660-1812</t>
  </si>
  <si>
    <t>Healy Elem School</t>
  </si>
  <si>
    <t>3010 S Parnell Ave</t>
  </si>
  <si>
    <t>60616-3199</t>
  </si>
  <si>
    <t>Hearst Elem School</t>
  </si>
  <si>
    <t>4640 S Lamon Ave</t>
  </si>
  <si>
    <t>60638-2044</t>
  </si>
  <si>
    <t>Hedges Elem School</t>
  </si>
  <si>
    <t>4747 S Winchester Ave</t>
  </si>
  <si>
    <t>60609-4140</t>
  </si>
  <si>
    <t>Hefferan Elem School</t>
  </si>
  <si>
    <t>4409 W Wilcox St</t>
  </si>
  <si>
    <t>60624-2550</t>
  </si>
  <si>
    <t>Henderson Elem School</t>
  </si>
  <si>
    <t>5650 S Wolcott Ave</t>
  </si>
  <si>
    <t>60636-1127</t>
  </si>
  <si>
    <t>Hendricks Elem Community Academy</t>
  </si>
  <si>
    <t>4316 S Princeton Ave</t>
  </si>
  <si>
    <t>60609-3643</t>
  </si>
  <si>
    <t>Henry Elem School</t>
  </si>
  <si>
    <t>4250 N Saint Louis Ave</t>
  </si>
  <si>
    <t>60618-1121</t>
  </si>
  <si>
    <t>Herzl Elem School</t>
  </si>
  <si>
    <t>3711 W Douglas Blvd</t>
  </si>
  <si>
    <t>60623-1413</t>
  </si>
  <si>
    <t>Hibbard Elem School</t>
  </si>
  <si>
    <t>3244 W Ainslie St</t>
  </si>
  <si>
    <t>60625-5018</t>
  </si>
  <si>
    <t>Higgins Elem Community Academy</t>
  </si>
  <si>
    <t>11710 S Morgan St</t>
  </si>
  <si>
    <t>60643-5249</t>
  </si>
  <si>
    <t>King Academy of Social Justice</t>
  </si>
  <si>
    <t>644 W 71st St</t>
  </si>
  <si>
    <t>60621-2357</t>
  </si>
  <si>
    <t>Hitch Elem School</t>
  </si>
  <si>
    <t>5625 N McVicker Ave</t>
  </si>
  <si>
    <t>60646-6102</t>
  </si>
  <si>
    <t>Holden Elem School</t>
  </si>
  <si>
    <t>1104 W 31st St</t>
  </si>
  <si>
    <t>60608-5602</t>
  </si>
  <si>
    <t>955 W Garfield Blvd</t>
  </si>
  <si>
    <t>60621-2240</t>
  </si>
  <si>
    <t>Howe Elem School</t>
  </si>
  <si>
    <t>720 N Lorel Ave</t>
  </si>
  <si>
    <t>60644-1666</t>
  </si>
  <si>
    <t>Hoyne Elem School</t>
  </si>
  <si>
    <t>8905 S Crandon Ave</t>
  </si>
  <si>
    <t>60617-3095</t>
  </si>
  <si>
    <t>Hughes  C Elem School</t>
  </si>
  <si>
    <t>4247 W 15th St</t>
  </si>
  <si>
    <t>60623-1929</t>
  </si>
  <si>
    <t>Hurley Elem School</t>
  </si>
  <si>
    <t>3849 W 69th Pl</t>
  </si>
  <si>
    <t>60629-4210</t>
  </si>
  <si>
    <t>749 S Oakley Blvd</t>
  </si>
  <si>
    <t>60612-3514</t>
  </si>
  <si>
    <t>Jackson A Elem Language Acad</t>
  </si>
  <si>
    <t>1340 W Harrison St</t>
  </si>
  <si>
    <t>60607-3317</t>
  </si>
  <si>
    <t>Jahn Elem School</t>
  </si>
  <si>
    <t>3149 N Wolcott Ave</t>
  </si>
  <si>
    <t>60657-2044</t>
  </si>
  <si>
    <t>Jamieson Elem School</t>
  </si>
  <si>
    <t>5650 N Mozart St</t>
  </si>
  <si>
    <t>60659-4823</t>
  </si>
  <si>
    <t>Jenner Elem Academy of the Arts</t>
  </si>
  <si>
    <t>1119 N Cleveland Ave</t>
  </si>
  <si>
    <t>60610-2426</t>
  </si>
  <si>
    <t>Jensen Elem Scholastic Academy</t>
  </si>
  <si>
    <t>3030 W Harrison St</t>
  </si>
  <si>
    <t>60612-3343</t>
  </si>
  <si>
    <t>Pilsen Elem Community Academy</t>
  </si>
  <si>
    <t>1420 W 17th St</t>
  </si>
  <si>
    <t>60608-2121</t>
  </si>
  <si>
    <t>Johnson Elem School</t>
  </si>
  <si>
    <t>1420 S Albany Ave</t>
  </si>
  <si>
    <t>60623-2205</t>
  </si>
  <si>
    <t>Jungman Elem School</t>
  </si>
  <si>
    <t>1746 S Miller St</t>
  </si>
  <si>
    <t>60608-2313</t>
  </si>
  <si>
    <t>Kellogg Elem School</t>
  </si>
  <si>
    <t>9241 S Leavitt St</t>
  </si>
  <si>
    <t>60643-6318</t>
  </si>
  <si>
    <t>Kershaw Elem School</t>
  </si>
  <si>
    <t>6450 S Lowe Ave</t>
  </si>
  <si>
    <t>60621-2706</t>
  </si>
  <si>
    <t>Kilmer Elem School</t>
  </si>
  <si>
    <t>6700 N Greenview Ave</t>
  </si>
  <si>
    <t>60626-4208</t>
  </si>
  <si>
    <t>Kinzie Elem School</t>
  </si>
  <si>
    <t>5625 S Mobile Ave</t>
  </si>
  <si>
    <t>60638-3459</t>
  </si>
  <si>
    <t>Kipling Elem School</t>
  </si>
  <si>
    <t>9351 S Lowe Ave</t>
  </si>
  <si>
    <t>60620-2324</t>
  </si>
  <si>
    <t>Lozano Elem Bilingual &amp; Intl Ctr</t>
  </si>
  <si>
    <t>1501 N Greenview Ave</t>
  </si>
  <si>
    <t>60642-2355</t>
  </si>
  <si>
    <t>Kozminski Elem Community Academy</t>
  </si>
  <si>
    <t>936 E 54th St</t>
  </si>
  <si>
    <t>60615-5074</t>
  </si>
  <si>
    <t>LaSalle Elem Language Academy</t>
  </si>
  <si>
    <t>1734 N Orleans St</t>
  </si>
  <si>
    <t>60614-5797</t>
  </si>
  <si>
    <t>Lawndale Elem Community Academy</t>
  </si>
  <si>
    <t>3500 W Douglas Blvd</t>
  </si>
  <si>
    <t>60623-1634</t>
  </si>
  <si>
    <t>Lewis Elem School</t>
  </si>
  <si>
    <t>1431 N Leamington Ave</t>
  </si>
  <si>
    <t>60651-1444</t>
  </si>
  <si>
    <t>Libby Elem School</t>
  </si>
  <si>
    <t>5300 S Loomis Blvd</t>
  </si>
  <si>
    <t>60609-5948</t>
  </si>
  <si>
    <t>615 W Kemper Pl</t>
  </si>
  <si>
    <t>60614-3319</t>
  </si>
  <si>
    <t>Linne Elem School</t>
  </si>
  <si>
    <t>3221 N Sacramento Ave</t>
  </si>
  <si>
    <t>60618-5825</t>
  </si>
  <si>
    <t>Lloyd Elem School</t>
  </si>
  <si>
    <t>2103 N Lamon Ave</t>
  </si>
  <si>
    <t>60639-3238</t>
  </si>
  <si>
    <t>Locke  J Elem School</t>
  </si>
  <si>
    <t>2828 N Oak Park Ave</t>
  </si>
  <si>
    <t>60634-4866</t>
  </si>
  <si>
    <t>Lovett Elem School</t>
  </si>
  <si>
    <t>6333 W Bloomingdale Ave</t>
  </si>
  <si>
    <t>60639-3817</t>
  </si>
  <si>
    <t>Lowell Elem School</t>
  </si>
  <si>
    <t>3320 W Hirsch St</t>
  </si>
  <si>
    <t>60651-2361</t>
  </si>
  <si>
    <t>2941 N McVicker Ave</t>
  </si>
  <si>
    <t>60634-5146</t>
  </si>
  <si>
    <t>7433 S Dorchester Ave</t>
  </si>
  <si>
    <t>60619-2194</t>
  </si>
  <si>
    <t>Manierre Elem School</t>
  </si>
  <si>
    <t>1420 N Hudson Ave</t>
  </si>
  <si>
    <t>60610-1124</t>
  </si>
  <si>
    <t>Mann Elem School</t>
  </si>
  <si>
    <t>8050 S Chappel Ave</t>
  </si>
  <si>
    <t>60617-1091</t>
  </si>
  <si>
    <t>6550 S Richmond St</t>
  </si>
  <si>
    <t>60629-2821</t>
  </si>
  <si>
    <t>Marsh Elem School</t>
  </si>
  <si>
    <t>9822 S Exchange Ave</t>
  </si>
  <si>
    <t>60617-5446</t>
  </si>
  <si>
    <t>Mason Elem School</t>
  </si>
  <si>
    <t>4217 W 18th St</t>
  </si>
  <si>
    <t>60623-2325</t>
  </si>
  <si>
    <t>Mayer Elem School</t>
  </si>
  <si>
    <t>2250 N Clifton Ave</t>
  </si>
  <si>
    <t>60614-3523</t>
  </si>
  <si>
    <t>Wells Preparatory Elem Academy</t>
  </si>
  <si>
    <t>249 E 37th St</t>
  </si>
  <si>
    <t>60653-1001</t>
  </si>
  <si>
    <t>jwhite67@cps.edu</t>
  </si>
  <si>
    <t>McClellan Elem School</t>
  </si>
  <si>
    <t>3527 S Wallace St</t>
  </si>
  <si>
    <t>60609-1737</t>
  </si>
  <si>
    <t>McCormick Elem School</t>
  </si>
  <si>
    <t>2712 S Sawyer Ave</t>
  </si>
  <si>
    <t>60623-4738</t>
  </si>
  <si>
    <t>McCutcheon Elem School</t>
  </si>
  <si>
    <t>4865 N Sheridan Rd</t>
  </si>
  <si>
    <t>60640-3717</t>
  </si>
  <si>
    <t>McDade Elem Classical School</t>
  </si>
  <si>
    <t>8801 S Indiana Ave</t>
  </si>
  <si>
    <t>60619-6692</t>
  </si>
  <si>
    <t>McKay Elem School</t>
  </si>
  <si>
    <t>6901 S Fairfield Ave</t>
  </si>
  <si>
    <t>60629-1912</t>
  </si>
  <si>
    <t>McPherson Elem School</t>
  </si>
  <si>
    <t>4728 N Wolcott Ave</t>
  </si>
  <si>
    <t>60640-4364</t>
  </si>
  <si>
    <t>Melody Elem School</t>
  </si>
  <si>
    <t>3937 W Wilcox St</t>
  </si>
  <si>
    <t>60624-2833</t>
  </si>
  <si>
    <t>Mitchell Elem School</t>
  </si>
  <si>
    <t>2233 W Ohio St</t>
  </si>
  <si>
    <t>60612-1519</t>
  </si>
  <si>
    <t>Mollison Elem School</t>
  </si>
  <si>
    <t>4415 S Dr Martin L King Jr Dr</t>
  </si>
  <si>
    <t>60653-3310</t>
  </si>
  <si>
    <t>3651 W Schubert Ave</t>
  </si>
  <si>
    <t>60647-1157</t>
  </si>
  <si>
    <t>Moos Elem School</t>
  </si>
  <si>
    <t>1711 N California Ave</t>
  </si>
  <si>
    <t>60647-5103</t>
  </si>
  <si>
    <t>Morrill Elem Math &amp; Sci School</t>
  </si>
  <si>
    <t>6011 S Rockwell St</t>
  </si>
  <si>
    <t>60629-1133</t>
  </si>
  <si>
    <t>Inter-American Elem Magnet School</t>
  </si>
  <si>
    <t>851 W Waveland Ave</t>
  </si>
  <si>
    <t>60613-4301</t>
  </si>
  <si>
    <t>Mount Greenwood Elem School</t>
  </si>
  <si>
    <t>10841 S Homan Ave</t>
  </si>
  <si>
    <t>60655-2611</t>
  </si>
  <si>
    <t>Mount Vernon Elem School</t>
  </si>
  <si>
    <t>10540 S Morgan St</t>
  </si>
  <si>
    <t>60643-3098</t>
  </si>
  <si>
    <t>Mozart Elem School</t>
  </si>
  <si>
    <t>2200 N Hamlin Ave</t>
  </si>
  <si>
    <t>60647-2222</t>
  </si>
  <si>
    <t>Murphy Elem School</t>
  </si>
  <si>
    <t>3539 W Grace St</t>
  </si>
  <si>
    <t>60618-4237</t>
  </si>
  <si>
    <t>Murray Elem Language Academy</t>
  </si>
  <si>
    <t>5335 S Kenwood Ave</t>
  </si>
  <si>
    <t>60615-5393</t>
  </si>
  <si>
    <t>Brown R Elem Community Acad</t>
  </si>
  <si>
    <t>12607 S Union Ave</t>
  </si>
  <si>
    <t>60628-7021</t>
  </si>
  <si>
    <t>Nash Elem School</t>
  </si>
  <si>
    <t>4837 W Erie St</t>
  </si>
  <si>
    <t>60644-1720</t>
  </si>
  <si>
    <t>Neil Elem School</t>
  </si>
  <si>
    <t>8555 S Michigan Ave</t>
  </si>
  <si>
    <t>60619-5687</t>
  </si>
  <si>
    <t>Nettelhorst Elem School</t>
  </si>
  <si>
    <t>3252 N Broadway St</t>
  </si>
  <si>
    <t>60657-3521</t>
  </si>
  <si>
    <t>Newberry Elem Math &amp; Science Acad</t>
  </si>
  <si>
    <t>700 W Willow St</t>
  </si>
  <si>
    <t>60614-5108</t>
  </si>
  <si>
    <t>Carver Primary School</t>
  </si>
  <si>
    <t>901 E 133rd Pl</t>
  </si>
  <si>
    <t>60827-1427</t>
  </si>
  <si>
    <t>Nightingale Elem School</t>
  </si>
  <si>
    <t>5250 S Rockwell St</t>
  </si>
  <si>
    <t>60632-1540</t>
  </si>
  <si>
    <t>Nixon Elem School</t>
  </si>
  <si>
    <t>2121 N Keeler Ave</t>
  </si>
  <si>
    <t>60639-3603</t>
  </si>
  <si>
    <t>Nobel Elem School</t>
  </si>
  <si>
    <t>4127 W Hirsch St</t>
  </si>
  <si>
    <t>60651-1806</t>
  </si>
  <si>
    <t>Norwood Park Elem School</t>
  </si>
  <si>
    <t>5900 N Nina Ave</t>
  </si>
  <si>
    <t>60631-2408</t>
  </si>
  <si>
    <t>Ogden Elem School</t>
  </si>
  <si>
    <t>24 W Walton St</t>
  </si>
  <si>
    <t>60610-3304</t>
  </si>
  <si>
    <t>Oglesby Elem School</t>
  </si>
  <si>
    <t>7646 S Green St</t>
  </si>
  <si>
    <t>60620-2854</t>
  </si>
  <si>
    <t>OKeeffe Elem School</t>
  </si>
  <si>
    <t>6940 S Merrill Ave</t>
  </si>
  <si>
    <t>60649-1721</t>
  </si>
  <si>
    <t>Onahan Elem School</t>
  </si>
  <si>
    <t>6634 W Raven St</t>
  </si>
  <si>
    <t>60631-2503</t>
  </si>
  <si>
    <t>Oriole Park Elem School</t>
  </si>
  <si>
    <t>5424 N Oketo Ave</t>
  </si>
  <si>
    <t>60656-1747</t>
  </si>
  <si>
    <t>Piccolo Elem Specialty School</t>
  </si>
  <si>
    <t>1040 N Keeler Ave</t>
  </si>
  <si>
    <t>60651-3514</t>
  </si>
  <si>
    <t>Otis Elem School</t>
  </si>
  <si>
    <t>525 N Armour St</t>
  </si>
  <si>
    <t>60642-6105</t>
  </si>
  <si>
    <t>OToole Elem School</t>
  </si>
  <si>
    <t>6550 S Seeley Ave</t>
  </si>
  <si>
    <t>60636-2500</t>
  </si>
  <si>
    <t>Owen Elem Scholastic Academy</t>
  </si>
  <si>
    <t>8247 S Christiana Ave</t>
  </si>
  <si>
    <t>60652-3300</t>
  </si>
  <si>
    <t>Palmer Elem School</t>
  </si>
  <si>
    <t>5051 N Kenneth Ave</t>
  </si>
  <si>
    <t>60630-2620</t>
  </si>
  <si>
    <t>Parker Elem Community Academy</t>
  </si>
  <si>
    <t>6800 S Stewart Ave</t>
  </si>
  <si>
    <t>60621-2441</t>
  </si>
  <si>
    <t>Park Manor Elem School</t>
  </si>
  <si>
    <t>7037 S Rhodes Ave</t>
  </si>
  <si>
    <t>60637-4617</t>
  </si>
  <si>
    <t>Parkside Elem Community Academy</t>
  </si>
  <si>
    <t>6938 S East End Ave</t>
  </si>
  <si>
    <t>60649-1422</t>
  </si>
  <si>
    <t>Pasteur Elem School</t>
  </si>
  <si>
    <t>5825 S Kostner Ave</t>
  </si>
  <si>
    <t>60629-5238</t>
  </si>
  <si>
    <t>Peck Elem School</t>
  </si>
  <si>
    <t>3826 W 58th St</t>
  </si>
  <si>
    <t>60629-3849</t>
  </si>
  <si>
    <t>Peirce Elem Intl Studies School</t>
  </si>
  <si>
    <t>1423 W Bryn Mawr Ave</t>
  </si>
  <si>
    <t>60660-4224</t>
  </si>
  <si>
    <t>Penn Elem School</t>
  </si>
  <si>
    <t>1616 S Avers Ave</t>
  </si>
  <si>
    <t>60623-2401</t>
  </si>
  <si>
    <t>Washington  H Elem School</t>
  </si>
  <si>
    <t>9130 S University Ave</t>
  </si>
  <si>
    <t>60619-7922</t>
  </si>
  <si>
    <t>Pershing Elem Humanities Magnet</t>
  </si>
  <si>
    <t>3200 S Calumet Ave</t>
  </si>
  <si>
    <t>60616-4866</t>
  </si>
  <si>
    <t>Peterson Elem School</t>
  </si>
  <si>
    <t>5510 N Christiana Ave</t>
  </si>
  <si>
    <t>60625-4606</t>
  </si>
  <si>
    <t>Pickard Elem School</t>
  </si>
  <si>
    <t>2301 W 21st Pl</t>
  </si>
  <si>
    <t>60608-3809</t>
  </si>
  <si>
    <t>Pirie Elem Fine Arts &amp; Academic C</t>
  </si>
  <si>
    <t>650 E 85th St</t>
  </si>
  <si>
    <t>60619-6112</t>
  </si>
  <si>
    <t>Plamondon Elem School</t>
  </si>
  <si>
    <t>2642 W 15th Pl</t>
  </si>
  <si>
    <t>60608-1703</t>
  </si>
  <si>
    <t>Portage Park Elem School</t>
  </si>
  <si>
    <t>5330 W Berteau Ave</t>
  </si>
  <si>
    <t>60641-1398</t>
  </si>
  <si>
    <t>Prescott Elem School</t>
  </si>
  <si>
    <t>1632 W Wrightwood Ave</t>
  </si>
  <si>
    <t>60614-2268</t>
  </si>
  <si>
    <t>Prussing Elem School</t>
  </si>
  <si>
    <t>4650 N Menard Ave</t>
  </si>
  <si>
    <t>60630-3348</t>
  </si>
  <si>
    <t>Pulaski Intl Sch of Chicago</t>
  </si>
  <si>
    <t>2230 W McLean Ave</t>
  </si>
  <si>
    <t>60647-4410</t>
  </si>
  <si>
    <t>Pullman Elem School</t>
  </si>
  <si>
    <t>11311 S Forrestville Ave</t>
  </si>
  <si>
    <t>60628-5107</t>
  </si>
  <si>
    <t>Ravenswood Elem School</t>
  </si>
  <si>
    <t>4332 N Paulina St</t>
  </si>
  <si>
    <t>60613-1220</t>
  </si>
  <si>
    <t>Ray Elem School</t>
  </si>
  <si>
    <t>5631 S Kimbark Ave</t>
  </si>
  <si>
    <t>60637-1605</t>
  </si>
  <si>
    <t>Reavis Elem Math &amp; Sci Spec Schl</t>
  </si>
  <si>
    <t>834 E 50th St</t>
  </si>
  <si>
    <t>60615-2620</t>
  </si>
  <si>
    <t>Reilly Elem School</t>
  </si>
  <si>
    <t>3650 W School St</t>
  </si>
  <si>
    <t>60618-5358</t>
  </si>
  <si>
    <t>Reinberg Elem School</t>
  </si>
  <si>
    <t>3425 N Major Ave</t>
  </si>
  <si>
    <t>60634-4334</t>
  </si>
  <si>
    <t>Revere Elem School</t>
  </si>
  <si>
    <t>1010 E 72nd St</t>
  </si>
  <si>
    <t>60619-1398</t>
  </si>
  <si>
    <t>Rogers Elem School</t>
  </si>
  <si>
    <t>7345 N Washtenaw Ave</t>
  </si>
  <si>
    <t>60645-1429</t>
  </si>
  <si>
    <t>Ruggles Elem School</t>
  </si>
  <si>
    <t>7831 S Prairie Ave</t>
  </si>
  <si>
    <t>60619-2893</t>
  </si>
  <si>
    <t>Ryder Elem Math &amp; Sci Spec School</t>
  </si>
  <si>
    <t>8716 S Wallace St</t>
  </si>
  <si>
    <t>60620-2124</t>
  </si>
  <si>
    <t>Sauganash Elem School</t>
  </si>
  <si>
    <t>6040 N Kilpatrick Ave</t>
  </si>
  <si>
    <t>60646-5816</t>
  </si>
  <si>
    <t>Sawyer Elem School</t>
  </si>
  <si>
    <t>5248 S Sawyer Ave</t>
  </si>
  <si>
    <t>60632-3131</t>
  </si>
  <si>
    <t>Sayre Elem Language Academy</t>
  </si>
  <si>
    <t>1850 N Newland Ave</t>
  </si>
  <si>
    <t>60707-3305</t>
  </si>
  <si>
    <t>Ashe Elem School</t>
  </si>
  <si>
    <t>8505 S Ingleside Ave</t>
  </si>
  <si>
    <t>60619-6390</t>
  </si>
  <si>
    <t>Scammon Elem School</t>
  </si>
  <si>
    <t>4201 W Henderson St</t>
  </si>
  <si>
    <t>60641-4627</t>
  </si>
  <si>
    <t>Schmid Elem School</t>
  </si>
  <si>
    <t>9755 S Greenwood Ave</t>
  </si>
  <si>
    <t>60628-1610</t>
  </si>
  <si>
    <t>Schubert Elem School</t>
  </si>
  <si>
    <t>2727 N Long Ave</t>
  </si>
  <si>
    <t>60639-1529</t>
  </si>
  <si>
    <t>Seward Elem Communication Arts Ac</t>
  </si>
  <si>
    <t>4600 S Hermitage Ave</t>
  </si>
  <si>
    <t>60609-3831</t>
  </si>
  <si>
    <t>Sheridan Elem Math &amp; Science Acad</t>
  </si>
  <si>
    <t>533 W 27th St</t>
  </si>
  <si>
    <t>60616-2574</t>
  </si>
  <si>
    <t>Mireles Elem Academy</t>
  </si>
  <si>
    <t>9000 S Exchange Ave</t>
  </si>
  <si>
    <t>60617-4296</t>
  </si>
  <si>
    <t>Sherman Elem School</t>
  </si>
  <si>
    <t>1000 W 52nd St</t>
  </si>
  <si>
    <t>60609-6012</t>
  </si>
  <si>
    <t>Sherwood Elem School</t>
  </si>
  <si>
    <t>245 W 57th St</t>
  </si>
  <si>
    <t>60621-4055</t>
  </si>
  <si>
    <t>Shields Elem School</t>
  </si>
  <si>
    <t>4250 S Rockwell St</t>
  </si>
  <si>
    <t>60632-1216</t>
  </si>
  <si>
    <t>Shoesmith Elem School</t>
  </si>
  <si>
    <t>1330 E 50th St</t>
  </si>
  <si>
    <t>60615-2992</t>
  </si>
  <si>
    <t>Shoop Math-Sci Tech Elem Academy</t>
  </si>
  <si>
    <t>11140 S Bishop St</t>
  </si>
  <si>
    <t>60643-3607</t>
  </si>
  <si>
    <t>Skinner Elem School</t>
  </si>
  <si>
    <t>111 S Throop St</t>
  </si>
  <si>
    <t>60607-2530</t>
  </si>
  <si>
    <t>Smyser Elem School</t>
  </si>
  <si>
    <t>4310 N Melvina Ave</t>
  </si>
  <si>
    <t>60634-1542</t>
  </si>
  <si>
    <t>Smyth  J Elem School</t>
  </si>
  <si>
    <t>1059 W 13th St</t>
  </si>
  <si>
    <t>60608-1526</t>
  </si>
  <si>
    <t>Solomon Elem School</t>
  </si>
  <si>
    <t>6206 N Hamlin Ave</t>
  </si>
  <si>
    <t>60659-1096</t>
  </si>
  <si>
    <t>Spencer Technology Acad Elem Sch</t>
  </si>
  <si>
    <t>214 N Lavergne Ave</t>
  </si>
  <si>
    <t>60644-2517</t>
  </si>
  <si>
    <t>Stagg Elem School</t>
  </si>
  <si>
    <t>7424 S Morgan St</t>
  </si>
  <si>
    <t>60621-1047</t>
  </si>
  <si>
    <t>8010 S Kostner Ave</t>
  </si>
  <si>
    <t>60652-2110</t>
  </si>
  <si>
    <t>Stone Elem Scholastic Academy</t>
  </si>
  <si>
    <t>6239 N Leavitt St</t>
  </si>
  <si>
    <t>60659-3007</t>
  </si>
  <si>
    <t>Spry Elem Community School</t>
  </si>
  <si>
    <t>2400 S Marshall Blvd</t>
  </si>
  <si>
    <t>60623-4146</t>
  </si>
  <si>
    <t>Stowe Elem School</t>
  </si>
  <si>
    <t>3444 W Wabansia Ave</t>
  </si>
  <si>
    <t>60647-4813</t>
  </si>
  <si>
    <t>8331 S Mackinaw Ave</t>
  </si>
  <si>
    <t>60617-2626</t>
  </si>
  <si>
    <t>Sumner Elem Math &amp; Sci Comm Acad</t>
  </si>
  <si>
    <t>4320 W 5th Ave</t>
  </si>
  <si>
    <t>60624-3401</t>
  </si>
  <si>
    <t>Sutherland Elem School</t>
  </si>
  <si>
    <t>10015 S Leavitt St</t>
  </si>
  <si>
    <t>60643-1991</t>
  </si>
  <si>
    <t>Swift Elem Specialty School</t>
  </si>
  <si>
    <t>5900 N Winthrop Ave</t>
  </si>
  <si>
    <t>60660-3520</t>
  </si>
  <si>
    <t>Talcott Elem School</t>
  </si>
  <si>
    <t>1840 W Ohio St</t>
  </si>
  <si>
    <t>60622-5505</t>
  </si>
  <si>
    <t>Tanner Elem School</t>
  </si>
  <si>
    <t>7350 S Evans Ave</t>
  </si>
  <si>
    <t>60619-1990</t>
  </si>
  <si>
    <t>Taylor Elem School</t>
  </si>
  <si>
    <t>9912 S Avenue H</t>
  </si>
  <si>
    <t>60617-5597</t>
  </si>
  <si>
    <t>Thorp  J N Elem School</t>
  </si>
  <si>
    <t>8914 S Buffalo Ave</t>
  </si>
  <si>
    <t>60617-3416</t>
  </si>
  <si>
    <t>Thorp  O A Elem Scholastic Acad</t>
  </si>
  <si>
    <t>6024 W Warwick Ave</t>
  </si>
  <si>
    <t>60634-2554</t>
  </si>
  <si>
    <t>Tilton Elem School</t>
  </si>
  <si>
    <t>223 N Keeler Ave</t>
  </si>
  <si>
    <t>60624-2209</t>
  </si>
  <si>
    <t>Tonti Elem School</t>
  </si>
  <si>
    <t>5815 S Homan Ave</t>
  </si>
  <si>
    <t>60629-3636</t>
  </si>
  <si>
    <t>Twain Elem School</t>
  </si>
  <si>
    <t>5134 S Lotus Ave</t>
  </si>
  <si>
    <t>60638-1630</t>
  </si>
  <si>
    <t>Vanderpoel Elem Magnet School</t>
  </si>
  <si>
    <t>9510 S Prospect Ave</t>
  </si>
  <si>
    <t>60643-1296</t>
  </si>
  <si>
    <t>Lavizzo Elem School</t>
  </si>
  <si>
    <t>138 W 109th St</t>
  </si>
  <si>
    <t>60628-3433</t>
  </si>
  <si>
    <t>Volta Elem School</t>
  </si>
  <si>
    <t>4950 N Avers Ave</t>
  </si>
  <si>
    <t>60625-6011</t>
  </si>
  <si>
    <t>Wacker Elem School</t>
  </si>
  <si>
    <t>9746 S Morgan St</t>
  </si>
  <si>
    <t>60643-1541</t>
  </si>
  <si>
    <t>Wadsworth Elem School</t>
  </si>
  <si>
    <t>6650 S Ellis Ave</t>
  </si>
  <si>
    <t>60637-4216</t>
  </si>
  <si>
    <t>2015 S Peoria St</t>
  </si>
  <si>
    <t>60608-3432</t>
  </si>
  <si>
    <t>Ward  J Elem School</t>
  </si>
  <si>
    <t>2701 S Shields Ave</t>
  </si>
  <si>
    <t>60616-2624</t>
  </si>
  <si>
    <t>Warren Elem School</t>
  </si>
  <si>
    <t>9239 S Jeffery Ave</t>
  </si>
  <si>
    <t>60617-3795</t>
  </si>
  <si>
    <t>Washington  G Elem School</t>
  </si>
  <si>
    <t>3611 E 114th St</t>
  </si>
  <si>
    <t>60617-7498</t>
  </si>
  <si>
    <t>Waters Elem School</t>
  </si>
  <si>
    <t>4540 N Campbell Ave</t>
  </si>
  <si>
    <t>60625-3006</t>
  </si>
  <si>
    <t>Webster Elem School</t>
  </si>
  <si>
    <t>4055 W Arthington St</t>
  </si>
  <si>
    <t>60624-3502</t>
  </si>
  <si>
    <t>Wentworth Elem School</t>
  </si>
  <si>
    <t>1340 W 71st St</t>
  </si>
  <si>
    <t>60636-4150</t>
  </si>
  <si>
    <t>Westcott Elem School</t>
  </si>
  <si>
    <t>409 W 80th St</t>
  </si>
  <si>
    <t>60620-1135</t>
  </si>
  <si>
    <t>Pritzker Elem School</t>
  </si>
  <si>
    <t>2009 W Schiller St</t>
  </si>
  <si>
    <t>60622-1915</t>
  </si>
  <si>
    <t>Whistler Elem School</t>
  </si>
  <si>
    <t>11533 S Ada St</t>
  </si>
  <si>
    <t>60643-5198</t>
  </si>
  <si>
    <t>Whitney Elem School</t>
  </si>
  <si>
    <t>2815 S Komensky Ave</t>
  </si>
  <si>
    <t>60623-4450</t>
  </si>
  <si>
    <t>1900 W 23rd St</t>
  </si>
  <si>
    <t>60608-4208</t>
  </si>
  <si>
    <t>Wildwood Elem School</t>
  </si>
  <si>
    <t>6950 N Hiawatha Ave</t>
  </si>
  <si>
    <t>60646-1340</t>
  </si>
  <si>
    <t>Woodson South Elem School</t>
  </si>
  <si>
    <t>4414 S Evans Ave</t>
  </si>
  <si>
    <t>60653-3519</t>
  </si>
  <si>
    <t>Young Elem School</t>
  </si>
  <si>
    <t>1434 N Parkside Ave</t>
  </si>
  <si>
    <t>60651-1106</t>
  </si>
  <si>
    <t>Yates Elem School</t>
  </si>
  <si>
    <t>1839 N Richmond St</t>
  </si>
  <si>
    <t>60647-5125</t>
  </si>
  <si>
    <t>Dirksen Elem School</t>
  </si>
  <si>
    <t>8601 W Foster Ave</t>
  </si>
  <si>
    <t>60656-2721</t>
  </si>
  <si>
    <t>Depriest Elem School</t>
  </si>
  <si>
    <t>139 S Parkside Ave</t>
  </si>
  <si>
    <t>60644-3944</t>
  </si>
  <si>
    <t>Cuffe Math-Sci Tech Elem Academy</t>
  </si>
  <si>
    <t>8324 S Racine Ave</t>
  </si>
  <si>
    <t>60620-3118</t>
  </si>
  <si>
    <t>Foster Park Elem School</t>
  </si>
  <si>
    <t>8530 S Wood St</t>
  </si>
  <si>
    <t>60620-4734</t>
  </si>
  <si>
    <t>Hughes L Elem School</t>
  </si>
  <si>
    <t>240 W 104th St</t>
  </si>
  <si>
    <t>60628-2510</t>
  </si>
  <si>
    <t>Grissom Elem School</t>
  </si>
  <si>
    <t>12810 S Escanaba Ave</t>
  </si>
  <si>
    <t>60633-1298</t>
  </si>
  <si>
    <t>McNair Elem School</t>
  </si>
  <si>
    <t>4820 W Walton St</t>
  </si>
  <si>
    <t>60651-3209</t>
  </si>
  <si>
    <t>Hay Elem Community Academy</t>
  </si>
  <si>
    <t>1018 N Laramie Ave</t>
  </si>
  <si>
    <t>60651-2930</t>
  </si>
  <si>
    <t>Cullen Elem School</t>
  </si>
  <si>
    <t>10650 S Eberhart Ave</t>
  </si>
  <si>
    <t>60628-2954</t>
  </si>
  <si>
    <t>Clark  G R Elem School</t>
  </si>
  <si>
    <t>1045 S Monitor Ave</t>
  </si>
  <si>
    <t>60644-5434</t>
  </si>
  <si>
    <t>Lee Elem School</t>
  </si>
  <si>
    <t>6448 S Tripp Ave</t>
  </si>
  <si>
    <t>60629-5121</t>
  </si>
  <si>
    <t>Langford A Elem School</t>
  </si>
  <si>
    <t>6010 S Throop St</t>
  </si>
  <si>
    <t>60636-1816</t>
  </si>
  <si>
    <t>Salazar Elem Bilingual Center</t>
  </si>
  <si>
    <t>160 W Wendell St</t>
  </si>
  <si>
    <t>60610-2727</t>
  </si>
  <si>
    <t>Leland Elem School</t>
  </si>
  <si>
    <t>512 S Lavergne Ave</t>
  </si>
  <si>
    <t>60644-4948</t>
  </si>
  <si>
    <t>Robinson Elem School</t>
  </si>
  <si>
    <t>4225 S Lake Park Ave</t>
  </si>
  <si>
    <t>60653-3064</t>
  </si>
  <si>
    <t>Hanson Park Elem School</t>
  </si>
  <si>
    <t>5411 W Fullerton Ave</t>
  </si>
  <si>
    <t>60639-1459</t>
  </si>
  <si>
    <t>White Elem Career Academy</t>
  </si>
  <si>
    <t>1136 W 122nd St</t>
  </si>
  <si>
    <t>60643-5542</t>
  </si>
  <si>
    <t>McDowell Elem School</t>
  </si>
  <si>
    <t>1419 E 89th St</t>
  </si>
  <si>
    <t>60619-7196</t>
  </si>
  <si>
    <t>Keller Elem Gifted Magnet School</t>
  </si>
  <si>
    <t>3020 W 108th St</t>
  </si>
  <si>
    <t>60655-2112</t>
  </si>
  <si>
    <t>Earhart Elem Opt for Knowl School</t>
  </si>
  <si>
    <t>1710 E 93rd St</t>
  </si>
  <si>
    <t>60617-3697</t>
  </si>
  <si>
    <t>Till Elem Math &amp; Science Academy</t>
  </si>
  <si>
    <t>6543 S Champlain Ave</t>
  </si>
  <si>
    <t>60637-3441</t>
  </si>
  <si>
    <t>Ward  L Elem School</t>
  </si>
  <si>
    <t>646 N Lawndale Ave</t>
  </si>
  <si>
    <t>60624-1254</t>
  </si>
  <si>
    <t>Smith  W Elem School</t>
  </si>
  <si>
    <t>744 E 103rd St</t>
  </si>
  <si>
    <t>60628-1657</t>
  </si>
  <si>
    <t>Garvey  M Elem School</t>
  </si>
  <si>
    <t>10309 S Morgan St</t>
  </si>
  <si>
    <t>60643-3096</t>
  </si>
  <si>
    <t>Joplin Elem School</t>
  </si>
  <si>
    <t>7931 S Honore St</t>
  </si>
  <si>
    <t>60620-4560</t>
  </si>
  <si>
    <t>Cardenas Elem School</t>
  </si>
  <si>
    <t>2345 S Millard Ave</t>
  </si>
  <si>
    <t>60623-3110</t>
  </si>
  <si>
    <t>Powell Elem Paideia Comm Academy</t>
  </si>
  <si>
    <t>7511 S South Shore Dr</t>
  </si>
  <si>
    <t>60649-4305</t>
  </si>
  <si>
    <t>Davis M Magnet Elem School</t>
  </si>
  <si>
    <t>6740 S Paulina St</t>
  </si>
  <si>
    <t>60636-3307</t>
  </si>
  <si>
    <t>Curtis Elem School</t>
  </si>
  <si>
    <t>32 E 115th St</t>
  </si>
  <si>
    <t>60628-5510</t>
  </si>
  <si>
    <t>Beasley Elem Magnet Academic Ctr</t>
  </si>
  <si>
    <t>5255 S State St</t>
  </si>
  <si>
    <t>60609-6303</t>
  </si>
  <si>
    <t>Mays Elem Academy</t>
  </si>
  <si>
    <t>6656 S Normal Blvd</t>
  </si>
  <si>
    <t>60621-2558</t>
  </si>
  <si>
    <t>Metcalfe Elem Community Academy</t>
  </si>
  <si>
    <t>12339 S Normal Ave</t>
  </si>
  <si>
    <t>60628-6413</t>
  </si>
  <si>
    <t>Decatur Classical Elem School</t>
  </si>
  <si>
    <t>7030 N Sacramento Ave</t>
  </si>
  <si>
    <t>60645-2848</t>
  </si>
  <si>
    <t>Kanoon Elem Magnet School</t>
  </si>
  <si>
    <t>2233 S Kedzie Ave</t>
  </si>
  <si>
    <t>60623-3317</t>
  </si>
  <si>
    <t>Randolph Elem School</t>
  </si>
  <si>
    <t>7316 S Hoyne Ave</t>
  </si>
  <si>
    <t>60636-3755</t>
  </si>
  <si>
    <t>Poe Elem Classical School</t>
  </si>
  <si>
    <t>10538 S Langley Ave</t>
  </si>
  <si>
    <t>60628-3092</t>
  </si>
  <si>
    <t>Gunsaulus Elem Scholastic Academy</t>
  </si>
  <si>
    <t>4420 S Sacramento Ave</t>
  </si>
  <si>
    <t>60632-2509</t>
  </si>
  <si>
    <t>Ninos Heroes Elem Academic Ctr</t>
  </si>
  <si>
    <t>8344 S Commercial Ave</t>
  </si>
  <si>
    <t>60617-2145</t>
  </si>
  <si>
    <t>De Diego Elem Community Academy</t>
  </si>
  <si>
    <t>1313 N Claremont Ave</t>
  </si>
  <si>
    <t>60622-2910</t>
  </si>
  <si>
    <t>Turner-Drew Elem Language Academy</t>
  </si>
  <si>
    <t>9300 S Princeton Ave</t>
  </si>
  <si>
    <t>60620-1514</t>
  </si>
  <si>
    <t>Hope College Prep High School</t>
  </si>
  <si>
    <t>5515 S Lowe Ave</t>
  </si>
  <si>
    <t>60621-2920</t>
  </si>
  <si>
    <t>Sabin Elem Magnet School</t>
  </si>
  <si>
    <t>2216 W Hirsch St</t>
  </si>
  <si>
    <t>60622-1837</t>
  </si>
  <si>
    <t>Saucedo Elem Scholastic Academy</t>
  </si>
  <si>
    <t>2850 W 24th Blvd</t>
  </si>
  <si>
    <t>60623-3508</t>
  </si>
  <si>
    <t>Daley Elem Academy</t>
  </si>
  <si>
    <t>5024 S Wolcott Ave</t>
  </si>
  <si>
    <t>60609-4856</t>
  </si>
  <si>
    <t>Madero Middle School</t>
  </si>
  <si>
    <t>3202 W 28th St</t>
  </si>
  <si>
    <t>60623-4708</t>
  </si>
  <si>
    <t>Orozco Elem Fine Arts &amp; Sciences</t>
  </si>
  <si>
    <t>1940 W 18th St</t>
  </si>
  <si>
    <t>60608-1903</t>
  </si>
  <si>
    <t>Morton Elem Career Academy</t>
  </si>
  <si>
    <t>431 N Troy St</t>
  </si>
  <si>
    <t>60612-1713</t>
  </si>
  <si>
    <t>Clark Acad Prep Magnet High Schl</t>
  </si>
  <si>
    <t>5101 W Harrison St</t>
  </si>
  <si>
    <t>60644-5102</t>
  </si>
  <si>
    <t>Douglass Academy High School</t>
  </si>
  <si>
    <t>543 N Waller Ave</t>
  </si>
  <si>
    <t>60644-1451</t>
  </si>
  <si>
    <t>South Loop Elem School</t>
  </si>
  <si>
    <t>1212 S Plymouth Ct</t>
  </si>
  <si>
    <t>60605-2718</t>
  </si>
  <si>
    <t>Lenart Elem Regional Gifted Ctr</t>
  </si>
  <si>
    <t>8101 S La Salle St</t>
  </si>
  <si>
    <t>60620-1223</t>
  </si>
  <si>
    <t>Hancock College Preparatory HS</t>
  </si>
  <si>
    <t>4034 W 56th St</t>
  </si>
  <si>
    <t>60629-4442</t>
  </si>
  <si>
    <t>Casals Elem School</t>
  </si>
  <si>
    <t>3501 W Potomac Ave</t>
  </si>
  <si>
    <t>60651-2231</t>
  </si>
  <si>
    <t>Perez Elem School</t>
  </si>
  <si>
    <t>1241 W 19th St</t>
  </si>
  <si>
    <t>60608-3200</t>
  </si>
  <si>
    <t>Ruiz Elem School</t>
  </si>
  <si>
    <t>2410 S Leavitt St</t>
  </si>
  <si>
    <t>60608-4032</t>
  </si>
  <si>
    <t>Brighton Park Elem School</t>
  </si>
  <si>
    <t>3825 S Washtenaw Ave</t>
  </si>
  <si>
    <t>60632-1633</t>
  </si>
  <si>
    <t>Evergreen Academy Elem School</t>
  </si>
  <si>
    <t>3537 S Paulina St</t>
  </si>
  <si>
    <t>60609-1229</t>
  </si>
  <si>
    <t>Carson Elem School</t>
  </si>
  <si>
    <t>5516 S Maplewood Ave</t>
  </si>
  <si>
    <t>60629-1023</t>
  </si>
  <si>
    <t>McAuliffe Elem School</t>
  </si>
  <si>
    <t>1841 N Springfield Ave</t>
  </si>
  <si>
    <t>60647-4600</t>
  </si>
  <si>
    <t>Galileo Elem Math &amp; Sci Schol Acd</t>
  </si>
  <si>
    <t>820 S Carpenter St</t>
  </si>
  <si>
    <t>60607-4237</t>
  </si>
  <si>
    <t>Logandale Middle School</t>
  </si>
  <si>
    <t>3212 W George St</t>
  </si>
  <si>
    <t>60618-7529</t>
  </si>
  <si>
    <t>Chavez Elem Multicultural Acad Ct</t>
  </si>
  <si>
    <t>4747 S Marshfield Ave</t>
  </si>
  <si>
    <t>60609-4159</t>
  </si>
  <si>
    <t>Jordan Elem Community School</t>
  </si>
  <si>
    <t>7414 N Wolcott Ave</t>
  </si>
  <si>
    <t>60626-1519</t>
  </si>
  <si>
    <t>Finkl Elem School</t>
  </si>
  <si>
    <t>2332 S Western Ave</t>
  </si>
  <si>
    <t>60608-3818</t>
  </si>
  <si>
    <t>Ariel Elem Community Academy</t>
  </si>
  <si>
    <t>1119 E 46th St</t>
  </si>
  <si>
    <t>60653-4403</t>
  </si>
  <si>
    <t>Little Village Elem School</t>
  </si>
  <si>
    <t>2620 S Lawndale Ave</t>
  </si>
  <si>
    <t>60623-4519</t>
  </si>
  <si>
    <t>Zapata Elem Academy</t>
  </si>
  <si>
    <t>2728 S Kostner Ave</t>
  </si>
  <si>
    <t>60623-4218</t>
  </si>
  <si>
    <t>Ortiz De Dominguez Elem School</t>
  </si>
  <si>
    <t>3000 S Lawndale Ave</t>
  </si>
  <si>
    <t>60623-4524</t>
  </si>
  <si>
    <t>Lara Elem Academy</t>
  </si>
  <si>
    <t>4619 S Wolcott Ave</t>
  </si>
  <si>
    <t>60609-3855</t>
  </si>
  <si>
    <t>West Park Elem Academy</t>
  </si>
  <si>
    <t>1425 N Tripp Ave</t>
  </si>
  <si>
    <t>60651-1829</t>
  </si>
  <si>
    <t>Courtenay Elem Language Arts Ctr</t>
  </si>
  <si>
    <t>4420 N Beacon St</t>
  </si>
  <si>
    <t>60640-5732</t>
  </si>
  <si>
    <t>Graham  R Training Center</t>
  </si>
  <si>
    <t>2347 S Wabash Ave</t>
  </si>
  <si>
    <t>60616-2111</t>
  </si>
  <si>
    <t>Christopher Elem School</t>
  </si>
  <si>
    <t>5042 S Artesian Ave</t>
  </si>
  <si>
    <t>60632-1414</t>
  </si>
  <si>
    <t>Simpson Acad HS for Young Women</t>
  </si>
  <si>
    <t>1321 S Paulina St</t>
  </si>
  <si>
    <t>60608-1221</t>
  </si>
  <si>
    <t>Rudolph Elem Learning Center</t>
  </si>
  <si>
    <t>110 N Paulina St</t>
  </si>
  <si>
    <t>60612-2600</t>
  </si>
  <si>
    <t>Northside Learning Center</t>
  </si>
  <si>
    <t>3730 W Bryn Mawr Ave</t>
  </si>
  <si>
    <t>60659-3134</t>
  </si>
  <si>
    <t>Vaughn Occupational High School</t>
  </si>
  <si>
    <t>4355 N Linder Ave</t>
  </si>
  <si>
    <t>60641-1322</t>
  </si>
  <si>
    <t>Beard Elem School</t>
  </si>
  <si>
    <t>6445 W Strong St</t>
  </si>
  <si>
    <t>60656-4011</t>
  </si>
  <si>
    <t>Blair Early Childhood Center</t>
  </si>
  <si>
    <t>6751 W 63rd Pl</t>
  </si>
  <si>
    <t>60638-4829</t>
  </si>
  <si>
    <t>Stock Early Childhood Center</t>
  </si>
  <si>
    <t>7507 W Birchwood Ave</t>
  </si>
  <si>
    <t>60631-4322</t>
  </si>
  <si>
    <t>Woodlawn Elem Community School</t>
  </si>
  <si>
    <t>6657 S Kimbark Ave</t>
  </si>
  <si>
    <t>60637-4481</t>
  </si>
  <si>
    <t>Southside Occupational Acad HS</t>
  </si>
  <si>
    <t>7342 S Hoyne Ave</t>
  </si>
  <si>
    <t>Corp Comm Schools of America</t>
  </si>
  <si>
    <t>751 S Sacramento Blvd</t>
  </si>
  <si>
    <t>60612-3365</t>
  </si>
  <si>
    <t>Marine Leadership Academy - Ames</t>
  </si>
  <si>
    <t>1920 N Hamlin Ave</t>
  </si>
  <si>
    <t>60647-3411</t>
  </si>
  <si>
    <t>Durkin Park Elem School</t>
  </si>
  <si>
    <t>8445 S Kolin Ave</t>
  </si>
  <si>
    <t>60652-3131</t>
  </si>
  <si>
    <t>Northwest Middle School</t>
  </si>
  <si>
    <t>5252 W Palmer St</t>
  </si>
  <si>
    <t>60639-3047</t>
  </si>
  <si>
    <t>Fairfield Elem Academy</t>
  </si>
  <si>
    <t>6201 S Fairfield Ave</t>
  </si>
  <si>
    <t>60629-2309</t>
  </si>
  <si>
    <t>5534 S Saint Louis Ave</t>
  </si>
  <si>
    <t>60629-3810</t>
  </si>
  <si>
    <t>Northside College Preparatory Hs</t>
  </si>
  <si>
    <t>5501 N Kedzie Ave</t>
  </si>
  <si>
    <t>60625-3923</t>
  </si>
  <si>
    <t>Locke A Elem Charter Academy</t>
  </si>
  <si>
    <t>3141 W Jackson Blvd</t>
  </si>
  <si>
    <t>60612-2729</t>
  </si>
  <si>
    <t>Chicago Military Academy HS</t>
  </si>
  <si>
    <t>3519 S Giles Ave</t>
  </si>
  <si>
    <t>60653-1105</t>
  </si>
  <si>
    <t>Hampton Elem Fine &amp; Perf Arts Sch</t>
  </si>
  <si>
    <t>3434 W 77th St</t>
  </si>
  <si>
    <t>60652-1453</t>
  </si>
  <si>
    <t>Payton College Preparatory HS</t>
  </si>
  <si>
    <t>1034 N Wells St</t>
  </si>
  <si>
    <t>60610-2513</t>
  </si>
  <si>
    <t>Colemon J Elem Academy</t>
  </si>
  <si>
    <t>1441 W 119th St</t>
  </si>
  <si>
    <t>60643-5094</t>
  </si>
  <si>
    <t>Young Womens Leadership Charter</t>
  </si>
  <si>
    <t>2641 S Calumet Ave</t>
  </si>
  <si>
    <t>60616-2901</t>
  </si>
  <si>
    <t>Columbia Explorers Elem Academy</t>
  </si>
  <si>
    <t>4520 S Kedzie Ave</t>
  </si>
  <si>
    <t>60632-2904</t>
  </si>
  <si>
    <t>Chicago Academy Elem School</t>
  </si>
  <si>
    <t>3400 N Austin Ave</t>
  </si>
  <si>
    <t>60634-4229</t>
  </si>
  <si>
    <t>Youth Connections Charter HS</t>
  </si>
  <si>
    <t>10 W 35th St</t>
  </si>
  <si>
    <t>60616-3717</t>
  </si>
  <si>
    <t>Camelot Safe Academy School</t>
  </si>
  <si>
    <t>7877 S Coles Ave</t>
  </si>
  <si>
    <t>60649-4817</t>
  </si>
  <si>
    <t>jhaley@camelotforkids.org</t>
  </si>
  <si>
    <t>Belmont-Cragin Elem School</t>
  </si>
  <si>
    <t>Ashburn Community Elem School</t>
  </si>
  <si>
    <t>8300 S Saint Louis Ave</t>
  </si>
  <si>
    <t>60652-3224</t>
  </si>
  <si>
    <t>Talman Elem School</t>
  </si>
  <si>
    <t>5450 S Talman Ave</t>
  </si>
  <si>
    <t>60632-1520</t>
  </si>
  <si>
    <t>National Teachers Elem Academy</t>
  </si>
  <si>
    <t>55 W Cermak Rd</t>
  </si>
  <si>
    <t>60616-2001</t>
  </si>
  <si>
    <t>North Lawndale Charter HS</t>
  </si>
  <si>
    <t>nhoward@nlcphs.org</t>
  </si>
  <si>
    <t>North River Elem School</t>
  </si>
  <si>
    <t>4416 N Troy St</t>
  </si>
  <si>
    <t>60625-4520</t>
  </si>
  <si>
    <t>New Field Elem School</t>
  </si>
  <si>
    <t>1707 W Morse Ave</t>
  </si>
  <si>
    <t>60626-3203</t>
  </si>
  <si>
    <t>Calmeca Acad Elem School</t>
  </si>
  <si>
    <t>3456 W 38th St</t>
  </si>
  <si>
    <t>60632-3304</t>
  </si>
  <si>
    <t>Ace Tech Charter High School</t>
  </si>
  <si>
    <t>5410 S State St</t>
  </si>
  <si>
    <t>60609-6342</t>
  </si>
  <si>
    <t>North-Grand High School</t>
  </si>
  <si>
    <t>4338 W Wabansia Ave</t>
  </si>
  <si>
    <t>60639-4837</t>
  </si>
  <si>
    <t>Claremont Academy Elem School</t>
  </si>
  <si>
    <t>2300 W 64th St</t>
  </si>
  <si>
    <t>60636-2458</t>
  </si>
  <si>
    <t>Raby High School</t>
  </si>
  <si>
    <t>3545 W Fulton Blvd</t>
  </si>
  <si>
    <t>60624-1928</t>
  </si>
  <si>
    <t>Little Village HS</t>
  </si>
  <si>
    <t>Street Address not available</t>
  </si>
  <si>
    <t>City not available</t>
  </si>
  <si>
    <t>County not available</t>
  </si>
  <si>
    <t>ASPIRA Charter - Haugan Campus</t>
  </si>
  <si>
    <t>3729 W Leland Ave</t>
  </si>
  <si>
    <t>60625-5706</t>
  </si>
  <si>
    <t>Erie Elem Charter School</t>
  </si>
  <si>
    <t>1405 N Washtenaw Ave</t>
  </si>
  <si>
    <t>60622-1632</t>
  </si>
  <si>
    <t>Suder Montessori Elem Magnet Schl</t>
  </si>
  <si>
    <t>2022 W Washington Blvd</t>
  </si>
  <si>
    <t>60612-2429</t>
  </si>
  <si>
    <t>Tarkington Elem School</t>
  </si>
  <si>
    <t>3330 W 71st St</t>
  </si>
  <si>
    <t>60629-3503</t>
  </si>
  <si>
    <t>Phoenix Military Academy HS</t>
  </si>
  <si>
    <t>145 S Campbell Ave</t>
  </si>
  <si>
    <t>60612-2923</t>
  </si>
  <si>
    <t>Albany Park Multicultural Elem</t>
  </si>
  <si>
    <t>4929 N Sawyer Ave</t>
  </si>
  <si>
    <t>60625-5008</t>
  </si>
  <si>
    <t>Uplift Community High School</t>
  </si>
  <si>
    <t>900 W Wilson Ave</t>
  </si>
  <si>
    <t>60640-5707</t>
  </si>
  <si>
    <t>Frazier Perspectives Magnet ES</t>
  </si>
  <si>
    <t>4027 W Grenshaw St</t>
  </si>
  <si>
    <t>60624-3930</t>
  </si>
  <si>
    <t>cebelvin-bro@cps.edu</t>
  </si>
  <si>
    <t>Academy for Global Citizenship</t>
  </si>
  <si>
    <t>4647 W 47th St</t>
  </si>
  <si>
    <t>60632-4847</t>
  </si>
  <si>
    <t>info@agcchicago.org</t>
  </si>
  <si>
    <t>Disney II Elem School</t>
  </si>
  <si>
    <t>3815 N Kedvale Ave</t>
  </si>
  <si>
    <t>60641-3113</t>
  </si>
  <si>
    <t>Edison Park Elem School</t>
  </si>
  <si>
    <t>6220 N Olcott Ave</t>
  </si>
  <si>
    <t>60631-1815</t>
  </si>
  <si>
    <t>Plato Learning Acad  Elem School</t>
  </si>
  <si>
    <t>5545 W Harrison St</t>
  </si>
  <si>
    <t>60644-5367</t>
  </si>
  <si>
    <t>cwilliams@aqs.org</t>
  </si>
  <si>
    <t>Hope Inst Learning Acad Elem School</t>
  </si>
  <si>
    <t>1628 W Washington Blvd</t>
  </si>
  <si>
    <t>60612-2613</t>
  </si>
  <si>
    <t>Hernandez Middle School</t>
  </si>
  <si>
    <t>3510 W 55th St</t>
  </si>
  <si>
    <t>60632-3284</t>
  </si>
  <si>
    <t>Prieto Math-Science Elem Sch</t>
  </si>
  <si>
    <t>2231 N Central Ave</t>
  </si>
  <si>
    <t>60639-2956</t>
  </si>
  <si>
    <t>Westinghouse High School</t>
  </si>
  <si>
    <t>3223 W Franklin Blvd</t>
  </si>
  <si>
    <t>60624-1502</t>
  </si>
  <si>
    <t>Peace and Education Coalition HS</t>
  </si>
  <si>
    <t>4946 S Paulina St</t>
  </si>
  <si>
    <t>60609-4833</t>
  </si>
  <si>
    <t>Chicago Math &amp; Sci Elem Charter</t>
  </si>
  <si>
    <t>7212 N Clark St</t>
  </si>
  <si>
    <t>60626-2416</t>
  </si>
  <si>
    <t>Air Force Acad High School</t>
  </si>
  <si>
    <t>3630 S Wells St</t>
  </si>
  <si>
    <t>60609-1833</t>
  </si>
  <si>
    <t>Nkrumah Academy Charter ES</t>
  </si>
  <si>
    <t>314 W 108th St</t>
  </si>
  <si>
    <t>60628-3332</t>
  </si>
  <si>
    <t>mwhittington@kwamenkrumahacademy.org</t>
  </si>
  <si>
    <t>EPIC Academy High School</t>
  </si>
  <si>
    <t>8255 S Houston Ave</t>
  </si>
  <si>
    <t>60617-2191</t>
  </si>
  <si>
    <t>mking@epicacademy.org</t>
  </si>
  <si>
    <t>West Ridge Elem School</t>
  </si>
  <si>
    <t>6700 N Whipple St</t>
  </si>
  <si>
    <t>60645-4123</t>
  </si>
  <si>
    <t>Azuela Elem School</t>
  </si>
  <si>
    <t>4707 W Marquette Rd</t>
  </si>
  <si>
    <t>60629-5641</t>
  </si>
  <si>
    <t>Solorio Academy High School</t>
  </si>
  <si>
    <t>5400 S St Louis Ave</t>
  </si>
  <si>
    <t>60632-3287</t>
  </si>
  <si>
    <t>Garcia Lorca Elem School</t>
  </si>
  <si>
    <t>3231 N Springfield Ave</t>
  </si>
  <si>
    <t>60618-5109</t>
  </si>
  <si>
    <t>Camras Elem School</t>
  </si>
  <si>
    <t>3000 N Mango Ave</t>
  </si>
  <si>
    <t>60634-5216</t>
  </si>
  <si>
    <t>Skinner North Elem Sch</t>
  </si>
  <si>
    <t>640 W Scott St</t>
  </si>
  <si>
    <t>60610-1093</t>
  </si>
  <si>
    <t>Chicago Technology Academy HS</t>
  </si>
  <si>
    <t>1301 W 14th St</t>
  </si>
  <si>
    <t>60608-1409</t>
  </si>
  <si>
    <t>Urban Prep Chtr Acad Bronzeville HS</t>
  </si>
  <si>
    <t>521 E 35th St</t>
  </si>
  <si>
    <t>60616-3889</t>
  </si>
  <si>
    <t>South Shore Intl Col Prep HS</t>
  </si>
  <si>
    <t>1955 E 75th St</t>
  </si>
  <si>
    <t>60649-3688</t>
  </si>
  <si>
    <t>STEM Magnet Academy Elem</t>
  </si>
  <si>
    <t>1522 W Fillmore St</t>
  </si>
  <si>
    <t>60607-4614</t>
  </si>
  <si>
    <t>Chicago HS for the Arts</t>
  </si>
  <si>
    <t>2714 W Augusta Blvd</t>
  </si>
  <si>
    <t>60622-4459</t>
  </si>
  <si>
    <t>Devry Advantage Academy High Schl</t>
  </si>
  <si>
    <t>3300 N Campbell Ave</t>
  </si>
  <si>
    <t>60618-5916</t>
  </si>
  <si>
    <t>Urban Prep Chtr Acad West Campus HS</t>
  </si>
  <si>
    <t>1326 W 14th Pl</t>
  </si>
  <si>
    <t>60608-2106</t>
  </si>
  <si>
    <t>LaSalle II Lang Acad Elem Sch</t>
  </si>
  <si>
    <t>1148 N Honore St</t>
  </si>
  <si>
    <t>60622-3705</t>
  </si>
  <si>
    <t>Bowen High School</t>
  </si>
  <si>
    <t>2710 E 89th St</t>
  </si>
  <si>
    <t>60617-3192</t>
  </si>
  <si>
    <t>Montessori of Englewood Chtr ES</t>
  </si>
  <si>
    <t>6936 S Hermitage Ave</t>
  </si>
  <si>
    <t>60636-3333</t>
  </si>
  <si>
    <t>LAFowler@CPS.EDU</t>
  </si>
  <si>
    <t>Shields Middle School</t>
  </si>
  <si>
    <t>2611 W 48th St</t>
  </si>
  <si>
    <t>60632-1402</t>
  </si>
  <si>
    <t>lfowler@cps.edu</t>
  </si>
  <si>
    <t>Goode STEM Academy HS</t>
  </si>
  <si>
    <t>7651 S Homan Ave</t>
  </si>
  <si>
    <t>60652-1525</t>
  </si>
  <si>
    <t>Chicago Excel Academy HS</t>
  </si>
  <si>
    <t>1257 W 111th St</t>
  </si>
  <si>
    <t>60643-4509</t>
  </si>
  <si>
    <t>tbooker@cps.edu</t>
  </si>
  <si>
    <t>Williams Medical Prep High Sch</t>
  </si>
  <si>
    <t>4934 S Wabash Ave</t>
  </si>
  <si>
    <t>60615-2115</t>
  </si>
  <si>
    <t>jnmaalik@cps.edu</t>
  </si>
  <si>
    <t>South Shore Fine Arts Elem Sch</t>
  </si>
  <si>
    <t>1415 E 70th St</t>
  </si>
  <si>
    <t>60637-4879</t>
  </si>
  <si>
    <t>mmister@cps.edu</t>
  </si>
  <si>
    <t>Back of The Yards IB HS</t>
  </si>
  <si>
    <t>2111 W 47th St</t>
  </si>
  <si>
    <t>60609-4011</t>
  </si>
  <si>
    <t>pbbrekke@cps.edu</t>
  </si>
  <si>
    <t>Bronzeville Scholastic HS</t>
  </si>
  <si>
    <t>ccampbell@cps.edu</t>
  </si>
  <si>
    <t>Intrinsic Charter High School</t>
  </si>
  <si>
    <t>4540 W Belmont Ave</t>
  </si>
  <si>
    <t>60641-4541</t>
  </si>
  <si>
    <t>mzaikos@intrinsicschools.org</t>
  </si>
  <si>
    <t>Little Black Pearl Arts Acad HS</t>
  </si>
  <si>
    <t>1060 E 47th St</t>
  </si>
  <si>
    <t>60653-3600</t>
  </si>
  <si>
    <t>smason@blackpearl.org</t>
  </si>
  <si>
    <t>Bridgescape Academy</t>
  </si>
  <si>
    <t>10928 S Halsted St</t>
  </si>
  <si>
    <t>60628-3128</t>
  </si>
  <si>
    <t>cory.gold@il.bridgescape.com</t>
  </si>
  <si>
    <t>Ombudsman Chicago HS</t>
  </si>
  <si>
    <t>2401 W Congress Pkwy</t>
  </si>
  <si>
    <t>60612-3534</t>
  </si>
  <si>
    <t>chaunjohnson@ombudsman.com</t>
  </si>
  <si>
    <t>Excel Academy - Woodlawn HS</t>
  </si>
  <si>
    <t>7530 S South Shore Dr</t>
  </si>
  <si>
    <t>60649-4306</t>
  </si>
  <si>
    <t>psegarra@camelotforkids.org</t>
  </si>
  <si>
    <t>Great Lakes Academy Charter ES</t>
  </si>
  <si>
    <t>8401 S Saginaw Ave</t>
  </si>
  <si>
    <t>60617-2029</t>
  </si>
  <si>
    <t>kmeyers@glachicago.org</t>
  </si>
  <si>
    <t>Foundations College Prep Charter</t>
  </si>
  <si>
    <t>1233 W 109th Pl</t>
  </si>
  <si>
    <t>60643-3706</t>
  </si>
  <si>
    <t>sarah.baker@foundationscollegeprep.org</t>
  </si>
  <si>
    <t>Excel Academy - Englewood HS</t>
  </si>
  <si>
    <t>7141 S Morgan St</t>
  </si>
  <si>
    <t>60621-5000</t>
  </si>
  <si>
    <t>mobrzut@cameloteducation.org</t>
  </si>
  <si>
    <t>Horizon Sci Academy - Southwest Charter</t>
  </si>
  <si>
    <t>5401 S Western Ave</t>
  </si>
  <si>
    <t>60609-5438</t>
  </si>
  <si>
    <t>matt@hsawchicago.org</t>
  </si>
  <si>
    <t>ASPIRA Business and Finance High School</t>
  </si>
  <si>
    <t>2989 N Milwaukee Ave</t>
  </si>
  <si>
    <t>60618-7347</t>
  </si>
  <si>
    <t>rguerra@aspirail.org</t>
  </si>
  <si>
    <t>Moving Everest Charter School</t>
  </si>
  <si>
    <t>416 N Laramie Ave</t>
  </si>
  <si>
    <t>60644-1906</t>
  </si>
  <si>
    <t>mrogers@chicagoedpartners.org</t>
  </si>
  <si>
    <t>Southeast Area Elementary School</t>
  </si>
  <si>
    <t>3930 E 105th St</t>
  </si>
  <si>
    <t>kuconner@cps.edu</t>
  </si>
  <si>
    <t>Walter Henri Dyett High School for the Arts</t>
  </si>
  <si>
    <t>555 E 51st St</t>
  </si>
  <si>
    <t>60615-2452</t>
  </si>
  <si>
    <t>vrewing@cps.edu</t>
  </si>
  <si>
    <t>Richardson Middle School</t>
  </si>
  <si>
    <t>6018 S Karlov Ave</t>
  </si>
  <si>
    <t>60629-4900</t>
  </si>
  <si>
    <t>Univ of Chicago Charter Schools</t>
  </si>
  <si>
    <t>1313 E 60th St</t>
  </si>
  <si>
    <t>60637-2830</t>
  </si>
  <si>
    <t>Team Englewood Comm Acad HS</t>
  </si>
  <si>
    <t>150162990AE</t>
  </si>
  <si>
    <t>Chicago Intrntl Charter Sch Fndtn</t>
  </si>
  <si>
    <t>11 E Adams St Ste 600</t>
  </si>
  <si>
    <t>60603-6330</t>
  </si>
  <si>
    <t>CICS - Prairie Campus</t>
  </si>
  <si>
    <t>11530 S Prairie Ave</t>
  </si>
  <si>
    <t>60628-5612</t>
  </si>
  <si>
    <t>ashaw@distinctiveschools.org</t>
  </si>
  <si>
    <t>CICS - Avalon/South Shore</t>
  </si>
  <si>
    <t>1501 E 83rd Pl</t>
  </si>
  <si>
    <t>60619-6501</t>
  </si>
  <si>
    <t>kclarke@chicagointl.org</t>
  </si>
  <si>
    <t>CICS - Basil Campus</t>
  </si>
  <si>
    <t>1816 W Garfield Blvd</t>
  </si>
  <si>
    <t>60609-5606</t>
  </si>
  <si>
    <t>CICS - Bond Campus</t>
  </si>
  <si>
    <t>13300 S Langley Ave</t>
  </si>
  <si>
    <t>60827-1396</t>
  </si>
  <si>
    <t>lknight@lloydbondcharter.org</t>
  </si>
  <si>
    <t>CICS - Bucktown Campus</t>
  </si>
  <si>
    <t>2235 N Hamilton Ave</t>
  </si>
  <si>
    <t>60647-3303</t>
  </si>
  <si>
    <t>CICS - Irving Park Campus</t>
  </si>
  <si>
    <t>3820 N Spaulding Ave</t>
  </si>
  <si>
    <t>60618-4413</t>
  </si>
  <si>
    <t>CICS - Longwood Campus</t>
  </si>
  <si>
    <t>1309 W 95th St</t>
  </si>
  <si>
    <t>60643-1496</t>
  </si>
  <si>
    <t>CICS - Loomis Primary Campus</t>
  </si>
  <si>
    <t>9535 S Loomis St</t>
  </si>
  <si>
    <t>60643-1374</t>
  </si>
  <si>
    <t>CICS - Northtown  Campus</t>
  </si>
  <si>
    <t>3900 W Peterson Ave</t>
  </si>
  <si>
    <t>jemmett@cicsnorthtown.org</t>
  </si>
  <si>
    <t>CICS - Quest North Campus</t>
  </si>
  <si>
    <t>1443 N Ogden Ave</t>
  </si>
  <si>
    <t>60610-1007</t>
  </si>
  <si>
    <t>CICS - Ralph Ellison Campus</t>
  </si>
  <si>
    <t>1817 W 80th St</t>
  </si>
  <si>
    <t>60620-4557</t>
  </si>
  <si>
    <t>CICS - Washington Pk Campus</t>
  </si>
  <si>
    <t>110 E 61st St</t>
  </si>
  <si>
    <t>60637-2116</t>
  </si>
  <si>
    <t>CICS - West Belden Campus</t>
  </si>
  <si>
    <t>2245 N McVicker Ave</t>
  </si>
  <si>
    <t>60639-2766</t>
  </si>
  <si>
    <t>CICS - Wrightwood</t>
  </si>
  <si>
    <t>8130 S California Ave</t>
  </si>
  <si>
    <t>60652-2716</t>
  </si>
  <si>
    <t>dlewis@cicswrightwood.org</t>
  </si>
  <si>
    <t>150162990AF</t>
  </si>
  <si>
    <t>Noble Street Charter Schools</t>
  </si>
  <si>
    <t>1 N State St Fl 7TH</t>
  </si>
  <si>
    <t>60602-3302</t>
  </si>
  <si>
    <t>mbromber@noblenetwork.org</t>
  </si>
  <si>
    <t>Noble St Chtr Rauner College Prep</t>
  </si>
  <si>
    <t>1337 W Ohio St</t>
  </si>
  <si>
    <t>60642-6430</t>
  </si>
  <si>
    <t>Noble St Chtr-Pritzker College Prep</t>
  </si>
  <si>
    <t>4131 W Cortland St</t>
  </si>
  <si>
    <t>60639-4923</t>
  </si>
  <si>
    <t>Noble St Chtr-Rowe-Clark MS Acad</t>
  </si>
  <si>
    <t>3645 W Chicago Ave</t>
  </si>
  <si>
    <t>60651-3934</t>
  </si>
  <si>
    <t>Noble St Chtr-Golder College Prep</t>
  </si>
  <si>
    <t>1454 W Superior St</t>
  </si>
  <si>
    <t>60642-5255</t>
  </si>
  <si>
    <t>ahynes@goldercollegeprep.org</t>
  </si>
  <si>
    <t>Noble St Chtr-Comer College Prep</t>
  </si>
  <si>
    <t>7131 S South Chicago Ave</t>
  </si>
  <si>
    <t>60619-1254</t>
  </si>
  <si>
    <t>afatoke@noblenetwork.org</t>
  </si>
  <si>
    <t>Noble St Chtr-UIC College Prep</t>
  </si>
  <si>
    <t>1231 S Damen Ave</t>
  </si>
  <si>
    <t>60608-1145</t>
  </si>
  <si>
    <t>Noble St Chtr-Chicago Bulls Prep</t>
  </si>
  <si>
    <t>2040 W Adams St</t>
  </si>
  <si>
    <t>60612-3052</t>
  </si>
  <si>
    <t>ppena@noblenetwork.org</t>
  </si>
  <si>
    <t>Noble St Chtr-Muchin College Prep</t>
  </si>
  <si>
    <t>1 N State St</t>
  </si>
  <si>
    <t>Noble St Chtr-Johnson College Prep</t>
  </si>
  <si>
    <t>6350 S Stewart Ave</t>
  </si>
  <si>
    <t>60621-3138</t>
  </si>
  <si>
    <t>Noble St Chtr-Hansberry College Prep - Silver</t>
  </si>
  <si>
    <t>8748 S Aberdeen St</t>
  </si>
  <si>
    <t>60620-3438</t>
  </si>
  <si>
    <t>eayala@nobleagcolleprep.org</t>
  </si>
  <si>
    <t>Noble St Chtr-DRW Trading College Prep</t>
  </si>
  <si>
    <t>931 S Homan Ave</t>
  </si>
  <si>
    <t>60624-4108</t>
  </si>
  <si>
    <t>hloving@noblenetwork.org</t>
  </si>
  <si>
    <t>Baker College Prep</t>
  </si>
  <si>
    <t>2710 E 89th Street</t>
  </si>
  <si>
    <t>Pullman College Prep</t>
  </si>
  <si>
    <t>821 E 103rd Street</t>
  </si>
  <si>
    <t>Noble St Chtr-ITW Speer Acad</t>
  </si>
  <si>
    <t>2456 N Mango Ave</t>
  </si>
  <si>
    <t>60639-2313</t>
  </si>
  <si>
    <t>tmulder@speeracademy.org</t>
  </si>
  <si>
    <t>Noble St Chtr-The Noble Academy</t>
  </si>
  <si>
    <t>PSierra@thenobleacademy.org</t>
  </si>
  <si>
    <t>Noble St Chtr - Mansueto</t>
  </si>
  <si>
    <t>5101 S Keeler Ave</t>
  </si>
  <si>
    <t>60632-4205</t>
  </si>
  <si>
    <t>jcastellanos@mansuetohighschool.org</t>
  </si>
  <si>
    <t>150162990AI</t>
  </si>
  <si>
    <t>Acero Chtr Sch Network</t>
  </si>
  <si>
    <t>209 W Jackson Blvd</t>
  </si>
  <si>
    <t>60606-6907</t>
  </si>
  <si>
    <t>nsanchez@aceroschools.org</t>
  </si>
  <si>
    <t>150162990AJ</t>
  </si>
  <si>
    <t>Perspectives Charter School</t>
  </si>
  <si>
    <t>1930 S Archer Ave</t>
  </si>
  <si>
    <t>60616-6505</t>
  </si>
  <si>
    <t>Perspectives Chtr - Joslin Campus</t>
  </si>
  <si>
    <t>scantres@pcsedu.org</t>
  </si>
  <si>
    <t>Perspectives Chtr - Leadership Acad</t>
  </si>
  <si>
    <t>8131 S May St Fl 3</t>
  </si>
  <si>
    <t>60620-3007</t>
  </si>
  <si>
    <t>Perspectives Chtr -  Calumet Middle</t>
  </si>
  <si>
    <t>8131 S May St</t>
  </si>
  <si>
    <t>Perspectives Chtr - High School of Technology</t>
  </si>
  <si>
    <t>8131 S May St Fl 2</t>
  </si>
  <si>
    <t>Perspectives Chtr -  IIT Campus</t>
  </si>
  <si>
    <t>3663 S Wabash Ave</t>
  </si>
  <si>
    <t>60653-1032</t>
  </si>
  <si>
    <t>150162990AT</t>
  </si>
  <si>
    <t>Namaste Charter School Inc</t>
  </si>
  <si>
    <t>3737 S Paulina St</t>
  </si>
  <si>
    <t>60609-2047</t>
  </si>
  <si>
    <t>aslade@namastecharterschool.org</t>
  </si>
  <si>
    <t>150162990BE</t>
  </si>
  <si>
    <t>Polaris Charter Academy</t>
  </si>
  <si>
    <t>620 N Sawyer Ave</t>
  </si>
  <si>
    <t>60624-1528</t>
  </si>
  <si>
    <t>Polaris Elem Charter Academy</t>
  </si>
  <si>
    <t>lsanchez@pcachicago.org</t>
  </si>
  <si>
    <t>150162990BO</t>
  </si>
  <si>
    <t>Instituto Health Sciences Career Charter Academy</t>
  </si>
  <si>
    <t>2520 S Western Ave</t>
  </si>
  <si>
    <t>60608-4809</t>
  </si>
  <si>
    <t>IHSCA Charter High School</t>
  </si>
  <si>
    <t>h.sennholtz@idpl.org</t>
  </si>
  <si>
    <t>150162990BS</t>
  </si>
  <si>
    <t>Instituto Justice and Leadership Academy Charter HS</t>
  </si>
  <si>
    <t>60608-Zip4 not available</t>
  </si>
  <si>
    <t>IJLA Charter High School</t>
  </si>
  <si>
    <t>60608-4817</t>
  </si>
  <si>
    <t>c.nambo@idpl.org</t>
  </si>
  <si>
    <t>150162990BT</t>
  </si>
  <si>
    <t>LEGAL Prep Chtr Academy</t>
  </si>
  <si>
    <t>4319 W Washington Blvd</t>
  </si>
  <si>
    <t>60624-2232</t>
  </si>
  <si>
    <t>Legal Prep Academy Charter HS</t>
  </si>
  <si>
    <t>bdulgeron@legalprep.org</t>
  </si>
  <si>
    <t>150162990BV</t>
  </si>
  <si>
    <t>Chicago Collegiate Charter Sch</t>
  </si>
  <si>
    <t>11816 S Indiana Ave</t>
  </si>
  <si>
    <t>60628-6227</t>
  </si>
  <si>
    <t>Chicago Collegiate Charter School</t>
  </si>
  <si>
    <t>150162990BW</t>
  </si>
  <si>
    <t>Christopher House Chrt ES</t>
  </si>
  <si>
    <t>5235 W Belden St</t>
  </si>
  <si>
    <t>60639-3001</t>
  </si>
  <si>
    <t>jheiman@christopherhouse.org</t>
  </si>
  <si>
    <t>15016375P00</t>
  </si>
  <si>
    <t>Child Serv</t>
  </si>
  <si>
    <t>8765 W Higgins Rd Ste 450</t>
  </si>
  <si>
    <t>60631-4172</t>
  </si>
  <si>
    <t>Childserv-Emergency Group Home</t>
  </si>
  <si>
    <t>146 N Sleight St</t>
  </si>
  <si>
    <t>Naperville</t>
  </si>
  <si>
    <t>60540-4740</t>
  </si>
  <si>
    <t>sthompson@childserv.org</t>
  </si>
  <si>
    <t>ChildServ-Downers Grove Group Home</t>
  </si>
  <si>
    <t>4936 Highland Ave</t>
  </si>
  <si>
    <t>Downers Grove</t>
  </si>
  <si>
    <t>60515-3628</t>
  </si>
  <si>
    <t>Childserv-Lisle Group Home</t>
  </si>
  <si>
    <t>4603 Main St</t>
  </si>
  <si>
    <t>Lisle</t>
  </si>
  <si>
    <t>60532-1219</t>
  </si>
  <si>
    <t>15016397X10</t>
  </si>
  <si>
    <t>Chicago Jesuit Academy</t>
  </si>
  <si>
    <t>5058 W Jackson Blvd</t>
  </si>
  <si>
    <t>60644-4324</t>
  </si>
  <si>
    <t>lynch@cjacademy.org</t>
  </si>
  <si>
    <t>15016409S10</t>
  </si>
  <si>
    <t>Misericordia Mcauley Residence</t>
  </si>
  <si>
    <t>2060 W Granville Ave</t>
  </si>
  <si>
    <t>60659-3097</t>
  </si>
  <si>
    <t>steve@misericordia.com</t>
  </si>
  <si>
    <t>15016422P00</t>
  </si>
  <si>
    <t>The Thresholds</t>
  </si>
  <si>
    <t>4101 N Ravenswood Ave</t>
  </si>
  <si>
    <t>60613-2193</t>
  </si>
  <si>
    <t>Thresholds Young Adult Program</t>
  </si>
  <si>
    <t>4219 N Lincoln Ave</t>
  </si>
  <si>
    <t>60618-2901</t>
  </si>
  <si>
    <t>PBiggs@thresholds.org</t>
  </si>
  <si>
    <t>15016463X10</t>
  </si>
  <si>
    <t>St Jerome School</t>
  </si>
  <si>
    <t>2801 S Princeton Ave</t>
  </si>
  <si>
    <t>60616-2602</t>
  </si>
  <si>
    <t>j.segvich@stjeromeschool.net</t>
  </si>
  <si>
    <t>15016472P00</t>
  </si>
  <si>
    <t>Cook County</t>
  </si>
  <si>
    <t>1100 S Hamilton Ave</t>
  </si>
  <si>
    <t>60612-4207</t>
  </si>
  <si>
    <t>Cook Co Juvenile Detention Center</t>
  </si>
  <si>
    <t>steve.smith@cookcountyil.gov</t>
  </si>
  <si>
    <t>15016571P00</t>
  </si>
  <si>
    <t>Northwestern Univ Settlement</t>
  </si>
  <si>
    <t>1400 W Augusta Blvd</t>
  </si>
  <si>
    <t>60642-3939</t>
  </si>
  <si>
    <t>Rowe Elementary</t>
  </si>
  <si>
    <t>1424 N Cleaver St</t>
  </si>
  <si>
    <t>60642-2331</t>
  </si>
  <si>
    <t>rarroyo@nush.org</t>
  </si>
  <si>
    <t>15016705X06</t>
  </si>
  <si>
    <t>Holy Family School</t>
  </si>
  <si>
    <t>3415 W Arthington St</t>
  </si>
  <si>
    <t>60624-4104</t>
  </si>
  <si>
    <t>mwickman@hfschicago.org</t>
  </si>
  <si>
    <t>15016778Z14</t>
  </si>
  <si>
    <t>CS Academy</t>
  </si>
  <si>
    <t>6014 S Racine Ave</t>
  </si>
  <si>
    <t>60636-1918</t>
  </si>
  <si>
    <t>csacademy1@yahoo.com</t>
  </si>
  <si>
    <t>CS Academy II</t>
  </si>
  <si>
    <t>1443 W 63rd St</t>
  </si>
  <si>
    <t>60636-2353</t>
  </si>
  <si>
    <t>15016791Y05</t>
  </si>
  <si>
    <t>Lubavitch Mesivta of Chicago</t>
  </si>
  <si>
    <t>2756 W Morse Ave</t>
  </si>
  <si>
    <t>60645-4519</t>
  </si>
  <si>
    <t>office@lmchicago.org</t>
  </si>
  <si>
    <t>15016824Y05</t>
  </si>
  <si>
    <t>Lubavitch Girls High Sch</t>
  </si>
  <si>
    <t>6350 N Whipple St</t>
  </si>
  <si>
    <t>60659-1420</t>
  </si>
  <si>
    <t>abanks@lghschicago.org</t>
  </si>
  <si>
    <t>15016883S19</t>
  </si>
  <si>
    <t>Esperanza School</t>
  </si>
  <si>
    <t>520 N Marshfield Ave</t>
  </si>
  <si>
    <t>60622-6731</t>
  </si>
  <si>
    <t>earias@esperanzacommunity.org</t>
  </si>
  <si>
    <t>15016894X20</t>
  </si>
  <si>
    <t>Oakdale Christian Academy</t>
  </si>
  <si>
    <t>9440 S Vincennes Ave</t>
  </si>
  <si>
    <t>60620-3680</t>
  </si>
  <si>
    <t>yahweh1@prodigy.net</t>
  </si>
  <si>
    <t>15016899S19</t>
  </si>
  <si>
    <t>Lawrence Hall Youth Services</t>
  </si>
  <si>
    <t>4833 N Francisco Ave</t>
  </si>
  <si>
    <t>60625-3640</t>
  </si>
  <si>
    <t>vhicks@lawrencehall.org</t>
  </si>
  <si>
    <t>15016900X03</t>
  </si>
  <si>
    <t>Chicago West Side Christian Sch</t>
  </si>
  <si>
    <t>1240 S Pulaski Rd</t>
  </si>
  <si>
    <t>60623-1233</t>
  </si>
  <si>
    <t>info@cwscs.org</t>
  </si>
  <si>
    <t>Amandla Charter School</t>
  </si>
  <si>
    <t>6820 S Washtenaw Ave</t>
  </si>
  <si>
    <t>60629-1826</t>
  </si>
  <si>
    <t>dmarks@amandlacharterschool.org</t>
  </si>
  <si>
    <t>Betty Shabazz International Charter School</t>
  </si>
  <si>
    <t>7823 S Ellis Ave</t>
  </si>
  <si>
    <t>60619-3213</t>
  </si>
  <si>
    <t>direland@bsics.org</t>
  </si>
  <si>
    <t>Shabazz Intl Chtr-B A Sizemore</t>
  </si>
  <si>
    <t>mwashington@bsics.org</t>
  </si>
  <si>
    <t>15016924P00</t>
  </si>
  <si>
    <t>Community Education Network</t>
  </si>
  <si>
    <t>535 E 44th St</t>
  </si>
  <si>
    <t>60653-3417</t>
  </si>
  <si>
    <t>Village Leadership Academy</t>
  </si>
  <si>
    <t>800 S Wells St Ste 90</t>
  </si>
  <si>
    <t>60607-4530</t>
  </si>
  <si>
    <t>nakisha@thevillagellc.com</t>
  </si>
  <si>
    <t>15016951P00</t>
  </si>
  <si>
    <t>Joan Dachs Bais Yaakov</t>
  </si>
  <si>
    <t>6122 N California Ave</t>
  </si>
  <si>
    <t>60659-2616</t>
  </si>
  <si>
    <t>Arie Crown Hebrew Day School</t>
  </si>
  <si>
    <t>4600 Main St</t>
  </si>
  <si>
    <t>60076-2034</t>
  </si>
  <si>
    <t>blanda@agudathisrael-il.org</t>
  </si>
  <si>
    <t>Cheder Lubavitch</t>
  </si>
  <si>
    <t>5201 Howard St</t>
  </si>
  <si>
    <t>60077-2808</t>
  </si>
  <si>
    <t>iheifetz@clhds.com</t>
  </si>
  <si>
    <t>Yeshiva Ohr Boruch</t>
  </si>
  <si>
    <t>2828 W Pratt Blvd</t>
  </si>
  <si>
    <t>60645-4314</t>
  </si>
  <si>
    <t>cheder2620@gmail.com</t>
  </si>
  <si>
    <t>Joan Dachs Bais Yaakov Yeshivas Tiferes Tzvi</t>
  </si>
  <si>
    <t>yehoshuap@jdbyytt.org</t>
  </si>
  <si>
    <t>Cheder Lubavitch Hebrew Day Sch</t>
  </si>
  <si>
    <t>2809 W Jarvis Ave</t>
  </si>
  <si>
    <t>60645-1205</t>
  </si>
  <si>
    <t>rabbiwolf@clhds.com</t>
  </si>
  <si>
    <t>De Kalb ROE</t>
  </si>
  <si>
    <t>2500 N Annie Glidden Rd Ste C</t>
  </si>
  <si>
    <t>DeKalb</t>
  </si>
  <si>
    <t>60115-1310</t>
  </si>
  <si>
    <t>KEC  Area Voc Center</t>
  </si>
  <si>
    <t>21255 Malta Rd</t>
  </si>
  <si>
    <t>Malta</t>
  </si>
  <si>
    <t>Dekalb</t>
  </si>
  <si>
    <t>tcrouch@kecprograms.us</t>
  </si>
  <si>
    <t>Genoa Kingston CUSD 424</t>
  </si>
  <si>
    <t>980 Park Ave</t>
  </si>
  <si>
    <t>Genoa</t>
  </si>
  <si>
    <t>60135-1423</t>
  </si>
  <si>
    <t>Genoa-Kingston High School</t>
  </si>
  <si>
    <t>kmulso@gkschools.org</t>
  </si>
  <si>
    <t>Genoa-Kingston Middle School</t>
  </si>
  <si>
    <t>941 W Main St</t>
  </si>
  <si>
    <t>60135-1037</t>
  </si>
  <si>
    <t>Kingston Elementary School</t>
  </si>
  <si>
    <t>PO Box 37</t>
  </si>
  <si>
    <t>Kingston</t>
  </si>
  <si>
    <t>60145-0037</t>
  </si>
  <si>
    <t>Genoa Elementary School</t>
  </si>
  <si>
    <t>602 E Hill St</t>
  </si>
  <si>
    <t>60135-1304</t>
  </si>
  <si>
    <t>Indian Creek CUSD 425</t>
  </si>
  <si>
    <t>506 S Shabbona Rd</t>
  </si>
  <si>
    <t>Shabbona</t>
  </si>
  <si>
    <t>60550-9784</t>
  </si>
  <si>
    <t>Indian Creek High School</t>
  </si>
  <si>
    <t>cheri.ballard@ictwolves.com</t>
  </si>
  <si>
    <t>Indian Creek Middle School</t>
  </si>
  <si>
    <t>335 E Garfield St</t>
  </si>
  <si>
    <t>Waterman</t>
  </si>
  <si>
    <t>60556-9825</t>
  </si>
  <si>
    <t>yuying.hu@ictwolves.com</t>
  </si>
  <si>
    <t>Indian Creek Elementary School</t>
  </si>
  <si>
    <t>301 W Cherokee Ave</t>
  </si>
  <si>
    <t>60550-5165</t>
  </si>
  <si>
    <t>dee.wheeler@ictwolves.com</t>
  </si>
  <si>
    <t>Hiawatha CUSD 426</t>
  </si>
  <si>
    <t>PO Box 428</t>
  </si>
  <si>
    <t>Kirkland</t>
  </si>
  <si>
    <t>60146-0428</t>
  </si>
  <si>
    <t>Hiawatha High School</t>
  </si>
  <si>
    <t>angie.moore@d426.org</t>
  </si>
  <si>
    <t>Hiawatha Elem Sch PreK-8</t>
  </si>
  <si>
    <t>Sycamore CUSD 427</t>
  </si>
  <si>
    <t>245 W Exchange St</t>
  </si>
  <si>
    <t>Sycamore</t>
  </si>
  <si>
    <t>60178-1495</t>
  </si>
  <si>
    <t>Sycamore High School</t>
  </si>
  <si>
    <t>427 Spartan Trl</t>
  </si>
  <si>
    <t>60178-1659</t>
  </si>
  <si>
    <t>tcarlson@syc427.org</t>
  </si>
  <si>
    <t>Sycamore Middle School</t>
  </si>
  <si>
    <t>150 Maplewood Dr</t>
  </si>
  <si>
    <t>60178-1225</t>
  </si>
  <si>
    <t>jacleven@syc427.org</t>
  </si>
  <si>
    <t>1680 Brickville Rd</t>
  </si>
  <si>
    <t>60178-1004</t>
  </si>
  <si>
    <t>kspiewak@syc427.org</t>
  </si>
  <si>
    <t>718 S Locust St</t>
  </si>
  <si>
    <t>60178-2227</t>
  </si>
  <si>
    <t>mekstrom@syc427.org</t>
  </si>
  <si>
    <t>West Elem School</t>
  </si>
  <si>
    <t>240 Fair St</t>
  </si>
  <si>
    <t>60178-1641</t>
  </si>
  <si>
    <t>kcrawford@syc427.org</t>
  </si>
  <si>
    <t>South Prairie Elementary School</t>
  </si>
  <si>
    <t>820 Borden Ave</t>
  </si>
  <si>
    <t>60178-3270</t>
  </si>
  <si>
    <t>kwesley@syc427.org</t>
  </si>
  <si>
    <t>North Grove Elementary School</t>
  </si>
  <si>
    <t>850 Republic Ave</t>
  </si>
  <si>
    <t>60178-8880</t>
  </si>
  <si>
    <t>rjanisch@syc427.org</t>
  </si>
  <si>
    <t>DeKalb CUSD 428</t>
  </si>
  <si>
    <t>901 S 4th St</t>
  </si>
  <si>
    <t>60115-4411</t>
  </si>
  <si>
    <t>DeKalb High School</t>
  </si>
  <si>
    <t>501 W Dresser Rd</t>
  </si>
  <si>
    <t>60115-8227</t>
  </si>
  <si>
    <t>cynthia.carpenter@d428.org</t>
  </si>
  <si>
    <t>Huntley Middle School</t>
  </si>
  <si>
    <t>1515 S 4th St</t>
  </si>
  <si>
    <t>60115-4656</t>
  </si>
  <si>
    <t>211 McCormick Dr</t>
  </si>
  <si>
    <t>60115-1813</t>
  </si>
  <si>
    <t>cynthia.carpenter@dist428.org</t>
  </si>
  <si>
    <t>220 E Sunset Pl</t>
  </si>
  <si>
    <t>60115-4426</t>
  </si>
  <si>
    <t>Littlejohn Elem School</t>
  </si>
  <si>
    <t>1121 School St</t>
  </si>
  <si>
    <t>60115-2574</t>
  </si>
  <si>
    <t>Tyler Elementary School</t>
  </si>
  <si>
    <t>1021 Alden Circle</t>
  </si>
  <si>
    <t>De Kalb</t>
  </si>
  <si>
    <t>60115-4398</t>
  </si>
  <si>
    <t>Cortland Elementary School</t>
  </si>
  <si>
    <t>370 E Lexington Ave</t>
  </si>
  <si>
    <t>Cortland</t>
  </si>
  <si>
    <t>60112-4417</t>
  </si>
  <si>
    <t>Clinton Rosette Middle School</t>
  </si>
  <si>
    <t>650 N 1st St</t>
  </si>
  <si>
    <t>60115-3154</t>
  </si>
  <si>
    <t>Malta Elementary School</t>
  </si>
  <si>
    <t>5068 IL Route 38</t>
  </si>
  <si>
    <t>60150-8332</t>
  </si>
  <si>
    <t>Gwendolyn Brooks Elem Sch</t>
  </si>
  <si>
    <t>3225 Sangamon Dr</t>
  </si>
  <si>
    <t>60115-4702</t>
  </si>
  <si>
    <t>Founders Elementary School</t>
  </si>
  <si>
    <t>821 S 7th St</t>
  </si>
  <si>
    <t>60115-4572</t>
  </si>
  <si>
    <t>Hinckley Big Rock CUSD 429</t>
  </si>
  <si>
    <t>700 E Lincoln Ave</t>
  </si>
  <si>
    <t>Hinckley</t>
  </si>
  <si>
    <t>60520-9502</t>
  </si>
  <si>
    <t>Hinckley-Big Rock Middle Sch</t>
  </si>
  <si>
    <t>PO Box 247</t>
  </si>
  <si>
    <t>Big Rock</t>
  </si>
  <si>
    <t>Kane</t>
  </si>
  <si>
    <t>60511-0247</t>
  </si>
  <si>
    <t>tweaver@hbr429.org</t>
  </si>
  <si>
    <t>Hinckley-Big Rock Elem Sch</t>
  </si>
  <si>
    <t>600 W Lincoln Hwy</t>
  </si>
  <si>
    <t>60520-9002</t>
  </si>
  <si>
    <t>Hinckley-Big Rock High School</t>
  </si>
  <si>
    <t>Sandwich CUSD 430</t>
  </si>
  <si>
    <t>720 S Wells St</t>
  </si>
  <si>
    <t>Sandwich</t>
  </si>
  <si>
    <t>60548-2449</t>
  </si>
  <si>
    <t>Sandwich Community High School</t>
  </si>
  <si>
    <t>515 Lions Rd</t>
  </si>
  <si>
    <t>60548-2450</t>
  </si>
  <si>
    <t>lsondgeroth@sandwich430.org</t>
  </si>
  <si>
    <t>Lynn G Haskin Elementary School</t>
  </si>
  <si>
    <t>W W Woodbury Elem School</t>
  </si>
  <si>
    <t>322 E 3rd St</t>
  </si>
  <si>
    <t>60548-1677</t>
  </si>
  <si>
    <t>Prairie View Elem School</t>
  </si>
  <si>
    <t>1201 Castle St</t>
  </si>
  <si>
    <t>60548-1068</t>
  </si>
  <si>
    <t>Sandwich Middle School</t>
  </si>
  <si>
    <t>600 S Wells St</t>
  </si>
  <si>
    <t>60548-2481</t>
  </si>
  <si>
    <t>Herman E Dummer</t>
  </si>
  <si>
    <t>422 S Wells St</t>
  </si>
  <si>
    <t>60548-2400</t>
  </si>
  <si>
    <t>lsondgeroth@sandwich430.com</t>
  </si>
  <si>
    <t>Somonauk CUSD 432</t>
  </si>
  <si>
    <t>501 W Market St</t>
  </si>
  <si>
    <t>Somonauk</t>
  </si>
  <si>
    <t>60552-9794</t>
  </si>
  <si>
    <t>Somonauk High School</t>
  </si>
  <si>
    <t>streicherj@somonauk.net</t>
  </si>
  <si>
    <t>James R Wood Elem School</t>
  </si>
  <si>
    <t>320 Maple St</t>
  </si>
  <si>
    <t>60552-9793</t>
  </si>
  <si>
    <t>Somonauk Middle School</t>
  </si>
  <si>
    <t>510 W Lasalle St</t>
  </si>
  <si>
    <t>60552-9795</t>
  </si>
  <si>
    <t>DeWitt/Livingstn/Logan/McLean ROE</t>
  </si>
  <si>
    <t>200 W Front St Ste 500D</t>
  </si>
  <si>
    <t>Bloomington</t>
  </si>
  <si>
    <t>61701-5074</t>
  </si>
  <si>
    <t>McLean</t>
  </si>
  <si>
    <t>61701-3808</t>
  </si>
  <si>
    <t>jontrym@roe17.org</t>
  </si>
  <si>
    <t>Regional Alop School</t>
  </si>
  <si>
    <t>mlindsay@rasblm.org</t>
  </si>
  <si>
    <t>Clinton CUSD 15</t>
  </si>
  <si>
    <t>1210 State Route 54W</t>
  </si>
  <si>
    <t>61727-2302</t>
  </si>
  <si>
    <t>Clinton High School</t>
  </si>
  <si>
    <t>1200 State Route 54 W</t>
  </si>
  <si>
    <t>Dewitt</t>
  </si>
  <si>
    <t>61727-2161</t>
  </si>
  <si>
    <t>shamilton@cusd15.k12.il.us</t>
  </si>
  <si>
    <t>Clinton Jr High School</t>
  </si>
  <si>
    <t>701 Illini Dr</t>
  </si>
  <si>
    <t>61727-2285</t>
  </si>
  <si>
    <t>Douglas Elem School</t>
  </si>
  <si>
    <t>905 E Main St</t>
  </si>
  <si>
    <t>61727-1804</t>
  </si>
  <si>
    <t>680 Illini Dr</t>
  </si>
  <si>
    <t>61727-2289</t>
  </si>
  <si>
    <t>407 S Jackson St</t>
  </si>
  <si>
    <t>61727-2212</t>
  </si>
  <si>
    <t>Blue Ridge CUSD 18</t>
  </si>
  <si>
    <t>411 N John St</t>
  </si>
  <si>
    <t>Farmer City</t>
  </si>
  <si>
    <t>61842-1159</t>
  </si>
  <si>
    <t>Blue Ridge High School</t>
  </si>
  <si>
    <t>kvoyles@blueridge18.org</t>
  </si>
  <si>
    <t>Blue Ridge Junior High School</t>
  </si>
  <si>
    <t>PO Box 69</t>
  </si>
  <si>
    <t>Mansfield</t>
  </si>
  <si>
    <t>61854-0069</t>
  </si>
  <si>
    <t>Ruth M Schneider Elem School</t>
  </si>
  <si>
    <t>309 N John St</t>
  </si>
  <si>
    <t>61842-1209</t>
  </si>
  <si>
    <t>jgraning@blueridge18.org</t>
  </si>
  <si>
    <t>Livingston Co Spec Services Unit</t>
  </si>
  <si>
    <t>920 W Custer Ave Ste A</t>
  </si>
  <si>
    <t>Pontiac</t>
  </si>
  <si>
    <t>61764-1067</t>
  </si>
  <si>
    <t>Livingston County Academy</t>
  </si>
  <si>
    <t>920 W Custer Ave Ste B</t>
  </si>
  <si>
    <t>Livingston</t>
  </si>
  <si>
    <t>tbutterbrodt@lcssu.org</t>
  </si>
  <si>
    <t>Livingston Co Crossroads Academy</t>
  </si>
  <si>
    <t>1305 E Indiana Ave</t>
  </si>
  <si>
    <t>61764-1207</t>
  </si>
  <si>
    <t>dconway@lcssu.org</t>
  </si>
  <si>
    <t>Woodland CUSD 5</t>
  </si>
  <si>
    <t>5800 E 3000 North Rd</t>
  </si>
  <si>
    <t>Streator</t>
  </si>
  <si>
    <t>61364-8881</t>
  </si>
  <si>
    <t>Woodland High School</t>
  </si>
  <si>
    <t>La Salle</t>
  </si>
  <si>
    <t>mcguckinr@woodland5.net</t>
  </si>
  <si>
    <t>Woodland Elementary/Jr High Sch</t>
  </si>
  <si>
    <t>17053006J26</t>
  </si>
  <si>
    <t>Tri Point CUSD 6-J</t>
  </si>
  <si>
    <t>PO Box 128</t>
  </si>
  <si>
    <t>Kempton</t>
  </si>
  <si>
    <t>60946-0128</t>
  </si>
  <si>
    <t>Tri-Point High School</t>
  </si>
  <si>
    <t>PO Box 316</t>
  </si>
  <si>
    <t>Cullom</t>
  </si>
  <si>
    <t>60929-0316</t>
  </si>
  <si>
    <t>vitos@tripoint.k12.il.us</t>
  </si>
  <si>
    <t>Tri Point Elementary School</t>
  </si>
  <si>
    <t>Tri-Point Jr High/Elementary</t>
  </si>
  <si>
    <t>PO Box 158</t>
  </si>
  <si>
    <t>Piper City</t>
  </si>
  <si>
    <t>60959-0158</t>
  </si>
  <si>
    <t>Prairie Central CUSD 8</t>
  </si>
  <si>
    <t>605 N 7th St</t>
  </si>
  <si>
    <t>Fairbury</t>
  </si>
  <si>
    <t>61739-1300</t>
  </si>
  <si>
    <t>Prairie Central High School</t>
  </si>
  <si>
    <t>411 N 7th St</t>
  </si>
  <si>
    <t>61739-1340</t>
  </si>
  <si>
    <t>jbesgrove@prairiecentral.org</t>
  </si>
  <si>
    <t>Prairie Central Jr High School</t>
  </si>
  <si>
    <t>800 N Wood St</t>
  </si>
  <si>
    <t>Forrest</t>
  </si>
  <si>
    <t>Prairie Central Elem School</t>
  </si>
  <si>
    <t>600 S 1st St</t>
  </si>
  <si>
    <t>61739-1558</t>
  </si>
  <si>
    <t>Prairie Central Primary East</t>
  </si>
  <si>
    <t>PO Box 816</t>
  </si>
  <si>
    <t>Chatsworth</t>
  </si>
  <si>
    <t>60921-0816</t>
  </si>
  <si>
    <t>Prairie Central Upper Elementary</t>
  </si>
  <si>
    <t>PO Box 496</t>
  </si>
  <si>
    <t>61741-0496</t>
  </si>
  <si>
    <t>Prairie Central Primary West</t>
  </si>
  <si>
    <t>700 S Division St</t>
  </si>
  <si>
    <t>Chenoa</t>
  </si>
  <si>
    <t>61726-1368</t>
  </si>
  <si>
    <t>Flanagan-Cornell Dist 74</t>
  </si>
  <si>
    <t>202 E Falcon Hwy</t>
  </si>
  <si>
    <t>Flanagan</t>
  </si>
  <si>
    <t>61740-7503</t>
  </si>
  <si>
    <t>Flanagan Elem School</t>
  </si>
  <si>
    <t>jfarris@fc74.org</t>
  </si>
  <si>
    <t>Flanagan-Cornell High School</t>
  </si>
  <si>
    <t>Pontiac Twp HSD 90</t>
  </si>
  <si>
    <t>1100 E Indiana Ave</t>
  </si>
  <si>
    <t>61764-1204</t>
  </si>
  <si>
    <t>Pontiac High School</t>
  </si>
  <si>
    <t>ddennis@pontiac90.org</t>
  </si>
  <si>
    <t>Dwight Twp HSD 230</t>
  </si>
  <si>
    <t>801 S Franklin St</t>
  </si>
  <si>
    <t>Dwight</t>
  </si>
  <si>
    <t>60420-1339</t>
  </si>
  <si>
    <t>Dwight High School</t>
  </si>
  <si>
    <t>jancekr@dwight.k12.il.us</t>
  </si>
  <si>
    <t>Dwight Common SD 232</t>
  </si>
  <si>
    <t>Dwight Common School</t>
  </si>
  <si>
    <t>801 S Columbia St</t>
  </si>
  <si>
    <t>60420-1347</t>
  </si>
  <si>
    <t>Rooks Creek CCSD 425</t>
  </si>
  <si>
    <t>PO Box 117</t>
  </si>
  <si>
    <t>Graymont</t>
  </si>
  <si>
    <t>61743-0117</t>
  </si>
  <si>
    <t>Graymont Elem School</t>
  </si>
  <si>
    <t>tbean@rookscreek.k12.il.us</t>
  </si>
  <si>
    <t>Cornell CCSD 426</t>
  </si>
  <si>
    <t>300 N 7th St</t>
  </si>
  <si>
    <t>Cornell</t>
  </si>
  <si>
    <t>61319-9282</t>
  </si>
  <si>
    <t>Cornell Elem School</t>
  </si>
  <si>
    <t>gschoonover@cornellgradeschool.org</t>
  </si>
  <si>
    <t>Pontiac CCSD 429</t>
  </si>
  <si>
    <t>600 N Morrow St</t>
  </si>
  <si>
    <t>61764-1451</t>
  </si>
  <si>
    <t>Pontiac Jr High School</t>
  </si>
  <si>
    <t>schmidgallmar@pontiac429.org</t>
  </si>
  <si>
    <t>117 W Livingston St</t>
  </si>
  <si>
    <t>61764-1821</t>
  </si>
  <si>
    <t>514 S Main St</t>
  </si>
  <si>
    <t>61764-2477</t>
  </si>
  <si>
    <t>schmidgallm@pontiac429.org</t>
  </si>
  <si>
    <t>400 N Morrow St</t>
  </si>
  <si>
    <t>61764-1496</t>
  </si>
  <si>
    <t>Odell CCSD 435</t>
  </si>
  <si>
    <t>203 N East St</t>
  </si>
  <si>
    <t>Odell</t>
  </si>
  <si>
    <t>60460-9602</t>
  </si>
  <si>
    <t>Odell Grade School</t>
  </si>
  <si>
    <t>markh@odell.k12.il.us</t>
  </si>
  <si>
    <t>Saunemin CCSD 438</t>
  </si>
  <si>
    <t>39 Main St</t>
  </si>
  <si>
    <t>Saunemin</t>
  </si>
  <si>
    <t>61769-6110</t>
  </si>
  <si>
    <t>Saunemin Elem School</t>
  </si>
  <si>
    <t>hansond@saunemin.org</t>
  </si>
  <si>
    <t>17054001X10</t>
  </si>
  <si>
    <t>Carroll Catholic School</t>
  </si>
  <si>
    <t>111 4th St</t>
  </si>
  <si>
    <t>Lincoln</t>
  </si>
  <si>
    <t>62656-2611</t>
  </si>
  <si>
    <t>Logan</t>
  </si>
  <si>
    <t>dwelch@carrollcatholicschool.com</t>
  </si>
  <si>
    <t>17054002X06</t>
  </si>
  <si>
    <t>203 S Vine St</t>
  </si>
  <si>
    <t>Mount Pulaski</t>
  </si>
  <si>
    <t>62548-1272</t>
  </si>
  <si>
    <t>office@zionmp.org</t>
  </si>
  <si>
    <t>17054010X06</t>
  </si>
  <si>
    <t>1600 Woodlawn Rd</t>
  </si>
  <si>
    <t>62656-9787</t>
  </si>
  <si>
    <t>kris@zlclinc.org</t>
  </si>
  <si>
    <t>Hartsburg Emden CUSD 21</t>
  </si>
  <si>
    <t>400 W Front St</t>
  </si>
  <si>
    <t>Hartsburg</t>
  </si>
  <si>
    <t>62643-7325</t>
  </si>
  <si>
    <t>Hartsburg-Emden Jr-Sr High School</t>
  </si>
  <si>
    <t>eeeten@hartem.org</t>
  </si>
  <si>
    <t>Emden Elementary School</t>
  </si>
  <si>
    <t>Emden</t>
  </si>
  <si>
    <t>62635-0259</t>
  </si>
  <si>
    <t>Mt Pulaski CUSD 23</t>
  </si>
  <si>
    <t>119 N Garden St</t>
  </si>
  <si>
    <t>62548-1285</t>
  </si>
  <si>
    <t>Mount Pulaski High School</t>
  </si>
  <si>
    <t>206 S Spring St</t>
  </si>
  <si>
    <t>62548-1145</t>
  </si>
  <si>
    <t>sfarris@mtpulaski.k12.il.us</t>
  </si>
  <si>
    <t>Mount Pulaski Elem School</t>
  </si>
  <si>
    <t>Lincoln ESD 27</t>
  </si>
  <si>
    <t>304 8th St</t>
  </si>
  <si>
    <t>62656-2658</t>
  </si>
  <si>
    <t>208 Broadway St</t>
  </si>
  <si>
    <t>62656-2015</t>
  </si>
  <si>
    <t>ccrawley@lincoln27.net</t>
  </si>
  <si>
    <t>Adams Elem School</t>
  </si>
  <si>
    <t>1311 Nicholson Rd</t>
  </si>
  <si>
    <t>62656-1202</t>
  </si>
  <si>
    <t>100 7th St</t>
  </si>
  <si>
    <t>62656-2682</t>
  </si>
  <si>
    <t>Northwest Elem School</t>
  </si>
  <si>
    <t>506 11th St</t>
  </si>
  <si>
    <t>62656-1902</t>
  </si>
  <si>
    <t>Washington-Monroe Elem School</t>
  </si>
  <si>
    <t>1002 Pekin St</t>
  </si>
  <si>
    <t>62656-2915</t>
  </si>
  <si>
    <t>Chester-East Lincoln CCSD 61</t>
  </si>
  <si>
    <t>1300 1500th St</t>
  </si>
  <si>
    <t>62656-5127</t>
  </si>
  <si>
    <t>Chester-East Lincoln Elem School</t>
  </si>
  <si>
    <t>lirwin@cel61.com</t>
  </si>
  <si>
    <t>New Holland-Middletown ED 88</t>
  </si>
  <si>
    <t>75 1250th St</t>
  </si>
  <si>
    <t>Middletown</t>
  </si>
  <si>
    <t>62666-9734</t>
  </si>
  <si>
    <t>New Holland-Middletown Elem Sch</t>
  </si>
  <si>
    <t>tdugan@nhm88.com</t>
  </si>
  <si>
    <t>West Lincoln-Broadwell ESD 92</t>
  </si>
  <si>
    <t>2695 Woodlawn Rd</t>
  </si>
  <si>
    <t>62656-9632</t>
  </si>
  <si>
    <t>West Lincoln-Broadwell Elem Sch</t>
  </si>
  <si>
    <t>bclimer@wlb.k12.il.us</t>
  </si>
  <si>
    <t>Lincoln CHSD 404</t>
  </si>
  <si>
    <t>1000 Railer Way</t>
  </si>
  <si>
    <t>62656-3180</t>
  </si>
  <si>
    <t>Lincoln Comm High School</t>
  </si>
  <si>
    <t>llawson@lchsrailers.org</t>
  </si>
  <si>
    <t>LeRoy CUSD 2</t>
  </si>
  <si>
    <t>600 E Pine St</t>
  </si>
  <si>
    <t>Le Roy</t>
  </si>
  <si>
    <t>61752-1860</t>
  </si>
  <si>
    <t>LeRoy High School</t>
  </si>
  <si>
    <t>505 E Center St</t>
  </si>
  <si>
    <t>61752-1823</t>
  </si>
  <si>
    <t>tipsordg@leroyk12.org</t>
  </si>
  <si>
    <t>LeRoy Junior High School</t>
  </si>
  <si>
    <t>LeRoy Elementary School</t>
  </si>
  <si>
    <t>805 N Barnett St</t>
  </si>
  <si>
    <t>61752-1221</t>
  </si>
  <si>
    <t>17064002X10</t>
  </si>
  <si>
    <t>Corpus Christi Catholic School</t>
  </si>
  <si>
    <t>1909 E Lincoln St</t>
  </si>
  <si>
    <t>61701-7131</t>
  </si>
  <si>
    <t>eshanks@corpuschristisaints.org</t>
  </si>
  <si>
    <t>Tri Valley CUSD 3</t>
  </si>
  <si>
    <t>410 E Washington St</t>
  </si>
  <si>
    <t>Downs</t>
  </si>
  <si>
    <t>61736-9380</t>
  </si>
  <si>
    <t>Tri-Valley High School</t>
  </si>
  <si>
    <t>503 E Washington St</t>
  </si>
  <si>
    <t>61736-9331</t>
  </si>
  <si>
    <t>dmouser@tri-valley3.org</t>
  </si>
  <si>
    <t>Tri-Valley Middle School</t>
  </si>
  <si>
    <t>505 E Washington St</t>
  </si>
  <si>
    <t>Tri-Valley Elem School</t>
  </si>
  <si>
    <t>409 E Washington St</t>
  </si>
  <si>
    <t>Heyworth CUSD 4</t>
  </si>
  <si>
    <t>522 E Main St</t>
  </si>
  <si>
    <t>Heyworth</t>
  </si>
  <si>
    <t>61745-9694</t>
  </si>
  <si>
    <t>Heyworth Jr-Sr High School</t>
  </si>
  <si>
    <t>308 W Cleveland St</t>
  </si>
  <si>
    <t>61745-9337</t>
  </si>
  <si>
    <t>hicklina@husd4.org</t>
  </si>
  <si>
    <t>Heyworth Elem School</t>
  </si>
  <si>
    <t>100 S Joselyn St</t>
  </si>
  <si>
    <t>61745-9191</t>
  </si>
  <si>
    <t>bradshab@husd4.k12.il.us</t>
  </si>
  <si>
    <t>17064004X06</t>
  </si>
  <si>
    <t>1102 W Hamilton Rd</t>
  </si>
  <si>
    <t>61704-8657</t>
  </si>
  <si>
    <t>shawnhoffmann@trinluth.org</t>
  </si>
  <si>
    <t>McLean County USD 5</t>
  </si>
  <si>
    <t>1809 Hovey Ave</t>
  </si>
  <si>
    <t>Normal</t>
  </si>
  <si>
    <t>61761-4315</t>
  </si>
  <si>
    <t>Chiddix Jr High School</t>
  </si>
  <si>
    <t>300 S Walnut St</t>
  </si>
  <si>
    <t>61761-3025</t>
  </si>
  <si>
    <t>powersp@unit5.org</t>
  </si>
  <si>
    <t>Parkside Jr High School</t>
  </si>
  <si>
    <t>101 N Parkside Rd</t>
  </si>
  <si>
    <t>61761-2344</t>
  </si>
  <si>
    <t>Sugar Creek Elem School</t>
  </si>
  <si>
    <t>200 N Towanda Ave</t>
  </si>
  <si>
    <t>61761-1940</t>
  </si>
  <si>
    <t>Cedar Ridge Elem School</t>
  </si>
  <si>
    <t>2808 Breezewood Blvd</t>
  </si>
  <si>
    <t>61704-9347</t>
  </si>
  <si>
    <t>Carlock Elem School</t>
  </si>
  <si>
    <t>301 W Washington St</t>
  </si>
  <si>
    <t>Carlock</t>
  </si>
  <si>
    <t>61725-9425</t>
  </si>
  <si>
    <t>Fairview Elem School</t>
  </si>
  <si>
    <t>416 Fairview St</t>
  </si>
  <si>
    <t>61761-1221</t>
  </si>
  <si>
    <t>Glenn Elem School</t>
  </si>
  <si>
    <t>306 Glenn Ave</t>
  </si>
  <si>
    <t>61761-3649</t>
  </si>
  <si>
    <t>Colene Hoose Elem School</t>
  </si>
  <si>
    <t>600 Grandview Dr</t>
  </si>
  <si>
    <t>61761-4058</t>
  </si>
  <si>
    <t>Hudson Elem School</t>
  </si>
  <si>
    <t>205 S McLean St</t>
  </si>
  <si>
    <t>Hudson</t>
  </si>
  <si>
    <t>61748-9079</t>
  </si>
  <si>
    <t>Oakdale Elem School</t>
  </si>
  <si>
    <t>601 S Adelaide St</t>
  </si>
  <si>
    <t>61761-2927</t>
  </si>
  <si>
    <t>Northpoint Elementary School</t>
  </si>
  <si>
    <t>2602 E College Ave</t>
  </si>
  <si>
    <t>61704-2445</t>
  </si>
  <si>
    <t>1900 W College Ave</t>
  </si>
  <si>
    <t>61761-2368</t>
  </si>
  <si>
    <t>Towanda Elem School</t>
  </si>
  <si>
    <t>Towanda</t>
  </si>
  <si>
    <t>61776-0260</t>
  </si>
  <si>
    <t>Pepper Ridge Elementary School</t>
  </si>
  <si>
    <t>2602 Danbury Dr</t>
  </si>
  <si>
    <t>61705-6506</t>
  </si>
  <si>
    <t>Prairieland Elementary School</t>
  </si>
  <si>
    <t>1300 E Raab Rd</t>
  </si>
  <si>
    <t>61761-9744</t>
  </si>
  <si>
    <t>Grove Elementary School</t>
  </si>
  <si>
    <t>1101 Airport Rd</t>
  </si>
  <si>
    <t>61761-9357</t>
  </si>
  <si>
    <t>Fox Creek Elementary School</t>
  </si>
  <si>
    <t>3910 Timberwolf Trl</t>
  </si>
  <si>
    <t>61705-4241</t>
  </si>
  <si>
    <t>Kingsley Jr High School</t>
  </si>
  <si>
    <t>303 Kingsley St</t>
  </si>
  <si>
    <t>61761-2941</t>
  </si>
  <si>
    <t>Benjamin Elem School</t>
  </si>
  <si>
    <t>6006 Ireland Grove Rd</t>
  </si>
  <si>
    <t>61705-8500</t>
  </si>
  <si>
    <t>Evans Junior High School</t>
  </si>
  <si>
    <t>2901 Morrissey Dr</t>
  </si>
  <si>
    <t>61704-5805</t>
  </si>
  <si>
    <t>Brigham Elementary School</t>
  </si>
  <si>
    <t>201  Brigham School Rd</t>
  </si>
  <si>
    <t>17064006X10</t>
  </si>
  <si>
    <t>603 W Jackson St</t>
  </si>
  <si>
    <t>61701-4984</t>
  </si>
  <si>
    <t>jessie.swiech@stmarysschool.net</t>
  </si>
  <si>
    <t>Lexington CUSD 7</t>
  </si>
  <si>
    <t>100 E Wall St</t>
  </si>
  <si>
    <t>Lexington</t>
  </si>
  <si>
    <t>61753-1462</t>
  </si>
  <si>
    <t>Lexington High School</t>
  </si>
  <si>
    <t>pdeters@lexington.k12.il.us</t>
  </si>
  <si>
    <t>Lexington Jr High School</t>
  </si>
  <si>
    <t>Lexington Elem School</t>
  </si>
  <si>
    <t>PO Box 167</t>
  </si>
  <si>
    <t>61753-0167</t>
  </si>
  <si>
    <t>Olympia CUSD 16</t>
  </si>
  <si>
    <t>903 E 800 North Rd</t>
  </si>
  <si>
    <t>Stanford</t>
  </si>
  <si>
    <t>61774-9612</t>
  </si>
  <si>
    <t>Olympia High School</t>
  </si>
  <si>
    <t>7832 N 100 East Rd</t>
  </si>
  <si>
    <t>61774-9494</t>
  </si>
  <si>
    <t>lon.abrams@olympia.org</t>
  </si>
  <si>
    <t>Olympia Middle School</t>
  </si>
  <si>
    <t>911 E 800 North Rd</t>
  </si>
  <si>
    <t>Olympia South Elem Sch</t>
  </si>
  <si>
    <t>103 NE 5th St</t>
  </si>
  <si>
    <t>Atlanta</t>
  </si>
  <si>
    <t>61723-8919</t>
  </si>
  <si>
    <t>Olympia North Elem Sch</t>
  </si>
  <si>
    <t>205 N State St</t>
  </si>
  <si>
    <t>Danvers</t>
  </si>
  <si>
    <t>61732-9087</t>
  </si>
  <si>
    <t>Olympia West Elem Sch</t>
  </si>
  <si>
    <t>302 N School St</t>
  </si>
  <si>
    <t>Minier</t>
  </si>
  <si>
    <t>Tazewell</t>
  </si>
  <si>
    <t>61759-7519</t>
  </si>
  <si>
    <t>Ridgeview CUSD 19</t>
  </si>
  <si>
    <t>300 S Harrison St</t>
  </si>
  <si>
    <t>Colfax</t>
  </si>
  <si>
    <t>61728-9216</t>
  </si>
  <si>
    <t>Ridgeview High School</t>
  </si>
  <si>
    <t>202 E Wood St</t>
  </si>
  <si>
    <t>61728-9224</t>
  </si>
  <si>
    <t>bwhitema@ridgeview19.org</t>
  </si>
  <si>
    <t>Ridgeview Jr High School</t>
  </si>
  <si>
    <t>Ridgeview Elementary School</t>
  </si>
  <si>
    <t>17064030P00</t>
  </si>
  <si>
    <t>McLean County of</t>
  </si>
  <si>
    <t>PO Box 2400</t>
  </si>
  <si>
    <t>61702-2400</t>
  </si>
  <si>
    <t>jason.tabb@mcleancountyil.gov</t>
  </si>
  <si>
    <t>17064040P00</t>
  </si>
  <si>
    <t>The Baby Fold</t>
  </si>
  <si>
    <t>PO Box 327</t>
  </si>
  <si>
    <t>61761-0327</t>
  </si>
  <si>
    <t>Hammitt School at the Baby Fold</t>
  </si>
  <si>
    <t>108 E Willow St</t>
  </si>
  <si>
    <t>61761-1640</t>
  </si>
  <si>
    <t>lagabor@thebabyfold.org</t>
  </si>
  <si>
    <t>Hammitt Junior-Senior High Sch</t>
  </si>
  <si>
    <t>1500 Fort Jesse Rd</t>
  </si>
  <si>
    <t>61761-1981</t>
  </si>
  <si>
    <t>Bloomington SD 87</t>
  </si>
  <si>
    <t>300 E Monroe St</t>
  </si>
  <si>
    <t>61701-4028</t>
  </si>
  <si>
    <t>Bloomington High School</t>
  </si>
  <si>
    <t>1202 E Locust St</t>
  </si>
  <si>
    <t>61701-3363</t>
  </si>
  <si>
    <t>mccoyj@district87.org</t>
  </si>
  <si>
    <t>Bloomington Jr High School</t>
  </si>
  <si>
    <t>901 Colton Ave</t>
  </si>
  <si>
    <t>61701-3374</t>
  </si>
  <si>
    <t>Bent Elem School</t>
  </si>
  <si>
    <t>904 N Roosevelt Ave</t>
  </si>
  <si>
    <t>61701-2936</t>
  </si>
  <si>
    <t>Irving Elementary School</t>
  </si>
  <si>
    <t>602 W Jackson St</t>
  </si>
  <si>
    <t>61701-4904</t>
  </si>
  <si>
    <t>Oakland Elementary School</t>
  </si>
  <si>
    <t>1605 E Oakland Ave</t>
  </si>
  <si>
    <t>61701-5617</t>
  </si>
  <si>
    <t>Sheridan Elem School</t>
  </si>
  <si>
    <t>1403 W Walnut St</t>
  </si>
  <si>
    <t>61701-2652</t>
  </si>
  <si>
    <t>2106 Arrowhead Dr</t>
  </si>
  <si>
    <t>61704-2357</t>
  </si>
  <si>
    <t>1201 E Washington St</t>
  </si>
  <si>
    <t>61701-4243</t>
  </si>
  <si>
    <t>Illinois State University</t>
  </si>
  <si>
    <t>Campus Box 1000</t>
  </si>
  <si>
    <t>61790-0001</t>
  </si>
  <si>
    <t>ISU  Laboratory Schools</t>
  </si>
  <si>
    <t>ISU Campus Box 5300</t>
  </si>
  <si>
    <t>hllough@ilstu.edu</t>
  </si>
  <si>
    <t>Bensenville SD 2</t>
  </si>
  <si>
    <t>210 S Church Rd</t>
  </si>
  <si>
    <t>Bensenville</t>
  </si>
  <si>
    <t>60106-2303</t>
  </si>
  <si>
    <t>Blackhawk Middle School</t>
  </si>
  <si>
    <t>250 S Church Rd</t>
  </si>
  <si>
    <t>pfinch@bsd2.org</t>
  </si>
  <si>
    <t>W A Johnson Sch</t>
  </si>
  <si>
    <t>252 Ridgewood Ave</t>
  </si>
  <si>
    <t>60106-2316</t>
  </si>
  <si>
    <t>mbaglarz@bsd2.org</t>
  </si>
  <si>
    <t>Tioga Elementary School</t>
  </si>
  <si>
    <t>212 W Memorial Rd</t>
  </si>
  <si>
    <t>60106-2692</t>
  </si>
  <si>
    <t>nrobinson@bsd2.org</t>
  </si>
  <si>
    <t>Addison SD 4</t>
  </si>
  <si>
    <t>222 N JF Kennedy Dr</t>
  </si>
  <si>
    <t>Addison</t>
  </si>
  <si>
    <t>60101-6602</t>
  </si>
  <si>
    <t>Indian Trail Jr High School</t>
  </si>
  <si>
    <t>222 N Jf Kennedy Dr</t>
  </si>
  <si>
    <t>tkeeley@asd4.org</t>
  </si>
  <si>
    <t>Army Trail Elem School</t>
  </si>
  <si>
    <t>346 W Army Trail Blvd</t>
  </si>
  <si>
    <t>60101-3402</t>
  </si>
  <si>
    <t>lgomez@asd4.org</t>
  </si>
  <si>
    <t>Fullerton Elem School</t>
  </si>
  <si>
    <t>400 S Michigan Ave</t>
  </si>
  <si>
    <t>60101-4605</t>
  </si>
  <si>
    <t>Lake Park Elem School</t>
  </si>
  <si>
    <t>330 W Lake Park Dr</t>
  </si>
  <si>
    <t>60101-3744</t>
  </si>
  <si>
    <t>720 N Lincoln Ave</t>
  </si>
  <si>
    <t>60101-2573</t>
  </si>
  <si>
    <t>Wesley Elem School</t>
  </si>
  <si>
    <t>1111 W Westwood Trl</t>
  </si>
  <si>
    <t>60101-2156</t>
  </si>
  <si>
    <t>Stone Elem School</t>
  </si>
  <si>
    <t>1404 W Stone Ave</t>
  </si>
  <si>
    <t>60101-1957</t>
  </si>
  <si>
    <t>Ardmore Elem School</t>
  </si>
  <si>
    <t>644 S Ardmore Ave</t>
  </si>
  <si>
    <t>60101-4802</t>
  </si>
  <si>
    <t>Partners for Success-Old Mill Sch</t>
  </si>
  <si>
    <t>848 N Mill Rd</t>
  </si>
  <si>
    <t>60101-1257</t>
  </si>
  <si>
    <t>Addison Early Learning Center</t>
  </si>
  <si>
    <t>650 S Ardmore Ave</t>
  </si>
  <si>
    <t>Wood Dale SD 7</t>
  </si>
  <si>
    <t>543 N Wood Dale Rd</t>
  </si>
  <si>
    <t>Wood Dale</t>
  </si>
  <si>
    <t>60191-1535</t>
  </si>
  <si>
    <t>Wood Dale Jr High School</t>
  </si>
  <si>
    <t>6N655 Wood Dale Rd</t>
  </si>
  <si>
    <t>60191-1125</t>
  </si>
  <si>
    <t>swilt@wdsd7.org</t>
  </si>
  <si>
    <t>Oakbrook Elem School</t>
  </si>
  <si>
    <t>170 S Wood Dale Rd</t>
  </si>
  <si>
    <t>60191-2271</t>
  </si>
  <si>
    <t>200 N Addison Rd</t>
  </si>
  <si>
    <t>60191-1984</t>
  </si>
  <si>
    <t>Medinah SD 11</t>
  </si>
  <si>
    <t>700 E Granville Ave</t>
  </si>
  <si>
    <t>Roselle</t>
  </si>
  <si>
    <t>60172-1406</t>
  </si>
  <si>
    <t>Medinah Middle School</t>
  </si>
  <si>
    <t>kfunkhouser@medinah11.org</t>
  </si>
  <si>
    <t>Medinah Intermediate School</t>
  </si>
  <si>
    <t>7N330 Medinah Rd</t>
  </si>
  <si>
    <t>Medinah</t>
  </si>
  <si>
    <t>60157-9622</t>
  </si>
  <si>
    <t>Medinah Primary School</t>
  </si>
  <si>
    <t>22W300 Sunnyside Rd</t>
  </si>
  <si>
    <t>60157-9705</t>
  </si>
  <si>
    <t>Roselle SD 12</t>
  </si>
  <si>
    <t>100 E Walnut St</t>
  </si>
  <si>
    <t>60172-2242</t>
  </si>
  <si>
    <t>Roselle Middle School</t>
  </si>
  <si>
    <t>500 S Park St</t>
  </si>
  <si>
    <t>60172-2219</t>
  </si>
  <si>
    <t>kschneiter@sd12.org</t>
  </si>
  <si>
    <t>Spring Hills Elem School</t>
  </si>
  <si>
    <t>560 Pinecroft Dr</t>
  </si>
  <si>
    <t>60172-2564</t>
  </si>
  <si>
    <t>lgirmscheid@sd12.org</t>
  </si>
  <si>
    <t>Marquardt SD 15</t>
  </si>
  <si>
    <t>1860 Glen Ellyn Rd</t>
  </si>
  <si>
    <t>Glendale Heights</t>
  </si>
  <si>
    <t>60139-2261</t>
  </si>
  <si>
    <t>Marquardt Middle School</t>
  </si>
  <si>
    <t>1912 Glen Ellyn Rd</t>
  </si>
  <si>
    <t>60139-2203</t>
  </si>
  <si>
    <t>svoss@d15.us</t>
  </si>
  <si>
    <t>G Stanley Hall Elem School</t>
  </si>
  <si>
    <t>1447 Wayne Ave</t>
  </si>
  <si>
    <t>60139-2915</t>
  </si>
  <si>
    <t>Reskin Elem School</t>
  </si>
  <si>
    <t>1555 Ardmore Ave</t>
  </si>
  <si>
    <t>60139-2505</t>
  </si>
  <si>
    <t>Winnebago Elem School</t>
  </si>
  <si>
    <t>195 Greenway Dr</t>
  </si>
  <si>
    <t>Bloomingdale</t>
  </si>
  <si>
    <t>60108-2026</t>
  </si>
  <si>
    <t>Black Hawk Elem School</t>
  </si>
  <si>
    <t>2101 Gladstone Dr</t>
  </si>
  <si>
    <t>60139-1809</t>
  </si>
  <si>
    <t>Queen Bee SD 16</t>
  </si>
  <si>
    <t>1560 Bloomingdale Rd</t>
  </si>
  <si>
    <t>60139-2734</t>
  </si>
  <si>
    <t>Glenside Middle School</t>
  </si>
  <si>
    <t>Khooper@queenbee16.org</t>
  </si>
  <si>
    <t>Americana Intermediate School</t>
  </si>
  <si>
    <t>1629 President St</t>
  </si>
  <si>
    <t>60139-2017</t>
  </si>
  <si>
    <t>Pheasant Ridge Primary School</t>
  </si>
  <si>
    <t>43 E Stevenson Dr</t>
  </si>
  <si>
    <t>60139-2052</t>
  </si>
  <si>
    <t>Glen Hill Primary</t>
  </si>
  <si>
    <t>1324 Bloomingdale Rd</t>
  </si>
  <si>
    <t>60139-3088</t>
  </si>
  <si>
    <t>Keeneyville SD 20</t>
  </si>
  <si>
    <t>5540 Arlington Dr E</t>
  </si>
  <si>
    <t>60133-5569</t>
  </si>
  <si>
    <t>Spring Wood Middle School</t>
  </si>
  <si>
    <t>gofisher@esd20.org</t>
  </si>
  <si>
    <t>Waterbury Elem School</t>
  </si>
  <si>
    <t>355 Rodenburg Rd</t>
  </si>
  <si>
    <t>60172-1646</t>
  </si>
  <si>
    <t>Greenbrook Elem School</t>
  </si>
  <si>
    <t>5208 Arlington Cir</t>
  </si>
  <si>
    <t>60133-5519</t>
  </si>
  <si>
    <t>Philip J Rock Center and School</t>
  </si>
  <si>
    <t>818 Du Page Blvd</t>
  </si>
  <si>
    <t>Glen Ellyn</t>
  </si>
  <si>
    <t>60137-5810</t>
  </si>
  <si>
    <t>dczubernat@philiprockcenter.org</t>
  </si>
  <si>
    <t>West Chicago ESD 33</t>
  </si>
  <si>
    <t>312 E Forest Ave</t>
  </si>
  <si>
    <t>West Chicago</t>
  </si>
  <si>
    <t>60185-3528</t>
  </si>
  <si>
    <t>Leman Middle School</t>
  </si>
  <si>
    <t>238 E Hazel St</t>
  </si>
  <si>
    <t>60185-3512</t>
  </si>
  <si>
    <t>fuentese@wego33.org</t>
  </si>
  <si>
    <t>Gary Elementary School</t>
  </si>
  <si>
    <t>130 E Forest Ave</t>
  </si>
  <si>
    <t>60185-3524</t>
  </si>
  <si>
    <t>Indian Knoll Elem School</t>
  </si>
  <si>
    <t>N645 Indian Knoll Rd</t>
  </si>
  <si>
    <t>60185-2424</t>
  </si>
  <si>
    <t>Pioneer Elem School</t>
  </si>
  <si>
    <t>615 Kenwood Ave</t>
  </si>
  <si>
    <t>60185-3227</t>
  </si>
  <si>
    <t>750 Ingalton Ave</t>
  </si>
  <si>
    <t>60185-2090</t>
  </si>
  <si>
    <t>Currier Elementary School</t>
  </si>
  <si>
    <t>800 Garys Mill Rd</t>
  </si>
  <si>
    <t>60185-4100</t>
  </si>
  <si>
    <t>Wegner Elementary School</t>
  </si>
  <si>
    <t>1180 Marcella Ln</t>
  </si>
  <si>
    <t>60185-5050</t>
  </si>
  <si>
    <t>300 E Forest Ave</t>
  </si>
  <si>
    <t>Glen Ellyn SD 41</t>
  </si>
  <si>
    <t>793 N Main St</t>
  </si>
  <si>
    <t>60137-3900</t>
  </si>
  <si>
    <t>Hadley Junior High School</t>
  </si>
  <si>
    <t>240 Hawthorne Blvd</t>
  </si>
  <si>
    <t>60137-4038</t>
  </si>
  <si>
    <t>mgehring@d41.org</t>
  </si>
  <si>
    <t>380 Greenfield Ave</t>
  </si>
  <si>
    <t>60137-5310</t>
  </si>
  <si>
    <t>Benjamin Franklin Elem School</t>
  </si>
  <si>
    <t>350 Bryant Ave</t>
  </si>
  <si>
    <t>60137-5256</t>
  </si>
  <si>
    <t>Churchill Elem School</t>
  </si>
  <si>
    <t>23W240 Geneva Rd</t>
  </si>
  <si>
    <t>60137-3742</t>
  </si>
  <si>
    <t>Forest Glen Elem School</t>
  </si>
  <si>
    <t>561 Elm St</t>
  </si>
  <si>
    <t>60137-3859</t>
  </si>
  <si>
    <t>Lombard SD 44</t>
  </si>
  <si>
    <t>150 W Madison St</t>
  </si>
  <si>
    <t>Lombard</t>
  </si>
  <si>
    <t>60148-3317</t>
  </si>
  <si>
    <t>Glenn Westlake Middle School</t>
  </si>
  <si>
    <t>1514 S Main St</t>
  </si>
  <si>
    <t>60148-4502</t>
  </si>
  <si>
    <t>phernandez@sd4.org</t>
  </si>
  <si>
    <t>Butterfield Elem School</t>
  </si>
  <si>
    <t>2S500 Gray Ave</t>
  </si>
  <si>
    <t>60148-5194</t>
  </si>
  <si>
    <t>phernandez@sd44.org</t>
  </si>
  <si>
    <t>Wm Hammerschmidt Elem School</t>
  </si>
  <si>
    <t>617 Hammerschmidt Ave</t>
  </si>
  <si>
    <t>60148-3409</t>
  </si>
  <si>
    <t>Manor Hill Elem School</t>
  </si>
  <si>
    <t>1464 S Main St</t>
  </si>
  <si>
    <t>60148-4545</t>
  </si>
  <si>
    <t>341 N Elizabeth St</t>
  </si>
  <si>
    <t>60148-1505</t>
  </si>
  <si>
    <t>Pleasant Lane Elem School</t>
  </si>
  <si>
    <t>401 N Main St</t>
  </si>
  <si>
    <t>60148-1630</t>
  </si>
  <si>
    <t>Madison Elementary School</t>
  </si>
  <si>
    <t>SD 45 DuPage County</t>
  </si>
  <si>
    <t>255 W Vermont St</t>
  </si>
  <si>
    <t>Villa Park</t>
  </si>
  <si>
    <t>60181-1943</t>
  </si>
  <si>
    <t>Jackson Middle School</t>
  </si>
  <si>
    <t>301 W Jackson St</t>
  </si>
  <si>
    <t>60181-3127</t>
  </si>
  <si>
    <t>pvolling@d45.org</t>
  </si>
  <si>
    <t>225 S Harvard Ave</t>
  </si>
  <si>
    <t>60181-2513</t>
  </si>
  <si>
    <t>150 W Sunset Ave</t>
  </si>
  <si>
    <t>60181-1540</t>
  </si>
  <si>
    <t>Schafer Elem School</t>
  </si>
  <si>
    <t>700 E Pleasant Ln</t>
  </si>
  <si>
    <t>60148-1923</t>
  </si>
  <si>
    <t>Westmore Elem School</t>
  </si>
  <si>
    <t>340 S School St</t>
  </si>
  <si>
    <t>60148-3070</t>
  </si>
  <si>
    <t>York Center Elem School</t>
  </si>
  <si>
    <t>18W701 14th St</t>
  </si>
  <si>
    <t>60148-4708</t>
  </si>
  <si>
    <t>18W331 15th St</t>
  </si>
  <si>
    <t>60148-4191</t>
  </si>
  <si>
    <t>Salt Creek SD 48</t>
  </si>
  <si>
    <t>1110 S Villa Ave</t>
  </si>
  <si>
    <t>60181-3326</t>
  </si>
  <si>
    <t>John E Albright Middle School</t>
  </si>
  <si>
    <t>sjackson@saltcreek48.org</t>
  </si>
  <si>
    <t>980 S Riverside Dr</t>
  </si>
  <si>
    <t>Elmhurst</t>
  </si>
  <si>
    <t>60126-4977</t>
  </si>
  <si>
    <t>gaulisa@saltcreek48.org</t>
  </si>
  <si>
    <t>Stella May Swartz Elem School</t>
  </si>
  <si>
    <t>17W160 16th St</t>
  </si>
  <si>
    <t>Oakbrook Terrace</t>
  </si>
  <si>
    <t>60181-4033</t>
  </si>
  <si>
    <t>Downers Grove GSD 58</t>
  </si>
  <si>
    <t>1860 63rd St</t>
  </si>
  <si>
    <t>60516-2471</t>
  </si>
  <si>
    <t>Herrick Middle School</t>
  </si>
  <si>
    <t>4335 Middaugh Ave</t>
  </si>
  <si>
    <t>60515-2789</t>
  </si>
  <si>
    <t>lpilster@dg58.org</t>
  </si>
  <si>
    <t>O Neill Middle School</t>
  </si>
  <si>
    <t>635 59th St</t>
  </si>
  <si>
    <t>60516-1436</t>
  </si>
  <si>
    <t>Henry Puffer School</t>
  </si>
  <si>
    <t>2220 Haddow Ave</t>
  </si>
  <si>
    <t>60515-3211</t>
  </si>
  <si>
    <t>Maercker SD 60</t>
  </si>
  <si>
    <t>1 S Cass Ave Ste 202</t>
  </si>
  <si>
    <t>Westmont</t>
  </si>
  <si>
    <t>60559-1893</t>
  </si>
  <si>
    <t>Westview Hills Middle School</t>
  </si>
  <si>
    <t>630 65th St</t>
  </si>
  <si>
    <t>Willowbrook</t>
  </si>
  <si>
    <t>60527-1882</t>
  </si>
  <si>
    <t>scaddy@maercker.org</t>
  </si>
  <si>
    <t>5800 Holmes Ave</t>
  </si>
  <si>
    <t>Clarendon Hills</t>
  </si>
  <si>
    <t>60514-1724</t>
  </si>
  <si>
    <t>Maercker Elem School</t>
  </si>
  <si>
    <t>5827 S Cass Ave</t>
  </si>
  <si>
    <t>60559-2368</t>
  </si>
  <si>
    <t>Darien SD 61</t>
  </si>
  <si>
    <t>7414 S Cass Ave</t>
  </si>
  <si>
    <t>Darien</t>
  </si>
  <si>
    <t>60561-3608</t>
  </si>
  <si>
    <t>Eisenhower Jr High School</t>
  </si>
  <si>
    <t>1410 75th St</t>
  </si>
  <si>
    <t>60561-4405</t>
  </si>
  <si>
    <t>llillie@darien61.org</t>
  </si>
  <si>
    <t>Mark DeLay School</t>
  </si>
  <si>
    <t>6801 Wilmette Ave</t>
  </si>
  <si>
    <t>60561-3817</t>
  </si>
  <si>
    <t>Lace Elem School</t>
  </si>
  <si>
    <t>Cass SD 63</t>
  </si>
  <si>
    <t>8502 Bailey Rd</t>
  </si>
  <si>
    <t>60561-5333</t>
  </si>
  <si>
    <t>Cass Jr High School</t>
  </si>
  <si>
    <t>kfoderaro@cassd63.org</t>
  </si>
  <si>
    <t>Concord Elem School</t>
  </si>
  <si>
    <t>1019 Concord Pl</t>
  </si>
  <si>
    <t>60561-5124</t>
  </si>
  <si>
    <t>Center Cass SD 66</t>
  </si>
  <si>
    <t>699 Plainfield Rd</t>
  </si>
  <si>
    <t>60516-5057</t>
  </si>
  <si>
    <t>Lakeview Jr High School</t>
  </si>
  <si>
    <t>701 Plainfield Rd</t>
  </si>
  <si>
    <t>60516-4940</t>
  </si>
  <si>
    <t>pwindsor@ccsd66.org</t>
  </si>
  <si>
    <t>Elizabeth Ide Elem School</t>
  </si>
  <si>
    <t>2000 Manning Rd</t>
  </si>
  <si>
    <t>60561-4393</t>
  </si>
  <si>
    <t>srhoads@ccsd66.org</t>
  </si>
  <si>
    <t>Prairieview Elementary School</t>
  </si>
  <si>
    <t>mpagel@ccsd66.org</t>
  </si>
  <si>
    <t>Woodridge SD 68</t>
  </si>
  <si>
    <t>7925 Janes Ave</t>
  </si>
  <si>
    <t>Woodridge</t>
  </si>
  <si>
    <t>60517-3821</t>
  </si>
  <si>
    <t>Thomas Jefferson Jr High School</t>
  </si>
  <si>
    <t>7200 Janes Ave</t>
  </si>
  <si>
    <t>60517-2318</t>
  </si>
  <si>
    <t>moserd@woodridge68.org</t>
  </si>
  <si>
    <t>Edgewood Elem School</t>
  </si>
  <si>
    <t>7900 Woodridge Dr</t>
  </si>
  <si>
    <t>60517-3824</t>
  </si>
  <si>
    <t>Goodrich Elem School</t>
  </si>
  <si>
    <t>3450 Hobson Rd</t>
  </si>
  <si>
    <t>60517-5411</t>
  </si>
  <si>
    <t>Meadowview Elem School</t>
  </si>
  <si>
    <t>2525 Mitchell Dr</t>
  </si>
  <si>
    <t>60517-1623</t>
  </si>
  <si>
    <t>Willow Creek Elem School</t>
  </si>
  <si>
    <t>2901 Jackson Dr</t>
  </si>
  <si>
    <t>60517-1032</t>
  </si>
  <si>
    <t>William F Murphy Elem School</t>
  </si>
  <si>
    <t>7700 Larchwood Ln</t>
  </si>
  <si>
    <t>60517-2834</t>
  </si>
  <si>
    <t>John L Sipley Elem School</t>
  </si>
  <si>
    <t>2806 83rd St</t>
  </si>
  <si>
    <t>60517-4530</t>
  </si>
  <si>
    <t>Glenbard Twp HSD 87</t>
  </si>
  <si>
    <t>596 Crescent Blvd</t>
  </si>
  <si>
    <t>60137-4200</t>
  </si>
  <si>
    <t>Glenbard East High School</t>
  </si>
  <si>
    <t>1014 S Main St</t>
  </si>
  <si>
    <t>60148-3938</t>
  </si>
  <si>
    <t>laura_berens@glenbard.org</t>
  </si>
  <si>
    <t>Glenbard North High School</t>
  </si>
  <si>
    <t>990 Kuhn Rd</t>
  </si>
  <si>
    <t>Carol Stream</t>
  </si>
  <si>
    <t>60188-9227</t>
  </si>
  <si>
    <t>Glenbard West High School</t>
  </si>
  <si>
    <t>670 Crescent Blvd</t>
  </si>
  <si>
    <t>60137-4286</t>
  </si>
  <si>
    <t>Glenbard South High School</t>
  </si>
  <si>
    <t>23W200 Butterfield Rd</t>
  </si>
  <si>
    <t>60137-6974</t>
  </si>
  <si>
    <t>DuPage HSD 88</t>
  </si>
  <si>
    <t>2 Friendship Plz</t>
  </si>
  <si>
    <t>60101-2787</t>
  </si>
  <si>
    <t>Addison Trail High School</t>
  </si>
  <si>
    <t>213 N Lombard Rd</t>
  </si>
  <si>
    <t>60101-1906</t>
  </si>
  <si>
    <t>bflemming@dupage88.net</t>
  </si>
  <si>
    <t>Willowbrook High School</t>
  </si>
  <si>
    <t>1250 S Ardmore Ave</t>
  </si>
  <si>
    <t>60181-3205</t>
  </si>
  <si>
    <t>CCSD 89</t>
  </si>
  <si>
    <t>22W600 Butterfield Rd</t>
  </si>
  <si>
    <t>60137-6901</t>
  </si>
  <si>
    <t>Glen Crest Middle School</t>
  </si>
  <si>
    <t>725 Sheehan Ave</t>
  </si>
  <si>
    <t>60137-6332</t>
  </si>
  <si>
    <t>lparker@ccsd89.org</t>
  </si>
  <si>
    <t>Arbor View Elem School</t>
  </si>
  <si>
    <t>22W430 Ironwood Dr</t>
  </si>
  <si>
    <t>60137-7316</t>
  </si>
  <si>
    <t>Briar Glen Elem School</t>
  </si>
  <si>
    <t>1800 Briarcliffe Blvd</t>
  </si>
  <si>
    <t>Wheaton</t>
  </si>
  <si>
    <t>60189-8402</t>
  </si>
  <si>
    <t>250 S Park Blvd</t>
  </si>
  <si>
    <t>60137-6361</t>
  </si>
  <si>
    <t>Westfield Elem School</t>
  </si>
  <si>
    <t>2S125 Mayfield Ln</t>
  </si>
  <si>
    <t>60137-7017</t>
  </si>
  <si>
    <t>CCSD 93</t>
  </si>
  <si>
    <t>230 Covington Dr</t>
  </si>
  <si>
    <t>60108-3106</t>
  </si>
  <si>
    <t>Stratford Middle School</t>
  </si>
  <si>
    <t>251 Butterfield Dr</t>
  </si>
  <si>
    <t>60108-2397</t>
  </si>
  <si>
    <t>hilld@ccsd93.com</t>
  </si>
  <si>
    <t>Carol Stream Elem School</t>
  </si>
  <si>
    <t>422 Sioux Ln</t>
  </si>
  <si>
    <t>60188-1522</t>
  </si>
  <si>
    <t>Roy De Shane Elementary School</t>
  </si>
  <si>
    <t>475 Chippewa Trl</t>
  </si>
  <si>
    <t>60188-1544</t>
  </si>
  <si>
    <t>Western Trails Elem School</t>
  </si>
  <si>
    <t>860 Idaho St</t>
  </si>
  <si>
    <t>60188-1435</t>
  </si>
  <si>
    <t>Elsie C Johnson Elem Sch</t>
  </si>
  <si>
    <t>1380 Nautilus Ln</t>
  </si>
  <si>
    <t>60133-6230</t>
  </si>
  <si>
    <t>Jay Stream Middle School</t>
  </si>
  <si>
    <t>283 El Paso Ln</t>
  </si>
  <si>
    <t>60188-1736</t>
  </si>
  <si>
    <t>Heritage Lakes Elem School</t>
  </si>
  <si>
    <t>925 Woodhill Dr</t>
  </si>
  <si>
    <t>60188-2998</t>
  </si>
  <si>
    <t>Cloverdale  Elem School</t>
  </si>
  <si>
    <t>1182 Merbach Dr</t>
  </si>
  <si>
    <t>60188-4730</t>
  </si>
  <si>
    <t>CHSD 99</t>
  </si>
  <si>
    <t>6301 Springside Ave</t>
  </si>
  <si>
    <t>60516-2488</t>
  </si>
  <si>
    <t>Comm H S Dist 99 - North H S</t>
  </si>
  <si>
    <t>4436 Main St</t>
  </si>
  <si>
    <t>60515-2867</t>
  </si>
  <si>
    <t>mstaehlin@csd99.org</t>
  </si>
  <si>
    <t>Comm H S Dist 99 - South High Sch</t>
  </si>
  <si>
    <t>1436 Norfolk St</t>
  </si>
  <si>
    <t>60516-2632</t>
  </si>
  <si>
    <t>Fenton CHSD 100</t>
  </si>
  <si>
    <t>1000 W Green St</t>
  </si>
  <si>
    <t>60106-2008</t>
  </si>
  <si>
    <t>Fenton High School</t>
  </si>
  <si>
    <t>salgado@fenton100.org</t>
  </si>
  <si>
    <t>CCSD 180</t>
  </si>
  <si>
    <t>15W451 91st St</t>
  </si>
  <si>
    <t>60527-6379</t>
  </si>
  <si>
    <t>Burr Ridge Middle School</t>
  </si>
  <si>
    <t>tschneider@ccsd180.org</t>
  </si>
  <si>
    <t>Anne M Jeans Elem School</t>
  </si>
  <si>
    <t>16W631 91st St</t>
  </si>
  <si>
    <t>60527-6126</t>
  </si>
  <si>
    <t>CUSD 200</t>
  </si>
  <si>
    <t>130 W Park Ave</t>
  </si>
  <si>
    <t>60189-6460</t>
  </si>
  <si>
    <t>Monroe Middle School</t>
  </si>
  <si>
    <t>1855 Manchester Rd</t>
  </si>
  <si>
    <t>60187-4612</t>
  </si>
  <si>
    <t>Bryan.Buck@cusd200.org</t>
  </si>
  <si>
    <t>1125 S Wheaton Ave</t>
  </si>
  <si>
    <t>60189-6485</t>
  </si>
  <si>
    <t>Rachel.Bednar@cusd200.org</t>
  </si>
  <si>
    <t>211 E Franklin St</t>
  </si>
  <si>
    <t>60187-4146</t>
  </si>
  <si>
    <t>david.bendis@cusd200.org</t>
  </si>
  <si>
    <t>Hubble Middle School</t>
  </si>
  <si>
    <t>3S600 Herrick Rd</t>
  </si>
  <si>
    <t>Warrenville</t>
  </si>
  <si>
    <t>60555-4007</t>
  </si>
  <si>
    <t>Jonathan.Pilkington@cusd200.org</t>
  </si>
  <si>
    <t>119 S Woodlawn St</t>
  </si>
  <si>
    <t>60187-4746</t>
  </si>
  <si>
    <t>debra.stoll@cusd200.org</t>
  </si>
  <si>
    <t>Hawthorne Elem School</t>
  </si>
  <si>
    <t>334 Wakeman Ave</t>
  </si>
  <si>
    <t>60187-3666</t>
  </si>
  <si>
    <t>Danielle.Moran@cusd200.org</t>
  </si>
  <si>
    <t>630 Dawes Ave</t>
  </si>
  <si>
    <t>60189-6521</t>
  </si>
  <si>
    <t>Jeffery.Mitchem@cusd200.org</t>
  </si>
  <si>
    <t>311 W Seminary Ave</t>
  </si>
  <si>
    <t>60187-5001</t>
  </si>
  <si>
    <t>Dianne.Thornburg@cusd200.org</t>
  </si>
  <si>
    <t>312 S President St</t>
  </si>
  <si>
    <t>60187-5738</t>
  </si>
  <si>
    <t>Kathleen.Melton@cusd200.org</t>
  </si>
  <si>
    <t>1620 Mayo Ave</t>
  </si>
  <si>
    <t>60189-6134</t>
  </si>
  <si>
    <t>Timothy.Callahan@cusd200.org</t>
  </si>
  <si>
    <t>1N220 Pleasant Hill Rd</t>
  </si>
  <si>
    <t>Winfield</t>
  </si>
  <si>
    <t>60190-2387</t>
  </si>
  <si>
    <t>Christine.Frederick@cusd200.org</t>
  </si>
  <si>
    <t>1345 Jewell Rd</t>
  </si>
  <si>
    <t>60187-3183</t>
  </si>
  <si>
    <t>Aaron.Bacon@cusd200.org</t>
  </si>
  <si>
    <t>911 Bridle Ln</t>
  </si>
  <si>
    <t>60187-3208</t>
  </si>
  <si>
    <t>Jennifer.Tavine@cusd200.org</t>
  </si>
  <si>
    <t>218 W Park Ave</t>
  </si>
  <si>
    <t>Christopher.Silagi@cusd200.org</t>
  </si>
  <si>
    <t>Wiesbrook Elem School</t>
  </si>
  <si>
    <t>2160 Durfee Rd</t>
  </si>
  <si>
    <t>60189-7812</t>
  </si>
  <si>
    <t>Brian.Turyna@cusd200.org</t>
  </si>
  <si>
    <t>Bower Elem School</t>
  </si>
  <si>
    <t>4S241 River Rd</t>
  </si>
  <si>
    <t>60555-3815</t>
  </si>
  <si>
    <t>Mark.Kohlman@cusd200.org</t>
  </si>
  <si>
    <t>Clifford Johnson School</t>
  </si>
  <si>
    <t>2S700 Continental Dr</t>
  </si>
  <si>
    <t>60555-1456</t>
  </si>
  <si>
    <t>Derick.Edwards@cusd200.org</t>
  </si>
  <si>
    <t>Wheaton North High School</t>
  </si>
  <si>
    <t>701 W Thomas Rd</t>
  </si>
  <si>
    <t>60187-3141</t>
  </si>
  <si>
    <t>Matthew.Biscan@cusd200.org</t>
  </si>
  <si>
    <t>Wheaton Warrenville South H S</t>
  </si>
  <si>
    <t>1920 S Wiesbrook Rd</t>
  </si>
  <si>
    <t>60189-7884</t>
  </si>
  <si>
    <t>david.claypool@cusd200.org</t>
  </si>
  <si>
    <t>CUSD 201</t>
  </si>
  <si>
    <t>133 S Grant St</t>
  </si>
  <si>
    <t>60559-1907</t>
  </si>
  <si>
    <t>Westmont High School</t>
  </si>
  <si>
    <t>909 Oakwood Dr</t>
  </si>
  <si>
    <t>60559-1073</t>
  </si>
  <si>
    <t>fcanzoneri@cusd201.org</t>
  </si>
  <si>
    <t>Westmont Jr High School</t>
  </si>
  <si>
    <t>944 Oakwood Dr</t>
  </si>
  <si>
    <t>60559-1038</t>
  </si>
  <si>
    <t>J T Manning Elem School</t>
  </si>
  <si>
    <t>200 N Linden Ave</t>
  </si>
  <si>
    <t>60559-1700</t>
  </si>
  <si>
    <t>C E Miller Elem School</t>
  </si>
  <si>
    <t>125 W Traube Ave</t>
  </si>
  <si>
    <t>60559-1440</t>
  </si>
  <si>
    <t>Lisle CUSD 202</t>
  </si>
  <si>
    <t>5211 Center Ave</t>
  </si>
  <si>
    <t>60532-2306</t>
  </si>
  <si>
    <t>Lisle High School</t>
  </si>
  <si>
    <t>1800 Short St</t>
  </si>
  <si>
    <t>60532-2163</t>
  </si>
  <si>
    <t>dwilkinson@lisle202.org</t>
  </si>
  <si>
    <t>Lisle Jr High School</t>
  </si>
  <si>
    <t>5207 Center Ave</t>
  </si>
  <si>
    <t>Schiesher Elem School</t>
  </si>
  <si>
    <t>5205 Kingston Ave</t>
  </si>
  <si>
    <t>60532-2316</t>
  </si>
  <si>
    <t>Tate Woods Elem School</t>
  </si>
  <si>
    <t>1736 Middleton Ave</t>
  </si>
  <si>
    <t>60532-1239</t>
  </si>
  <si>
    <t>Naperville CUSD 203</t>
  </si>
  <si>
    <t>203 W Hillside Rd</t>
  </si>
  <si>
    <t>60540-6500</t>
  </si>
  <si>
    <t>Naperville Central High School</t>
  </si>
  <si>
    <t>440 Aurora Ave</t>
  </si>
  <si>
    <t>60540-6266</t>
  </si>
  <si>
    <t>wwiesbrook@naperville203.org</t>
  </si>
  <si>
    <t>Naperville North High School</t>
  </si>
  <si>
    <t>899 N Mill St</t>
  </si>
  <si>
    <t>60563-2909</t>
  </si>
  <si>
    <t>sposey@naperville203.org</t>
  </si>
  <si>
    <t>1320 Olympus Dr</t>
  </si>
  <si>
    <t>60565-1258</t>
  </si>
  <si>
    <t>pgaskin@naperville203.org</t>
  </si>
  <si>
    <t>Jefferson Jr High School</t>
  </si>
  <si>
    <t>1525 N Loomis St</t>
  </si>
  <si>
    <t>60563-1316</t>
  </si>
  <si>
    <t>mptak@naperville203.org</t>
  </si>
  <si>
    <t>Washington Jr High School</t>
  </si>
  <si>
    <t>201 N Washington St</t>
  </si>
  <si>
    <t>60540-4513</t>
  </si>
  <si>
    <t>jvogel@naperville203.org</t>
  </si>
  <si>
    <t>Madison Jr High School</t>
  </si>
  <si>
    <t>1000 River Oak Dr</t>
  </si>
  <si>
    <t>60565-2717</t>
  </si>
  <si>
    <t>eanderson@naperville203.org</t>
  </si>
  <si>
    <t>Kennedy Junior High School</t>
  </si>
  <si>
    <t>2929 Green Trails Dr</t>
  </si>
  <si>
    <t>60532-6262</t>
  </si>
  <si>
    <t>bvalek@ncusd203.org</t>
  </si>
  <si>
    <t>Ellsworth Elem School</t>
  </si>
  <si>
    <t>145 N Sleight St</t>
  </si>
  <si>
    <t>60540-4739</t>
  </si>
  <si>
    <t>rallen@ncusd203.org</t>
  </si>
  <si>
    <t>1024 Magnolia Ln</t>
  </si>
  <si>
    <t>60540-7543</t>
  </si>
  <si>
    <t>lpolomsky@naperville203.org</t>
  </si>
  <si>
    <t>525 S Brainard St</t>
  </si>
  <si>
    <t>60540-6659</t>
  </si>
  <si>
    <t>lnoon@ncusd203.org</t>
  </si>
  <si>
    <t>Mill Street Elem School</t>
  </si>
  <si>
    <t>1300 N Mill St</t>
  </si>
  <si>
    <t>60563-6301</t>
  </si>
  <si>
    <t>ssalness@ncusd203.org</t>
  </si>
  <si>
    <t>Naper Elem School</t>
  </si>
  <si>
    <t>39 S Eagle St</t>
  </si>
  <si>
    <t>60540-4421</t>
  </si>
  <si>
    <t>jbeehler@ncusd203.org</t>
  </si>
  <si>
    <t>Prairie Elem School</t>
  </si>
  <si>
    <t>500 S Charles Ave</t>
  </si>
  <si>
    <t>60540-6802</t>
  </si>
  <si>
    <t>tdvorchak@naperville203.org</t>
  </si>
  <si>
    <t>Maplebrook Elem School</t>
  </si>
  <si>
    <t>1630 Warbler Dr</t>
  </si>
  <si>
    <t>60565-2312</t>
  </si>
  <si>
    <t>rdebora@ncusd203.org</t>
  </si>
  <si>
    <t>Beebe Elem School</t>
  </si>
  <si>
    <t>110 E 11th Ave</t>
  </si>
  <si>
    <t>60563-2704</t>
  </si>
  <si>
    <t>coneil@naperville203.org</t>
  </si>
  <si>
    <t>Steeple Run Elem School</t>
  </si>
  <si>
    <t>6S151 Steeple Run Dr</t>
  </si>
  <si>
    <t>60540-3711</t>
  </si>
  <si>
    <t>jlouis@naperville203.org</t>
  </si>
  <si>
    <t>500 Warwick Dr</t>
  </si>
  <si>
    <t>60565-2603</t>
  </si>
  <si>
    <t>hboger@ncusd203.org</t>
  </si>
  <si>
    <t>Ranch View Elementary School</t>
  </si>
  <si>
    <t>1651 Ranchview Dr</t>
  </si>
  <si>
    <t>60565-1749</t>
  </si>
  <si>
    <t>astallion@naperville203.org</t>
  </si>
  <si>
    <t>River Woods Elementary School</t>
  </si>
  <si>
    <t>2607 River Woods Dr</t>
  </si>
  <si>
    <t>60565-6317</t>
  </si>
  <si>
    <t>gbaumgartner@naperville.org</t>
  </si>
  <si>
    <t>Meadow Glens Elementary School</t>
  </si>
  <si>
    <t>1150 Muirhead Ave</t>
  </si>
  <si>
    <t>60565-1690</t>
  </si>
  <si>
    <t>kklynch@naperville203.org</t>
  </si>
  <si>
    <t>2403 Kingsley Dr</t>
  </si>
  <si>
    <t>60565-3212</t>
  </si>
  <si>
    <t>emarker@naperville203.org</t>
  </si>
  <si>
    <t>Indian Prairie CUSD 204</t>
  </si>
  <si>
    <t>780 Shoreline Dr</t>
  </si>
  <si>
    <t>Aurora</t>
  </si>
  <si>
    <t>60504-6192</t>
  </si>
  <si>
    <t>Waubonsie Valley High School</t>
  </si>
  <si>
    <t>2590 Ogden Ave</t>
  </si>
  <si>
    <t>60504-5900</t>
  </si>
  <si>
    <t>laurie_slate@ipsd.org</t>
  </si>
  <si>
    <t>Neuqua Valley High School</t>
  </si>
  <si>
    <t>2360 95th St</t>
  </si>
  <si>
    <t>60564-8934</t>
  </si>
  <si>
    <t>Thayer J Hill Middle School</t>
  </si>
  <si>
    <t>1836 Brookdale Rd</t>
  </si>
  <si>
    <t>60563-2013</t>
  </si>
  <si>
    <t>Gordon Gregory Middle School</t>
  </si>
  <si>
    <t>2621 Springdale Cir</t>
  </si>
  <si>
    <t>60564-8519</t>
  </si>
  <si>
    <t>Francis Granger Middle School</t>
  </si>
  <si>
    <t>2721 Stonebridge Blvd</t>
  </si>
  <si>
    <t>60502-8403</t>
  </si>
  <si>
    <t>Clifford Crone Middle School</t>
  </si>
  <si>
    <t>4020 111th St</t>
  </si>
  <si>
    <t>60564-5027</t>
  </si>
  <si>
    <t>30W240 Bruce Ln</t>
  </si>
  <si>
    <t>60563-9081</t>
  </si>
  <si>
    <t>Robert Clow Elem Sch</t>
  </si>
  <si>
    <t>1301 Springdale Cir</t>
  </si>
  <si>
    <t>60564-8729</t>
  </si>
  <si>
    <t>Brookdale Elementary School</t>
  </si>
  <si>
    <t>1200 Redfield Rd</t>
  </si>
  <si>
    <t>60563-0436</t>
  </si>
  <si>
    <t>Georgetown Elementary School</t>
  </si>
  <si>
    <t>995 Long Grove Dr</t>
  </si>
  <si>
    <t>60504-5958</t>
  </si>
  <si>
    <t>McCarty Elementary School</t>
  </si>
  <si>
    <t>3000 Village Green Dr</t>
  </si>
  <si>
    <t>60504-7276</t>
  </si>
  <si>
    <t>Spring Brook Elementary School</t>
  </si>
  <si>
    <t>2700 Seiler Dr</t>
  </si>
  <si>
    <t>60565-4369</t>
  </si>
  <si>
    <t>May Watts Elementary School</t>
  </si>
  <si>
    <t>800 S Whispering Hills Dr</t>
  </si>
  <si>
    <t>60540-1317</t>
  </si>
  <si>
    <t>Reba O Steck Elementary School</t>
  </si>
  <si>
    <t>460 Inverness Dr</t>
  </si>
  <si>
    <t>60504-5270</t>
  </si>
  <si>
    <t>Patterson Elementary School</t>
  </si>
  <si>
    <t>3731 Lawrence Dr</t>
  </si>
  <si>
    <t>60564-4176</t>
  </si>
  <si>
    <t>Gwendolyn Brooks Elementary</t>
  </si>
  <si>
    <t>2700 Stonebridge Blvd</t>
  </si>
  <si>
    <t>60502-9444</t>
  </si>
  <si>
    <t>White Eagle Elementary</t>
  </si>
  <si>
    <t>1585 White Eagle Dr</t>
  </si>
  <si>
    <t>60564-9301</t>
  </si>
  <si>
    <t>V Blanche Graham Elementary</t>
  </si>
  <si>
    <t>2315 High Meadow Rd</t>
  </si>
  <si>
    <t>60564-4319</t>
  </si>
  <si>
    <t>Mary Lou Cowlishaw Elementary</t>
  </si>
  <si>
    <t>1212 Sanctuary Ln</t>
  </si>
  <si>
    <t>60540-1902</t>
  </si>
  <si>
    <t>Peter M Gombert Elementary Sch</t>
  </si>
  <si>
    <t>2707 Ridge Rd</t>
  </si>
  <si>
    <t>60504-6033</t>
  </si>
  <si>
    <t>Oliver Julian Kendall Elem School</t>
  </si>
  <si>
    <t>2408 Meadow Lake Dr</t>
  </si>
  <si>
    <t>60564-4362</t>
  </si>
  <si>
    <t>Nancy Young Elementary School</t>
  </si>
  <si>
    <t>800 Asbury Dr</t>
  </si>
  <si>
    <t>60502-9086</t>
  </si>
  <si>
    <t>Wayne Builta Elementary School</t>
  </si>
  <si>
    <t>1835 Apple Valley Rd</t>
  </si>
  <si>
    <t>Bolingbrook</t>
  </si>
  <si>
    <t>60490-6548</t>
  </si>
  <si>
    <t>Arlene Welch Elementary School</t>
  </si>
  <si>
    <t>2620 Leverenz Rd</t>
  </si>
  <si>
    <t>60564-4723</t>
  </si>
  <si>
    <t>Still Middle School</t>
  </si>
  <si>
    <t>787 Meadowridge Dr</t>
  </si>
  <si>
    <t>60504-5380</t>
  </si>
  <si>
    <t>Owen Elementary School</t>
  </si>
  <si>
    <t>1560 Westglen Dr</t>
  </si>
  <si>
    <t>60565-1369</t>
  </si>
  <si>
    <t>Scullen Middle School</t>
  </si>
  <si>
    <t>2815 Mistflower Ln</t>
  </si>
  <si>
    <t>60564-4913</t>
  </si>
  <si>
    <t>Fry Elementary School</t>
  </si>
  <si>
    <t>3204 Tall Grass Dr</t>
  </si>
  <si>
    <t>60564-8253</t>
  </si>
  <si>
    <t>Indian Plains Alternative School</t>
  </si>
  <si>
    <t>1322 N Eola Rd</t>
  </si>
  <si>
    <t>60502-7086</t>
  </si>
  <si>
    <t>Danielle-Joy Peterson Elem Sch</t>
  </si>
  <si>
    <t>4008 Chinaberry Ln</t>
  </si>
  <si>
    <t>60564-1131</t>
  </si>
  <si>
    <t>Fischer Middle School</t>
  </si>
  <si>
    <t>1305 Long Grove Dr</t>
  </si>
  <si>
    <t>60504-8990</t>
  </si>
  <si>
    <t>Metea Valley High School</t>
  </si>
  <si>
    <t>1801 N Eola Rd</t>
  </si>
  <si>
    <t>60502-7065</t>
  </si>
  <si>
    <t>Elmhurst SD 205</t>
  </si>
  <si>
    <t>162 S York St</t>
  </si>
  <si>
    <t>60126-3417</t>
  </si>
  <si>
    <t>York Comm High School</t>
  </si>
  <si>
    <t>355 W Saint Charles Rd</t>
  </si>
  <si>
    <t>60126-3172</t>
  </si>
  <si>
    <t>ctspencer@elmhurst205.org</t>
  </si>
  <si>
    <t>Bryan Middle School</t>
  </si>
  <si>
    <t>111 W Butterfield Rd</t>
  </si>
  <si>
    <t>60126-5014</t>
  </si>
  <si>
    <t>Churchville Middle School</t>
  </si>
  <si>
    <t>155 E Victory Pkwy</t>
  </si>
  <si>
    <t>60126-1215</t>
  </si>
  <si>
    <t>Sandburg Middle  School</t>
  </si>
  <si>
    <t>345 E Saint Charles Rd</t>
  </si>
  <si>
    <t>60126-3655</t>
  </si>
  <si>
    <t>246 S Fair Ave</t>
  </si>
  <si>
    <t>60126-3600</t>
  </si>
  <si>
    <t>ctspencer@elhurst205.org</t>
  </si>
  <si>
    <t>Conrad Fischer Elem School</t>
  </si>
  <si>
    <t>888 N Wilson St</t>
  </si>
  <si>
    <t>60126-1376</t>
  </si>
  <si>
    <t>400 N West Ave</t>
  </si>
  <si>
    <t>60126-2128</t>
  </si>
  <si>
    <t>295 N Emroy Ave</t>
  </si>
  <si>
    <t>60126-2468</t>
  </si>
  <si>
    <t>145 W Arthur St</t>
  </si>
  <si>
    <t>60126-3320</t>
  </si>
  <si>
    <t>Jackson Elem School</t>
  </si>
  <si>
    <t>925 S Swain Ave</t>
  </si>
  <si>
    <t>60126-4963</t>
  </si>
  <si>
    <t>360 E Crescent Ave</t>
  </si>
  <si>
    <t>60126-4072</t>
  </si>
  <si>
    <t>565 S Fairfield Ave</t>
  </si>
  <si>
    <t>60126-3816</t>
  </si>
  <si>
    <t>School Assn For Special Educ</t>
  </si>
  <si>
    <t>2900 Ogden Ave</t>
  </si>
  <si>
    <t>60532-1631</t>
  </si>
  <si>
    <t>Southeast Alternative School</t>
  </si>
  <si>
    <t>6S331 Cornwall Rd</t>
  </si>
  <si>
    <t>60540-3635</t>
  </si>
  <si>
    <t>ndiamond@sased.org</t>
  </si>
  <si>
    <t>Deaf/Hard of Hearing/MN Prgrms</t>
  </si>
  <si>
    <t>jburger@sased.org</t>
  </si>
  <si>
    <t>Visually Impaired Programs</t>
  </si>
  <si>
    <t>Transition Program</t>
  </si>
  <si>
    <t>Multi Needs Program</t>
  </si>
  <si>
    <t>Directions Program</t>
  </si>
  <si>
    <t>STARS Autism Program</t>
  </si>
  <si>
    <t>Edw/Glt/Hlt/Hdn/Pop/Sln/Wbh/Wn/Wh ROE</t>
  </si>
  <si>
    <t>305 N Powell St</t>
  </si>
  <si>
    <t>Norris City</t>
  </si>
  <si>
    <t>62869-1005</t>
  </si>
  <si>
    <t>ROE 20 Learning Alt Branch School</t>
  </si>
  <si>
    <t>White</t>
  </si>
  <si>
    <t>jtaylor@roe20.k12.il.us</t>
  </si>
  <si>
    <t>ROE 20 Learning Alternative Branch School</t>
  </si>
  <si>
    <t>jtaylor@roe20.org</t>
  </si>
  <si>
    <t>Edwards County CUSD 1</t>
  </si>
  <si>
    <t>361 W Main St # 100</t>
  </si>
  <si>
    <t>Albion</t>
  </si>
  <si>
    <t>62806-1011</t>
  </si>
  <si>
    <t>Edwards County High School</t>
  </si>
  <si>
    <t>361 W Main St</t>
  </si>
  <si>
    <t>Edwards</t>
  </si>
  <si>
    <t>mfisher@eccusd.org</t>
  </si>
  <si>
    <t>Albion Grade School</t>
  </si>
  <si>
    <t>West Salem Grade School</t>
  </si>
  <si>
    <t>105 E School St</t>
  </si>
  <si>
    <t>West Salem</t>
  </si>
  <si>
    <t>62476-1114</t>
  </si>
  <si>
    <t>Gallatin CUSD 7</t>
  </si>
  <si>
    <t>5175 Highway 13</t>
  </si>
  <si>
    <t>Junction</t>
  </si>
  <si>
    <t>62954-2101</t>
  </si>
  <si>
    <t>Gallatin High School</t>
  </si>
  <si>
    <t>Gallatin</t>
  </si>
  <si>
    <t>rdrone@gcs.shawneelink.net</t>
  </si>
  <si>
    <t>Gallatin Junior High School</t>
  </si>
  <si>
    <t>Gallatin Elementary School</t>
  </si>
  <si>
    <t>Hamilton Co CUSD 10</t>
  </si>
  <si>
    <t>PO Box 369</t>
  </si>
  <si>
    <t>Mc Leansboro</t>
  </si>
  <si>
    <t>62859-0369</t>
  </si>
  <si>
    <t>Dahlgren Elem School</t>
  </si>
  <si>
    <t>Dahlgren</t>
  </si>
  <si>
    <t>Hamilton</t>
  </si>
  <si>
    <t>62828-0070</t>
  </si>
  <si>
    <t>eppersonc@unit10.com</t>
  </si>
  <si>
    <t>East Side Elementary School</t>
  </si>
  <si>
    <t>501 E Randolph St</t>
  </si>
  <si>
    <t>62859-1564</t>
  </si>
  <si>
    <t>scottm@unit10.com</t>
  </si>
  <si>
    <t>Hamilton County Preschool Center</t>
  </si>
  <si>
    <t>204 W Cherry St</t>
  </si>
  <si>
    <t>62859-1103</t>
  </si>
  <si>
    <t>lentzj@unit10.com</t>
  </si>
  <si>
    <t>Hamilton County Jr/Sr High School</t>
  </si>
  <si>
    <t>1 Fox Ln</t>
  </si>
  <si>
    <t>62859-1149</t>
  </si>
  <si>
    <t>Hardin County CUSD 1</t>
  </si>
  <si>
    <t>Elizabethtown</t>
  </si>
  <si>
    <t>62931-0218</t>
  </si>
  <si>
    <t>Hardin County High School</t>
  </si>
  <si>
    <t>Hardin</t>
  </si>
  <si>
    <t>jdaymon@hardink12.net</t>
  </si>
  <si>
    <t>Hardin County Jr High School</t>
  </si>
  <si>
    <t>Hardin County Elem School</t>
  </si>
  <si>
    <t>Pope Co CUD 1</t>
  </si>
  <si>
    <t>125 State Highway 146 W</t>
  </si>
  <si>
    <t>Golconda</t>
  </si>
  <si>
    <t>62938-4203</t>
  </si>
  <si>
    <t>Pope Co High School</t>
  </si>
  <si>
    <t>Pope</t>
  </si>
  <si>
    <t>eblankenship@pope.k12.il.us</t>
  </si>
  <si>
    <t>Pope County Elementary School</t>
  </si>
  <si>
    <t>eblankenship@popek12.org</t>
  </si>
  <si>
    <t>Galatia CUSD 1</t>
  </si>
  <si>
    <t>200 N Hickory St</t>
  </si>
  <si>
    <t>Galatia</t>
  </si>
  <si>
    <t>62935-1002</t>
  </si>
  <si>
    <t>Galatia High School</t>
  </si>
  <si>
    <t>200 N McKinley St</t>
  </si>
  <si>
    <t>Saline</t>
  </si>
  <si>
    <t>62935-1104</t>
  </si>
  <si>
    <t>mbond@galatiak12.org</t>
  </si>
  <si>
    <t>Galatia Jr High</t>
  </si>
  <si>
    <t>Galatia Elem School</t>
  </si>
  <si>
    <t>Carrier Mills-Stonefort CUSD 2</t>
  </si>
  <si>
    <t>7071 US 45 S</t>
  </si>
  <si>
    <t>Carrier Mills</t>
  </si>
  <si>
    <t>62917-1230</t>
  </si>
  <si>
    <t>Carrier Mills-Stonefort H S</t>
  </si>
  <si>
    <t>kadams@cmsfcats.org</t>
  </si>
  <si>
    <t>Carrier Mills-Stonefort Elem Sch</t>
  </si>
  <si>
    <t>213 W Furlong St</t>
  </si>
  <si>
    <t>Harrisburg CUSD 3</t>
  </si>
  <si>
    <t>40 S Main St</t>
  </si>
  <si>
    <t>Harrisburg</t>
  </si>
  <si>
    <t>62946-1638</t>
  </si>
  <si>
    <t>Harrisburg High School</t>
  </si>
  <si>
    <t>333 W College St</t>
  </si>
  <si>
    <t>62946-2518</t>
  </si>
  <si>
    <t>mhughes@harrisburg3.org</t>
  </si>
  <si>
    <t>East Side Intermediate School</t>
  </si>
  <si>
    <t>315 E Church St</t>
  </si>
  <si>
    <t>62946-1708</t>
  </si>
  <si>
    <t>tyounger@harrisburg3.org</t>
  </si>
  <si>
    <t>West Side Primary School</t>
  </si>
  <si>
    <t>411 W Lincoln St</t>
  </si>
  <si>
    <t>62946-2009</t>
  </si>
  <si>
    <t>astacey@harrisburg3.org</t>
  </si>
  <si>
    <t>Harrisburg Middle School</t>
  </si>
  <si>
    <t>312 Bulldog Blvd</t>
  </si>
  <si>
    <t>62946-4686</t>
  </si>
  <si>
    <t>thunt@harrisburg3.org</t>
  </si>
  <si>
    <t>Eldorado CUSD 4</t>
  </si>
  <si>
    <t>2200A Illinois Ave</t>
  </si>
  <si>
    <t>Eldorado</t>
  </si>
  <si>
    <t>62930-1851</t>
  </si>
  <si>
    <t>Eldorado High School</t>
  </si>
  <si>
    <t>2200 Illinois Ave</t>
  </si>
  <si>
    <t>rspurlock@eldorado.k12.il.us</t>
  </si>
  <si>
    <t>Eldorado Middle School</t>
  </si>
  <si>
    <t>1907 1st St</t>
  </si>
  <si>
    <t>62930-2103</t>
  </si>
  <si>
    <t>Eldorado Elem School</t>
  </si>
  <si>
    <t>1100 Alexander St</t>
  </si>
  <si>
    <t>62930-2328</t>
  </si>
  <si>
    <t>20093001X10</t>
  </si>
  <si>
    <t>417 Chestnut St</t>
  </si>
  <si>
    <t>Mount Carmel</t>
  </si>
  <si>
    <t>62863-1517</t>
  </si>
  <si>
    <t>Wabash</t>
  </si>
  <si>
    <t>rockets@sms.wabash.k12.il.us</t>
  </si>
  <si>
    <t>Allendale CCSD 17</t>
  </si>
  <si>
    <t>Allendale</t>
  </si>
  <si>
    <t>62410-0130</t>
  </si>
  <si>
    <t>Allendale Elementary School</t>
  </si>
  <si>
    <t>bbowser@allendaleschool.net</t>
  </si>
  <si>
    <t>Wabash CUSD 348</t>
  </si>
  <si>
    <t>218 W 13th St</t>
  </si>
  <si>
    <t>62863-1243</t>
  </si>
  <si>
    <t>Mount Carmel High School</t>
  </si>
  <si>
    <t>201 N Pear St</t>
  </si>
  <si>
    <t>62863-2101</t>
  </si>
  <si>
    <t>kwillis@wabash348.com</t>
  </si>
  <si>
    <t>Mt Carmel Elementary School</t>
  </si>
  <si>
    <t>1300 N Walnut St</t>
  </si>
  <si>
    <t>62863-1257</t>
  </si>
  <si>
    <t>Mt Carmel Junior High School</t>
  </si>
  <si>
    <t>Mt Carmel Grade School</t>
  </si>
  <si>
    <t>1520 Poplar St</t>
  </si>
  <si>
    <t>62863-1260</t>
  </si>
  <si>
    <t>New Hope CCSD 6</t>
  </si>
  <si>
    <t>1804 County Road 445 N</t>
  </si>
  <si>
    <t>Fairfield</t>
  </si>
  <si>
    <t>62837-2973</t>
  </si>
  <si>
    <t>New Hope Elem School</t>
  </si>
  <si>
    <t>Wayne</t>
  </si>
  <si>
    <t>jharrelsonnh@gmail.com</t>
  </si>
  <si>
    <t>Geff CCSD 14</t>
  </si>
  <si>
    <t>201 E Lafayette St</t>
  </si>
  <si>
    <t>Geff</t>
  </si>
  <si>
    <t>62842-1001</t>
  </si>
  <si>
    <t>Geff Elem School</t>
  </si>
  <si>
    <t>jbarger@geff.wayne.k12.il.us</t>
  </si>
  <si>
    <t>Jasper CCSD 17</t>
  </si>
  <si>
    <t>2030 County Road 1020 N</t>
  </si>
  <si>
    <t>62837-2869</t>
  </si>
  <si>
    <t>Jasper Elem School</t>
  </si>
  <si>
    <t>dmills@jasperpolecats.com</t>
  </si>
  <si>
    <t>Wayne City CUSD 100</t>
  </si>
  <si>
    <t>408 E Mill St</t>
  </si>
  <si>
    <t>Wayne City</t>
  </si>
  <si>
    <t>62895-0868</t>
  </si>
  <si>
    <t>Wayne City High School</t>
  </si>
  <si>
    <t>PO Box 457</t>
  </si>
  <si>
    <t>62895-0457</t>
  </si>
  <si>
    <t>mcaudle@waynecity100.org</t>
  </si>
  <si>
    <t>Wayne City Attendance Center</t>
  </si>
  <si>
    <t>Fairfield PSD 112</t>
  </si>
  <si>
    <t>806 N 1st St</t>
  </si>
  <si>
    <t>62837-2458</t>
  </si>
  <si>
    <t>Center Street Elem School</t>
  </si>
  <si>
    <t>200 W Center St</t>
  </si>
  <si>
    <t>62837-1701</t>
  </si>
  <si>
    <t>dzurliene@fairfieldcolts.com</t>
  </si>
  <si>
    <t>North Side Elem School</t>
  </si>
  <si>
    <t>North Wayne CUSD 200</t>
  </si>
  <si>
    <t>PO Box 235</t>
  </si>
  <si>
    <t>Cisne</t>
  </si>
  <si>
    <t>62823-0235</t>
  </si>
  <si>
    <t>Cisne High School</t>
  </si>
  <si>
    <t>1456 US Highway 45</t>
  </si>
  <si>
    <t>62823-9062</t>
  </si>
  <si>
    <t>kbowen@northwayne.net</t>
  </si>
  <si>
    <t>Cisne Middle School</t>
  </si>
  <si>
    <t>62823-0069</t>
  </si>
  <si>
    <t>dreavis@northwayne.net</t>
  </si>
  <si>
    <t>Mount Erie Elem School</t>
  </si>
  <si>
    <t>300 School Dr</t>
  </si>
  <si>
    <t>Mount Erie</t>
  </si>
  <si>
    <t>62446-1117</t>
  </si>
  <si>
    <t>dwilliams@northwayne.net</t>
  </si>
  <si>
    <t>Johnsonville Elem School</t>
  </si>
  <si>
    <t>891 County Highway 16</t>
  </si>
  <si>
    <t>Johnsonville</t>
  </si>
  <si>
    <t>62850-1010</t>
  </si>
  <si>
    <t>jbullard@northwayne.net</t>
  </si>
  <si>
    <t>Fairfield Comm H S Dist 225</t>
  </si>
  <si>
    <t>300 W King St</t>
  </si>
  <si>
    <t>62837-1710</t>
  </si>
  <si>
    <t>Fairfield Comm High School</t>
  </si>
  <si>
    <t>sjohnson@fchsmules.com</t>
  </si>
  <si>
    <t>Grayville CUSD 1</t>
  </si>
  <si>
    <t>728 W North St</t>
  </si>
  <si>
    <t>Grayville</t>
  </si>
  <si>
    <t>62844-1338</t>
  </si>
  <si>
    <t>Grayville Jr Sr High School</t>
  </si>
  <si>
    <t>jds5775@hotmail.com</t>
  </si>
  <si>
    <t>Wells Elementary School</t>
  </si>
  <si>
    <t>704 W North St</t>
  </si>
  <si>
    <t>mtate@gcusd.com</t>
  </si>
  <si>
    <t>Norris City-Omaha-Enfield CUSD 3</t>
  </si>
  <si>
    <t>PO Box 399</t>
  </si>
  <si>
    <t>62869-0399</t>
  </si>
  <si>
    <t>Norris City-Omaha-Enfield H S</t>
  </si>
  <si>
    <t>stryder15@yahoo.com</t>
  </si>
  <si>
    <t>Norris City-Omaha Elem School</t>
  </si>
  <si>
    <t>Booth Elementary School</t>
  </si>
  <si>
    <t>PO Box 39</t>
  </si>
  <si>
    <t>Enfield</t>
  </si>
  <si>
    <t>62835-0039</t>
  </si>
  <si>
    <t>kgarlick@ncoeschools.org</t>
  </si>
  <si>
    <t>Carmi-White County CUSD 5</t>
  </si>
  <si>
    <t>211 W Robinson St</t>
  </si>
  <si>
    <t>Carmi</t>
  </si>
  <si>
    <t>62821-1640</t>
  </si>
  <si>
    <t>Carmi-White County High School</t>
  </si>
  <si>
    <t>800 W Main St</t>
  </si>
  <si>
    <t>62821-1350</t>
  </si>
  <si>
    <t>lgoemaat@carmischools.org</t>
  </si>
  <si>
    <t>Carmi White Cnty Jr High Sch</t>
  </si>
  <si>
    <t>Jefferson Attendance Center</t>
  </si>
  <si>
    <t>713 4th St</t>
  </si>
  <si>
    <t>62821-1077</t>
  </si>
  <si>
    <t>Lincoln Attendance Center</t>
  </si>
  <si>
    <t>113 10th St</t>
  </si>
  <si>
    <t>62821-1484</t>
  </si>
  <si>
    <t>Washington Attendance Center</t>
  </si>
  <si>
    <t>205 W Main St</t>
  </si>
  <si>
    <t>62821-1485</t>
  </si>
  <si>
    <t>Brownsville Attendance Center</t>
  </si>
  <si>
    <t>1187 County Road 700 E</t>
  </si>
  <si>
    <t>62821-5400</t>
  </si>
  <si>
    <t>Wabash &amp; Ohio Valley Sp Ed Dist</t>
  </si>
  <si>
    <t>800 S Division St</t>
  </si>
  <si>
    <t>62869-1634</t>
  </si>
  <si>
    <t>Norris City Annex</t>
  </si>
  <si>
    <t>PO Box 246</t>
  </si>
  <si>
    <t>62869-0246</t>
  </si>
  <si>
    <t>rmhobbs@wovsed.org</t>
  </si>
  <si>
    <t>Frankln/Johnsn/Massc/Willimsn ROE</t>
  </si>
  <si>
    <t>901 Public Square</t>
  </si>
  <si>
    <t>62812-1300</t>
  </si>
  <si>
    <t>Project Echo</t>
  </si>
  <si>
    <t>PO Box 238</t>
  </si>
  <si>
    <t>Johnston City</t>
  </si>
  <si>
    <t>Williamson</t>
  </si>
  <si>
    <t>62951-0238</t>
  </si>
  <si>
    <t>dfreeman@roe21.k12.il.us</t>
  </si>
  <si>
    <t>Starquest Acad RSSP North</t>
  </si>
  <si>
    <t>PO Box 303</t>
  </si>
  <si>
    <t>62951-0303</t>
  </si>
  <si>
    <t>llequatte@roe21.org</t>
  </si>
  <si>
    <t>Starquest Acad RSSP South</t>
  </si>
  <si>
    <t>1102 W 10th St</t>
  </si>
  <si>
    <t>Metropolis</t>
  </si>
  <si>
    <t>Massac</t>
  </si>
  <si>
    <t>62960-2432</t>
  </si>
  <si>
    <t>mdonkin@roe21.org</t>
  </si>
  <si>
    <t>21028002X10</t>
  </si>
  <si>
    <t>St John the Baptist</t>
  </si>
  <si>
    <t>702 E Poplar St</t>
  </si>
  <si>
    <t>West Frankfort</t>
  </si>
  <si>
    <t>62896-1344</t>
  </si>
  <si>
    <t>stjohns@roe21.org</t>
  </si>
  <si>
    <t>21028019P00</t>
  </si>
  <si>
    <t>County of Franklin</t>
  </si>
  <si>
    <t>62812-0607</t>
  </si>
  <si>
    <t>Franklin County Juvenile Detention Center</t>
  </si>
  <si>
    <t>62812-2180</t>
  </si>
  <si>
    <t>sfreeman@il2ndcircuit.org</t>
  </si>
  <si>
    <t>Benton CCSD 47</t>
  </si>
  <si>
    <t>1000 Forrest St</t>
  </si>
  <si>
    <t>62812-3337</t>
  </si>
  <si>
    <t>Benton Grade Sch 5-8</t>
  </si>
  <si>
    <t>mpoole@benton47.org</t>
  </si>
  <si>
    <t>Benton Grade Sch K-4</t>
  </si>
  <si>
    <t>1000 E McKenzie St</t>
  </si>
  <si>
    <t>62812-3352</t>
  </si>
  <si>
    <t>Akin CCSD 91</t>
  </si>
  <si>
    <t>21962 Akin Blacktop</t>
  </si>
  <si>
    <t>Akin</t>
  </si>
  <si>
    <t>62890-1304</t>
  </si>
  <si>
    <t>Akin Comm Cons Elem School</t>
  </si>
  <si>
    <t>kclark@akin091.org</t>
  </si>
  <si>
    <t>Christopher USD 99</t>
  </si>
  <si>
    <t>1 Bearcat Dr</t>
  </si>
  <si>
    <t>Christopher</t>
  </si>
  <si>
    <t>62822-1099</t>
  </si>
  <si>
    <t>501 S Snider St</t>
  </si>
  <si>
    <t>62822-1360</t>
  </si>
  <si>
    <t>rtowers@cpher99.org</t>
  </si>
  <si>
    <t>Christopher High</t>
  </si>
  <si>
    <t>Benton Cons HSD 103</t>
  </si>
  <si>
    <t>511 E Main St</t>
  </si>
  <si>
    <t>62812-2522</t>
  </si>
  <si>
    <t>Benton Cons High School</t>
  </si>
  <si>
    <t>amattox@bentonhighschool.org</t>
  </si>
  <si>
    <t>Ewing Northern CCSD 115</t>
  </si>
  <si>
    <t>51 N Main St</t>
  </si>
  <si>
    <t>Ewing</t>
  </si>
  <si>
    <t>62836-1437</t>
  </si>
  <si>
    <t>Ewing-Northern Elem School</t>
  </si>
  <si>
    <t>king@ewinggradeschool.org</t>
  </si>
  <si>
    <t>Frankfort CUSD 168</t>
  </si>
  <si>
    <t>900 N Cherry St</t>
  </si>
  <si>
    <t>62896-1670</t>
  </si>
  <si>
    <t>Frankfort Community High School</t>
  </si>
  <si>
    <t>601 E Main St</t>
  </si>
  <si>
    <t>62896-1333</t>
  </si>
  <si>
    <t>jan.grant@wfschools.org</t>
  </si>
  <si>
    <t>Central Jr High School</t>
  </si>
  <si>
    <t>1600 E 9th St</t>
  </si>
  <si>
    <t>62896-1600</t>
  </si>
  <si>
    <t>Denning Elementary School</t>
  </si>
  <si>
    <t>1401 W 6th St</t>
  </si>
  <si>
    <t>62896-1800</t>
  </si>
  <si>
    <t>Frankfort Intermediate School</t>
  </si>
  <si>
    <t>800 N Cherry St</t>
  </si>
  <si>
    <t>62896-1668</t>
  </si>
  <si>
    <t>Thompsonville CUSD 174</t>
  </si>
  <si>
    <t>21191 Shawneetown Rd</t>
  </si>
  <si>
    <t>Thompsonville</t>
  </si>
  <si>
    <t>62890-1035</t>
  </si>
  <si>
    <t>Thompsonville High School</t>
  </si>
  <si>
    <t>kelly.darnell@tvilleschools.org</t>
  </si>
  <si>
    <t>Thompsonville Grade  School</t>
  </si>
  <si>
    <t>Zeigler-Royalton CUSD 188</t>
  </si>
  <si>
    <t>PO Box 38</t>
  </si>
  <si>
    <t>Zeigler</t>
  </si>
  <si>
    <t>62999-0038</t>
  </si>
  <si>
    <t>Zeigler-Royalton High School</t>
  </si>
  <si>
    <t>vmcphail@zr188.org</t>
  </si>
  <si>
    <t>Zeigler-Royalton Jr High School</t>
  </si>
  <si>
    <t>PO Box 87</t>
  </si>
  <si>
    <t>62999-0087</t>
  </si>
  <si>
    <t>Zeigler-Royalton Elem School</t>
  </si>
  <si>
    <t>Sesser-Valier CUSD 196</t>
  </si>
  <si>
    <t>4626 State Highway 154</t>
  </si>
  <si>
    <t>Sesser</t>
  </si>
  <si>
    <t>62884-2277</t>
  </si>
  <si>
    <t>Sesser-Valier High School</t>
  </si>
  <si>
    <t>jdhenry@sv196.org</t>
  </si>
  <si>
    <t>Sesser-Valier Jr High School</t>
  </si>
  <si>
    <t>Sesser-Valier Elem School</t>
  </si>
  <si>
    <t>Goreville CUD 1</t>
  </si>
  <si>
    <t>201 S Ferne Clyffe Rd</t>
  </si>
  <si>
    <t>Goreville</t>
  </si>
  <si>
    <t>62939-2698</t>
  </si>
  <si>
    <t>Goreville High School</t>
  </si>
  <si>
    <t>Johnson</t>
  </si>
  <si>
    <t>jonifoster58@gmail.com</t>
  </si>
  <si>
    <t>Goreville Elementary School</t>
  </si>
  <si>
    <t>New Simpson Hill SD 32</t>
  </si>
  <si>
    <t>95 Tunnel Hill Rd</t>
  </si>
  <si>
    <t>Tunnel Hill</t>
  </si>
  <si>
    <t>62972-3200</t>
  </si>
  <si>
    <t>New Simpson Hill Dist 32</t>
  </si>
  <si>
    <t>givonnas@hotmail.com</t>
  </si>
  <si>
    <t>Buncombe Cons SD 43</t>
  </si>
  <si>
    <t>Buncombe</t>
  </si>
  <si>
    <t>62912-0040</t>
  </si>
  <si>
    <t>Buncombe Cons School</t>
  </si>
  <si>
    <t>juliekrawczyk@yahoo.com</t>
  </si>
  <si>
    <t>Vienna SD 55</t>
  </si>
  <si>
    <t>PO Box 427</t>
  </si>
  <si>
    <t>Vienna</t>
  </si>
  <si>
    <t>62995-0427</t>
  </si>
  <si>
    <t>Vienna Elem School Dist 55</t>
  </si>
  <si>
    <t>jstafford@viennagradeschool.com</t>
  </si>
  <si>
    <t>Cypress SD 64</t>
  </si>
  <si>
    <t>4580 Mount Pisgah Rd</t>
  </si>
  <si>
    <t>Cypress</t>
  </si>
  <si>
    <t>62923-2139</t>
  </si>
  <si>
    <t>Cypress Elem School</t>
  </si>
  <si>
    <t>cross@cypressgradeschool.org</t>
  </si>
  <si>
    <t>Vienna HSD 133</t>
  </si>
  <si>
    <t>601 N 1st St</t>
  </si>
  <si>
    <t>62995-1603</t>
  </si>
  <si>
    <t>Vienna High School</t>
  </si>
  <si>
    <t>bettylsaltzman@viennahighschool.com</t>
  </si>
  <si>
    <t>Massac UD 1</t>
  </si>
  <si>
    <t>PO Box 530</t>
  </si>
  <si>
    <t>62960-0530</t>
  </si>
  <si>
    <t>Massac County High School</t>
  </si>
  <si>
    <t>2841 Old Marion Rd</t>
  </si>
  <si>
    <t>62960-2943</t>
  </si>
  <si>
    <t>mjacobs@massac.org</t>
  </si>
  <si>
    <t>Massac Jr High School</t>
  </si>
  <si>
    <t>3028 Old Marion Rd</t>
  </si>
  <si>
    <t>62960-2942</t>
  </si>
  <si>
    <t>4915 Jefferson School Rd</t>
  </si>
  <si>
    <t>62960-3514</t>
  </si>
  <si>
    <t>Franklin Elem School</t>
  </si>
  <si>
    <t>1006 Mount Mission Rd</t>
  </si>
  <si>
    <t>62960-3002</t>
  </si>
  <si>
    <t>Metropolis Elem School</t>
  </si>
  <si>
    <t>1015 Filmore St</t>
  </si>
  <si>
    <t>62960-1762</t>
  </si>
  <si>
    <t>Unity Elem School</t>
  </si>
  <si>
    <t>6846 Unity School Rd</t>
  </si>
  <si>
    <t>Brookport</t>
  </si>
  <si>
    <t>62910-2022</t>
  </si>
  <si>
    <t>Brookport Elementary School</t>
  </si>
  <si>
    <t>PO Box 278</t>
  </si>
  <si>
    <t>62910-0278</t>
  </si>
  <si>
    <t>Joppa-Maple Grove UD 38</t>
  </si>
  <si>
    <t>PO Box 10</t>
  </si>
  <si>
    <t>Joppa</t>
  </si>
  <si>
    <t>62953-0010</t>
  </si>
  <si>
    <t>Joppa Jr &amp; Sr High School</t>
  </si>
  <si>
    <t>bhardin@joppa.massac.k12.il.us</t>
  </si>
  <si>
    <t>Maple Grove Elem School</t>
  </si>
  <si>
    <t>1698 Grand Chain Rd</t>
  </si>
  <si>
    <t>62960-6211</t>
  </si>
  <si>
    <t>Johnston City CUSD 1</t>
  </si>
  <si>
    <t>PO Box 147</t>
  </si>
  <si>
    <t>62951-0147</t>
  </si>
  <si>
    <t>Johnston City High School</t>
  </si>
  <si>
    <t>1500 Jefferson Ave</t>
  </si>
  <si>
    <t>62951-1501</t>
  </si>
  <si>
    <t>rozment@jcindians.org</t>
  </si>
  <si>
    <t>100 E 12th St</t>
  </si>
  <si>
    <t>62951-1513</t>
  </si>
  <si>
    <t>philliard@jcindians.org</t>
  </si>
  <si>
    <t>1108 Grand Ave</t>
  </si>
  <si>
    <t>62951-1229</t>
  </si>
  <si>
    <t>amurrah@jcindians.org</t>
  </si>
  <si>
    <t>20163 Corinth Rd</t>
  </si>
  <si>
    <t>Pittsburg</t>
  </si>
  <si>
    <t>62974-1449</t>
  </si>
  <si>
    <t>msmiley@jcindians.org</t>
  </si>
  <si>
    <t>21100001X10</t>
  </si>
  <si>
    <t>Our Lady Mt Carmel School</t>
  </si>
  <si>
    <t>300 W Monroe St</t>
  </si>
  <si>
    <t>Herrin</t>
  </si>
  <si>
    <t>62948-1720</t>
  </si>
  <si>
    <t>krysmarlow@hotmail.com</t>
  </si>
  <si>
    <t>Marion CUSD 2</t>
  </si>
  <si>
    <t>1700 W Cherry St</t>
  </si>
  <si>
    <t>62959-1212</t>
  </si>
  <si>
    <t>Marion High School</t>
  </si>
  <si>
    <t>1501 S Carbon St</t>
  </si>
  <si>
    <t>62959-1435</t>
  </si>
  <si>
    <t>khartwell@marionunit2.org</t>
  </si>
  <si>
    <t>Marion Jr High School</t>
  </si>
  <si>
    <t>1609 W Main St</t>
  </si>
  <si>
    <t>62959-1145</t>
  </si>
  <si>
    <t>Adams School</t>
  </si>
  <si>
    <t>15470 Lake of Egypt Rd</t>
  </si>
  <si>
    <t>Creal Springs</t>
  </si>
  <si>
    <t>62922-3731</t>
  </si>
  <si>
    <t>700 E Boulevard St</t>
  </si>
  <si>
    <t>62959-3306</t>
  </si>
  <si>
    <t>400 Morningside Dr</t>
  </si>
  <si>
    <t>62959-5323</t>
  </si>
  <si>
    <t>1400 W Hendrickson St</t>
  </si>
  <si>
    <t>62959-1509</t>
  </si>
  <si>
    <t>420 E Main St</t>
  </si>
  <si>
    <t>62959-2669</t>
  </si>
  <si>
    <t>Crab Orchard CUSD 3</t>
  </si>
  <si>
    <t>19189 Bailey St</t>
  </si>
  <si>
    <t>62959-7355</t>
  </si>
  <si>
    <t>Crab Orchard High School</t>
  </si>
  <si>
    <t>derek.hutchins@cocusd3.com</t>
  </si>
  <si>
    <t>Crab Orchard Elementary School</t>
  </si>
  <si>
    <t>Herrin CUSD 4</t>
  </si>
  <si>
    <t>500 N 10th St</t>
  </si>
  <si>
    <t>62948-3335</t>
  </si>
  <si>
    <t>Herrin High School</t>
  </si>
  <si>
    <t>700 N 10th St</t>
  </si>
  <si>
    <t>62948-3338</t>
  </si>
  <si>
    <t>jeff.johnson@herrinschools.org</t>
  </si>
  <si>
    <t>Herrin Middle School</t>
  </si>
  <si>
    <t>700 S 14th St</t>
  </si>
  <si>
    <t>62948-3808</t>
  </si>
  <si>
    <t>brad.heuring@herrinschools.org</t>
  </si>
  <si>
    <t>North Side Primary Center</t>
  </si>
  <si>
    <t>601 N 17th St</t>
  </si>
  <si>
    <t>62948-1201</t>
  </si>
  <si>
    <t>matt.viernow@herrinschools.org</t>
  </si>
  <si>
    <t>Herrin C U S D 4 Elem School</t>
  </si>
  <si>
    <t>5200 Herrin Rd</t>
  </si>
  <si>
    <t>62948-6346</t>
  </si>
  <si>
    <t>bobbi.bigler@herrinschools.org</t>
  </si>
  <si>
    <t>Carterville CUSD 5</t>
  </si>
  <si>
    <t>306 Virginia Ave</t>
  </si>
  <si>
    <t>Carterville</t>
  </si>
  <si>
    <t>62918-1239</t>
  </si>
  <si>
    <t>Carterville High School</t>
  </si>
  <si>
    <t>1415 W Grand Ave</t>
  </si>
  <si>
    <t>62918-2303</t>
  </si>
  <si>
    <t>jellis@cartervilleschools.org</t>
  </si>
  <si>
    <t>Carterville Jr High Sch</t>
  </si>
  <si>
    <t>816 S Division St</t>
  </si>
  <si>
    <t>62918-1527</t>
  </si>
  <si>
    <t>Tri-C Elementary School</t>
  </si>
  <si>
    <t>1405 W Grand Ave</t>
  </si>
  <si>
    <t>jellis@cartervillelions.com</t>
  </si>
  <si>
    <t>Carterville Intermediate Sch</t>
  </si>
  <si>
    <t>300 School St</t>
  </si>
  <si>
    <t>62918-1257</t>
  </si>
  <si>
    <t>twebb@cartervillelions.com</t>
  </si>
  <si>
    <t>Coal City CUSD 1</t>
  </si>
  <si>
    <t>550 S Carbon Hill Rd</t>
  </si>
  <si>
    <t>Coal City</t>
  </si>
  <si>
    <t>60416-1663</t>
  </si>
  <si>
    <t>Coal City High School</t>
  </si>
  <si>
    <t>655 W Division St</t>
  </si>
  <si>
    <t>Grundy</t>
  </si>
  <si>
    <t>60416-1454</t>
  </si>
  <si>
    <t>aherrera@coalcityschools.org</t>
  </si>
  <si>
    <t>Coal City Middle School</t>
  </si>
  <si>
    <t>500 S Carbon Hill Rd</t>
  </si>
  <si>
    <t>60416-9526</t>
  </si>
  <si>
    <t>Coal City Elem School</t>
  </si>
  <si>
    <t>300 N Broadway St</t>
  </si>
  <si>
    <t>60416-1043</t>
  </si>
  <si>
    <t>Coal City Intermediate School</t>
  </si>
  <si>
    <t>305 E Division St</t>
  </si>
  <si>
    <t>60416-1612</t>
  </si>
  <si>
    <t>Coal City Early Childhood Center</t>
  </si>
  <si>
    <t>755 S Carbon Hill Rd</t>
  </si>
  <si>
    <t>60416-9527</t>
  </si>
  <si>
    <t>24032002C02</t>
  </si>
  <si>
    <t>Mazon-Verona-Kinsman ESD 2C</t>
  </si>
  <si>
    <t>1013 North St</t>
  </si>
  <si>
    <t>Mazon</t>
  </si>
  <si>
    <t>60444-6236</t>
  </si>
  <si>
    <t>Mazon-Verona-Kinsman Middle Sch</t>
  </si>
  <si>
    <t>tdinello@mvkmavericks.org</t>
  </si>
  <si>
    <t>Mazon-Verona-Kinsman Elem School</t>
  </si>
  <si>
    <t>ndillow@mvkmavericks.org</t>
  </si>
  <si>
    <t>24032024C04</t>
  </si>
  <si>
    <t>Nettle Creek CCSD 24C</t>
  </si>
  <si>
    <t>8820 Scott School Rd</t>
  </si>
  <si>
    <t>Morris</t>
  </si>
  <si>
    <t>60450-8425</t>
  </si>
  <si>
    <t>Nettle Creek Elem School</t>
  </si>
  <si>
    <t>karolyn.entwistle@nettlecreek.org</t>
  </si>
  <si>
    <t>Morris SD 54</t>
  </si>
  <si>
    <t>54 White Oak Dr</t>
  </si>
  <si>
    <t>60450-3614</t>
  </si>
  <si>
    <t>Shabbona Middle School</t>
  </si>
  <si>
    <t>725 School St</t>
  </si>
  <si>
    <t>60450-1218</t>
  </si>
  <si>
    <t>clines@morris54.org</t>
  </si>
  <si>
    <t>White Oak Elementary</t>
  </si>
  <si>
    <t>2001 Dupont Ave</t>
  </si>
  <si>
    <t>60450-3605</t>
  </si>
  <si>
    <t>Grundy County Spec Educ Coop</t>
  </si>
  <si>
    <t>sdudek@morris54.org</t>
  </si>
  <si>
    <t>24032060C04</t>
  </si>
  <si>
    <t>Saratoga CCSD 60C</t>
  </si>
  <si>
    <t>4040 N Division St</t>
  </si>
  <si>
    <t>60450-9357</t>
  </si>
  <si>
    <t>Saratoga Elem School</t>
  </si>
  <si>
    <t>kperry@sd60c.org</t>
  </si>
  <si>
    <t>24032072C04</t>
  </si>
  <si>
    <t>Gardner CCSD 72C</t>
  </si>
  <si>
    <t>598 N Elm St</t>
  </si>
  <si>
    <t>Gardner</t>
  </si>
  <si>
    <t>60424-7050</t>
  </si>
  <si>
    <t>Gardner Elem School</t>
  </si>
  <si>
    <t>rharris@ggs72.org</t>
  </si>
  <si>
    <t>Gardner S Wilmington Twp HSD 73</t>
  </si>
  <si>
    <t>60424-6316</t>
  </si>
  <si>
    <t>Gardner-South Wilmington Twp H S</t>
  </si>
  <si>
    <t>mperrott@gswhs73.org</t>
  </si>
  <si>
    <t>South Wilmington CCSD 74</t>
  </si>
  <si>
    <t>PO Box 459</t>
  </si>
  <si>
    <t>South Wilmington</t>
  </si>
  <si>
    <t>60474-0459</t>
  </si>
  <si>
    <t>South Wilmington Grade School</t>
  </si>
  <si>
    <t>cchristensen@swil74.org</t>
  </si>
  <si>
    <t>Braceville SD 75</t>
  </si>
  <si>
    <t>209 N Mitchell St</t>
  </si>
  <si>
    <t>Braceville</t>
  </si>
  <si>
    <t>60407-9068</t>
  </si>
  <si>
    <t>Braceville Elem School</t>
  </si>
  <si>
    <t>savery@bes75.us</t>
  </si>
  <si>
    <t>Minooka CCSD 201</t>
  </si>
  <si>
    <t>PO Box 467</t>
  </si>
  <si>
    <t>Minooka</t>
  </si>
  <si>
    <t>60447-0467</t>
  </si>
  <si>
    <t>Minooka Jr High School</t>
  </si>
  <si>
    <t>333 W McEvilly Rd</t>
  </si>
  <si>
    <t>60447-8786</t>
  </si>
  <si>
    <t>kmonn@min201.org</t>
  </si>
  <si>
    <t>Minooka Elem School</t>
  </si>
  <si>
    <t>400 W Coady Dr</t>
  </si>
  <si>
    <t>60447-9118</t>
  </si>
  <si>
    <t>Minooka Intermediate School</t>
  </si>
  <si>
    <t>321 W McEvilly Rd</t>
  </si>
  <si>
    <t>Walnut Trails Elem School</t>
  </si>
  <si>
    <t>301 Wynstone Dr</t>
  </si>
  <si>
    <t>Shorewood</t>
  </si>
  <si>
    <t>60404-5319</t>
  </si>
  <si>
    <t>Aux Sable</t>
  </si>
  <si>
    <t>1004 Misty Creek Dr</t>
  </si>
  <si>
    <t>60447-4200</t>
  </si>
  <si>
    <t>Jones Elementary School</t>
  </si>
  <si>
    <t>800 Barberry Way</t>
  </si>
  <si>
    <t>Joliet</t>
  </si>
  <si>
    <t>60431-7917</t>
  </si>
  <si>
    <t>Minooka Primary Center</t>
  </si>
  <si>
    <t>305 W Church St</t>
  </si>
  <si>
    <t>60447-9585</t>
  </si>
  <si>
    <t>tmiller@min201.org</t>
  </si>
  <si>
    <t>Newark CHSD 18</t>
  </si>
  <si>
    <t>413 Chicago Rd</t>
  </si>
  <si>
    <t>Newark</t>
  </si>
  <si>
    <t>60541-8900</t>
  </si>
  <si>
    <t>Newark Comm High School</t>
  </si>
  <si>
    <t>Kendall</t>
  </si>
  <si>
    <t>dwernsman@nchs18.org</t>
  </si>
  <si>
    <t>Newark CCSD 66</t>
  </si>
  <si>
    <t>503 Chicago Rd</t>
  </si>
  <si>
    <t>60541-9501</t>
  </si>
  <si>
    <t>Millbrook Junior High School</t>
  </si>
  <si>
    <t>8411 Fox River Road</t>
  </si>
  <si>
    <t>Millbrook</t>
  </si>
  <si>
    <t>60536-0214</t>
  </si>
  <si>
    <t>jhauge@ngsd66.org</t>
  </si>
  <si>
    <t>Newark Elem School</t>
  </si>
  <si>
    <t>Plano CUSD 88</t>
  </si>
  <si>
    <t>800 S Hale St</t>
  </si>
  <si>
    <t>Plano</t>
  </si>
  <si>
    <t>60545-2000</t>
  </si>
  <si>
    <t>Plano High School</t>
  </si>
  <si>
    <t>704 W Abe St</t>
  </si>
  <si>
    <t>60545-1180</t>
  </si>
  <si>
    <t>jseput@plano88.org</t>
  </si>
  <si>
    <t>Plano Middle School</t>
  </si>
  <si>
    <t>804 S Hale St</t>
  </si>
  <si>
    <t>60545-2034</t>
  </si>
  <si>
    <t>mheller@plano88.org</t>
  </si>
  <si>
    <t>P H Miller Elem School</t>
  </si>
  <si>
    <t>904 N Lew St</t>
  </si>
  <si>
    <t>60545-1026</t>
  </si>
  <si>
    <t>lmateyka@plano88.org</t>
  </si>
  <si>
    <t>Centennial Elem School</t>
  </si>
  <si>
    <t>800 S West St</t>
  </si>
  <si>
    <t>60545-1969</t>
  </si>
  <si>
    <t>mzeman@plano88.org</t>
  </si>
  <si>
    <t>Emily G Johns School</t>
  </si>
  <si>
    <t>430 Mitchell Ct</t>
  </si>
  <si>
    <t>60545-9001</t>
  </si>
  <si>
    <t>tbaker@plano88.org</t>
  </si>
  <si>
    <t>Lisbon CCSD 90</t>
  </si>
  <si>
    <t>127 S Canal St</t>
  </si>
  <si>
    <t>60541-9776</t>
  </si>
  <si>
    <t>Lisbon Grade School</t>
  </si>
  <si>
    <t>mrustman@lisbon.k12.il.us</t>
  </si>
  <si>
    <t>Yorkville CUSD 115</t>
  </si>
  <si>
    <t>602 Center Pkwy Ste A</t>
  </si>
  <si>
    <t>Yorkville</t>
  </si>
  <si>
    <t>60560-1499</t>
  </si>
  <si>
    <t>Yorkville High School</t>
  </si>
  <si>
    <t>797 Game Farm Rd</t>
  </si>
  <si>
    <t>60560-1132</t>
  </si>
  <si>
    <t>canderson@y115.org</t>
  </si>
  <si>
    <t>Yorkville Middle School</t>
  </si>
  <si>
    <t>920 Prairie Crossing Dr</t>
  </si>
  <si>
    <t>60560-1986</t>
  </si>
  <si>
    <t>Circle Center Grade School</t>
  </si>
  <si>
    <t>901 Mill St</t>
  </si>
  <si>
    <t>60560-1729</t>
  </si>
  <si>
    <t>Yorkville Grade School</t>
  </si>
  <si>
    <t>201 W Somonauk St</t>
  </si>
  <si>
    <t>60560-1163</t>
  </si>
  <si>
    <t>Bristol Grade School</t>
  </si>
  <si>
    <t>23 Hunt St</t>
  </si>
  <si>
    <t>Bristol</t>
  </si>
  <si>
    <t>60512-2003</t>
  </si>
  <si>
    <t>Yorkville Intermediate School</t>
  </si>
  <si>
    <t>103 E Schoolhouse Rd</t>
  </si>
  <si>
    <t>60560-1888</t>
  </si>
  <si>
    <t>Grande Reserve Elem Sch</t>
  </si>
  <si>
    <t>3142 Grande Trl</t>
  </si>
  <si>
    <t>60560-4702</t>
  </si>
  <si>
    <t>Bristol Bay Elem Sch</t>
  </si>
  <si>
    <t>427 Bristol Bay Dr</t>
  </si>
  <si>
    <t>60560-6037</t>
  </si>
  <si>
    <t>Autumn Creek Elem Sch</t>
  </si>
  <si>
    <t>2377 Autumn Creek Blvd</t>
  </si>
  <si>
    <t>60560-3071</t>
  </si>
  <si>
    <t>CUSD 308</t>
  </si>
  <si>
    <t>4175 State Route 71</t>
  </si>
  <si>
    <t>Oswego</t>
  </si>
  <si>
    <t>60543-8340</t>
  </si>
  <si>
    <t>Oswego High School</t>
  </si>
  <si>
    <t>4250 State Route 71</t>
  </si>
  <si>
    <t>60543-8341</t>
  </si>
  <si>
    <t>jryder@sd308.org</t>
  </si>
  <si>
    <t>Traughber Jr High School</t>
  </si>
  <si>
    <t>570 Colchester Dr</t>
  </si>
  <si>
    <t>60543-5208</t>
  </si>
  <si>
    <t>Thompson Jr High School</t>
  </si>
  <si>
    <t>440 Boulder Hill Pass</t>
  </si>
  <si>
    <t>60543-8334</t>
  </si>
  <si>
    <t>Boulder Hill Elem School</t>
  </si>
  <si>
    <t>163 Boulder Hill Pass</t>
  </si>
  <si>
    <t>60538-2305</t>
  </si>
  <si>
    <t>Long Beach Elem School</t>
  </si>
  <si>
    <t>67 Longbeach Rd</t>
  </si>
  <si>
    <t>60538-2437</t>
  </si>
  <si>
    <t>Old Post Elementary School</t>
  </si>
  <si>
    <t>100 Old Post Rd</t>
  </si>
  <si>
    <t>60543-7341</t>
  </si>
  <si>
    <t>The Wheatlands Elementary School</t>
  </si>
  <si>
    <t>2290 Barrington Dr</t>
  </si>
  <si>
    <t>60503-6276</t>
  </si>
  <si>
    <t>Fox Chase Elementary School</t>
  </si>
  <si>
    <t>260 Fox Chase Dr N</t>
  </si>
  <si>
    <t>60543-8335</t>
  </si>
  <si>
    <t>Bednarcik Junior High School</t>
  </si>
  <si>
    <t>3025 Heggs Rd</t>
  </si>
  <si>
    <t>60503-6407</t>
  </si>
  <si>
    <t>Homestead Elementary School</t>
  </si>
  <si>
    <t>2830 Hillsboro Blvd</t>
  </si>
  <si>
    <t>60503-5416</t>
  </si>
  <si>
    <t>Lakewood Creek Elementary</t>
  </si>
  <si>
    <t>2301 Lakewood Crk</t>
  </si>
  <si>
    <t>60538-4140</t>
  </si>
  <si>
    <t>Oswego East High School</t>
  </si>
  <si>
    <t>1525 Harvey Rd</t>
  </si>
  <si>
    <t>60543-8290</t>
  </si>
  <si>
    <t>Prairie Point Elem School</t>
  </si>
  <si>
    <t>3650 Grove Rd</t>
  </si>
  <si>
    <t>60543-9898</t>
  </si>
  <si>
    <t>520 Secretariat Ln</t>
  </si>
  <si>
    <t>60543-5206</t>
  </si>
  <si>
    <t>Wolfs Crossing Elem School</t>
  </si>
  <si>
    <t>3015 Heggs Rd</t>
  </si>
  <si>
    <t>Plank Junior High</t>
  </si>
  <si>
    <t>510 Secretariat Ln</t>
  </si>
  <si>
    <t>Grande Park Elem Sch</t>
  </si>
  <si>
    <t>26933 W Grande Park Blvd</t>
  </si>
  <si>
    <t>Plainfield</t>
  </si>
  <si>
    <t>60585-2995</t>
  </si>
  <si>
    <t>Southbury Elem School</t>
  </si>
  <si>
    <t>820 Preston Ln</t>
  </si>
  <si>
    <t>60543-2003</t>
  </si>
  <si>
    <t>Hunt Club Elem</t>
  </si>
  <si>
    <t>4001 Hunt Club Dr</t>
  </si>
  <si>
    <t>60543-8176</t>
  </si>
  <si>
    <t>Murphy Junior High School</t>
  </si>
  <si>
    <t>26923 W Grande Park Blvd</t>
  </si>
  <si>
    <t>GOAL-Granting Opportunities for Alt Lrng</t>
  </si>
  <si>
    <t>4209 State Route 71</t>
  </si>
  <si>
    <t>60543-8342</t>
  </si>
  <si>
    <t>East View Academy School</t>
  </si>
  <si>
    <t>Hancck/Fultn/Schuylr/McDonogh ROE</t>
  </si>
  <si>
    <t>130 S Lafayette St Ste 200</t>
  </si>
  <si>
    <t>Macomb</t>
  </si>
  <si>
    <t>61455-2280</t>
  </si>
  <si>
    <t>ROYALS RSSP Canton</t>
  </si>
  <si>
    <t>749 E Locust St</t>
  </si>
  <si>
    <t>Canton</t>
  </si>
  <si>
    <t>Fulton</t>
  </si>
  <si>
    <t>61520-2063</t>
  </si>
  <si>
    <t>jmeixner@roe.26.net</t>
  </si>
  <si>
    <t>ROYALS Academy Carthage</t>
  </si>
  <si>
    <t>553 Main St</t>
  </si>
  <si>
    <t>Carthage</t>
  </si>
  <si>
    <t>Hancock</t>
  </si>
  <si>
    <t>62321-1338</t>
  </si>
  <si>
    <t>lbilbrey@roe26.net</t>
  </si>
  <si>
    <t>ROYALS RSSP Carthage</t>
  </si>
  <si>
    <t>Astoria CUSD 1</t>
  </si>
  <si>
    <t>402 N Jefferson St</t>
  </si>
  <si>
    <t>Astoria</t>
  </si>
  <si>
    <t>61501-8670</t>
  </si>
  <si>
    <t>Astoria High School</t>
  </si>
  <si>
    <t>dwillett@acusd1.org</t>
  </si>
  <si>
    <t>Astoria Junior High School</t>
  </si>
  <si>
    <t>Astoria Elem School</t>
  </si>
  <si>
    <t>V I T CUSD 2</t>
  </si>
  <si>
    <t>1502 E US Highway 136</t>
  </si>
  <si>
    <t>Table Grove</t>
  </si>
  <si>
    <t>61482-9612</t>
  </si>
  <si>
    <t>V I T Sr High School</t>
  </si>
  <si>
    <t>1500 E US Highway 136</t>
  </si>
  <si>
    <t>sreynolds@vit2.org</t>
  </si>
  <si>
    <t>V I T Jr High School</t>
  </si>
  <si>
    <t>V I T Elementary School</t>
  </si>
  <si>
    <t>mcurry@vit2.org</t>
  </si>
  <si>
    <t>CUSD 3 Fulton County</t>
  </si>
  <si>
    <t>652 E Main St</t>
  </si>
  <si>
    <t>Cuba</t>
  </si>
  <si>
    <t>61427-5211</t>
  </si>
  <si>
    <t>Cuba Sr High School</t>
  </si>
  <si>
    <t>20325 N State Route 97</t>
  </si>
  <si>
    <t>61427-9773</t>
  </si>
  <si>
    <t>nvohland@cusd3.net</t>
  </si>
  <si>
    <t>Cuba Middle School</t>
  </si>
  <si>
    <t>Cuba Elem School</t>
  </si>
  <si>
    <t>PO Box 80</t>
  </si>
  <si>
    <t>61427-0080</t>
  </si>
  <si>
    <t>Spoon River Valley CUSD 4</t>
  </si>
  <si>
    <t>35265 N IL Route 97</t>
  </si>
  <si>
    <t>London Mills</t>
  </si>
  <si>
    <t>61544-9312</t>
  </si>
  <si>
    <t>Spoon River Valley Sr High Sch</t>
  </si>
  <si>
    <t>dwenger@spoon-river.k12.il.us</t>
  </si>
  <si>
    <t>Spoon River Valley Jr High Sch</t>
  </si>
  <si>
    <t>Spoon River Valley Elem School</t>
  </si>
  <si>
    <t>Canton Union SD 66</t>
  </si>
  <si>
    <t>20 W Walnut St</t>
  </si>
  <si>
    <t>61520-2526</t>
  </si>
  <si>
    <t>Canton High School</t>
  </si>
  <si>
    <t>1001 N Main St</t>
  </si>
  <si>
    <t>61520-1118</t>
  </si>
  <si>
    <t>tderenzy@cantonusd.org</t>
  </si>
  <si>
    <t>Ingersoll Middle School</t>
  </si>
  <si>
    <t>1605 E Ash St</t>
  </si>
  <si>
    <t>61520-1510</t>
  </si>
  <si>
    <t>Westview Elementary School</t>
  </si>
  <si>
    <t>700 Old West Vine St</t>
  </si>
  <si>
    <t>61520-8754</t>
  </si>
  <si>
    <t>20 Lincoln Rd</t>
  </si>
  <si>
    <t>61520-1037</t>
  </si>
  <si>
    <t>Eastview Elementary School</t>
  </si>
  <si>
    <t>1490 E Myrtle St</t>
  </si>
  <si>
    <t>61520-1519</t>
  </si>
  <si>
    <t>Lewistown CUSD 97</t>
  </si>
  <si>
    <t>15501 E Avenue L</t>
  </si>
  <si>
    <t>Lewistown</t>
  </si>
  <si>
    <t>61542-9454</t>
  </si>
  <si>
    <t>Lewistown Jr/Sr High School</t>
  </si>
  <si>
    <t>15205 N State 100 Hwy</t>
  </si>
  <si>
    <t>61542-8901</t>
  </si>
  <si>
    <t>jdavis@lewistown97.net</t>
  </si>
  <si>
    <t>26034002X10</t>
  </si>
  <si>
    <t>St Peter and Paul</t>
  </si>
  <si>
    <t>PO Box 160</t>
  </si>
  <si>
    <t>Nauvoo</t>
  </si>
  <si>
    <t>62354-0160</t>
  </si>
  <si>
    <t>principal@stspeterpaul.org</t>
  </si>
  <si>
    <t>Illini West H S Dist 307</t>
  </si>
  <si>
    <t>600 Miller St</t>
  </si>
  <si>
    <t>62321-1129</t>
  </si>
  <si>
    <t>Illini West High School</t>
  </si>
  <si>
    <t>wood.heather@illiniwest.org</t>
  </si>
  <si>
    <t>Warsaw CUSD 316</t>
  </si>
  <si>
    <t>340 S 11th St</t>
  </si>
  <si>
    <t>Warsaw</t>
  </si>
  <si>
    <t>62379-1431</t>
  </si>
  <si>
    <t>Warsaw Sr High School</t>
  </si>
  <si>
    <t>bob.gound@warsawschool.com</t>
  </si>
  <si>
    <t>Warsaw Elem School</t>
  </si>
  <si>
    <t>Carthage ESD 317</t>
  </si>
  <si>
    <t>210 S Adams St</t>
  </si>
  <si>
    <t>62321-1420</t>
  </si>
  <si>
    <t>Carthage Middle School</t>
  </si>
  <si>
    <t>jbutcher@cesd317.org</t>
  </si>
  <si>
    <t>Carthage Primary School</t>
  </si>
  <si>
    <t>dpepple@cesd317.org</t>
  </si>
  <si>
    <t>Nauvoo-Colusa CUSD 325</t>
  </si>
  <si>
    <t>2461 N State Highway 96</t>
  </si>
  <si>
    <t>62354-2200</t>
  </si>
  <si>
    <t>Nauvoo Elem School</t>
  </si>
  <si>
    <t>millerv@nauvoo-colusa.com</t>
  </si>
  <si>
    <t>Dallas ESD 327</t>
  </si>
  <si>
    <t>921 Creamery Hill Rd</t>
  </si>
  <si>
    <t>Dallas City</t>
  </si>
  <si>
    <t>62330-1216</t>
  </si>
  <si>
    <t>Dallas City Elem School</t>
  </si>
  <si>
    <t>andreaj_59@hotmail.com</t>
  </si>
  <si>
    <t>Hamilton CCSD 328</t>
  </si>
  <si>
    <t>270 N 10th St</t>
  </si>
  <si>
    <t>62341-1500</t>
  </si>
  <si>
    <t>Hamilton Jr/Sr High Sch</t>
  </si>
  <si>
    <t>yurkoja@hhs328.com</t>
  </si>
  <si>
    <t>Hamilton Elementary School</t>
  </si>
  <si>
    <t>1830 Broadway St</t>
  </si>
  <si>
    <t>62341-1705</t>
  </si>
  <si>
    <t>Southeastern CUSD 337</t>
  </si>
  <si>
    <t>PO Box 215</t>
  </si>
  <si>
    <t>Augusta</t>
  </si>
  <si>
    <t>62311-0215</t>
  </si>
  <si>
    <t>Southeastern Jr/Sr High School</t>
  </si>
  <si>
    <t>PO Box 155</t>
  </si>
  <si>
    <t>62311-0155</t>
  </si>
  <si>
    <t>shsprin@southeastern337.com</t>
  </si>
  <si>
    <t>Southeastern Elementary School</t>
  </si>
  <si>
    <t>Bowen</t>
  </si>
  <si>
    <t>62316-0247</t>
  </si>
  <si>
    <t>La Harpe CSD 347</t>
  </si>
  <si>
    <t>404 W Main St</t>
  </si>
  <si>
    <t>La Harpe</t>
  </si>
  <si>
    <t>61450-9280</t>
  </si>
  <si>
    <t>La Harpe Junior High School</t>
  </si>
  <si>
    <t>jclayton@laharpeeagles.com</t>
  </si>
  <si>
    <t>La Harpe Elementary School</t>
  </si>
  <si>
    <t>West Central IL Spec Educ Coop</t>
  </si>
  <si>
    <t>130 S Lafayette St Ste 201</t>
  </si>
  <si>
    <t>61455-2239</t>
  </si>
  <si>
    <t>New Horizons</t>
  </si>
  <si>
    <t>315 S Illinois St</t>
  </si>
  <si>
    <t>61542-1554</t>
  </si>
  <si>
    <t>mrobinson@wcisec.org</t>
  </si>
  <si>
    <t>Project Insight</t>
  </si>
  <si>
    <t>330 N McArthur St</t>
  </si>
  <si>
    <t>McDonough</t>
  </si>
  <si>
    <t>61455-1427</t>
  </si>
  <si>
    <t>swinship@wcisec.org</t>
  </si>
  <si>
    <t>West Prairie CUSD 103</t>
  </si>
  <si>
    <t>204 S Hun St</t>
  </si>
  <si>
    <t>Colchester</t>
  </si>
  <si>
    <t>62326-1129</t>
  </si>
  <si>
    <t>West Prairie Middle School</t>
  </si>
  <si>
    <t>600 S Hun St</t>
  </si>
  <si>
    <t>62326-1133</t>
  </si>
  <si>
    <t>hiltons@westprairie.org</t>
  </si>
  <si>
    <t>West Prairie North Elementary</t>
  </si>
  <si>
    <t>100 N Washington St</t>
  </si>
  <si>
    <t>Good Hope</t>
  </si>
  <si>
    <t>61438-9165</t>
  </si>
  <si>
    <t>West Prairie South Elementary</t>
  </si>
  <si>
    <t>310 S Coal St</t>
  </si>
  <si>
    <t>62326-1209</t>
  </si>
  <si>
    <t>West Prairie High School</t>
  </si>
  <si>
    <t>18575 E 800th St</t>
  </si>
  <si>
    <t>Sciota</t>
  </si>
  <si>
    <t>61475-8367</t>
  </si>
  <si>
    <t>Bushnell Prairie City CUSD 170</t>
  </si>
  <si>
    <t>845 Walnut St</t>
  </si>
  <si>
    <t>Bushnell</t>
  </si>
  <si>
    <t>61422-1253</t>
  </si>
  <si>
    <t>Bushnell-Prairie City High Sch</t>
  </si>
  <si>
    <t>settless@bpcschools.org</t>
  </si>
  <si>
    <t>Bushnell-Prairie City Jr High Sch</t>
  </si>
  <si>
    <t>847 Walnut St</t>
  </si>
  <si>
    <t>Bushnell-Prairie City Elem Sch</t>
  </si>
  <si>
    <t>345 E Hess St</t>
  </si>
  <si>
    <t>61422-1419</t>
  </si>
  <si>
    <t>Macomb CUSD 185</t>
  </si>
  <si>
    <t>323 W Washington St</t>
  </si>
  <si>
    <t>61455-2118</t>
  </si>
  <si>
    <t>Macomb Senior High School</t>
  </si>
  <si>
    <t>1525 S Johnson St</t>
  </si>
  <si>
    <t>61455-3261</t>
  </si>
  <si>
    <t>phillips-joyce@aramark.com</t>
  </si>
  <si>
    <t>Macomb Junior High School</t>
  </si>
  <si>
    <t>315 N Bonham St</t>
  </si>
  <si>
    <t>61455-1808</t>
  </si>
  <si>
    <t>Edison Elementary School</t>
  </si>
  <si>
    <t>521 S Pearl St</t>
  </si>
  <si>
    <t>61455-3044</t>
  </si>
  <si>
    <t>Schuyler-Industry CUSD 5</t>
  </si>
  <si>
    <t>740 Maple Ave</t>
  </si>
  <si>
    <t>Rushville</t>
  </si>
  <si>
    <t>62681-1048</t>
  </si>
  <si>
    <t>Rushville-Industry High School</t>
  </si>
  <si>
    <t>730 N Congress St</t>
  </si>
  <si>
    <t>Schuyler</t>
  </si>
  <si>
    <t>62681-1030</t>
  </si>
  <si>
    <t>dpleviak@sid5.com</t>
  </si>
  <si>
    <t>100 Buchanan St</t>
  </si>
  <si>
    <t>62681-1588</t>
  </si>
  <si>
    <t>310 N Monroe St</t>
  </si>
  <si>
    <t>62681-1068</t>
  </si>
  <si>
    <t>Schuyler Industry Middle Sch</t>
  </si>
  <si>
    <t>750 N Congress St</t>
  </si>
  <si>
    <t>Ohio CCSD 17</t>
  </si>
  <si>
    <t>PO Box 478</t>
  </si>
  <si>
    <t>Ohio</t>
  </si>
  <si>
    <t>61349-0478</t>
  </si>
  <si>
    <t>Ohio Com Cons Grade School</t>
  </si>
  <si>
    <t>Bureau</t>
  </si>
  <si>
    <t>jhamilton@osd17.com</t>
  </si>
  <si>
    <t>Malden CCSD 84</t>
  </si>
  <si>
    <t>PO Box 216</t>
  </si>
  <si>
    <t>Malden</t>
  </si>
  <si>
    <t>61337-0216</t>
  </si>
  <si>
    <t>Malden Grade School</t>
  </si>
  <si>
    <t>spinter@maldenschool.org</t>
  </si>
  <si>
    <t>Ladd CCSD 94</t>
  </si>
  <si>
    <t>232 E Cleveland St</t>
  </si>
  <si>
    <t>Ladd</t>
  </si>
  <si>
    <t>61329-9741</t>
  </si>
  <si>
    <t>Ladd Comm Cons Sch</t>
  </si>
  <si>
    <t>dpinter@laddccsd94.com</t>
  </si>
  <si>
    <t>Spring Valley CCSD 99</t>
  </si>
  <si>
    <t>999 N Strong Ave</t>
  </si>
  <si>
    <t>Spring Valley</t>
  </si>
  <si>
    <t>61362-1238</t>
  </si>
  <si>
    <t>shellyn@sv99.org</t>
  </si>
  <si>
    <t>DePue USD 103</t>
  </si>
  <si>
    <t>PO Box 800</t>
  </si>
  <si>
    <t>DePue</t>
  </si>
  <si>
    <t>61322-0800</t>
  </si>
  <si>
    <t>DePue High School</t>
  </si>
  <si>
    <t>joslind@Depueschools.org</t>
  </si>
  <si>
    <t>DePue Elem School</t>
  </si>
  <si>
    <t>Princeton ESD 115</t>
  </si>
  <si>
    <t>506 E Dover Rd</t>
  </si>
  <si>
    <t>Princeton</t>
  </si>
  <si>
    <t>61356-9552</t>
  </si>
  <si>
    <t>Logan Jr High School</t>
  </si>
  <si>
    <t>302 W Central Ave</t>
  </si>
  <si>
    <t>61356-1604</t>
  </si>
  <si>
    <t>wbarr@pes115.org</t>
  </si>
  <si>
    <t>501 S Euclid Ave</t>
  </si>
  <si>
    <t>61356-2140</t>
  </si>
  <si>
    <t>725 W Putnam St</t>
  </si>
  <si>
    <t>61356-1565</t>
  </si>
  <si>
    <t>Douglas Elementary School</t>
  </si>
  <si>
    <t>220 E Lasalle St</t>
  </si>
  <si>
    <t>61356-1443</t>
  </si>
  <si>
    <t>Behavior Disorder Program Coop</t>
  </si>
  <si>
    <t>Cherry</t>
  </si>
  <si>
    <t>61317-0087</t>
  </si>
  <si>
    <t>spedman2002@gmail.com</t>
  </si>
  <si>
    <t>La Moille CUSD 303</t>
  </si>
  <si>
    <t>801 S Main St</t>
  </si>
  <si>
    <t>La Moille</t>
  </si>
  <si>
    <t>61330-9499</t>
  </si>
  <si>
    <t>La Moille High School</t>
  </si>
  <si>
    <t>jklein@lamoilleschools.org</t>
  </si>
  <si>
    <t>Van Orin Elem School</t>
  </si>
  <si>
    <t>PO Box 7</t>
  </si>
  <si>
    <t>Van Orin</t>
  </si>
  <si>
    <t>61374-0007</t>
  </si>
  <si>
    <t>Allen Junior High School</t>
  </si>
  <si>
    <t>Bureau Valley CUSD 340</t>
  </si>
  <si>
    <t>PO Box 289</t>
  </si>
  <si>
    <t>Manlius</t>
  </si>
  <si>
    <t>61338-0289</t>
  </si>
  <si>
    <t>Bureau Valley High School</t>
  </si>
  <si>
    <t>PO Box 329</t>
  </si>
  <si>
    <t>61338-0329</t>
  </si>
  <si>
    <t>ksierens@bureauvalley.net</t>
  </si>
  <si>
    <t>Bureau Valley North</t>
  </si>
  <si>
    <t>323 S Main St</t>
  </si>
  <si>
    <t>Walnut</t>
  </si>
  <si>
    <t>61376-9368</t>
  </si>
  <si>
    <t>Bureau Valley South</t>
  </si>
  <si>
    <t>Buda</t>
  </si>
  <si>
    <t>61314-0277</t>
  </si>
  <si>
    <t>Bureau Valley Elemntry-Wyanet</t>
  </si>
  <si>
    <t>109 W 4th St</t>
  </si>
  <si>
    <t>Wyanet</t>
  </si>
  <si>
    <t>61379-9667</t>
  </si>
  <si>
    <t>Princeton HSD 500</t>
  </si>
  <si>
    <t>103 S Euclid Ave</t>
  </si>
  <si>
    <t>61356-1843</t>
  </si>
  <si>
    <t>Princeton High School</t>
  </si>
  <si>
    <t>slewis@phs-il.org</t>
  </si>
  <si>
    <t>Hall HSD 502</t>
  </si>
  <si>
    <t>800 W Erie St</t>
  </si>
  <si>
    <t>61362-1761</t>
  </si>
  <si>
    <t>Hall High School</t>
  </si>
  <si>
    <t>lellis@hallhighschool502.com</t>
  </si>
  <si>
    <t>Ohio CHSD 505</t>
  </si>
  <si>
    <t>Ohio Community High School</t>
  </si>
  <si>
    <t>28037004X10</t>
  </si>
  <si>
    <t>595 E Ogden Ave</t>
  </si>
  <si>
    <t>Geneseo</t>
  </si>
  <si>
    <t>61254-1145</t>
  </si>
  <si>
    <t>Henry</t>
  </si>
  <si>
    <t>hfrancque@stmalgeneseo.org</t>
  </si>
  <si>
    <t>28037007X10</t>
  </si>
  <si>
    <t>Visitation</t>
  </si>
  <si>
    <t>107 S Lexington Ave</t>
  </si>
  <si>
    <t>Kewanee</t>
  </si>
  <si>
    <t>61443-2127</t>
  </si>
  <si>
    <t>visitationgiants@yahoo.com</t>
  </si>
  <si>
    <t>Colona SD 190</t>
  </si>
  <si>
    <t>700 1st St</t>
  </si>
  <si>
    <t>Colona</t>
  </si>
  <si>
    <t>61241-9028</t>
  </si>
  <si>
    <t>Colona Grade School</t>
  </si>
  <si>
    <t>dmeldrum@csd190.com</t>
  </si>
  <si>
    <t>Orion CUSD 223</t>
  </si>
  <si>
    <t>Orion</t>
  </si>
  <si>
    <t>61273-0189</t>
  </si>
  <si>
    <t>Orion High School</t>
  </si>
  <si>
    <t>61273-0039</t>
  </si>
  <si>
    <t>sschulenberg@orionschools.us</t>
  </si>
  <si>
    <t>Orion Middle School</t>
  </si>
  <si>
    <t>61273-0129</t>
  </si>
  <si>
    <t>C R Hanna Elem School</t>
  </si>
  <si>
    <t>PO Box 159</t>
  </si>
  <si>
    <t>61273-0159</t>
  </si>
  <si>
    <t>Galva CUSD 224</t>
  </si>
  <si>
    <t>224 Morgan Rd</t>
  </si>
  <si>
    <t>Galva</t>
  </si>
  <si>
    <t>61434-1090</t>
  </si>
  <si>
    <t>Galva Jr-Sr High School</t>
  </si>
  <si>
    <t>lpeters@galva224.org</t>
  </si>
  <si>
    <t>Galva Elem School</t>
  </si>
  <si>
    <t>AlWood CUSD 225</t>
  </si>
  <si>
    <t>301 E 5th Ave</t>
  </si>
  <si>
    <t>Woodhull</t>
  </si>
  <si>
    <t>61490-9684</t>
  </si>
  <si>
    <t>AlWood  Middle/High School</t>
  </si>
  <si>
    <t>milesd@alwood.net</t>
  </si>
  <si>
    <t>AlWood Elem School</t>
  </si>
  <si>
    <t>101 E A St</t>
  </si>
  <si>
    <t>Alpha</t>
  </si>
  <si>
    <t>61413-9782</t>
  </si>
  <si>
    <t>briggsd@alwood.net</t>
  </si>
  <si>
    <t>Annawan CUSD 226</t>
  </si>
  <si>
    <t>501 W South St</t>
  </si>
  <si>
    <t>Annawan</t>
  </si>
  <si>
    <t>61234-9715</t>
  </si>
  <si>
    <t>Annawan High School</t>
  </si>
  <si>
    <t>mnordstrom@annawan226.org</t>
  </si>
  <si>
    <t>Annawan Grade School</t>
  </si>
  <si>
    <t>Cambridge CUSD 227</t>
  </si>
  <si>
    <t>300 S West St</t>
  </si>
  <si>
    <t>Cambridge</t>
  </si>
  <si>
    <t>61238-1430</t>
  </si>
  <si>
    <t>Cambridge Jr/Sr High School</t>
  </si>
  <si>
    <t>takers@district227.org</t>
  </si>
  <si>
    <t>Cambridge Comm Grade School</t>
  </si>
  <si>
    <t>312 S West St</t>
  </si>
  <si>
    <t>Geneseo CUSD 228</t>
  </si>
  <si>
    <t>648 N Chicago St</t>
  </si>
  <si>
    <t>61254-1118</t>
  </si>
  <si>
    <t>Geneseo High School</t>
  </si>
  <si>
    <t>700 N State St</t>
  </si>
  <si>
    <t>61254-1068</t>
  </si>
  <si>
    <t>mhepner@dist228.org</t>
  </si>
  <si>
    <t>Geneseo Middle School</t>
  </si>
  <si>
    <t>333 E Ogden Ave</t>
  </si>
  <si>
    <t>61254-1120</t>
  </si>
  <si>
    <t>Millikin Elem School</t>
  </si>
  <si>
    <t>920 S Congress St</t>
  </si>
  <si>
    <t>61254-1808</t>
  </si>
  <si>
    <t>Northside Elem School</t>
  </si>
  <si>
    <t>415 N Russell Ave</t>
  </si>
  <si>
    <t>61254-2044</t>
  </si>
  <si>
    <t>715 S Center St</t>
  </si>
  <si>
    <t>61254-1619</t>
  </si>
  <si>
    <t>Kewanee CUSD 229</t>
  </si>
  <si>
    <t>61443-1361</t>
  </si>
  <si>
    <t>Kewanee High School</t>
  </si>
  <si>
    <t>1101 E 3rd St</t>
  </si>
  <si>
    <t>61443-2429</t>
  </si>
  <si>
    <t>dsimaytis@kcud229.org</t>
  </si>
  <si>
    <t>Central Elem</t>
  </si>
  <si>
    <t>215 E Central Blvd</t>
  </si>
  <si>
    <t>61443-2354</t>
  </si>
  <si>
    <t>Belle Alexander Elem School</t>
  </si>
  <si>
    <t>1401 Lake St</t>
  </si>
  <si>
    <t>61443-1649</t>
  </si>
  <si>
    <t>609 W Central Blvd</t>
  </si>
  <si>
    <t>61443-2013</t>
  </si>
  <si>
    <t>Lyle School</t>
  </si>
  <si>
    <t>920 N Burr St</t>
  </si>
  <si>
    <t>61443-1340</t>
  </si>
  <si>
    <t>Neponset Grade School</t>
  </si>
  <si>
    <t>201 W Main St</t>
  </si>
  <si>
    <t>Neponset</t>
  </si>
  <si>
    <t>61345-9360</t>
  </si>
  <si>
    <t>Wethersfield CUSD 230</t>
  </si>
  <si>
    <t>439 Willard St</t>
  </si>
  <si>
    <t>61443-3717</t>
  </si>
  <si>
    <t>Wethersfield Jr/Sr High School</t>
  </si>
  <si>
    <t>skazubow@geese230.com</t>
  </si>
  <si>
    <t>Wethersfield Elem School</t>
  </si>
  <si>
    <t>Henry-Stark County Spec Ed Dist</t>
  </si>
  <si>
    <t>PO Box 597</t>
  </si>
  <si>
    <t>61443-0597</t>
  </si>
  <si>
    <t>Excel Alternative Program</t>
  </si>
  <si>
    <t>105 S State St</t>
  </si>
  <si>
    <t>Atkinson</t>
  </si>
  <si>
    <t>61235-9788</t>
  </si>
  <si>
    <t>smorrell@hscsed.org</t>
  </si>
  <si>
    <t>Bradford CUSD 1</t>
  </si>
  <si>
    <t>115 High St</t>
  </si>
  <si>
    <t>Bradford</t>
  </si>
  <si>
    <t>61421-5087</t>
  </si>
  <si>
    <t>Bradford Jr High School</t>
  </si>
  <si>
    <t>Stark</t>
  </si>
  <si>
    <t>k.atchley@bcusd1.net</t>
  </si>
  <si>
    <t>Bradford Grade School</t>
  </si>
  <si>
    <t>345 Silver St</t>
  </si>
  <si>
    <t>61421-5074</t>
  </si>
  <si>
    <t>Stark County CUSD 100</t>
  </si>
  <si>
    <t>300 W Van Buren St</t>
  </si>
  <si>
    <t>Wyoming</t>
  </si>
  <si>
    <t>61491-1172</t>
  </si>
  <si>
    <t>Stark County High School</t>
  </si>
  <si>
    <t>Toulon</t>
  </si>
  <si>
    <t>61483-0419</t>
  </si>
  <si>
    <t>mimorrissey@stark100.com</t>
  </si>
  <si>
    <t>Stark County Junior High School</t>
  </si>
  <si>
    <t>PO Box 659</t>
  </si>
  <si>
    <t>61483-0659</t>
  </si>
  <si>
    <t>Stark County Elem Sch</t>
  </si>
  <si>
    <t>Alxndr/Jcksn/Pulsk/Prry/Union ROE</t>
  </si>
  <si>
    <t>1001 Walnut St</t>
  </si>
  <si>
    <t>Murphysboro</t>
  </si>
  <si>
    <t>62966-2177</t>
  </si>
  <si>
    <t>Cope Alternative School</t>
  </si>
  <si>
    <t>1725B Shomaker Dr</t>
  </si>
  <si>
    <t>Jackson</t>
  </si>
  <si>
    <t>62966-2507</t>
  </si>
  <si>
    <t>cgraff@roe30.org</t>
  </si>
  <si>
    <t>Project SOAR Alternative Optional Ed Program</t>
  </si>
  <si>
    <t>120 E Spring St</t>
  </si>
  <si>
    <t>Du Quoin</t>
  </si>
  <si>
    <t>62832-1762</t>
  </si>
  <si>
    <t>Jackson/Perry Project SOAR MS TAOEP</t>
  </si>
  <si>
    <t>Cairo USD 1</t>
  </si>
  <si>
    <t>4201 Sycamore St</t>
  </si>
  <si>
    <t>Cairo</t>
  </si>
  <si>
    <t>62914-1047</t>
  </si>
  <si>
    <t>Cairo Jr/Sr High School</t>
  </si>
  <si>
    <t>jlgibson@cairoschooldistrict1.com</t>
  </si>
  <si>
    <t>Cairo Elementary School</t>
  </si>
  <si>
    <t>3101 Elm St</t>
  </si>
  <si>
    <t>62914-1362</t>
  </si>
  <si>
    <t>Egyptian CUSD 5</t>
  </si>
  <si>
    <t>20023 Diswood Rd</t>
  </si>
  <si>
    <t>Tamms</t>
  </si>
  <si>
    <t>62988-3234</t>
  </si>
  <si>
    <t>Egyptian Sr High School</t>
  </si>
  <si>
    <t>brmisner@egypt.alxndr.k12.il.us</t>
  </si>
  <si>
    <t>Egyptian Jr High School</t>
  </si>
  <si>
    <t>Egyptian Elem School</t>
  </si>
  <si>
    <t>30039001X06</t>
  </si>
  <si>
    <t>Christ Lutheran School</t>
  </si>
  <si>
    <t>146 W Jacob Rd</t>
  </si>
  <si>
    <t>Jacob</t>
  </si>
  <si>
    <t>62950-2719</t>
  </si>
  <si>
    <t>mayberry@egyptian.net</t>
  </si>
  <si>
    <t>30039003X10</t>
  </si>
  <si>
    <t>St Andrews School</t>
  </si>
  <si>
    <t>723 Mulberry St</t>
  </si>
  <si>
    <t>62966-2667</t>
  </si>
  <si>
    <t>trammel@sasmboro.org</t>
  </si>
  <si>
    <t>DeSoto Cons SD 86</t>
  </si>
  <si>
    <t>311 Hurst Rd</t>
  </si>
  <si>
    <t>De Soto</t>
  </si>
  <si>
    <t>62924-1228</t>
  </si>
  <si>
    <t>DeSoto Elementary School</t>
  </si>
  <si>
    <t>shanshaw@desoto86.org</t>
  </si>
  <si>
    <t>Carbondale ESD 95</t>
  </si>
  <si>
    <t>925 S Giant City Rd</t>
  </si>
  <si>
    <t>Carbondale</t>
  </si>
  <si>
    <t>62902-5056</t>
  </si>
  <si>
    <t>Carbondale Middle School</t>
  </si>
  <si>
    <t>1150 E Grand Ave</t>
  </si>
  <si>
    <t>62901-3422</t>
  </si>
  <si>
    <t>jmiller@ces95.org</t>
  </si>
  <si>
    <t>Parrish Elem School</t>
  </si>
  <si>
    <t>121 N Parrish Ln</t>
  </si>
  <si>
    <t>62901-2024</t>
  </si>
  <si>
    <t>Thomas Elementary School</t>
  </si>
  <si>
    <t>1025 N Wall St</t>
  </si>
  <si>
    <t>62901-1737</t>
  </si>
  <si>
    <t>Lewis School</t>
  </si>
  <si>
    <t>801 S Lewis Ln</t>
  </si>
  <si>
    <t>62901-3408</t>
  </si>
  <si>
    <t>Giant City CCSD 130</t>
  </si>
  <si>
    <t>1062 Boskydell Rd</t>
  </si>
  <si>
    <t>62902-7743</t>
  </si>
  <si>
    <t>Giant City Elem School</t>
  </si>
  <si>
    <t>bhill@gcs130.org</t>
  </si>
  <si>
    <t>Unity Point CCSD 140</t>
  </si>
  <si>
    <t>4033 S Illinois Ave</t>
  </si>
  <si>
    <t>62903-8375</t>
  </si>
  <si>
    <t>Unity Point Elem School</t>
  </si>
  <si>
    <t>blaser@up140.org</t>
  </si>
  <si>
    <t>Carbondale CHSD 165</t>
  </si>
  <si>
    <t>330 S Giant City Rd</t>
  </si>
  <si>
    <t>62902-5042</t>
  </si>
  <si>
    <t>Carbondale Comm H S</t>
  </si>
  <si>
    <t>1301 E Walnut St</t>
  </si>
  <si>
    <t>62901-5004</t>
  </si>
  <si>
    <t>Steve.Murphy@cchs165.com</t>
  </si>
  <si>
    <t>Trico CUSD 176</t>
  </si>
  <si>
    <t>Campbell Hill</t>
  </si>
  <si>
    <t>62916-0220</t>
  </si>
  <si>
    <t>Trico Senior High School</t>
  </si>
  <si>
    <t>PO Box 336</t>
  </si>
  <si>
    <t>62916-0336</t>
  </si>
  <si>
    <t>susanmoore@trico176.org</t>
  </si>
  <si>
    <t>Trico Jr High School</t>
  </si>
  <si>
    <t>PO Box 335</t>
  </si>
  <si>
    <t>62916-0335</t>
  </si>
  <si>
    <t>Trico Elementary School</t>
  </si>
  <si>
    <t>PO Box 305</t>
  </si>
  <si>
    <t>62916-0305</t>
  </si>
  <si>
    <t>Murphysboro CUSD 186</t>
  </si>
  <si>
    <t>593 Ava Rd</t>
  </si>
  <si>
    <t>62966-4267</t>
  </si>
  <si>
    <t>Murphysboro High School</t>
  </si>
  <si>
    <t>50 Blackwood Dr</t>
  </si>
  <si>
    <t>62966-2937</t>
  </si>
  <si>
    <t>kpierson@mhs.org</t>
  </si>
  <si>
    <t>Murphysboro Middle School</t>
  </si>
  <si>
    <t>2125 Spruce St</t>
  </si>
  <si>
    <t>62966-2342</t>
  </si>
  <si>
    <t>Carruthers Elementary School</t>
  </si>
  <si>
    <t>80 Candy Ln</t>
  </si>
  <si>
    <t>62966-2953</t>
  </si>
  <si>
    <t>Gen John A Logan Attendance Cntr</t>
  </si>
  <si>
    <t>320 Watson Rd</t>
  </si>
  <si>
    <t>62966-6195</t>
  </si>
  <si>
    <t>McElvain School</t>
  </si>
  <si>
    <t>Tri-County Sp Ed Jnt Agreement</t>
  </si>
  <si>
    <t>1725 Shomaker Dr</t>
  </si>
  <si>
    <t>Tri-County Ward</t>
  </si>
  <si>
    <t>across@tcse.us</t>
  </si>
  <si>
    <t>Tri-County South - Choate</t>
  </si>
  <si>
    <t>Anna</t>
  </si>
  <si>
    <t>Union</t>
  </si>
  <si>
    <t>62906-0379</t>
  </si>
  <si>
    <t>Tri-County Center</t>
  </si>
  <si>
    <t>zbrewer@tcse.us</t>
  </si>
  <si>
    <t>Elverado CUSD 196</t>
  </si>
  <si>
    <t>Elkville</t>
  </si>
  <si>
    <t>62932-0130</t>
  </si>
  <si>
    <t>Elverado High School</t>
  </si>
  <si>
    <t>PO Box 217</t>
  </si>
  <si>
    <t>62932-0217</t>
  </si>
  <si>
    <t>kspain@elv196.org</t>
  </si>
  <si>
    <t>Elverado Junior High School</t>
  </si>
  <si>
    <t>PO Box 35</t>
  </si>
  <si>
    <t>Vergennes</t>
  </si>
  <si>
    <t>62994-0035</t>
  </si>
  <si>
    <t>Elverado Primary School</t>
  </si>
  <si>
    <t>Elverado Intermediate School</t>
  </si>
  <si>
    <t>30073002X10</t>
  </si>
  <si>
    <t>St Bruno</t>
  </si>
  <si>
    <t>210 N Gordon St</t>
  </si>
  <si>
    <t>Pinckneyville</t>
  </si>
  <si>
    <t>62274-1126</t>
  </si>
  <si>
    <t>etta.fann@stbrunoschool.com</t>
  </si>
  <si>
    <t>Tamaroa School Dist 5</t>
  </si>
  <si>
    <t>PO Box 175</t>
  </si>
  <si>
    <t>Tamaroa</t>
  </si>
  <si>
    <t>62888-0175</t>
  </si>
  <si>
    <t>Tamaroa Elem School</t>
  </si>
  <si>
    <t>rfleming@tgs5.com</t>
  </si>
  <si>
    <t>Pinckneyville SD 50</t>
  </si>
  <si>
    <t>301 W Mulberry St</t>
  </si>
  <si>
    <t>62274-1370</t>
  </si>
  <si>
    <t>Pinckneyville Elem School</t>
  </si>
  <si>
    <t>toleary@p50.perry.k12.il.us</t>
  </si>
  <si>
    <t>Pinckneyville Middle School</t>
  </si>
  <si>
    <t>700 E Water St</t>
  </si>
  <si>
    <t>62274-1471</t>
  </si>
  <si>
    <t>Pinckneyville CHSD 101</t>
  </si>
  <si>
    <t>600 E Water St</t>
  </si>
  <si>
    <t>62274-1472</t>
  </si>
  <si>
    <t>Pinckneyville Comm High School</t>
  </si>
  <si>
    <t>pcorn@pchspanthers.com</t>
  </si>
  <si>
    <t>CCSD 204</t>
  </si>
  <si>
    <t>6067 State Route 154</t>
  </si>
  <si>
    <t>62274-3414</t>
  </si>
  <si>
    <t>Community Cons School</t>
  </si>
  <si>
    <t>heathernhagood@ccsd204.org</t>
  </si>
  <si>
    <t>Du Quoin CUSD 300</t>
  </si>
  <si>
    <t>845 E Jackson St</t>
  </si>
  <si>
    <t>62832-3871</t>
  </si>
  <si>
    <t>Du Quoin High School</t>
  </si>
  <si>
    <t>500 E South St</t>
  </si>
  <si>
    <t>62832-2338</t>
  </si>
  <si>
    <t>crobbins@duquoinschools.org</t>
  </si>
  <si>
    <t>Du Quoin  Middle School</t>
  </si>
  <si>
    <t>Du Quoin  Elementary School</t>
  </si>
  <si>
    <t>Century CUSD 100</t>
  </si>
  <si>
    <t>4721 Shawnee College Rd</t>
  </si>
  <si>
    <t>Ullin</t>
  </si>
  <si>
    <t>62992-2201</t>
  </si>
  <si>
    <t>Century Jr/Sr High School</t>
  </si>
  <si>
    <t>Pulaski</t>
  </si>
  <si>
    <t>veronicadunkin@centuryschool100.com</t>
  </si>
  <si>
    <t>Century Elementary School</t>
  </si>
  <si>
    <t>Meridian CUSD 101</t>
  </si>
  <si>
    <t>1401 Mounds Rd</t>
  </si>
  <si>
    <t>Mounds</t>
  </si>
  <si>
    <t>62964-2325</t>
  </si>
  <si>
    <t>Meridian High School</t>
  </si>
  <si>
    <t>mbosecker@meridian101.com</t>
  </si>
  <si>
    <t>Meridian Elementary School</t>
  </si>
  <si>
    <t>Jamp Spec Educ Services</t>
  </si>
  <si>
    <t>PO Box 107</t>
  </si>
  <si>
    <t>Grand Chain</t>
  </si>
  <si>
    <t>62941-0107</t>
  </si>
  <si>
    <t>outspoken0123@yahoo.com</t>
  </si>
  <si>
    <t>Lick Creek CCSD 16</t>
  </si>
  <si>
    <t>7355 Lick Creek Rd</t>
  </si>
  <si>
    <t>62912-3016</t>
  </si>
  <si>
    <t>Lick Creek Elem School</t>
  </si>
  <si>
    <t>tcarter@lickcreekschool.com</t>
  </si>
  <si>
    <t>Cobden SUD 17</t>
  </si>
  <si>
    <t>413 N Appleknocker St</t>
  </si>
  <si>
    <t>Cobden</t>
  </si>
  <si>
    <t>62920-2121</t>
  </si>
  <si>
    <t>Cobden High School</t>
  </si>
  <si>
    <t>eshoemate@cusd17.com</t>
  </si>
  <si>
    <t>Cobden Jr High School</t>
  </si>
  <si>
    <t>Cobden Elem School</t>
  </si>
  <si>
    <t>Anna CCSD 37</t>
  </si>
  <si>
    <t>301 S Green St</t>
  </si>
  <si>
    <t>62906-1126</t>
  </si>
  <si>
    <t>Anna Junior High School</t>
  </si>
  <si>
    <t>cgoforth@anna37.com</t>
  </si>
  <si>
    <t>Davie Elem School</t>
  </si>
  <si>
    <t>108 Warren St</t>
  </si>
  <si>
    <t>62906-1642</t>
  </si>
  <si>
    <t>County of Union Sch Dist No43</t>
  </si>
  <si>
    <t>309 Cook Ave</t>
  </si>
  <si>
    <t>Jonesboro</t>
  </si>
  <si>
    <t>62952-1118</t>
  </si>
  <si>
    <t>Jonesboro Elem School</t>
  </si>
  <si>
    <t>egoines@jonesboro43.com</t>
  </si>
  <si>
    <t>Dongola USD 66</t>
  </si>
  <si>
    <t>Dongola</t>
  </si>
  <si>
    <t>62926-0190</t>
  </si>
  <si>
    <t>Dongola High School</t>
  </si>
  <si>
    <t>jgladu@dongolaschool.com</t>
  </si>
  <si>
    <t>Dongola Jr High School</t>
  </si>
  <si>
    <t>pmaginel@dongolaschool.com</t>
  </si>
  <si>
    <t>Dongola Elementary School</t>
  </si>
  <si>
    <t>Anna Jonesboro CHSD 81</t>
  </si>
  <si>
    <t>608 S Main St</t>
  </si>
  <si>
    <t>62906-1247</t>
  </si>
  <si>
    <t>Anna-Jonesboro High School</t>
  </si>
  <si>
    <t>rwright@aj81.net</t>
  </si>
  <si>
    <t>Shawnee CUSD 84</t>
  </si>
  <si>
    <t>3365 State Hwy 3 N</t>
  </si>
  <si>
    <t>Wolf Lake</t>
  </si>
  <si>
    <t>62998-Zip4 not available</t>
  </si>
  <si>
    <t>Shawnee High School</t>
  </si>
  <si>
    <t>kschaefer@shawneedistrict84.com</t>
  </si>
  <si>
    <t>Shawnee Jr High School</t>
  </si>
  <si>
    <t>62998-1157</t>
  </si>
  <si>
    <t>Shawnee Elementary School</t>
  </si>
  <si>
    <t>3365 N State Route 3</t>
  </si>
  <si>
    <t>areynolds@shawneedisrict84.com</t>
  </si>
  <si>
    <t>31045005P00</t>
  </si>
  <si>
    <t>Kane County</t>
  </si>
  <si>
    <t>719 S Batavia Ave</t>
  </si>
  <si>
    <t>Geneva</t>
  </si>
  <si>
    <t>60134-3077</t>
  </si>
  <si>
    <t>Kane County Juvenile Justice Center</t>
  </si>
  <si>
    <t>37W655 IL Route 38</t>
  </si>
  <si>
    <t>St Charles</t>
  </si>
  <si>
    <t>60175-1569</t>
  </si>
  <si>
    <t>biggiamnancy@co.kane.il.us</t>
  </si>
  <si>
    <t>31045015Z14</t>
  </si>
  <si>
    <t>Mooseheart Child City and Sch Inc</t>
  </si>
  <si>
    <t>255 W James J Davis Dr</t>
  </si>
  <si>
    <t>Mooseheart</t>
  </si>
  <si>
    <t>60539-1025</t>
  </si>
  <si>
    <t>gurwiler@mooseheart.org</t>
  </si>
  <si>
    <t>31045034X10</t>
  </si>
  <si>
    <t>915 Sard Ave</t>
  </si>
  <si>
    <t>60506-5945</t>
  </si>
  <si>
    <t>rwilliams@stpeterschoolaurora.org</t>
  </si>
  <si>
    <t>31045037X10</t>
  </si>
  <si>
    <t>St Rita of Cascia</t>
  </si>
  <si>
    <t>770 Old Indian Trl</t>
  </si>
  <si>
    <t>60506-2108</t>
  </si>
  <si>
    <t>tdroeske@saint-rita.org</t>
  </si>
  <si>
    <t>SD U-46</t>
  </si>
  <si>
    <t>355 E Chicago St</t>
  </si>
  <si>
    <t>Elgin</t>
  </si>
  <si>
    <t>60120-6543</t>
  </si>
  <si>
    <t>Elgin High School</t>
  </si>
  <si>
    <t>1200 Maroon Dr</t>
  </si>
  <si>
    <t>60120-8145</t>
  </si>
  <si>
    <t>shellycastillo@u-46.org</t>
  </si>
  <si>
    <t>Larkin High School</t>
  </si>
  <si>
    <t>1475 Larkin Ave</t>
  </si>
  <si>
    <t>60123-5173</t>
  </si>
  <si>
    <t>Streamwood High School</t>
  </si>
  <si>
    <t>701 W Schaumburg Rd</t>
  </si>
  <si>
    <t>60107-1262</t>
  </si>
  <si>
    <t>Bartlett High School</t>
  </si>
  <si>
    <t>701 W Schick Rd</t>
  </si>
  <si>
    <t>Bartlett</t>
  </si>
  <si>
    <t>60103-3046</t>
  </si>
  <si>
    <t>Abbott Middle School</t>
  </si>
  <si>
    <t>949 Van St</t>
  </si>
  <si>
    <t>60123-6131</t>
  </si>
  <si>
    <t>Eastview Middle School</t>
  </si>
  <si>
    <t>321 N Oak Ave</t>
  </si>
  <si>
    <t>60103-4051</t>
  </si>
  <si>
    <t>Ellis Middle School</t>
  </si>
  <si>
    <t>225 S Liberty St</t>
  </si>
  <si>
    <t>60120-6708</t>
  </si>
  <si>
    <t>Kimball Middle School</t>
  </si>
  <si>
    <t>451 N McLean Blvd</t>
  </si>
  <si>
    <t>60123-3239</t>
  </si>
  <si>
    <t>Larsen Middle School</t>
  </si>
  <si>
    <t>665 Dundee Ave</t>
  </si>
  <si>
    <t>60120-3820</t>
  </si>
  <si>
    <t>Tefft Middle School</t>
  </si>
  <si>
    <t>1100 Shirley Ave</t>
  </si>
  <si>
    <t>60107-3068</t>
  </si>
  <si>
    <t>Canton Middle School</t>
  </si>
  <si>
    <t>1100 Sunset Cir</t>
  </si>
  <si>
    <t>60107-1817</t>
  </si>
  <si>
    <t>Bartlett Elem School</t>
  </si>
  <si>
    <t>111 E North Ave</t>
  </si>
  <si>
    <t>60103-4272</t>
  </si>
  <si>
    <t>Century Oaks Elem School</t>
  </si>
  <si>
    <t>1235 Braeburn Dr</t>
  </si>
  <si>
    <t>60123-1458</t>
  </si>
  <si>
    <t>Channing Memorial Elem School</t>
  </si>
  <si>
    <t>63 S Channing St</t>
  </si>
  <si>
    <t>60120-6633</t>
  </si>
  <si>
    <t>770 Mill St</t>
  </si>
  <si>
    <t>South Elgin</t>
  </si>
  <si>
    <t>60177-1743</t>
  </si>
  <si>
    <t>Coleman Elem School</t>
  </si>
  <si>
    <t>1220 Dundee Ave</t>
  </si>
  <si>
    <t>60120-2214</t>
  </si>
  <si>
    <t>420 May St</t>
  </si>
  <si>
    <t>60120-7841</t>
  </si>
  <si>
    <t>Harriet Gifford Elem School</t>
  </si>
  <si>
    <t>240 S Clifton Ave</t>
  </si>
  <si>
    <t>60123-7151</t>
  </si>
  <si>
    <t>Glenbrook Elem School</t>
  </si>
  <si>
    <t>315 Garden Cir</t>
  </si>
  <si>
    <t>60107-1007</t>
  </si>
  <si>
    <t>Hanover Countryside Elem School</t>
  </si>
  <si>
    <t>6 S Bartlett Rd</t>
  </si>
  <si>
    <t>60107-1022</t>
  </si>
  <si>
    <t>Highland Elem School</t>
  </si>
  <si>
    <t>190 N Melrose Ave</t>
  </si>
  <si>
    <t>60123-5183</t>
  </si>
  <si>
    <t>Hillcrest Elem School</t>
  </si>
  <si>
    <t>80 N Airlite St</t>
  </si>
  <si>
    <t>60123-4913</t>
  </si>
  <si>
    <t>Huff Elem School</t>
  </si>
  <si>
    <t>801 Hastings St</t>
  </si>
  <si>
    <t>60120-8220</t>
  </si>
  <si>
    <t>Laurel Hill Elem School</t>
  </si>
  <si>
    <t>1750 Laurel Ave</t>
  </si>
  <si>
    <t>60133-3316</t>
  </si>
  <si>
    <t>Lowrie Elem School</t>
  </si>
  <si>
    <t>264 Oak St</t>
  </si>
  <si>
    <t>60123-7628</t>
  </si>
  <si>
    <t>258 Lovell St</t>
  </si>
  <si>
    <t>60120-3722</t>
  </si>
  <si>
    <t>Oakhill Elem School</t>
  </si>
  <si>
    <t>502 S Oltendorf Rd</t>
  </si>
  <si>
    <t>60107-1575</t>
  </si>
  <si>
    <t>Ontarioville Elem School</t>
  </si>
  <si>
    <t>2100 Elm Ave</t>
  </si>
  <si>
    <t>60133-3808</t>
  </si>
  <si>
    <t>Parkwood Elem School</t>
  </si>
  <si>
    <t>2150 Laurel Ave</t>
  </si>
  <si>
    <t>60133-3251</t>
  </si>
  <si>
    <t>Ridge Circle Elem School</t>
  </si>
  <si>
    <t>420 Ridge Cir</t>
  </si>
  <si>
    <t>60107-1710</t>
  </si>
  <si>
    <t>Ronald D O Neal</t>
  </si>
  <si>
    <t>510 Franklin Blvd</t>
  </si>
  <si>
    <t>60120-4441</t>
  </si>
  <si>
    <t>Sunnydale Elem School</t>
  </si>
  <si>
    <t>716 Sunnydale Blvd</t>
  </si>
  <si>
    <t>60107-2042</t>
  </si>
  <si>
    <t>819 W Chicago St</t>
  </si>
  <si>
    <t>60123-6243</t>
  </si>
  <si>
    <t>Wayne Elem School</t>
  </si>
  <si>
    <t>5N443 School St</t>
  </si>
  <si>
    <t>60184-2149</t>
  </si>
  <si>
    <t>370 W Spring St</t>
  </si>
  <si>
    <t>60177-1536</t>
  </si>
  <si>
    <t>Heritage Elem School</t>
  </si>
  <si>
    <t>507 Arnold Ave</t>
  </si>
  <si>
    <t>60107-3013</t>
  </si>
  <si>
    <t>Horizon Elem School</t>
  </si>
  <si>
    <t>1701 Greenbrook Blvd</t>
  </si>
  <si>
    <t>60133-5338</t>
  </si>
  <si>
    <t>Lords Park Elem School</t>
  </si>
  <si>
    <t>323 Waverly Dr</t>
  </si>
  <si>
    <t>60120-4626</t>
  </si>
  <si>
    <t>Centennial School</t>
  </si>
  <si>
    <t>234 E Stearns Rd</t>
  </si>
  <si>
    <t>60103-6533</t>
  </si>
  <si>
    <t>285 Mayflower Ln</t>
  </si>
  <si>
    <t>60103-2033</t>
  </si>
  <si>
    <t>Sycamore Trails Elementary School</t>
  </si>
  <si>
    <t>1025 Sycamore Ln</t>
  </si>
  <si>
    <t>60103-5619</t>
  </si>
  <si>
    <t>Fox Meadow Elementary School</t>
  </si>
  <si>
    <t>1275 Jenna Dr</t>
  </si>
  <si>
    <t>60177-3073</t>
  </si>
  <si>
    <t>Spring Trail Elementary School</t>
  </si>
  <si>
    <t>1384 Spring Valley Dr</t>
  </si>
  <si>
    <t>60188-9079</t>
  </si>
  <si>
    <t>Dream Academy</t>
  </si>
  <si>
    <t>46 S Gifford St</t>
  </si>
  <si>
    <t>60120-6522</t>
  </si>
  <si>
    <t>Creekside Elem</t>
  </si>
  <si>
    <t>655 N Airlite St</t>
  </si>
  <si>
    <t>60123-2683</t>
  </si>
  <si>
    <t>Nature Ridge Elem School</t>
  </si>
  <si>
    <t>1899 Westridge Blvd</t>
  </si>
  <si>
    <t>60103-1382</t>
  </si>
  <si>
    <t>Otter Creek Elem School</t>
  </si>
  <si>
    <t>2701 Hopps Rd</t>
  </si>
  <si>
    <t>60124-8532</t>
  </si>
  <si>
    <t>Hawk Hollow Elem School</t>
  </si>
  <si>
    <t>235 Jacaranda Dr</t>
  </si>
  <si>
    <t>60103-2901</t>
  </si>
  <si>
    <t>1375 W Bartlett Rd</t>
  </si>
  <si>
    <t>60103-1545</t>
  </si>
  <si>
    <t>1650 Maureen Dr</t>
  </si>
  <si>
    <t>60192-4602</t>
  </si>
  <si>
    <t>Timber Trails Elementary School</t>
  </si>
  <si>
    <t>1675 McDonough Rd</t>
  </si>
  <si>
    <t>60192-4616</t>
  </si>
  <si>
    <t>Hilltop Elementary School</t>
  </si>
  <si>
    <t>1855 Rohrson Rd</t>
  </si>
  <si>
    <t>60120-7524</t>
  </si>
  <si>
    <t>Kenyon Woods Middle School</t>
  </si>
  <si>
    <t>1515 Raymond St</t>
  </si>
  <si>
    <t>60177-1305</t>
  </si>
  <si>
    <t>South Elgin High School</t>
  </si>
  <si>
    <t>760 E Main St</t>
  </si>
  <si>
    <t>60177-1702</t>
  </si>
  <si>
    <t>shellycastilo@u-46.org</t>
  </si>
  <si>
    <t>U-46 More at Four Preschool</t>
  </si>
  <si>
    <t>799 S McLean Blvd</t>
  </si>
  <si>
    <t>60123-6702</t>
  </si>
  <si>
    <t>claudiephillips@u-46.org</t>
  </si>
  <si>
    <t>31045057P00</t>
  </si>
  <si>
    <t>Special Education Services</t>
  </si>
  <si>
    <t>195 Poplar Pl</t>
  </si>
  <si>
    <t>North Aurora</t>
  </si>
  <si>
    <t>60542-1404</t>
  </si>
  <si>
    <t>Hillside Academy</t>
  </si>
  <si>
    <t>431 N Hillside Ave</t>
  </si>
  <si>
    <t>60162-1215</t>
  </si>
  <si>
    <t>brian.mcgowan@menta.com</t>
  </si>
  <si>
    <t>Fox Tech</t>
  </si>
  <si>
    <t>Country Club Hills Tech &amp; Trade</t>
  </si>
  <si>
    <t>4187 183rd St</t>
  </si>
  <si>
    <t>60478-5308</t>
  </si>
  <si>
    <t>Thompson Instructional Center</t>
  </si>
  <si>
    <t>1020 Rowell Ave</t>
  </si>
  <si>
    <t>60433-2812</t>
  </si>
  <si>
    <t>WHWHITEJR@HOTMAIL.COM</t>
  </si>
  <si>
    <t>Menta Academy North</t>
  </si>
  <si>
    <t>621 Belvidere Rd</t>
  </si>
  <si>
    <t>60085-6307</t>
  </si>
  <si>
    <t>Hillside Academy East</t>
  </si>
  <si>
    <t>3049 W Harrison St</t>
  </si>
  <si>
    <t>60612-3342</t>
  </si>
  <si>
    <t>Midstate Cornerstone Academy</t>
  </si>
  <si>
    <t>CORE Academy</t>
  </si>
  <si>
    <t>801 W Illinois Ave</t>
  </si>
  <si>
    <t>60506-2831</t>
  </si>
  <si>
    <t>beth.conran@menta.com</t>
  </si>
  <si>
    <t>Menta Acad Chicago South</t>
  </si>
  <si>
    <t>321 E 84th St</t>
  </si>
  <si>
    <t>60619-4897</t>
  </si>
  <si>
    <t>Menta Acad Cornerstone Taylorville</t>
  </si>
  <si>
    <t>Menta Academy Oak Park</t>
  </si>
  <si>
    <t>44 W Madison St</t>
  </si>
  <si>
    <t>60302-4236</t>
  </si>
  <si>
    <t>Menta Academy Belleville</t>
  </si>
  <si>
    <t>6400 West Main</t>
  </si>
  <si>
    <t>Belleville</t>
  </si>
  <si>
    <t>Saint Clair</t>
  </si>
  <si>
    <t>dana.miller@menta.com</t>
  </si>
  <si>
    <t>Batavia USD 101</t>
  </si>
  <si>
    <t>335 W Wilson St</t>
  </si>
  <si>
    <t>Batavia</t>
  </si>
  <si>
    <t>60510-1948</t>
  </si>
  <si>
    <t>Alice Gustafson Elem School</t>
  </si>
  <si>
    <t>905 Carlisle Rd</t>
  </si>
  <si>
    <t>60510-3024</t>
  </si>
  <si>
    <t>lindsay.jannotta@bps101.net</t>
  </si>
  <si>
    <t>J B Nelson Elem School</t>
  </si>
  <si>
    <t>334 William Wood Ln</t>
  </si>
  <si>
    <t>60510-2762</t>
  </si>
  <si>
    <t>Louise White Elem School</t>
  </si>
  <si>
    <t>800 N Prairie St</t>
  </si>
  <si>
    <t>60510-2071</t>
  </si>
  <si>
    <t>H C Storm Elem School</t>
  </si>
  <si>
    <t>305 N Van Nortwick Ave</t>
  </si>
  <si>
    <t>60510-1711</t>
  </si>
  <si>
    <t>Grace McWayne Elementary School</t>
  </si>
  <si>
    <t>3501 Hapner Way</t>
  </si>
  <si>
    <t>60510-2678</t>
  </si>
  <si>
    <t>Hoover Wood Elem School</t>
  </si>
  <si>
    <t>1640 Wagner Rd</t>
  </si>
  <si>
    <t>60510-9396</t>
  </si>
  <si>
    <t>Sam Rotolo Middle Sch</t>
  </si>
  <si>
    <t>1501 S Raddant Rd</t>
  </si>
  <si>
    <t>60510-8366</t>
  </si>
  <si>
    <t>Aurora West USD 129</t>
  </si>
  <si>
    <t>1877 W. Downer Pl</t>
  </si>
  <si>
    <t>60506-7302</t>
  </si>
  <si>
    <t>West Aurora High School</t>
  </si>
  <si>
    <t>1201 W New York St</t>
  </si>
  <si>
    <t>60506-3667</t>
  </si>
  <si>
    <t>lsantoria@sd129.org</t>
  </si>
  <si>
    <t>1151 Plum St</t>
  </si>
  <si>
    <t>60506-3658</t>
  </si>
  <si>
    <t>231 S Constitution Dr</t>
  </si>
  <si>
    <t>60506-4468</t>
  </si>
  <si>
    <t>Freeman Elem School</t>
  </si>
  <si>
    <t>153 S Randall Rd</t>
  </si>
  <si>
    <t>60506-4726</t>
  </si>
  <si>
    <t>Goodwin Elem School</t>
  </si>
  <si>
    <t>18 Poplar Pl</t>
  </si>
  <si>
    <t>60542-1573</t>
  </si>
  <si>
    <t>Greenman Elem School</t>
  </si>
  <si>
    <t>729 W Galena Blvd</t>
  </si>
  <si>
    <t>60506-3532</t>
  </si>
  <si>
    <t>Hall Elem School</t>
  </si>
  <si>
    <t>2001 Heather Dr</t>
  </si>
  <si>
    <t>60506-1800</t>
  </si>
  <si>
    <t>Hill Elem School</t>
  </si>
  <si>
    <t>724 Pennsylvania Ave</t>
  </si>
  <si>
    <t>60506-3032</t>
  </si>
  <si>
    <t>McCleery Elem School</t>
  </si>
  <si>
    <t>1002 W Illinois Ave</t>
  </si>
  <si>
    <t>60506-2736</t>
  </si>
  <si>
    <t>Nicholson Elem School</t>
  </si>
  <si>
    <t>649 N Main St</t>
  </si>
  <si>
    <t>60538-1225</t>
  </si>
  <si>
    <t>Schneider Elem School</t>
  </si>
  <si>
    <t>304 Banbury Rd</t>
  </si>
  <si>
    <t>60542-1240</t>
  </si>
  <si>
    <t>Smith Elem School</t>
  </si>
  <si>
    <t>1332 Robinwood Dr</t>
  </si>
  <si>
    <t>60506-1430</t>
  </si>
  <si>
    <t>Hope D Wall TMH Child Dev Ctr</t>
  </si>
  <si>
    <t>449 New Indian Trl Ct</t>
  </si>
  <si>
    <t>60506-2206</t>
  </si>
  <si>
    <t>Jewel Middle School</t>
  </si>
  <si>
    <t>1501 Waterford Rd</t>
  </si>
  <si>
    <t>60542-1788</t>
  </si>
  <si>
    <t>Fearn Elementary School</t>
  </si>
  <si>
    <t>1600 Hawksley Ln</t>
  </si>
  <si>
    <t>60542-1781</t>
  </si>
  <si>
    <t>Herget Middle School</t>
  </si>
  <si>
    <t>1550 Deerpath Rd</t>
  </si>
  <si>
    <t>60506-7941</t>
  </si>
  <si>
    <t>SUCCESS Academy</t>
  </si>
  <si>
    <t>1720 N Randall Rd</t>
  </si>
  <si>
    <t>60506-1038</t>
  </si>
  <si>
    <t>mlasky@sd129.org</t>
  </si>
  <si>
    <t>Aurora East USD 131</t>
  </si>
  <si>
    <t>417 5th St</t>
  </si>
  <si>
    <t>60505-4700</t>
  </si>
  <si>
    <t>East High School</t>
  </si>
  <si>
    <t>500 Tomcat Ln</t>
  </si>
  <si>
    <t>60505-5006</t>
  </si>
  <si>
    <t>rzuponeck@d131.org</t>
  </si>
  <si>
    <t>C F Simmons Middle School</t>
  </si>
  <si>
    <t>1130 Sheffer Rd</t>
  </si>
  <si>
    <t>60505-1936</t>
  </si>
  <si>
    <t>K D Waldo Middle School</t>
  </si>
  <si>
    <t>56 Jackson St</t>
  </si>
  <si>
    <t>60505-4300</t>
  </si>
  <si>
    <t>Henry W Cowherd Middle School</t>
  </si>
  <si>
    <t>441 N Farnsworth Ave</t>
  </si>
  <si>
    <t>60505-3010</t>
  </si>
  <si>
    <t>Olney C Allen Elem School</t>
  </si>
  <si>
    <t>700 S Farnsworth Ave</t>
  </si>
  <si>
    <t>60505-5432</t>
  </si>
  <si>
    <t>C M Bardwell Elem School</t>
  </si>
  <si>
    <t>550 S Lincoln Ave</t>
  </si>
  <si>
    <t>60505-4669</t>
  </si>
  <si>
    <t>W S Beaupre Elem School</t>
  </si>
  <si>
    <t>954 E Benton St</t>
  </si>
  <si>
    <t>60505-3704</t>
  </si>
  <si>
    <t>L D Brady Elem School</t>
  </si>
  <si>
    <t>600 Columbia St</t>
  </si>
  <si>
    <t>60505-2710</t>
  </si>
  <si>
    <t>G N Dieterich Elem School</t>
  </si>
  <si>
    <t>1141 Jackson St</t>
  </si>
  <si>
    <t>60505-5647</t>
  </si>
  <si>
    <t>John Gates Elem School</t>
  </si>
  <si>
    <t>800 7th Ave</t>
  </si>
  <si>
    <t>60505-5372</t>
  </si>
  <si>
    <t>Nicholas A Hermes Elem School</t>
  </si>
  <si>
    <t>1000 Jungles Ave</t>
  </si>
  <si>
    <t>60505-1914</t>
  </si>
  <si>
    <t>C I Johnson Elem School</t>
  </si>
  <si>
    <t>1934 Liberty St</t>
  </si>
  <si>
    <t>60502-9438</t>
  </si>
  <si>
    <t>Rose E Krug Elem School</t>
  </si>
  <si>
    <t>240 Melrose Ave</t>
  </si>
  <si>
    <t>60505-5564</t>
  </si>
  <si>
    <t>Oak Park Elem School</t>
  </si>
  <si>
    <t>1200 Front St</t>
  </si>
  <si>
    <t>60505-3017</t>
  </si>
  <si>
    <t>Mabel O Donnell Elem School</t>
  </si>
  <si>
    <t>1640 Reckinger Rd</t>
  </si>
  <si>
    <t>60505-1628</t>
  </si>
  <si>
    <t>Edna Rollins Elem School</t>
  </si>
  <si>
    <t>950 Kane St</t>
  </si>
  <si>
    <t>60505-3756</t>
  </si>
  <si>
    <t>Early Childhood Dev Cntr</t>
  </si>
  <si>
    <t>278 E Indian Trl</t>
  </si>
  <si>
    <t>60505-1733</t>
  </si>
  <si>
    <t>kkogut@d131.org</t>
  </si>
  <si>
    <t>Fred Rodgers Magnet Academy</t>
  </si>
  <si>
    <t>157 N Root St</t>
  </si>
  <si>
    <t>Benavides Steam Academy</t>
  </si>
  <si>
    <t>250 E Indian Trl</t>
  </si>
  <si>
    <t>lsimoncellibulak@d131.org</t>
  </si>
  <si>
    <t>CUSD 300</t>
  </si>
  <si>
    <t>2550 Harnish Dr</t>
  </si>
  <si>
    <t>Algonquin</t>
  </si>
  <si>
    <t>60102-6870</t>
  </si>
  <si>
    <t>Dundee-Crown High School</t>
  </si>
  <si>
    <t>1500 Kings Rd</t>
  </si>
  <si>
    <t>Carpentersville</t>
  </si>
  <si>
    <t>60110-1480</t>
  </si>
  <si>
    <t>elsy.escobar@d300.org</t>
  </si>
  <si>
    <t>Hampshire High School</t>
  </si>
  <si>
    <t>1600 Big Timber Rd</t>
  </si>
  <si>
    <t>Hampshire</t>
  </si>
  <si>
    <t>60140-8374</t>
  </si>
  <si>
    <t>Michelle.Kovar@d300.org</t>
  </si>
  <si>
    <t>Harry D Jacobs High School</t>
  </si>
  <si>
    <t>2601 Bunker Hill Dr</t>
  </si>
  <si>
    <t>McHenry</t>
  </si>
  <si>
    <t>60102-9780</t>
  </si>
  <si>
    <t>Carpentersville Middle School</t>
  </si>
  <si>
    <t>100 Cleveland Ave</t>
  </si>
  <si>
    <t>60110-1960</t>
  </si>
  <si>
    <t>520 Longwood Dr</t>
  </si>
  <si>
    <t>60102-3051</t>
  </si>
  <si>
    <t>Dundee Middle School</t>
  </si>
  <si>
    <t>4200 W Main St</t>
  </si>
  <si>
    <t>Dundee</t>
  </si>
  <si>
    <t>60118-9415</t>
  </si>
  <si>
    <t>Dundee Highlands Elem School</t>
  </si>
  <si>
    <t>407 S 5th St</t>
  </si>
  <si>
    <t>West Dundee</t>
  </si>
  <si>
    <t>60118-2840</t>
  </si>
  <si>
    <t>Eastview Elem School</t>
  </si>
  <si>
    <t>540 Longwood Dr</t>
  </si>
  <si>
    <t>Golfview Elem School</t>
  </si>
  <si>
    <t>124 Golfview Ln</t>
  </si>
  <si>
    <t>60110-2366</t>
  </si>
  <si>
    <t>Hampshire Elem School</t>
  </si>
  <si>
    <t>321 Terwilliger Ave</t>
  </si>
  <si>
    <t>60140-9624</t>
  </si>
  <si>
    <t>Lake in the Hills Elem School</t>
  </si>
  <si>
    <t>519 Willow St</t>
  </si>
  <si>
    <t>Lake In The Hills</t>
  </si>
  <si>
    <t>60156-1449</t>
  </si>
  <si>
    <t>Meadowdale Elem School</t>
  </si>
  <si>
    <t>14 Ash St</t>
  </si>
  <si>
    <t>60110-1663</t>
  </si>
  <si>
    <t>Parkview Elementary School</t>
  </si>
  <si>
    <t>122 Carpenter Blvd</t>
  </si>
  <si>
    <t>60110-1918</t>
  </si>
  <si>
    <t>Sleepy Hollow Elem School</t>
  </si>
  <si>
    <t>898 Glen Oak Dr</t>
  </si>
  <si>
    <t>Sleepy Hollow</t>
  </si>
  <si>
    <t>60118-2680</t>
  </si>
  <si>
    <t>Kenneth E Neubert Elem School</t>
  </si>
  <si>
    <t>1100 Huntington Dr</t>
  </si>
  <si>
    <t>60102-1925</t>
  </si>
  <si>
    <t>Perry Elementary School</t>
  </si>
  <si>
    <t>251 Amarillo Dr</t>
  </si>
  <si>
    <t>60110-1147</t>
  </si>
  <si>
    <t>Lakewood School</t>
  </si>
  <si>
    <t>1651 Ravine Ln</t>
  </si>
  <si>
    <t>60110-2130</t>
  </si>
  <si>
    <t>Westfield Community School</t>
  </si>
  <si>
    <t>2100 Sleepy Hollow Rd</t>
  </si>
  <si>
    <t>60102-6049</t>
  </si>
  <si>
    <t>Delacey Family Educ Ctr</t>
  </si>
  <si>
    <t>50 Cleveland Ave</t>
  </si>
  <si>
    <t>60110-3007</t>
  </si>
  <si>
    <t>Oak Ridge School</t>
  </si>
  <si>
    <t>300 Cleveland Ave</t>
  </si>
  <si>
    <t>60110-1977</t>
  </si>
  <si>
    <t>Algonquin Lakes Elem Sch</t>
  </si>
  <si>
    <t>1401 Compton Dr</t>
  </si>
  <si>
    <t>60102-5003</t>
  </si>
  <si>
    <t>6500 Miller Rd</t>
  </si>
  <si>
    <t>60110-3620</t>
  </si>
  <si>
    <t>Lincoln Prairie Elem School</t>
  </si>
  <si>
    <t>500 Harvest Gate</t>
  </si>
  <si>
    <t>60156-4802</t>
  </si>
  <si>
    <t>Hampshire Middle School</t>
  </si>
  <si>
    <t>560 S State St</t>
  </si>
  <si>
    <t>60140-9607</t>
  </si>
  <si>
    <t>Gary D Wright Elem Sch</t>
  </si>
  <si>
    <t>1500 Ketchum Rd</t>
  </si>
  <si>
    <t>60140-8375</t>
  </si>
  <si>
    <t>Gilberts Elem Sch</t>
  </si>
  <si>
    <t>729 Paper Bark Ln</t>
  </si>
  <si>
    <t>Gilberts</t>
  </si>
  <si>
    <t>60136-9706</t>
  </si>
  <si>
    <t>310453000AA</t>
  </si>
  <si>
    <t>Cambridge Lakes Charter School</t>
  </si>
  <si>
    <t>900 Wester Blvd</t>
  </si>
  <si>
    <t>Pingree Grove</t>
  </si>
  <si>
    <t>60140-2050</t>
  </si>
  <si>
    <t>spolletta@nkeccorp.org</t>
  </si>
  <si>
    <t>Central CUSD 301</t>
  </si>
  <si>
    <t>Burlington</t>
  </si>
  <si>
    <t>60109-0396</t>
  </si>
  <si>
    <t>PO Box 68</t>
  </si>
  <si>
    <t>60109-0068</t>
  </si>
  <si>
    <t>pamela.mirenda@central301.net</t>
  </si>
  <si>
    <t>PO Box 397</t>
  </si>
  <si>
    <t>60109-0397</t>
  </si>
  <si>
    <t>Howard B Thomas Grade School</t>
  </si>
  <si>
    <t>PO Box 395</t>
  </si>
  <si>
    <t>60109-0395</t>
  </si>
  <si>
    <t>Lily Lake Grade School</t>
  </si>
  <si>
    <t>5N720 IL Route 47</t>
  </si>
  <si>
    <t>Maple Park</t>
  </si>
  <si>
    <t>60151-8531</t>
  </si>
  <si>
    <t>Prairie View Grade School</t>
  </si>
  <si>
    <t>10N630 Nesler Rd</t>
  </si>
  <si>
    <t>60124-8406</t>
  </si>
  <si>
    <t>Prairie Knolls Middle Sch</t>
  </si>
  <si>
    <t>225 Nesler Rd</t>
  </si>
  <si>
    <t>60124-4371</t>
  </si>
  <si>
    <t>Country Trails Elem</t>
  </si>
  <si>
    <t>3701 Highland Woods Blvd</t>
  </si>
  <si>
    <t>60124-7879</t>
  </si>
  <si>
    <t>Kaneland CUSD 302</t>
  </si>
  <si>
    <t>47W326 Keslinger Rd</t>
  </si>
  <si>
    <t>60151-9720</t>
  </si>
  <si>
    <t>Kaneland Harter Middle School</t>
  </si>
  <si>
    <t>1601 N Esker Dr</t>
  </si>
  <si>
    <t>Sugar Grove</t>
  </si>
  <si>
    <t>60554-8801</t>
  </si>
  <si>
    <t>brian.faulkner@kaneland.org</t>
  </si>
  <si>
    <t>St Charles CUSD 303</t>
  </si>
  <si>
    <t>201 S 7th St</t>
  </si>
  <si>
    <t>60174-2664</t>
  </si>
  <si>
    <t>Thompson Middle School</t>
  </si>
  <si>
    <t>705 W Main St</t>
  </si>
  <si>
    <t>60174-1763</t>
  </si>
  <si>
    <t>leeann.molitor@d303.org</t>
  </si>
  <si>
    <t>Wredling Middle School</t>
  </si>
  <si>
    <t>1200 Dunham Rd</t>
  </si>
  <si>
    <t>60174-5728</t>
  </si>
  <si>
    <t>Anderson Elem School</t>
  </si>
  <si>
    <t>35W071 Villa Maria Rd</t>
  </si>
  <si>
    <t>60174-6636</t>
  </si>
  <si>
    <t>Davis Primary School</t>
  </si>
  <si>
    <t>1125 S 7th St</t>
  </si>
  <si>
    <t>60174-3853</t>
  </si>
  <si>
    <t>211 S 6th Ave</t>
  </si>
  <si>
    <t>60174-2901</t>
  </si>
  <si>
    <t>Munhall Elem School</t>
  </si>
  <si>
    <t>1400 S 13th Ave</t>
  </si>
  <si>
    <t>60174-4405</t>
  </si>
  <si>
    <t>Richmond Intermediate Sch</t>
  </si>
  <si>
    <t>300 S 12th St</t>
  </si>
  <si>
    <t>Saint Charles</t>
  </si>
  <si>
    <t>60174-2660</t>
  </si>
  <si>
    <t>Wasco Elem School</t>
  </si>
  <si>
    <t>PO Box 83</t>
  </si>
  <si>
    <t>Wasco</t>
  </si>
  <si>
    <t>60183-0083</t>
  </si>
  <si>
    <t>Wild Rose Elem School</t>
  </si>
  <si>
    <t>36W730 Red Haw Ln</t>
  </si>
  <si>
    <t>60174-5029</t>
  </si>
  <si>
    <t>Ferson Creek School</t>
  </si>
  <si>
    <t>38W160 Bolcum Rd</t>
  </si>
  <si>
    <t>60175-6168</t>
  </si>
  <si>
    <t>Fox Ridge School</t>
  </si>
  <si>
    <t>1905 E Tyler Rd</t>
  </si>
  <si>
    <t>60174-3410</t>
  </si>
  <si>
    <t>Bell-Graham Elementary School</t>
  </si>
  <si>
    <t>4N505 Fox Mill Blvd</t>
  </si>
  <si>
    <t>60175-7763</t>
  </si>
  <si>
    <t>Norton Creek Elementary School</t>
  </si>
  <si>
    <t>2033 Smith Rd</t>
  </si>
  <si>
    <t>60185-1039</t>
  </si>
  <si>
    <t>Corron Elementary School</t>
  </si>
  <si>
    <t>455 Thornwood Way</t>
  </si>
  <si>
    <t>60177-2222</t>
  </si>
  <si>
    <t>Iroquois/Kankakee ROE</t>
  </si>
  <si>
    <t>1 Stuart Dr</t>
  </si>
  <si>
    <t>Kankakee</t>
  </si>
  <si>
    <t>60901-8947</t>
  </si>
  <si>
    <t>I Kan Regional Alternatve Att Ctr</t>
  </si>
  <si>
    <t>50 W Industrial Dr</t>
  </si>
  <si>
    <t>60901-8133</t>
  </si>
  <si>
    <t>jwills@i-kan.org</t>
  </si>
  <si>
    <t>Salt School</t>
  </si>
  <si>
    <t>Donovan CUSD 3</t>
  </si>
  <si>
    <t>PO Box 186</t>
  </si>
  <si>
    <t>Donovan</t>
  </si>
  <si>
    <t>60931-0186</t>
  </si>
  <si>
    <t>Donovan Sr High School</t>
  </si>
  <si>
    <t>Iroquois</t>
  </si>
  <si>
    <t>shortsleevej@donovanschools.org</t>
  </si>
  <si>
    <t>Donovan Jr High School</t>
  </si>
  <si>
    <t>Donovan Elem School</t>
  </si>
  <si>
    <t>2561 E US Highway 52</t>
  </si>
  <si>
    <t>60931-8060</t>
  </si>
  <si>
    <t>32038003X06</t>
  </si>
  <si>
    <t>St Johns Lutheran School</t>
  </si>
  <si>
    <t>PO Box 148</t>
  </si>
  <si>
    <t>Buckley</t>
  </si>
  <si>
    <t>60918-0148</t>
  </si>
  <si>
    <t>info@stjohnsbuckley.com</t>
  </si>
  <si>
    <t>Central CUSD 4</t>
  </si>
  <si>
    <t>Ashkum</t>
  </si>
  <si>
    <t>60911-0158</t>
  </si>
  <si>
    <t>1134 E 3100 North Rd</t>
  </si>
  <si>
    <t>Clifton</t>
  </si>
  <si>
    <t>60927-7084</t>
  </si>
  <si>
    <t>sgrabow@cusd4.org</t>
  </si>
  <si>
    <t>John L Nash Middle School</t>
  </si>
  <si>
    <t>Chebanse Elem School</t>
  </si>
  <si>
    <t>PO Box 8</t>
  </si>
  <si>
    <t>Chebanse</t>
  </si>
  <si>
    <t>60922-0008</t>
  </si>
  <si>
    <t>Cissna Park CUSD 6</t>
  </si>
  <si>
    <t>511 N 2nd St</t>
  </si>
  <si>
    <t>Cissna Park</t>
  </si>
  <si>
    <t>60924-9734</t>
  </si>
  <si>
    <t>Cissna Park Sr High School</t>
  </si>
  <si>
    <t>dan.hylbert@cpschool.org</t>
  </si>
  <si>
    <t>Cissna Park Jr High School</t>
  </si>
  <si>
    <t>Cissna Park Elementary School</t>
  </si>
  <si>
    <t>Iroquois County CUSD 9</t>
  </si>
  <si>
    <t>1411 W Lafayette St</t>
  </si>
  <si>
    <t>Watseka</t>
  </si>
  <si>
    <t>60970-7655</t>
  </si>
  <si>
    <t>Watseka Comm High School</t>
  </si>
  <si>
    <t>138 S Belmont Ave</t>
  </si>
  <si>
    <t>60970-1709</t>
  </si>
  <si>
    <t>jeanine.clifton@watsekaschools.org</t>
  </si>
  <si>
    <t>Glenn Raymond Middle School</t>
  </si>
  <si>
    <t>101 W Mulberry St</t>
  </si>
  <si>
    <t>60970-1537</t>
  </si>
  <si>
    <t>Wanda Kendall Elem School</t>
  </si>
  <si>
    <t>535 E Porter Ave</t>
  </si>
  <si>
    <t>60970-1763</t>
  </si>
  <si>
    <t>Nettie Davis Elem School</t>
  </si>
  <si>
    <t>495 N 4th St</t>
  </si>
  <si>
    <t>60970-1317</t>
  </si>
  <si>
    <t>Iroquois West CUSD 10</t>
  </si>
  <si>
    <t>PO Box 67</t>
  </si>
  <si>
    <t>Gilman</t>
  </si>
  <si>
    <t>60938-0067</t>
  </si>
  <si>
    <t>Iroquois West High School</t>
  </si>
  <si>
    <t>jhouberg@iwest.k12.il.us</t>
  </si>
  <si>
    <t>Iroquois West Middle School</t>
  </si>
  <si>
    <t>303 N Evergreen St</t>
  </si>
  <si>
    <t>Onarga</t>
  </si>
  <si>
    <t>60955-1105</t>
  </si>
  <si>
    <t>dehmen@iwest.k12.il.us</t>
  </si>
  <si>
    <t>Iroquois West Elem School/Gilman</t>
  </si>
  <si>
    <t>jharkins@iwest.k12.il.us</t>
  </si>
  <si>
    <t>Iroquois West Elem Sch/Danforth</t>
  </si>
  <si>
    <t>PO Box 185</t>
  </si>
  <si>
    <t>Danforth</t>
  </si>
  <si>
    <t>60930-0185</t>
  </si>
  <si>
    <t>acarlson@iwest.k12.il.us</t>
  </si>
  <si>
    <t>Iroquois West Elem Sch/Thawville</t>
  </si>
  <si>
    <t>Thawville</t>
  </si>
  <si>
    <t>60968-0099</t>
  </si>
  <si>
    <t>Cduncan@iwest.k12.il.us</t>
  </si>
  <si>
    <t>32038011P00</t>
  </si>
  <si>
    <t>Nexus Inc DBA Onarga Academy</t>
  </si>
  <si>
    <t>104 N Locust St</t>
  </si>
  <si>
    <t>60955-Zip4 not available</t>
  </si>
  <si>
    <t>Nexus-Indian Oaks Academy</t>
  </si>
  <si>
    <t>101 N Bramble St</t>
  </si>
  <si>
    <t>Manteno</t>
  </si>
  <si>
    <t>60950-9303</t>
  </si>
  <si>
    <t>therron@nexus-ona.org</t>
  </si>
  <si>
    <t>Onarga Academy</t>
  </si>
  <si>
    <t>300 E Seminary</t>
  </si>
  <si>
    <t>60955-1213</t>
  </si>
  <si>
    <t>Milford Area Public Schools District 124</t>
  </si>
  <si>
    <t>PO Box 304</t>
  </si>
  <si>
    <t>Milford</t>
  </si>
  <si>
    <t>60953-0304</t>
  </si>
  <si>
    <t>Milford High School Campus</t>
  </si>
  <si>
    <t>200 S Chicago St</t>
  </si>
  <si>
    <t>stevet@mpsk12.org</t>
  </si>
  <si>
    <t>Milford Grade School West Campus</t>
  </si>
  <si>
    <t>100 S Chicago St</t>
  </si>
  <si>
    <t>60953-1289</t>
  </si>
  <si>
    <t>dcaldwell@milford-d280.k12.il.us</t>
  </si>
  <si>
    <t>Crescent Iroquois CUSD 249</t>
  </si>
  <si>
    <t>Crescent City</t>
  </si>
  <si>
    <t>60928-0190</t>
  </si>
  <si>
    <t>Crescent City Grade School</t>
  </si>
  <si>
    <t>jalstadt@ccgshawks.net</t>
  </si>
  <si>
    <t>Iroquois Special Education</t>
  </si>
  <si>
    <t>60928-0400</t>
  </si>
  <si>
    <t>Bryce Ash Grove Ed Ctr</t>
  </si>
  <si>
    <t>1101 N 1800 East Rd</t>
  </si>
  <si>
    <t>60953-6264</t>
  </si>
  <si>
    <t>rrapp@iroqsea.org</t>
  </si>
  <si>
    <t>Momence CUSD 1</t>
  </si>
  <si>
    <t>400 N Pine St</t>
  </si>
  <si>
    <t>Momence</t>
  </si>
  <si>
    <t>60954-1158</t>
  </si>
  <si>
    <t>Momence High School</t>
  </si>
  <si>
    <t>101 N Franklin St</t>
  </si>
  <si>
    <t>60954-1453</t>
  </si>
  <si>
    <t>zluedtke@momence.k12.il.us</t>
  </si>
  <si>
    <t>Momence Jr High School</t>
  </si>
  <si>
    <t>801 W 2nd St</t>
  </si>
  <si>
    <t>60954-1436</t>
  </si>
  <si>
    <t>Je-Neir Elem School</t>
  </si>
  <si>
    <t>1001 W 2nd St</t>
  </si>
  <si>
    <t>60954-1440</t>
  </si>
  <si>
    <t>zluedtke@mail.momence.k12.il.us</t>
  </si>
  <si>
    <t>Herscher CUSD 2</t>
  </si>
  <si>
    <t>PO Box 504</t>
  </si>
  <si>
    <t>Herscher</t>
  </si>
  <si>
    <t>60941-0504</t>
  </si>
  <si>
    <t>Herscher High School</t>
  </si>
  <si>
    <t>501 N Main St</t>
  </si>
  <si>
    <t>60941-9595</t>
  </si>
  <si>
    <t>decmanr@hcusd2.org</t>
  </si>
  <si>
    <t>Herscher Intermediate Sch</t>
  </si>
  <si>
    <t>decman@hsd2.k12.il.us</t>
  </si>
  <si>
    <t>Limestone Middle Sch</t>
  </si>
  <si>
    <t>963 N 5000W Rd</t>
  </si>
  <si>
    <t>60901-8272</t>
  </si>
  <si>
    <t>decmanr@hsd2.k12.il.us</t>
  </si>
  <si>
    <t>Bonfield Grade School</t>
  </si>
  <si>
    <t>522 E Smith St</t>
  </si>
  <si>
    <t>Bonfield</t>
  </si>
  <si>
    <t>60913-6932</t>
  </si>
  <si>
    <t>Manteno CUSD 5</t>
  </si>
  <si>
    <t>84 N Oak St</t>
  </si>
  <si>
    <t>60950-1522</t>
  </si>
  <si>
    <t>Manteno High School</t>
  </si>
  <si>
    <t>443 N Maple St</t>
  </si>
  <si>
    <t>60950-1003</t>
  </si>
  <si>
    <t>ldavis@manteno5.org</t>
  </si>
  <si>
    <t>Manteno Middle School</t>
  </si>
  <si>
    <t>250 N Poplar St</t>
  </si>
  <si>
    <t>60950-1098</t>
  </si>
  <si>
    <t>ldavis@manteno.org</t>
  </si>
  <si>
    <t>Manteno Elem School</t>
  </si>
  <si>
    <t>555 W Cook St</t>
  </si>
  <si>
    <t>60950-3720</t>
  </si>
  <si>
    <t>Grant Park CUSD 6</t>
  </si>
  <si>
    <t>PO Box 549</t>
  </si>
  <si>
    <t>Grant Park</t>
  </si>
  <si>
    <t>60940-0549</t>
  </si>
  <si>
    <t>Grant Park High School</t>
  </si>
  <si>
    <t>deb.stanley@grantparkdragons.org</t>
  </si>
  <si>
    <t>Grant Park Elem School</t>
  </si>
  <si>
    <t>32046009X06</t>
  </si>
  <si>
    <t>St Pauls Lutheran School</t>
  </si>
  <si>
    <t>1780 Career Center Rd</t>
  </si>
  <si>
    <t>Bourbonnais</t>
  </si>
  <si>
    <t>60914-5176</t>
  </si>
  <si>
    <t>tanderson@stpaulslutheran.net</t>
  </si>
  <si>
    <t>Bourbonnais SD 53</t>
  </si>
  <si>
    <t>281 W John Casey Rd</t>
  </si>
  <si>
    <t>60914-1392</t>
  </si>
  <si>
    <t>Bourbonnais Upper Grade Center</t>
  </si>
  <si>
    <t>200 W John Casey Rd</t>
  </si>
  <si>
    <t>60914-1368</t>
  </si>
  <si>
    <t>TaylorS@besd53.org</t>
  </si>
  <si>
    <t>Shabbona Elem School</t>
  </si>
  <si>
    <t>321 N Convent St</t>
  </si>
  <si>
    <t>60914-2015</t>
  </si>
  <si>
    <t>Alan B Shepard Elem School</t>
  </si>
  <si>
    <t>325 N Convent St</t>
  </si>
  <si>
    <t>Noel Levasseur Elem School</t>
  </si>
  <si>
    <t>601 W Bethel Dr</t>
  </si>
  <si>
    <t>60914-1114</t>
  </si>
  <si>
    <t>Liberty Intermediate School</t>
  </si>
  <si>
    <t>1690 Career Center Rd</t>
  </si>
  <si>
    <t>60914-4970</t>
  </si>
  <si>
    <t>Bradley SD 61</t>
  </si>
  <si>
    <t>111 N Crosswell Ave</t>
  </si>
  <si>
    <t>Bradley</t>
  </si>
  <si>
    <t>60915-2091</t>
  </si>
  <si>
    <t>Bradley Central Middle School</t>
  </si>
  <si>
    <t>260 N Wabash Ave</t>
  </si>
  <si>
    <t>60915-1668</t>
  </si>
  <si>
    <t>tglidewell@bradleyschools.com</t>
  </si>
  <si>
    <t>Bradley East Elem School</t>
  </si>
  <si>
    <t>610 Liberty St</t>
  </si>
  <si>
    <t>60915-2424</t>
  </si>
  <si>
    <t>Kankakee SD 111</t>
  </si>
  <si>
    <t>240 Warren Ave</t>
  </si>
  <si>
    <t>60901-4319</t>
  </si>
  <si>
    <t>Kankakee High School</t>
  </si>
  <si>
    <t>1200 W Jeffery St</t>
  </si>
  <si>
    <t>60901-4667</t>
  </si>
  <si>
    <t>elizabeth-proctor@ksd111.org</t>
  </si>
  <si>
    <t>Kankakee Junior High School</t>
  </si>
  <si>
    <t>2250 E Crestwood St</t>
  </si>
  <si>
    <t>60901-2803</t>
  </si>
  <si>
    <t>Edison Primary School</t>
  </si>
  <si>
    <t>1991 E Maple St</t>
  </si>
  <si>
    <t>60901-5719</t>
  </si>
  <si>
    <t>Lafayette Primary School</t>
  </si>
  <si>
    <t>369 N 5th Ave</t>
  </si>
  <si>
    <t>60901-3574</t>
  </si>
  <si>
    <t>Steuben Elementary School</t>
  </si>
  <si>
    <t>520 S Wildwood Ave</t>
  </si>
  <si>
    <t>60901-5365</t>
  </si>
  <si>
    <t>Taft Primary School</t>
  </si>
  <si>
    <t>1155 W Hawkins St</t>
  </si>
  <si>
    <t>60901-4615</t>
  </si>
  <si>
    <t>Mark Twain Primary School</t>
  </si>
  <si>
    <t>2250 E Court St</t>
  </si>
  <si>
    <t>60901-2800</t>
  </si>
  <si>
    <t>Lincoln Cltrl Ctr-Montessori Elem</t>
  </si>
  <si>
    <t>John Kennedy Middle Grade School</t>
  </si>
  <si>
    <t>1550 W Calista St</t>
  </si>
  <si>
    <t>60901-3210</t>
  </si>
  <si>
    <t>King Middle Grade School</t>
  </si>
  <si>
    <t>1440 E Court St</t>
  </si>
  <si>
    <t>60901-4344</t>
  </si>
  <si>
    <t>Proegler School</t>
  </si>
  <si>
    <t>710 N Chicago Ave</t>
  </si>
  <si>
    <t>60901-2129</t>
  </si>
  <si>
    <t>St Anne CCSD 256</t>
  </si>
  <si>
    <t>Saint Anne</t>
  </si>
  <si>
    <t>60964-0530</t>
  </si>
  <si>
    <t>St Anne Elem School</t>
  </si>
  <si>
    <t>stegallc@apps.sags256.org</t>
  </si>
  <si>
    <t>Kankakee Area Co-Op Day School</t>
  </si>
  <si>
    <t>statlerb@apps.sags256.org</t>
  </si>
  <si>
    <t>St George CCSD 258</t>
  </si>
  <si>
    <t>5200 E Center St</t>
  </si>
  <si>
    <t>60914-4464</t>
  </si>
  <si>
    <t>St George Elem School</t>
  </si>
  <si>
    <t>tdilday@sg258.com</t>
  </si>
  <si>
    <t>Pembroke CCSD 259</t>
  </si>
  <si>
    <t>PO Box 546</t>
  </si>
  <si>
    <t>Hopkins Park</t>
  </si>
  <si>
    <t>60944-0546</t>
  </si>
  <si>
    <t>Lorenzo R Smith Elem School</t>
  </si>
  <si>
    <t>jthomas@pembroke.k12.il.us</t>
  </si>
  <si>
    <t>St Anne CHSD 302</t>
  </si>
  <si>
    <t>100 W Dixie Hwy</t>
  </si>
  <si>
    <t>60964-7276</t>
  </si>
  <si>
    <t>St Anne Comm High School</t>
  </si>
  <si>
    <t>650 W Guertin St</t>
  </si>
  <si>
    <t>60964-7306</t>
  </si>
  <si>
    <t>statlere@sags256.org</t>
  </si>
  <si>
    <t>Bradley Bourbonnais CHSD 307</t>
  </si>
  <si>
    <t>700 W North St</t>
  </si>
  <si>
    <t>60915-1013</t>
  </si>
  <si>
    <t>Bradley-Bourbonnais C High School</t>
  </si>
  <si>
    <t>kabrassart@bbchs.org</t>
  </si>
  <si>
    <t>Henderson/Knox/Mercer/Warren ROE</t>
  </si>
  <si>
    <t>105 N E St Ste 1</t>
  </si>
  <si>
    <t>Monmouth</t>
  </si>
  <si>
    <t>61462-1667</t>
  </si>
  <si>
    <t>RAES West Alt Ed</t>
  </si>
  <si>
    <t>jscott@roe33.net</t>
  </si>
  <si>
    <t>RAES RSSP</t>
  </si>
  <si>
    <t>121 S Prairie St</t>
  </si>
  <si>
    <t>Galesburg</t>
  </si>
  <si>
    <t>Knox</t>
  </si>
  <si>
    <t>61401-4647</t>
  </si>
  <si>
    <t>RAES East Alt Ed</t>
  </si>
  <si>
    <t>325 E Main St</t>
  </si>
  <si>
    <t>61401-4812</t>
  </si>
  <si>
    <t>nthompson@roe33.net</t>
  </si>
  <si>
    <t>RAES West</t>
  </si>
  <si>
    <t>West Central CUSD 235</t>
  </si>
  <si>
    <t>1514 US Route 34</t>
  </si>
  <si>
    <t>Biggsville</t>
  </si>
  <si>
    <t>61418-5012</t>
  </si>
  <si>
    <t>West Central High School</t>
  </si>
  <si>
    <t>Henderson</t>
  </si>
  <si>
    <t>link-caralea@wc235.k12.il.us</t>
  </si>
  <si>
    <t>West Central Elementary School</t>
  </si>
  <si>
    <t>West Central Middle School</t>
  </si>
  <si>
    <t>PO Box 179</t>
  </si>
  <si>
    <t>Stronghurst</t>
  </si>
  <si>
    <t>61480-0179</t>
  </si>
  <si>
    <t>33048002P00</t>
  </si>
  <si>
    <t>County of Knox</t>
  </si>
  <si>
    <t>1319 E 5th St</t>
  </si>
  <si>
    <t>61401-6698</t>
  </si>
  <si>
    <t>Mary Davis Home</t>
  </si>
  <si>
    <t>61401-6667</t>
  </si>
  <si>
    <t>abonis@9thjudicial.org</t>
  </si>
  <si>
    <t>33048003X10</t>
  </si>
  <si>
    <t>Costa Catholic School</t>
  </si>
  <si>
    <t>2726 Costa Dr</t>
  </si>
  <si>
    <t>61401-1234</t>
  </si>
  <si>
    <t>mtressell@costa-galesburg.net</t>
  </si>
  <si>
    <t>Knoxville CUSD 202</t>
  </si>
  <si>
    <t>809 E Main St</t>
  </si>
  <si>
    <t>Knoxville</t>
  </si>
  <si>
    <t>61448-1536</t>
  </si>
  <si>
    <t>Knoxville Sr High School</t>
  </si>
  <si>
    <t>600 E Main St</t>
  </si>
  <si>
    <t>61448-1318</t>
  </si>
  <si>
    <t>dratermann@bluebullets.org</t>
  </si>
  <si>
    <t>Knoxville Jr High School</t>
  </si>
  <si>
    <t>701 E Mill St</t>
  </si>
  <si>
    <t>61448-1521</t>
  </si>
  <si>
    <t>Mable Woolsey Elem School</t>
  </si>
  <si>
    <t>106 Pleasant Ave</t>
  </si>
  <si>
    <t>61448-1440</t>
  </si>
  <si>
    <t>Galesburg CUSD 205</t>
  </si>
  <si>
    <t>PO Box 1206</t>
  </si>
  <si>
    <t>61402-1206</t>
  </si>
  <si>
    <t>Galesburg High School</t>
  </si>
  <si>
    <t>1135 W Fremont St</t>
  </si>
  <si>
    <t>61401-2432</t>
  </si>
  <si>
    <t>pwebber@galesburg205.org</t>
  </si>
  <si>
    <t>Churchill Jr High School</t>
  </si>
  <si>
    <t>905 Maple Ave</t>
  </si>
  <si>
    <t>61401-2629</t>
  </si>
  <si>
    <t>Lombard Jr High School</t>
  </si>
  <si>
    <t>1220 E Knox St</t>
  </si>
  <si>
    <t>61401-5253</t>
  </si>
  <si>
    <t>Silas Willard Elem School</t>
  </si>
  <si>
    <t>460 Fifer St</t>
  </si>
  <si>
    <t>61401-2014</t>
  </si>
  <si>
    <t>King School</t>
  </si>
  <si>
    <t>1018 S Farnham St</t>
  </si>
  <si>
    <t>61401-6324</t>
  </si>
  <si>
    <t>Gale School</t>
  </si>
  <si>
    <t>1131 W Dayton St</t>
  </si>
  <si>
    <t>61401-1507</t>
  </si>
  <si>
    <t>Nielson Elementary School</t>
  </si>
  <si>
    <t>547 N Farnham St</t>
  </si>
  <si>
    <t>61401-4015</t>
  </si>
  <si>
    <t>Steele School</t>
  </si>
  <si>
    <t>1480 W Main St</t>
  </si>
  <si>
    <t>61401-3318</t>
  </si>
  <si>
    <t>R O W V A CUSD 208</t>
  </si>
  <si>
    <t>Oneida</t>
  </si>
  <si>
    <t>61467-0069</t>
  </si>
  <si>
    <t>R O W V A Jr and  Sr High School</t>
  </si>
  <si>
    <t>jpeters@rowva.k12.il.us</t>
  </si>
  <si>
    <t>R O W V A  Elem School</t>
  </si>
  <si>
    <t>kdanner@rowva.k12.il.us</t>
  </si>
  <si>
    <t>Williamsfield CUSD 210</t>
  </si>
  <si>
    <t>325 W Kentucky Ave</t>
  </si>
  <si>
    <t>Williamsfield</t>
  </si>
  <si>
    <t>61489-5479</t>
  </si>
  <si>
    <t>Williamsfield Middle School</t>
  </si>
  <si>
    <t>tim.farquer@billtown.org</t>
  </si>
  <si>
    <t>Abingdon-Avon CUSD 276</t>
  </si>
  <si>
    <t>401 W Latimer St</t>
  </si>
  <si>
    <t>Abingdon</t>
  </si>
  <si>
    <t>61410-1227</t>
  </si>
  <si>
    <t>Abingdon-Avon High Sch</t>
  </si>
  <si>
    <t>600 W Martin St</t>
  </si>
  <si>
    <t>61410-1402</t>
  </si>
  <si>
    <t>sgordon@atown276.net</t>
  </si>
  <si>
    <t>Abingdon-Avon Middle Sch</t>
  </si>
  <si>
    <t>320 E Woods St</t>
  </si>
  <si>
    <t>Avon</t>
  </si>
  <si>
    <t>61415-9423</t>
  </si>
  <si>
    <t>kanderson@atown276.net</t>
  </si>
  <si>
    <t>Hedding Grade Sch</t>
  </si>
  <si>
    <t>mandrews@atown276.net</t>
  </si>
  <si>
    <t>Avon Elem Sch</t>
  </si>
  <si>
    <t>Mercer County School District 404</t>
  </si>
  <si>
    <t>1002 SW 6th St</t>
  </si>
  <si>
    <t>Aledo</t>
  </si>
  <si>
    <t>61231-2100</t>
  </si>
  <si>
    <t>801 SW 9th St</t>
  </si>
  <si>
    <t>Mercer</t>
  </si>
  <si>
    <t>61231-2316</t>
  </si>
  <si>
    <t>scarey@mercerschools.org</t>
  </si>
  <si>
    <t>Mercer County High School</t>
  </si>
  <si>
    <t>1500 S College Ave</t>
  </si>
  <si>
    <t>61231-2513</t>
  </si>
  <si>
    <t>careys@mercerschools.org</t>
  </si>
  <si>
    <t>Mercer County Jr High School</t>
  </si>
  <si>
    <t>203 N Washington St</t>
  </si>
  <si>
    <t>Joy</t>
  </si>
  <si>
    <t>61260-7788</t>
  </si>
  <si>
    <t>New Boston Elem School</t>
  </si>
  <si>
    <t>301 Jefferson St</t>
  </si>
  <si>
    <t>New Boston</t>
  </si>
  <si>
    <t>61272-8636</t>
  </si>
  <si>
    <t>Mercer County Intermediate School</t>
  </si>
  <si>
    <t>33094001X10</t>
  </si>
  <si>
    <t>Immaculate Conception School</t>
  </si>
  <si>
    <t>115 N B St</t>
  </si>
  <si>
    <t>61462-1664</t>
  </si>
  <si>
    <t>steeled@immaculate-conception.net</t>
  </si>
  <si>
    <t>Monmouth-Roseville CUSD 238</t>
  </si>
  <si>
    <t>105 N E St</t>
  </si>
  <si>
    <t>Monmouth-Roseville High Sch</t>
  </si>
  <si>
    <t>325 W 1st Ave</t>
  </si>
  <si>
    <t>61462-1609</t>
  </si>
  <si>
    <t>wbradford@mr238.org</t>
  </si>
  <si>
    <t>Harding Primary School</t>
  </si>
  <si>
    <t>415 E 9th Ave</t>
  </si>
  <si>
    <t>61462-2755</t>
  </si>
  <si>
    <t>jewing@mr238.org</t>
  </si>
  <si>
    <t>Central Intermediate School</t>
  </si>
  <si>
    <t>401 E 2nd Ave</t>
  </si>
  <si>
    <t>61462-2207</t>
  </si>
  <si>
    <t>bince@mr238.org</t>
  </si>
  <si>
    <t>Monmouth-Roseville Jr High Sch</t>
  </si>
  <si>
    <t>200 E Gossett St</t>
  </si>
  <si>
    <t>Roseville</t>
  </si>
  <si>
    <t>61473-9131</t>
  </si>
  <si>
    <t>dfarr@mr238.org</t>
  </si>
  <si>
    <t>Lincoln Early Childhood School</t>
  </si>
  <si>
    <t>325 S 11th St</t>
  </si>
  <si>
    <t>61462-2473</t>
  </si>
  <si>
    <t>jpilger@mr238.org</t>
  </si>
  <si>
    <t>United CUSD 304</t>
  </si>
  <si>
    <t>1905 100th St</t>
  </si>
  <si>
    <t>61462-9221</t>
  </si>
  <si>
    <t>United High School</t>
  </si>
  <si>
    <t>jori.piersee@u304.org</t>
  </si>
  <si>
    <t>United Elem Sch - North</t>
  </si>
  <si>
    <t>411 W Hunt Ave</t>
  </si>
  <si>
    <t>Alexis</t>
  </si>
  <si>
    <t>61412-8902</t>
  </si>
  <si>
    <t>karin.simkins@u304.org</t>
  </si>
  <si>
    <t>United Jr High Sch</t>
  </si>
  <si>
    <t>2140 State Highway 135</t>
  </si>
  <si>
    <t>61462-8905</t>
  </si>
  <si>
    <t>tammi.hennenfent@u304.org</t>
  </si>
  <si>
    <t>United Elem Sch - West</t>
  </si>
  <si>
    <t>patrick.coate@u304.org</t>
  </si>
  <si>
    <t>Winthrop Harbor SD 1</t>
  </si>
  <si>
    <t>500 North Ave</t>
  </si>
  <si>
    <t>Winthrop Harbor</t>
  </si>
  <si>
    <t>60096-1186</t>
  </si>
  <si>
    <t>Westfield  School</t>
  </si>
  <si>
    <t>2309 9th St</t>
  </si>
  <si>
    <t>60096-1563</t>
  </si>
  <si>
    <t>ggilbert@whsd1.org</t>
  </si>
  <si>
    <t>North Prairie Jr High</t>
  </si>
  <si>
    <t>Beach Park CCSD 3</t>
  </si>
  <si>
    <t>11315 W Wadsworth Rd</t>
  </si>
  <si>
    <t>60099-3359</t>
  </si>
  <si>
    <t>Beach Park Middle School</t>
  </si>
  <si>
    <t>40667 N Green Bay Rd</t>
  </si>
  <si>
    <t>60099-9550</t>
  </si>
  <si>
    <t>mjankovics@bpd3.org</t>
  </si>
  <si>
    <t>Oak Crest School</t>
  </si>
  <si>
    <t>38550 N Lewis Ave</t>
  </si>
  <si>
    <t>60099-3308</t>
  </si>
  <si>
    <t>Howe Elementary School</t>
  </si>
  <si>
    <t>10271 W Beach Rd</t>
  </si>
  <si>
    <t>60087-1773</t>
  </si>
  <si>
    <t>Newport Elem School</t>
  </si>
  <si>
    <t>15872 W 21st St</t>
  </si>
  <si>
    <t>60083-8918</t>
  </si>
  <si>
    <t>Kenneth Murphy School</t>
  </si>
  <si>
    <t>mjankovis@bpd3.org</t>
  </si>
  <si>
    <t>Zion ESD 6</t>
  </si>
  <si>
    <t>2800 29th St</t>
  </si>
  <si>
    <t>Zion</t>
  </si>
  <si>
    <t>60099-3010</t>
  </si>
  <si>
    <t>Zion Central Middle School</t>
  </si>
  <si>
    <t>1716 27th St</t>
  </si>
  <si>
    <t>60099-2553</t>
  </si>
  <si>
    <t>jmalchow@zion6.org</t>
  </si>
  <si>
    <t>East Elementary School</t>
  </si>
  <si>
    <t>2913 Elim Ave</t>
  </si>
  <si>
    <t>60099-3209</t>
  </si>
  <si>
    <t>Shiloh Park Elem School</t>
  </si>
  <si>
    <t>2635 Gabriel Ave</t>
  </si>
  <si>
    <t>60099-2530</t>
  </si>
  <si>
    <t>West Elementary School</t>
  </si>
  <si>
    <t>2412 Jethro Ave</t>
  </si>
  <si>
    <t>60099-2117</t>
  </si>
  <si>
    <t>Beulah Park Elem School</t>
  </si>
  <si>
    <t>1910 Gilboa Ave</t>
  </si>
  <si>
    <t>60099-1629</t>
  </si>
  <si>
    <t>3025 Ezra Ave</t>
  </si>
  <si>
    <t>60099-3124</t>
  </si>
  <si>
    <t>Lakeview School</t>
  </si>
  <si>
    <t>2200 Bethesda Blvd</t>
  </si>
  <si>
    <t>60099-2352</t>
  </si>
  <si>
    <t>34049012P00</t>
  </si>
  <si>
    <t>Lake County</t>
  </si>
  <si>
    <t>18 N County St # 10</t>
  </si>
  <si>
    <t>60085-4304</t>
  </si>
  <si>
    <t>JEdwards@lakecountyil.gov</t>
  </si>
  <si>
    <t>Millburn CCSD 24</t>
  </si>
  <si>
    <t>18550 W Millburn Rd</t>
  </si>
  <si>
    <t>Old Mill Creek</t>
  </si>
  <si>
    <t>60083-9248</t>
  </si>
  <si>
    <t>Millburn Elem School</t>
  </si>
  <si>
    <t>sjohns@millburn24.net</t>
  </si>
  <si>
    <t>Millburn Middle School</t>
  </si>
  <si>
    <t>640 Freedom Way</t>
  </si>
  <si>
    <t>Lindenhurst</t>
  </si>
  <si>
    <t>60046-7884</t>
  </si>
  <si>
    <t>Emmons SD 33</t>
  </si>
  <si>
    <t>24226 W Beach Grove Rd</t>
  </si>
  <si>
    <t>Antioch</t>
  </si>
  <si>
    <t>60002-2234</t>
  </si>
  <si>
    <t>Emmons Grade School</t>
  </si>
  <si>
    <t>llawler@emmons33.org</t>
  </si>
  <si>
    <t>Antioch CCSD 34</t>
  </si>
  <si>
    <t>964 Spafford St</t>
  </si>
  <si>
    <t>60002-1459</t>
  </si>
  <si>
    <t>Antioch Upper Grade School</t>
  </si>
  <si>
    <t>800 Highview Dr</t>
  </si>
  <si>
    <t>60002-1141</t>
  </si>
  <si>
    <t>jbyczek@antioch34.com</t>
  </si>
  <si>
    <t>Antioch Elem School</t>
  </si>
  <si>
    <t>817 Main St</t>
  </si>
  <si>
    <t>60002-1527</t>
  </si>
  <si>
    <t>818 E Grass Lake Rd</t>
  </si>
  <si>
    <t>60046-7470</t>
  </si>
  <si>
    <t>W C Petty Elementary School</t>
  </si>
  <si>
    <t>850 Highview Dr</t>
  </si>
  <si>
    <t>Hillcrest Elementary School</t>
  </si>
  <si>
    <t>433 E Depot St</t>
  </si>
  <si>
    <t>60002-1532</t>
  </si>
  <si>
    <t>Gavin SD 37</t>
  </si>
  <si>
    <t>25775 W IL Route 134</t>
  </si>
  <si>
    <t>60041-9587</t>
  </si>
  <si>
    <t>Gavin South Middle School</t>
  </si>
  <si>
    <t>mlindem@gavin37.org</t>
  </si>
  <si>
    <t>Gavin Central Elementary School</t>
  </si>
  <si>
    <t>36414 N Ridge Rd</t>
  </si>
  <si>
    <t>60041-8459</t>
  </si>
  <si>
    <t>Big Hollow SD 38</t>
  </si>
  <si>
    <t>26051 W Nippersink Rd</t>
  </si>
  <si>
    <t>60041-8785</t>
  </si>
  <si>
    <t>Big Hollow Middle School</t>
  </si>
  <si>
    <t>janetlongo@bighollow.us</t>
  </si>
  <si>
    <t>Big Hollow Primary School</t>
  </si>
  <si>
    <t>33335 N Fish Lake Rd</t>
  </si>
  <si>
    <t>60041-9263</t>
  </si>
  <si>
    <t>Big Hollow Elem School</t>
  </si>
  <si>
    <t>33315 N Fish Lake Rd</t>
  </si>
  <si>
    <t>Lake Villa CCSD 41</t>
  </si>
  <si>
    <t>131 McKinley Ave</t>
  </si>
  <si>
    <t>60046-8986</t>
  </si>
  <si>
    <t>Peter J Palombi School</t>
  </si>
  <si>
    <t>133 McKinley Ave</t>
  </si>
  <si>
    <t>anna.kasprzyk@district41.org</t>
  </si>
  <si>
    <t>B J Hooper Elem School</t>
  </si>
  <si>
    <t>2400 E Sand Lake Rd</t>
  </si>
  <si>
    <t>60046-9677</t>
  </si>
  <si>
    <t>William L Thompson School</t>
  </si>
  <si>
    <t>515 Thompson Ln</t>
  </si>
  <si>
    <t>60046-9040</t>
  </si>
  <si>
    <t>Olive C Martin School</t>
  </si>
  <si>
    <t>24750 W Dering Ln</t>
  </si>
  <si>
    <t>60046-9739</t>
  </si>
  <si>
    <t>Grayslake CCSD 46</t>
  </si>
  <si>
    <t>565 Frederick Rd</t>
  </si>
  <si>
    <t>Grayslake</t>
  </si>
  <si>
    <t>60030-3909</t>
  </si>
  <si>
    <t>Grayslake Middle School</t>
  </si>
  <si>
    <t>440 Barron Blvd</t>
  </si>
  <si>
    <t>60030-1666</t>
  </si>
  <si>
    <t>johnston.bambi@d46.org</t>
  </si>
  <si>
    <t>Avon Center Elem School</t>
  </si>
  <si>
    <t>1617 IL Route 83</t>
  </si>
  <si>
    <t>Round Lake Beach</t>
  </si>
  <si>
    <t>60073-5102</t>
  </si>
  <si>
    <t>Woodview School</t>
  </si>
  <si>
    <t>340 N Alleghany Rd</t>
  </si>
  <si>
    <t>60030-1404</t>
  </si>
  <si>
    <t>Meadowview School</t>
  </si>
  <si>
    <t>291 Lexington Ln</t>
  </si>
  <si>
    <t>60030-3744</t>
  </si>
  <si>
    <t>Frederick School</t>
  </si>
  <si>
    <t>595 Frederick Rd</t>
  </si>
  <si>
    <t>Prairieview School</t>
  </si>
  <si>
    <t>103 E Belvidere Rd</t>
  </si>
  <si>
    <t>Hainesville</t>
  </si>
  <si>
    <t>60030-1004</t>
  </si>
  <si>
    <t>Park East School</t>
  </si>
  <si>
    <t>400 W Townline Rd</t>
  </si>
  <si>
    <t>60073-4323</t>
  </si>
  <si>
    <t>Woodland CCSD 50</t>
  </si>
  <si>
    <t>1105 N Hunt Club Rd</t>
  </si>
  <si>
    <t>Gurnee</t>
  </si>
  <si>
    <t>60031-2418</t>
  </si>
  <si>
    <t>Woodland Middle School</t>
  </si>
  <si>
    <t>7000 Washington St</t>
  </si>
  <si>
    <t>60031-5309</t>
  </si>
  <si>
    <t>fahlenius@dist50.net</t>
  </si>
  <si>
    <t>Woodland Intermediate Sch</t>
  </si>
  <si>
    <t>1115 N Hunt Club Rd</t>
  </si>
  <si>
    <t>Woodland Primary School</t>
  </si>
  <si>
    <t>17366 W Gages Lake Rd</t>
  </si>
  <si>
    <t>Gages Lake</t>
  </si>
  <si>
    <t>60030-1831</t>
  </si>
  <si>
    <t>Woodland Elementary</t>
  </si>
  <si>
    <t>17261 W Gages Lake Rd</t>
  </si>
  <si>
    <t>60030-1832</t>
  </si>
  <si>
    <t>Waukegan CUSD 60</t>
  </si>
  <si>
    <t>1201 N Sheridan Rd</t>
  </si>
  <si>
    <t>60085-2081</t>
  </si>
  <si>
    <t>Waukegan High School</t>
  </si>
  <si>
    <t>2325 Brookside Ave</t>
  </si>
  <si>
    <t>60085-3378</t>
  </si>
  <si>
    <t>awilliams@wps60.org</t>
  </si>
  <si>
    <t>Jack Benny Middle School</t>
  </si>
  <si>
    <t>1401 Montesano Ave</t>
  </si>
  <si>
    <t>60087-4818</t>
  </si>
  <si>
    <t>Thomas Jefferson Middle School</t>
  </si>
  <si>
    <t>600 S Lewis Ave</t>
  </si>
  <si>
    <t>60085-6102</t>
  </si>
  <si>
    <t>Daniel Webster Middle School</t>
  </si>
  <si>
    <t>930 New York St</t>
  </si>
  <si>
    <t>60085-2722</t>
  </si>
  <si>
    <t>Robert E Abbott Middle School</t>
  </si>
  <si>
    <t>1319 Washington St</t>
  </si>
  <si>
    <t>60085-5342</t>
  </si>
  <si>
    <t>Miguel Juarez Middle School</t>
  </si>
  <si>
    <t>201 N Butrick St</t>
  </si>
  <si>
    <t>60085-3724</t>
  </si>
  <si>
    <t>John S Clark Elem School</t>
  </si>
  <si>
    <t>601 Blanchard Rd</t>
  </si>
  <si>
    <t>60087-3146</t>
  </si>
  <si>
    <t>Andrew Cooke Magnet Elem School</t>
  </si>
  <si>
    <t>522 Belvidere Rd</t>
  </si>
  <si>
    <t>60085-6305</t>
  </si>
  <si>
    <t>Clearview Elem School</t>
  </si>
  <si>
    <t>1700 Delaware Rd</t>
  </si>
  <si>
    <t>60087-4622</t>
  </si>
  <si>
    <t>1919 North Ave</t>
  </si>
  <si>
    <t>60087-5113</t>
  </si>
  <si>
    <t>Hyde Park Elem School</t>
  </si>
  <si>
    <t>1525 Hyde Park Ave</t>
  </si>
  <si>
    <t>60085-3631</t>
  </si>
  <si>
    <t>Lyon Magnet Elementary School</t>
  </si>
  <si>
    <t>800 S Elmwood Ave</t>
  </si>
  <si>
    <t>60085-7242</t>
  </si>
  <si>
    <t>H R McCall Elem School</t>
  </si>
  <si>
    <t>3215 N McAree Rd</t>
  </si>
  <si>
    <t>60087-2020</t>
  </si>
  <si>
    <t>410 Franklin St</t>
  </si>
  <si>
    <t>60085-4035</t>
  </si>
  <si>
    <t>2230 N McAree Rd</t>
  </si>
  <si>
    <t>60087-3645</t>
  </si>
  <si>
    <t>110 S Orchard Ave</t>
  </si>
  <si>
    <t>60085-5049</t>
  </si>
  <si>
    <t>901 N Lewis Ave</t>
  </si>
  <si>
    <t>60085-2626</t>
  </si>
  <si>
    <t>Hawthorn CCSD 73</t>
  </si>
  <si>
    <t>841 W End Ct</t>
  </si>
  <si>
    <t>Vernon Hills</t>
  </si>
  <si>
    <t>60061-1376</t>
  </si>
  <si>
    <t>Hawthorn Middle School North</t>
  </si>
  <si>
    <t>201 W Hawthorn Pkwy</t>
  </si>
  <si>
    <t>60061-1430</t>
  </si>
  <si>
    <t>springbornt@hawthorn73.org</t>
  </si>
  <si>
    <t>Hawthorn Aspen Elem School</t>
  </si>
  <si>
    <t>500 N Aspen Dr</t>
  </si>
  <si>
    <t>60061-1616</t>
  </si>
  <si>
    <t>fredricksenb@hawthorn73.org</t>
  </si>
  <si>
    <t>Hawthorn Elem School North</t>
  </si>
  <si>
    <t>301 W Hawthorn Pkwy</t>
  </si>
  <si>
    <t>60061-1461</t>
  </si>
  <si>
    <t>waggonerk@hawthorn73.org</t>
  </si>
  <si>
    <t>Hawthorn Elem School South</t>
  </si>
  <si>
    <t>430 N Aspen Dr</t>
  </si>
  <si>
    <t>martinj@hawthorn73.org</t>
  </si>
  <si>
    <t>Hawthorn Middle School South</t>
  </si>
  <si>
    <t>600 N Aspen Dr</t>
  </si>
  <si>
    <t>60061-1621</t>
  </si>
  <si>
    <t>nataler@hawthorn73.org</t>
  </si>
  <si>
    <t>Hawthorn Townline Elem Sch</t>
  </si>
  <si>
    <t>810 N Aspen Dr</t>
  </si>
  <si>
    <t>60061-1427</t>
  </si>
  <si>
    <t>kiefferv@hawthorn73.org</t>
  </si>
  <si>
    <t>Hawthorn Sch of Dual Language</t>
  </si>
  <si>
    <t>tohmej@hawthorn73.org</t>
  </si>
  <si>
    <t>Mundelein ESD 75</t>
  </si>
  <si>
    <t>470 N Lake St</t>
  </si>
  <si>
    <t>60060-1825</t>
  </si>
  <si>
    <t>Carl Sandburg Middle School</t>
  </si>
  <si>
    <t>855 W Hawley St</t>
  </si>
  <si>
    <t>60060-1615</t>
  </si>
  <si>
    <t>tferrier@d75.org</t>
  </si>
  <si>
    <t>Mechanics Grove Elem School</t>
  </si>
  <si>
    <t>1200 N Midlothian Rd</t>
  </si>
  <si>
    <t>60060-1146</t>
  </si>
  <si>
    <t>122 S Garfield Ave</t>
  </si>
  <si>
    <t>60060-2769</t>
  </si>
  <si>
    <t>Diamond Lake SD 76</t>
  </si>
  <si>
    <t>500 Acorn Ln</t>
  </si>
  <si>
    <t>60060-4019</t>
  </si>
  <si>
    <t>West Oak Middle School</t>
  </si>
  <si>
    <t>erogers@dist76.org</t>
  </si>
  <si>
    <t>Diamond Lake Elem School</t>
  </si>
  <si>
    <t>25807 N Diamond Lake Rd</t>
  </si>
  <si>
    <t>60060-9415</t>
  </si>
  <si>
    <t>Fairhaven School</t>
  </si>
  <si>
    <t>634 Countryside Hwy</t>
  </si>
  <si>
    <t>60060-2502</t>
  </si>
  <si>
    <t>34049085P00</t>
  </si>
  <si>
    <t>Allendale Association</t>
  </si>
  <si>
    <t>PO Box 1088</t>
  </si>
  <si>
    <t>60046-1088</t>
  </si>
  <si>
    <t>Allendale School</t>
  </si>
  <si>
    <t>cschrantz@allendale4kids.org</t>
  </si>
  <si>
    <t>Allendale-Becker House</t>
  </si>
  <si>
    <t>448 N Genesee St</t>
  </si>
  <si>
    <t>60085-4006</t>
  </si>
  <si>
    <t>ealexeyev@allendale4kids.org</t>
  </si>
  <si>
    <t>Allendale-Stepping Stone-LINC</t>
  </si>
  <si>
    <t>1055 Lake Ave</t>
  </si>
  <si>
    <t>Woodstock</t>
  </si>
  <si>
    <t>60098-7409</t>
  </si>
  <si>
    <t>lschaar@allendale4kids.org</t>
  </si>
  <si>
    <t>Allendale-North Chicago</t>
  </si>
  <si>
    <t>1920 Sherman Ave</t>
  </si>
  <si>
    <t>North Chicago</t>
  </si>
  <si>
    <t>60064-2318</t>
  </si>
  <si>
    <t>jellwanger@allendale4kids.org</t>
  </si>
  <si>
    <t>Lake Zurich CUSD 95</t>
  </si>
  <si>
    <t>400 S Old Rand Rd</t>
  </si>
  <si>
    <t>Lake Zurich</t>
  </si>
  <si>
    <t>60047-2459</t>
  </si>
  <si>
    <t>Seth Paine Elem School</t>
  </si>
  <si>
    <t>50 Miller Rd</t>
  </si>
  <si>
    <t>Hawthorn Woods</t>
  </si>
  <si>
    <t>60047-3502</t>
  </si>
  <si>
    <t>terese.cowell@lz95.org</t>
  </si>
  <si>
    <t>May Whitney Elem School</t>
  </si>
  <si>
    <t>100 Church St</t>
  </si>
  <si>
    <t>60047-1527</t>
  </si>
  <si>
    <t>Sarah Adams Elementary School</t>
  </si>
  <si>
    <t>555 Old Mill Grove Rd</t>
  </si>
  <si>
    <t>60047-2819</t>
  </si>
  <si>
    <t>Isaac Fox Elementary School</t>
  </si>
  <si>
    <t>395 W Cuba Rd</t>
  </si>
  <si>
    <t>60047-3332</t>
  </si>
  <si>
    <t>Spencer Loomis Elementary School</t>
  </si>
  <si>
    <t>1 Hubbard Ln</t>
  </si>
  <si>
    <t>60047-8923</t>
  </si>
  <si>
    <t>North Shore SD 112</t>
  </si>
  <si>
    <t>1936 Green Bay Rd</t>
  </si>
  <si>
    <t>Highland Park</t>
  </si>
  <si>
    <t>60035-3112</t>
  </si>
  <si>
    <t>Northwood Jr High School</t>
  </si>
  <si>
    <t>945 North Ave</t>
  </si>
  <si>
    <t>60035-1129</t>
  </si>
  <si>
    <t>KUhlean@nssd112.org</t>
  </si>
  <si>
    <t>Oak Terrace Elem School</t>
  </si>
  <si>
    <t>240 Prairie Ave</t>
  </si>
  <si>
    <t>Highwood</t>
  </si>
  <si>
    <t>60040-1610</t>
  </si>
  <si>
    <t>Fox Lake GSD 114</t>
  </si>
  <si>
    <t>29067 W Grass Lake Rd</t>
  </si>
  <si>
    <t>Spring Grove</t>
  </si>
  <si>
    <t>60081-9494</t>
  </si>
  <si>
    <t>Stanton School</t>
  </si>
  <si>
    <t>101 Hawthorne Ln</t>
  </si>
  <si>
    <t>Fox Lake</t>
  </si>
  <si>
    <t>60020-1883</t>
  </si>
  <si>
    <t>andrea.dematteo@foxlake114.org</t>
  </si>
  <si>
    <t>Lotus School</t>
  </si>
  <si>
    <t>Round Lake CUSD 116</t>
  </si>
  <si>
    <t>884 W Nippersink Rd</t>
  </si>
  <si>
    <t>60073-3701</t>
  </si>
  <si>
    <t>Round Lake Senior High School</t>
  </si>
  <si>
    <t>800 High School Dr</t>
  </si>
  <si>
    <t>60073-2951</t>
  </si>
  <si>
    <t>bjohnston@rlas-116.org</t>
  </si>
  <si>
    <t>Round Lake Middle School</t>
  </si>
  <si>
    <t>2000 Lotus Dr</t>
  </si>
  <si>
    <t>Round Lake Heights</t>
  </si>
  <si>
    <t>60073-1194</t>
  </si>
  <si>
    <t>Raymond Ellis Elem School</t>
  </si>
  <si>
    <t>720 Central Park Dr</t>
  </si>
  <si>
    <t>60073-2400</t>
  </si>
  <si>
    <t>Indian Hill Elem School</t>
  </si>
  <si>
    <t>1920 Lotus Dr</t>
  </si>
  <si>
    <t>60073-1122</t>
  </si>
  <si>
    <t>Round Lake Beach Elem School</t>
  </si>
  <si>
    <t>1421 Ardmore Dr</t>
  </si>
  <si>
    <t>60073-1918</t>
  </si>
  <si>
    <t>W J Murphy Elem School</t>
  </si>
  <si>
    <t>220 Greenwood Dr</t>
  </si>
  <si>
    <t>Round Lake Park</t>
  </si>
  <si>
    <t>60073-3444</t>
  </si>
  <si>
    <t>Village Elementary School</t>
  </si>
  <si>
    <t>880 W Nippersink Rd</t>
  </si>
  <si>
    <t>Pleviak Elem School</t>
  </si>
  <si>
    <t>304 E Grand Ave</t>
  </si>
  <si>
    <t>60046-7860</t>
  </si>
  <si>
    <t>Magee Middle School</t>
  </si>
  <si>
    <t>500 N Cedar Lake Rd</t>
  </si>
  <si>
    <t>60073-2804</t>
  </si>
  <si>
    <t>Wauconda CUSD 118</t>
  </si>
  <si>
    <t>555 N Main St</t>
  </si>
  <si>
    <t>60084-1229</t>
  </si>
  <si>
    <t>Wauconda High School</t>
  </si>
  <si>
    <t>wharkin@aol.com</t>
  </si>
  <si>
    <t>Wauconda Middle School</t>
  </si>
  <si>
    <t>217 Slocum Lake Rd</t>
  </si>
  <si>
    <t>60084-1754</t>
  </si>
  <si>
    <t>Wauconda Grade School</t>
  </si>
  <si>
    <t>225 Osage St</t>
  </si>
  <si>
    <t>60084-1746</t>
  </si>
  <si>
    <t>Robert Crown School</t>
  </si>
  <si>
    <t>620 W Bonner Rd</t>
  </si>
  <si>
    <t>60084-1100</t>
  </si>
  <si>
    <t>Cotton Creek School</t>
  </si>
  <si>
    <t>545 Newport Ct</t>
  </si>
  <si>
    <t>Island Lake</t>
  </si>
  <si>
    <t>60042-9137</t>
  </si>
  <si>
    <t>Matthews Middle School</t>
  </si>
  <si>
    <t>PO Box 920</t>
  </si>
  <si>
    <t>60042-0920</t>
  </si>
  <si>
    <t>Grant CHSD 124</t>
  </si>
  <si>
    <t>285 E Grand Ave</t>
  </si>
  <si>
    <t>60020-1634</t>
  </si>
  <si>
    <t>Grant Community High School</t>
  </si>
  <si>
    <t>breich@grantbulldogs.org</t>
  </si>
  <si>
    <t>Zion-Benton Twp HSD 126</t>
  </si>
  <si>
    <t>3901 21st St</t>
  </si>
  <si>
    <t>60099-1476</t>
  </si>
  <si>
    <t>Zion-Benton Twnshp Hi Sch</t>
  </si>
  <si>
    <t>Liddlea@zbths.org</t>
  </si>
  <si>
    <t>New Tech High - Zion-Benton East</t>
  </si>
  <si>
    <t>1634 23rd St</t>
  </si>
  <si>
    <t>60099-2345</t>
  </si>
  <si>
    <t>North Chicago SD 187</t>
  </si>
  <si>
    <t>2000 Lewis Ave</t>
  </si>
  <si>
    <t>60064-2543</t>
  </si>
  <si>
    <t>North Chicago Community High Sch</t>
  </si>
  <si>
    <t>1717 17th St</t>
  </si>
  <si>
    <t>60064-2052</t>
  </si>
  <si>
    <t>oglesby@nchi.lfc.edu</t>
  </si>
  <si>
    <t>A J Katzenmaier Academy</t>
  </si>
  <si>
    <t>1829 Kennedy Dr</t>
  </si>
  <si>
    <t>60064-2335</t>
  </si>
  <si>
    <t>soglesby@d187.org</t>
  </si>
  <si>
    <t>Forrestal Elem School</t>
  </si>
  <si>
    <t>2833 E Washington Ave</t>
  </si>
  <si>
    <t>Great Lakes</t>
  </si>
  <si>
    <t>60088-1914</t>
  </si>
  <si>
    <t>soglesby@nchi.lfc.edu</t>
  </si>
  <si>
    <t>Neal Math Science Academy</t>
  </si>
  <si>
    <t>1905 Argonne Dr</t>
  </si>
  <si>
    <t>60064-2500</t>
  </si>
  <si>
    <t>Evelyn Alexander School</t>
  </si>
  <si>
    <t>1210 Adams St</t>
  </si>
  <si>
    <t>60064-1317</t>
  </si>
  <si>
    <t>Barrington CUSD 220</t>
  </si>
  <si>
    <t>310 James St</t>
  </si>
  <si>
    <t>Barrington</t>
  </si>
  <si>
    <t>60010-3329</t>
  </si>
  <si>
    <t>Barrington High School</t>
  </si>
  <si>
    <t>616 W Main St</t>
  </si>
  <si>
    <t>60010-3015</t>
  </si>
  <si>
    <t>ltaylor@barrington220.org</t>
  </si>
  <si>
    <t>Barrington Middle Sch Station</t>
  </si>
  <si>
    <t>215 Eastern Ave</t>
  </si>
  <si>
    <t>60010-4627</t>
  </si>
  <si>
    <t>Barrington Mdle Sch- Prairie Cmps</t>
  </si>
  <si>
    <t>40 E Dundee Rd</t>
  </si>
  <si>
    <t>60010-5227</t>
  </si>
  <si>
    <t>Countryside Elem School</t>
  </si>
  <si>
    <t>205 W County Line Rd</t>
  </si>
  <si>
    <t>60010-4055</t>
  </si>
  <si>
    <t>Hough Street Elem School</t>
  </si>
  <si>
    <t>310 S Hough St</t>
  </si>
  <si>
    <t>60010-4306</t>
  </si>
  <si>
    <t>Sunny Hill Elem School</t>
  </si>
  <si>
    <t>2500 Helm Rd</t>
  </si>
  <si>
    <t>60110-1329</t>
  </si>
  <si>
    <t>Grove Avenue Elem School</t>
  </si>
  <si>
    <t>900 S Grove Ave</t>
  </si>
  <si>
    <t>60010-5023</t>
  </si>
  <si>
    <t>North Barrington Elem School</t>
  </si>
  <si>
    <t>24175 N Grandview Dr</t>
  </si>
  <si>
    <t>North Barrington</t>
  </si>
  <si>
    <t>Roslyn Road Elem School</t>
  </si>
  <si>
    <t>224 Roslyn Rd</t>
  </si>
  <si>
    <t>60010-2827</t>
  </si>
  <si>
    <t>Arnett C Lines Elem School</t>
  </si>
  <si>
    <t>217 Eastern Ave</t>
  </si>
  <si>
    <t>Barbara B Rose Elem School</t>
  </si>
  <si>
    <t>61 W Penny Rd</t>
  </si>
  <si>
    <t>South Barrington</t>
  </si>
  <si>
    <t>60010-9127</t>
  </si>
  <si>
    <t>Northern Suburban Spec Ed Dist</t>
  </si>
  <si>
    <t>760 Red Oak Ln</t>
  </si>
  <si>
    <t>60035-3816</t>
  </si>
  <si>
    <t>North Shore Academy</t>
  </si>
  <si>
    <t>druelli@nssed.org</t>
  </si>
  <si>
    <t>Spec Educ Dist Lake County/Sedol</t>
  </si>
  <si>
    <t>18160 W Gages Lake Rd</t>
  </si>
  <si>
    <t>60030-1819</t>
  </si>
  <si>
    <t>Laremont School</t>
  </si>
  <si>
    <t>17934 W Gages Lake Rd</t>
  </si>
  <si>
    <t>60030-2836</t>
  </si>
  <si>
    <t>bwatson@sedol.us</t>
  </si>
  <si>
    <t>John Powers Center</t>
  </si>
  <si>
    <t>Gages Lake School</t>
  </si>
  <si>
    <t>18180 W Gages Lake Rd</t>
  </si>
  <si>
    <t>Cyd Lash Academy</t>
  </si>
  <si>
    <t>18042 W Gages Lake Rd</t>
  </si>
  <si>
    <t>60030-2839</t>
  </si>
  <si>
    <t>SEDOL Sector Programs</t>
  </si>
  <si>
    <t>La Salle/Marshall/Putnam ROE</t>
  </si>
  <si>
    <t>119 W Madison St Rm 102</t>
  </si>
  <si>
    <t>Ottawa</t>
  </si>
  <si>
    <t>61350-5014</t>
  </si>
  <si>
    <t>LMP ROE</t>
  </si>
  <si>
    <t>2233 6th St</t>
  </si>
  <si>
    <t>Peru</t>
  </si>
  <si>
    <t>61354-2516</t>
  </si>
  <si>
    <t>jahlfield@roe35.org</t>
  </si>
  <si>
    <t>LaSalle Putnam Alliance</t>
  </si>
  <si>
    <t>1009 Boyce Memorial Dr</t>
  </si>
  <si>
    <t>61350-2500</t>
  </si>
  <si>
    <t>Circuit Breaker School</t>
  </si>
  <si>
    <t>2233 6th St Ste 1</t>
  </si>
  <si>
    <t>sbruner@lease-sped.org</t>
  </si>
  <si>
    <t>Leland CUSD 1</t>
  </si>
  <si>
    <t>370 N Main St</t>
  </si>
  <si>
    <t>Leland</t>
  </si>
  <si>
    <t>60531-9400</t>
  </si>
  <si>
    <t>Leland High School</t>
  </si>
  <si>
    <t>jmoore@leland1.org</t>
  </si>
  <si>
    <t>35050001X10</t>
  </si>
  <si>
    <t>Trinity Catholic Academy</t>
  </si>
  <si>
    <t>650 4th St</t>
  </si>
  <si>
    <t>61301-2116</t>
  </si>
  <si>
    <t>tcasaints@lasallecatholic.org</t>
  </si>
  <si>
    <t>Serena CUSD 2</t>
  </si>
  <si>
    <t>Serena</t>
  </si>
  <si>
    <t>60549-0107</t>
  </si>
  <si>
    <t>Serena High School</t>
  </si>
  <si>
    <t>mfelesena@unit2.net</t>
  </si>
  <si>
    <t>Harding Grade School</t>
  </si>
  <si>
    <t>1643 N 40th Rd</t>
  </si>
  <si>
    <t>Earlville</t>
  </si>
  <si>
    <t>60518-6104</t>
  </si>
  <si>
    <t>PO Box 328</t>
  </si>
  <si>
    <t>Sheridan</t>
  </si>
  <si>
    <t>60551-0328</t>
  </si>
  <si>
    <t>Serena Middle School</t>
  </si>
  <si>
    <t>arios@unit2.net</t>
  </si>
  <si>
    <t>Earlville CUSD 9</t>
  </si>
  <si>
    <t>PO Box 539</t>
  </si>
  <si>
    <t>60518-0539</t>
  </si>
  <si>
    <t>Earlville Jr/Sr High School</t>
  </si>
  <si>
    <t>Dpeters@earlville9.org</t>
  </si>
  <si>
    <t>Earlville Elem School</t>
  </si>
  <si>
    <t>Dimmick Community Consolidated SD #175</t>
  </si>
  <si>
    <t>297 N 33rd Rd</t>
  </si>
  <si>
    <t>61301-9728</t>
  </si>
  <si>
    <t>Dimmick Comm Cons SD 175</t>
  </si>
  <si>
    <t>ryanlinning@yahoo.com</t>
  </si>
  <si>
    <t>35050024P00</t>
  </si>
  <si>
    <t>LaSalle County of</t>
  </si>
  <si>
    <t>707 E Etna Rd</t>
  </si>
  <si>
    <t>61350-1047</t>
  </si>
  <si>
    <t>LaSalle County Detention Home</t>
  </si>
  <si>
    <t>psweeney@lasallecounty.org</t>
  </si>
  <si>
    <t>35050024X10</t>
  </si>
  <si>
    <t>St Michael the Archangel Sch</t>
  </si>
  <si>
    <t>410 S Park St</t>
  </si>
  <si>
    <t>61364-2960</t>
  </si>
  <si>
    <t>drathbun@stmichael-streator.org</t>
  </si>
  <si>
    <t>35050028X10</t>
  </si>
  <si>
    <t>Holy Cross Elementary School</t>
  </si>
  <si>
    <t>1008 Jefferson St</t>
  </si>
  <si>
    <t>Mendota</t>
  </si>
  <si>
    <t>61342-1550</t>
  </si>
  <si>
    <t>akobilsek@holycrossmendota.com</t>
  </si>
  <si>
    <t>Streator Twp HSD 40</t>
  </si>
  <si>
    <t>202 W Lincoln Ave</t>
  </si>
  <si>
    <t>61364-2102</t>
  </si>
  <si>
    <t>Streator Twp High School</t>
  </si>
  <si>
    <t>cfreeman@streatorhs.org</t>
  </si>
  <si>
    <t>Streator ESD 44</t>
  </si>
  <si>
    <t>1520 N Bloomington St</t>
  </si>
  <si>
    <t>61364-1312</t>
  </si>
  <si>
    <t>Northlawn Jr High School</t>
  </si>
  <si>
    <t>202 E 1st St</t>
  </si>
  <si>
    <t>61364-1591</t>
  </si>
  <si>
    <t>hcashmer@ses44.net</t>
  </si>
  <si>
    <t>614 Oakley Ave</t>
  </si>
  <si>
    <t>61364-1020</t>
  </si>
  <si>
    <t>Kimes Elem School</t>
  </si>
  <si>
    <t>1207 Reading St</t>
  </si>
  <si>
    <t>61364-2686</t>
  </si>
  <si>
    <t>Allen-Otter Creek CCSD 65</t>
  </si>
  <si>
    <t>400 S Lane St</t>
  </si>
  <si>
    <t>Ransom</t>
  </si>
  <si>
    <t>60470-8087</t>
  </si>
  <si>
    <t>Ransom Grade School</t>
  </si>
  <si>
    <t>lplymire@ransomgradeschool.net</t>
  </si>
  <si>
    <t>Tonica CCSD 79</t>
  </si>
  <si>
    <t>535 N 1981st Rd</t>
  </si>
  <si>
    <t>Tonica</t>
  </si>
  <si>
    <t>61370-9660</t>
  </si>
  <si>
    <t>Tonica Grade School</t>
  </si>
  <si>
    <t>cgraham@tonicagradeschool.org</t>
  </si>
  <si>
    <t>Deer Park CCSD 82</t>
  </si>
  <si>
    <t>2350 E 1025th Rd</t>
  </si>
  <si>
    <t>61350-9253</t>
  </si>
  <si>
    <t>Deer Park C C Elem School</t>
  </si>
  <si>
    <t>rvincent@deerpark82.org</t>
  </si>
  <si>
    <t>Grand Ridge CCSD 95</t>
  </si>
  <si>
    <t>400 W Main St</t>
  </si>
  <si>
    <t>Grand Ridge</t>
  </si>
  <si>
    <t>61325-9687</t>
  </si>
  <si>
    <t>Grand Ridge School</t>
  </si>
  <si>
    <t>sandet@grgs95.org</t>
  </si>
  <si>
    <t>La Salle-Peru Twp HSD 120</t>
  </si>
  <si>
    <t>541 Chartres St</t>
  </si>
  <si>
    <t>61301-2012</t>
  </si>
  <si>
    <t>La Salle-Peru Twp High School</t>
  </si>
  <si>
    <t>sellj@lphs.net</t>
  </si>
  <si>
    <t>La Salle ESD 122</t>
  </si>
  <si>
    <t>1165 Saint Vincents Ave</t>
  </si>
  <si>
    <t>61301-1628</t>
  </si>
  <si>
    <t>mauckm@lasalleschools.net</t>
  </si>
  <si>
    <t>1735 Malcolm Ave</t>
  </si>
  <si>
    <t>61301-1299</t>
  </si>
  <si>
    <t>Peru ESD 124</t>
  </si>
  <si>
    <t>1800 Church St</t>
  </si>
  <si>
    <t>61354-1615</t>
  </si>
  <si>
    <t>2100 Plum Street</t>
  </si>
  <si>
    <t>61354-1863</t>
  </si>
  <si>
    <t>kvezzetti@perued.net</t>
  </si>
  <si>
    <t>Parkside Middle School</t>
  </si>
  <si>
    <t>Oglesby ESD 125</t>
  </si>
  <si>
    <t>755 Bennett Ave</t>
  </si>
  <si>
    <t>Oglesby</t>
  </si>
  <si>
    <t>61348-1067</t>
  </si>
  <si>
    <t>212 W Walnut St</t>
  </si>
  <si>
    <t>61348-1449</t>
  </si>
  <si>
    <t>mpillion@ops125.net</t>
  </si>
  <si>
    <t>Ottawa ESD 141</t>
  </si>
  <si>
    <t>320 W Main St</t>
  </si>
  <si>
    <t>61350-2825</t>
  </si>
  <si>
    <t>Shepherd Middle School</t>
  </si>
  <si>
    <t>701 E McKinley Rd</t>
  </si>
  <si>
    <t>61350-4811</t>
  </si>
  <si>
    <t>gwindy@oes141.org</t>
  </si>
  <si>
    <t>1709 Columbus St</t>
  </si>
  <si>
    <t>61350-1526</t>
  </si>
  <si>
    <t>npinter@oes141.org</t>
  </si>
  <si>
    <t>1320 State St</t>
  </si>
  <si>
    <t>61350-4413</t>
  </si>
  <si>
    <t>mmott@oes141.org</t>
  </si>
  <si>
    <t>1110 W Main St</t>
  </si>
  <si>
    <t>61350-2603</t>
  </si>
  <si>
    <t>rlemburg@d141.lasall.k12.il.us</t>
  </si>
  <si>
    <t>711 E McKinley Rd</t>
  </si>
  <si>
    <t>rmyers@oes141.org</t>
  </si>
  <si>
    <t>Marseilles ESD 150</t>
  </si>
  <si>
    <t>201 Chicago St</t>
  </si>
  <si>
    <t>Marseilles</t>
  </si>
  <si>
    <t>61341-2058</t>
  </si>
  <si>
    <t>Marseilles Elementary School</t>
  </si>
  <si>
    <t>bdonahue@mes150.org</t>
  </si>
  <si>
    <t>Seneca Twp HSD 160</t>
  </si>
  <si>
    <t>Seneca</t>
  </si>
  <si>
    <t>61360-0020</t>
  </si>
  <si>
    <t>Seneca High School</t>
  </si>
  <si>
    <t>nboaz@senecahs.org</t>
  </si>
  <si>
    <t>Seneca CCSD 170</t>
  </si>
  <si>
    <t>174 Oak St</t>
  </si>
  <si>
    <t>61360-9500</t>
  </si>
  <si>
    <t>Seneca Elem School South Campus</t>
  </si>
  <si>
    <t>dringer@sgs170.org</t>
  </si>
  <si>
    <t>Seneca Grade School North Campus</t>
  </si>
  <si>
    <t>Wallace CCSD 195</t>
  </si>
  <si>
    <t>1463 N 33rd Rd</t>
  </si>
  <si>
    <t>61350-9622</t>
  </si>
  <si>
    <t>Wallace Elem School</t>
  </si>
  <si>
    <t>mmattseon@wallacegradeschool.org</t>
  </si>
  <si>
    <t>Miller Twp CCSD 210</t>
  </si>
  <si>
    <t>3197 E 28th Rd</t>
  </si>
  <si>
    <t>61341-9567</t>
  </si>
  <si>
    <t>Milton Pope Elem School</t>
  </si>
  <si>
    <t>dhermann@miltonpope.net</t>
  </si>
  <si>
    <t>Rutland CCSD 230</t>
  </si>
  <si>
    <t>RR 71 E 3231</t>
  </si>
  <si>
    <t>61350-Zip4 not available</t>
  </si>
  <si>
    <t>Rutland Elem School</t>
  </si>
  <si>
    <t>jdefore@rutlandgs.org</t>
  </si>
  <si>
    <t>Mendota Twp HSD 280</t>
  </si>
  <si>
    <t>2300 W Main St</t>
  </si>
  <si>
    <t>61342-1061</t>
  </si>
  <si>
    <t>Mendota Twp High School</t>
  </si>
  <si>
    <t>dphalen@mendotahs.org</t>
  </si>
  <si>
    <t>Mendota CCSD 289</t>
  </si>
  <si>
    <t>1806 Guiles Ave</t>
  </si>
  <si>
    <t>61342-1204</t>
  </si>
  <si>
    <t>Northbrook School</t>
  </si>
  <si>
    <t>1804 Guiles Ave</t>
  </si>
  <si>
    <t>mkrull@m289.org</t>
  </si>
  <si>
    <t>805 4th Ave</t>
  </si>
  <si>
    <t>61342-1705</t>
  </si>
  <si>
    <t>Blackstone Elem School</t>
  </si>
  <si>
    <t>1309 Jefferson St</t>
  </si>
  <si>
    <t>61342-1429</t>
  </si>
  <si>
    <t>Lostant CUSD 425</t>
  </si>
  <si>
    <t>315 W 3rd St</t>
  </si>
  <si>
    <t>Lostant</t>
  </si>
  <si>
    <t>61334-9021</t>
  </si>
  <si>
    <t>Lostant Elem School</t>
  </si>
  <si>
    <t>PO Box 320</t>
  </si>
  <si>
    <t>61334-0320</t>
  </si>
  <si>
    <t>malahys@lostantcomets.org</t>
  </si>
  <si>
    <t>Henry-Senachwine CUSD 5</t>
  </si>
  <si>
    <t>1023 College St</t>
  </si>
  <si>
    <t>61537-1074</t>
  </si>
  <si>
    <t>Henry-Senachwine High School</t>
  </si>
  <si>
    <t>lahageman@hscud5.org</t>
  </si>
  <si>
    <t>Henry-Senachwine Grade School</t>
  </si>
  <si>
    <t>201 Richard St</t>
  </si>
  <si>
    <t>61537-1260</t>
  </si>
  <si>
    <t>Midland CUSD 7</t>
  </si>
  <si>
    <t>901 Hilltop Dr</t>
  </si>
  <si>
    <t>Sparland</t>
  </si>
  <si>
    <t>61565-9792</t>
  </si>
  <si>
    <t>Midland High School</t>
  </si>
  <si>
    <t>1830 State Route 17</t>
  </si>
  <si>
    <t>Varna</t>
  </si>
  <si>
    <t>61375-9300</t>
  </si>
  <si>
    <t>janderle@midland-7.net</t>
  </si>
  <si>
    <t>Midland Middle School</t>
  </si>
  <si>
    <t>bnewell@midland-7.org</t>
  </si>
  <si>
    <t>Midland Elementary School</t>
  </si>
  <si>
    <t>625 6th Street</t>
  </si>
  <si>
    <t>Lacon</t>
  </si>
  <si>
    <t>61540-1325</t>
  </si>
  <si>
    <t>dwunder@midland-7.org</t>
  </si>
  <si>
    <t>Putnam County CUSD 535</t>
  </si>
  <si>
    <t>400 E Silverspoon Ave</t>
  </si>
  <si>
    <t>Granville</t>
  </si>
  <si>
    <t>61326-9697</t>
  </si>
  <si>
    <t>Putnam County High School</t>
  </si>
  <si>
    <t>402 E Silverspoon Ave</t>
  </si>
  <si>
    <t>Putnam</t>
  </si>
  <si>
    <t>lamboleya@pcschools535.org</t>
  </si>
  <si>
    <t>Putnam County Jr High School</t>
  </si>
  <si>
    <t>13183 N 350th Ave</t>
  </si>
  <si>
    <t>Mc Nabb</t>
  </si>
  <si>
    <t>61335-5005</t>
  </si>
  <si>
    <t>Putnam County Elem School</t>
  </si>
  <si>
    <t>326 S 5th St</t>
  </si>
  <si>
    <t>Hennepin</t>
  </si>
  <si>
    <t>61327-5168</t>
  </si>
  <si>
    <t>Putnam Co Primary Sch</t>
  </si>
  <si>
    <t>Argenta-Oreana CUSD 1</t>
  </si>
  <si>
    <t>PO Box 440</t>
  </si>
  <si>
    <t>Argenta</t>
  </si>
  <si>
    <t>62501-0440</t>
  </si>
  <si>
    <t>Argenta-Oreana High School</t>
  </si>
  <si>
    <t>PO Box 469</t>
  </si>
  <si>
    <t>Macon</t>
  </si>
  <si>
    <t>62501-0469</t>
  </si>
  <si>
    <t>amurbarger@argenta-oreana.org</t>
  </si>
  <si>
    <t>Argenta-Oreana Middle School</t>
  </si>
  <si>
    <t>62501-0439</t>
  </si>
  <si>
    <t>Argenta-Oreana Elementary School</t>
  </si>
  <si>
    <t>400 W South St</t>
  </si>
  <si>
    <t>Oreana</t>
  </si>
  <si>
    <t>62554-9774</t>
  </si>
  <si>
    <t>sandy@argenta-oreana.org</t>
  </si>
  <si>
    <t>Maroa Forsyth CUSD 2</t>
  </si>
  <si>
    <t>PO Box 738</t>
  </si>
  <si>
    <t>Maroa</t>
  </si>
  <si>
    <t>61756-0738</t>
  </si>
  <si>
    <t>Maroa-Forsyth Middle School</t>
  </si>
  <si>
    <t>russelll@mfschools.org</t>
  </si>
  <si>
    <t>Maroa-Forsyth Grade School</t>
  </si>
  <si>
    <t>39055002X10</t>
  </si>
  <si>
    <t>Our Lady of Lourdes</t>
  </si>
  <si>
    <t>3950 Lourdes Dr</t>
  </si>
  <si>
    <t>Decatur</t>
  </si>
  <si>
    <t>62526-1755</t>
  </si>
  <si>
    <t>mdh@ololschool.com</t>
  </si>
  <si>
    <t>Mt Zion CUSD 3</t>
  </si>
  <si>
    <t>455 Elm St</t>
  </si>
  <si>
    <t>Mt Zion</t>
  </si>
  <si>
    <t>62549-1314</t>
  </si>
  <si>
    <t>Mt Zion High School</t>
  </si>
  <si>
    <t>305 S Henderson St</t>
  </si>
  <si>
    <t>Mount Zion</t>
  </si>
  <si>
    <t>62549-1323</t>
  </si>
  <si>
    <t>karrg@mtzion.k12.il.us</t>
  </si>
  <si>
    <t>Mt Zion Jr High School</t>
  </si>
  <si>
    <t>315 S Henderson St</t>
  </si>
  <si>
    <t>McGaughey Elem School</t>
  </si>
  <si>
    <t>1320 W Main St</t>
  </si>
  <si>
    <t>62549-1348</t>
  </si>
  <si>
    <t>Mt Zion Elem School</t>
  </si>
  <si>
    <t>725 W Main St</t>
  </si>
  <si>
    <t>62549-1335</t>
  </si>
  <si>
    <t>Mt Zion Intermediate School</t>
  </si>
  <si>
    <t>310 S Henderson St</t>
  </si>
  <si>
    <t>62549-1384</t>
  </si>
  <si>
    <t>39055004X10</t>
  </si>
  <si>
    <t>St Patrick Elem</t>
  </si>
  <si>
    <t>412 N Jackson St</t>
  </si>
  <si>
    <t>62523-1122</t>
  </si>
  <si>
    <t>neibuhrj@ssjpparish.com</t>
  </si>
  <si>
    <t>39055007P00</t>
  </si>
  <si>
    <t>Webster-Cantrell Hall</t>
  </si>
  <si>
    <t>1942 E Cantrell St</t>
  </si>
  <si>
    <t>62521-3214</t>
  </si>
  <si>
    <t>cbaughman@webstercantrell.org</t>
  </si>
  <si>
    <t>Webster-Cantrell Hall-Staley Group Home</t>
  </si>
  <si>
    <t>1220 Underwood Ct</t>
  </si>
  <si>
    <t>62526-1983</t>
  </si>
  <si>
    <t>Webster Girls Group Home</t>
  </si>
  <si>
    <t>2749 N Norwood Ave</t>
  </si>
  <si>
    <t>62526-1517</t>
  </si>
  <si>
    <t>39055008Z06</t>
  </si>
  <si>
    <t>Lutheran School Association</t>
  </si>
  <si>
    <t>2001 E Mound Rd</t>
  </si>
  <si>
    <t>62526-9305</t>
  </si>
  <si>
    <t>jwitt@lsadecatur.net</t>
  </si>
  <si>
    <t>Sangamon Valley CUSD 9</t>
  </si>
  <si>
    <t>Niantic</t>
  </si>
  <si>
    <t>62551-0200</t>
  </si>
  <si>
    <t>Sangamon Valley East Elem School</t>
  </si>
  <si>
    <t>PO Box 79</t>
  </si>
  <si>
    <t>Harristown</t>
  </si>
  <si>
    <t>62537-0079</t>
  </si>
  <si>
    <t>vjanvrin@sangamonvalley.org</t>
  </si>
  <si>
    <t>Sangamon Valley West Elem School</t>
  </si>
  <si>
    <t>341 Matilda St</t>
  </si>
  <si>
    <t>Illiopolis</t>
  </si>
  <si>
    <t>Sangamon</t>
  </si>
  <si>
    <t>62539-3805</t>
  </si>
  <si>
    <t>bbritton@sangamonvalley.org</t>
  </si>
  <si>
    <t>Sangamon Valley High School</t>
  </si>
  <si>
    <t>jfield@sangamonvalley.org</t>
  </si>
  <si>
    <t>Sangamon Valley Middle School</t>
  </si>
  <si>
    <t>ctrigg@sangamonvalley.org</t>
  </si>
  <si>
    <t>Warrensburg-Latham CUSD 11</t>
  </si>
  <si>
    <t>430 W North St</t>
  </si>
  <si>
    <t>Warrensburg</t>
  </si>
  <si>
    <t>62573-2001</t>
  </si>
  <si>
    <t>Warrensburg-Latham High School</t>
  </si>
  <si>
    <t>427 W North St</t>
  </si>
  <si>
    <t>62573-9799</t>
  </si>
  <si>
    <t>terneusl@wl.k12.il.us</t>
  </si>
  <si>
    <t>Warrensburg-Latham Elem Sch</t>
  </si>
  <si>
    <t>100 N West St</t>
  </si>
  <si>
    <t>62573-9786</t>
  </si>
  <si>
    <t>Warrensburg-Latham Middle Sch</t>
  </si>
  <si>
    <t>425 W North St</t>
  </si>
  <si>
    <t>62573-9785</t>
  </si>
  <si>
    <t>Meridian CUSD 15</t>
  </si>
  <si>
    <t>PO Box 347</t>
  </si>
  <si>
    <t>62544-0347</t>
  </si>
  <si>
    <t>PO Box 380</t>
  </si>
  <si>
    <t>62544-0380</t>
  </si>
  <si>
    <t>brued@meridianhawks.net</t>
  </si>
  <si>
    <t>Meridian Middle School</t>
  </si>
  <si>
    <t>728 S Wall St</t>
  </si>
  <si>
    <t>62544-4380</t>
  </si>
  <si>
    <t>Meridian Elem School</t>
  </si>
  <si>
    <t>PO Box 350</t>
  </si>
  <si>
    <t>Blue Mound</t>
  </si>
  <si>
    <t>62513-0350</t>
  </si>
  <si>
    <t>39055016Z26</t>
  </si>
  <si>
    <t>Decatur Christian School</t>
  </si>
  <si>
    <t>137 S Grant St</t>
  </si>
  <si>
    <t>Forsyth</t>
  </si>
  <si>
    <t>62535-8938</t>
  </si>
  <si>
    <t>sinfante@decaturchristian.net</t>
  </si>
  <si>
    <t>Decatur SD 61</t>
  </si>
  <si>
    <t>101 W Cerro Gordo St</t>
  </si>
  <si>
    <t>62523-1001</t>
  </si>
  <si>
    <t>Stephen Decatur Middle School</t>
  </si>
  <si>
    <t>1 Educational Park</t>
  </si>
  <si>
    <t>62526-2548</t>
  </si>
  <si>
    <t>dwilkerson@dps61.org</t>
  </si>
  <si>
    <t>Eisenhower High School</t>
  </si>
  <si>
    <t>1200 S 16th St</t>
  </si>
  <si>
    <t>62521-3801</t>
  </si>
  <si>
    <t>MacArthur High School</t>
  </si>
  <si>
    <t>1499 W Grand Ave</t>
  </si>
  <si>
    <t>62522-1410</t>
  </si>
  <si>
    <t>4735 E Cantrell St</t>
  </si>
  <si>
    <t>62521-8720</t>
  </si>
  <si>
    <t>Dennis Elem School</t>
  </si>
  <si>
    <t>1499 W Main St</t>
  </si>
  <si>
    <t>62522-1909</t>
  </si>
  <si>
    <t>Durfee Magnet Elementary</t>
  </si>
  <si>
    <t>1077 W Grand Ave</t>
  </si>
  <si>
    <t>62522-1536</t>
  </si>
  <si>
    <t>Enterprise Elem School</t>
  </si>
  <si>
    <t>2115 S Taylor Rd</t>
  </si>
  <si>
    <t>62521-9103</t>
  </si>
  <si>
    <t>2440 N Summit Ave</t>
  </si>
  <si>
    <t>62526-3181</t>
  </si>
  <si>
    <t>Mary W French Academy</t>
  </si>
  <si>
    <t>520 W Wood St</t>
  </si>
  <si>
    <t>62522-3112</t>
  </si>
  <si>
    <t>Garfield Montessori School</t>
  </si>
  <si>
    <t>300 Meadow Terrace Pl</t>
  </si>
  <si>
    <t>62521-5252</t>
  </si>
  <si>
    <t>William Harris Elem School</t>
  </si>
  <si>
    <t>620 E Garfield Ave</t>
  </si>
  <si>
    <t>62526-4550</t>
  </si>
  <si>
    <t>Muffley Elem School</t>
  </si>
  <si>
    <t>88 S Country Club Rd</t>
  </si>
  <si>
    <t>62521-4473</t>
  </si>
  <si>
    <t>Oak Grove Accelerated School</t>
  </si>
  <si>
    <t>2160 W Center St</t>
  </si>
  <si>
    <t>62526-3319</t>
  </si>
  <si>
    <t>Parsons Accelerated School</t>
  </si>
  <si>
    <t>3591 N MacArthur Rd</t>
  </si>
  <si>
    <t>62526-1452</t>
  </si>
  <si>
    <t>Alternative Education Center</t>
  </si>
  <si>
    <t>300 E Eldorado St</t>
  </si>
  <si>
    <t>62523-1037</t>
  </si>
  <si>
    <t>South Shores Elem School</t>
  </si>
  <si>
    <t>2500 S Franklin Street Rd</t>
  </si>
  <si>
    <t>62521-5302</t>
  </si>
  <si>
    <t>Stevenson Accelerated School</t>
  </si>
  <si>
    <t>3900 N Neely Ave</t>
  </si>
  <si>
    <t>62526-1915</t>
  </si>
  <si>
    <t>Michael E Baum Elem School</t>
  </si>
  <si>
    <t>801 S Lake Ridge Ave</t>
  </si>
  <si>
    <t>62521-4348</t>
  </si>
  <si>
    <t>Johns Hill Magnet School</t>
  </si>
  <si>
    <t>1025 E Johns Ave</t>
  </si>
  <si>
    <t>62521-2741</t>
  </si>
  <si>
    <t>Pershing Early Learning Center</t>
  </si>
  <si>
    <t>2912 N University Ave</t>
  </si>
  <si>
    <t>62526-1557</t>
  </si>
  <si>
    <t>sknuppel@dps61.org</t>
  </si>
  <si>
    <t>Hope Academy</t>
  </si>
  <si>
    <t>955 N Illinois St</t>
  </si>
  <si>
    <t>62521-1427</t>
  </si>
  <si>
    <t>Southeast Learning Center</t>
  </si>
  <si>
    <t>1900 E Cleveland Ave</t>
  </si>
  <si>
    <t>62521-3656</t>
  </si>
  <si>
    <t>390550610AA</t>
  </si>
  <si>
    <t>Robertson Charter School</t>
  </si>
  <si>
    <t>2240 E Geddes Ave</t>
  </si>
  <si>
    <t>62526-5127</t>
  </si>
  <si>
    <t>ssmith@rcs61.com</t>
  </si>
  <si>
    <t>Bement CUSD 5</t>
  </si>
  <si>
    <t>201 S Champaign St</t>
  </si>
  <si>
    <t>Bement</t>
  </si>
  <si>
    <t>61813-1512</t>
  </si>
  <si>
    <t>Bement High School</t>
  </si>
  <si>
    <t>gmajani@bement.k12.il.us</t>
  </si>
  <si>
    <t>Bement Middle School</t>
  </si>
  <si>
    <t>Bement Elementary School</t>
  </si>
  <si>
    <t>Monticello CUSD 25</t>
  </si>
  <si>
    <t>2 Sage Dr</t>
  </si>
  <si>
    <t>Monticello</t>
  </si>
  <si>
    <t>61856-1813</t>
  </si>
  <si>
    <t>Washington School</t>
  </si>
  <si>
    <t>3 Sage Dr</t>
  </si>
  <si>
    <t>hofco@sages.us</t>
  </si>
  <si>
    <t>700 N Buchanan St</t>
  </si>
  <si>
    <t>61856-1301</t>
  </si>
  <si>
    <t>leoka@sages.us</t>
  </si>
  <si>
    <t>White Heath Elem School</t>
  </si>
  <si>
    <t>300 W High St</t>
  </si>
  <si>
    <t>White Heath</t>
  </si>
  <si>
    <t>61884-9500</t>
  </si>
  <si>
    <t>dalre@sages.us</t>
  </si>
  <si>
    <t>Monticello Middle School</t>
  </si>
  <si>
    <t>2015 E Washington St</t>
  </si>
  <si>
    <t>61856-2148</t>
  </si>
  <si>
    <t>reade@sages.us</t>
  </si>
  <si>
    <t>Deland-Weldon CUSD 57</t>
  </si>
  <si>
    <t>304 E IL Route 10</t>
  </si>
  <si>
    <t>De Land</t>
  </si>
  <si>
    <t>61839-7020</t>
  </si>
  <si>
    <t>Deland-Weldon High School</t>
  </si>
  <si>
    <t>cjones@dwschools.org</t>
  </si>
  <si>
    <t>Deland-Weldon Middle School</t>
  </si>
  <si>
    <t>2311 N 300 East Rd</t>
  </si>
  <si>
    <t>Weldon</t>
  </si>
  <si>
    <t>61882-8902</t>
  </si>
  <si>
    <t>Deland-Weldon Elem School</t>
  </si>
  <si>
    <t>Cerro Gordo CUSD 100</t>
  </si>
  <si>
    <t>Cerro Gordo</t>
  </si>
  <si>
    <t>61818-0079</t>
  </si>
  <si>
    <t>Cerro Gordo Jr and Sr High School</t>
  </si>
  <si>
    <t>mowens@cgbroncos.org</t>
  </si>
  <si>
    <t>Cerro Gordo Elem School</t>
  </si>
  <si>
    <t>PO Box 66</t>
  </si>
  <si>
    <t>61818-0066</t>
  </si>
  <si>
    <t>40007002X10</t>
  </si>
  <si>
    <t>Brussels</t>
  </si>
  <si>
    <t>62013-0039</t>
  </si>
  <si>
    <t>Calhoun</t>
  </si>
  <si>
    <t>stmaryschool@gmail.com</t>
  </si>
  <si>
    <t>40007003X10</t>
  </si>
  <si>
    <t>St Norbert School</t>
  </si>
  <si>
    <t>401 Vineyard St</t>
  </si>
  <si>
    <t>62047-0620</t>
  </si>
  <si>
    <t>suevazis@gmail.com</t>
  </si>
  <si>
    <t>Calhoun CUSD 40</t>
  </si>
  <si>
    <t>101 Calhoun Ave</t>
  </si>
  <si>
    <t>62047-0387</t>
  </si>
  <si>
    <t>Calhoun High School</t>
  </si>
  <si>
    <t>ksievers@calhoun40.net</t>
  </si>
  <si>
    <t>Calhoun Elementary/ Jr High Sch</t>
  </si>
  <si>
    <t>52 Poor Farm Hollow Rd</t>
  </si>
  <si>
    <t>kschell@calhoun40.net</t>
  </si>
  <si>
    <t>Brussels CUSD 42</t>
  </si>
  <si>
    <t>62013-0128</t>
  </si>
  <si>
    <t>Brussels High School</t>
  </si>
  <si>
    <t>ynolte@brussels42.net</t>
  </si>
  <si>
    <t>Brussels Grade School</t>
  </si>
  <si>
    <t>Carrollton CUSD 1</t>
  </si>
  <si>
    <t>950A 3rd St</t>
  </si>
  <si>
    <t>Carrollton</t>
  </si>
  <si>
    <t>62016-1506</t>
  </si>
  <si>
    <t>Carrollton High School</t>
  </si>
  <si>
    <t>950 3rd St</t>
  </si>
  <si>
    <t>Greene</t>
  </si>
  <si>
    <t>gsettles@c-hawks.org</t>
  </si>
  <si>
    <t>Carrollton Grade School</t>
  </si>
  <si>
    <t>721 4th St</t>
  </si>
  <si>
    <t>62016-1509</t>
  </si>
  <si>
    <t>40031001X10</t>
  </si>
  <si>
    <t>St John the Evangelist School</t>
  </si>
  <si>
    <t>426 3rd St</t>
  </si>
  <si>
    <t>62016-1319</t>
  </si>
  <si>
    <t>jlake@stjohnscarrollton.org</t>
  </si>
  <si>
    <t>North Greene CUSD 3</t>
  </si>
  <si>
    <t>250 E Sherman St</t>
  </si>
  <si>
    <t>White Hall</t>
  </si>
  <si>
    <t>62092-1359</t>
  </si>
  <si>
    <t>North Greene Jr/Sr High Sch</t>
  </si>
  <si>
    <t>546 N Main St</t>
  </si>
  <si>
    <t>62092-1151</t>
  </si>
  <si>
    <t>ahunt@northgreene.com</t>
  </si>
  <si>
    <t>North Greene Elem</t>
  </si>
  <si>
    <t>403 W North St</t>
  </si>
  <si>
    <t>Roodhouse</t>
  </si>
  <si>
    <t>62082-1065</t>
  </si>
  <si>
    <t>Greenfield CUSD 10</t>
  </si>
  <si>
    <t>311 Mulberry St</t>
  </si>
  <si>
    <t>Greenfield</t>
  </si>
  <si>
    <t>62044-1325</t>
  </si>
  <si>
    <t>Greenfield High School</t>
  </si>
  <si>
    <t>502 East St</t>
  </si>
  <si>
    <t>62044-1316</t>
  </si>
  <si>
    <t>bbettis@greene.k12.il.us</t>
  </si>
  <si>
    <t>Greenfield Elem School</t>
  </si>
  <si>
    <t>115 Prairie St</t>
  </si>
  <si>
    <t>62044-1108</t>
  </si>
  <si>
    <t>jlansaw@greenfieldschools.org</t>
  </si>
  <si>
    <t>40042002X10</t>
  </si>
  <si>
    <t>St Francis/Holy Ghost School</t>
  </si>
  <si>
    <t>412 S State St</t>
  </si>
  <si>
    <t>Jerseyville</t>
  </si>
  <si>
    <t>62052-2240</t>
  </si>
  <si>
    <t>Jersey</t>
  </si>
  <si>
    <t>janet.williams@sfhg.org</t>
  </si>
  <si>
    <t>Jersey CUSD 100</t>
  </si>
  <si>
    <t>100 Lincoln Ave</t>
  </si>
  <si>
    <t>62052-1473</t>
  </si>
  <si>
    <t>Jersey Comm High School</t>
  </si>
  <si>
    <t>801 N State St</t>
  </si>
  <si>
    <t>62052-1107</t>
  </si>
  <si>
    <t>michelle.brown@jersey100.org</t>
  </si>
  <si>
    <t>Illini Middle School</t>
  </si>
  <si>
    <t>1101 S Liberty St</t>
  </si>
  <si>
    <t>62052-2573</t>
  </si>
  <si>
    <t>Grafton Elem School</t>
  </si>
  <si>
    <t>1200 Grafton Hills Dr</t>
  </si>
  <si>
    <t>Grafton</t>
  </si>
  <si>
    <t>62037-1212</t>
  </si>
  <si>
    <t>Jerseyville East Elem School</t>
  </si>
  <si>
    <t>201 N Giddings Ave</t>
  </si>
  <si>
    <t>62052-1717</t>
  </si>
  <si>
    <t>Jerseyville West Elem School</t>
  </si>
  <si>
    <t>1000 W Carpenter St</t>
  </si>
  <si>
    <t>62052-1479</t>
  </si>
  <si>
    <t>Carlinville CUSD 1</t>
  </si>
  <si>
    <t>829 W Main St</t>
  </si>
  <si>
    <t>Carlinville</t>
  </si>
  <si>
    <t>62626-1261</t>
  </si>
  <si>
    <t>Carlinville High School</t>
  </si>
  <si>
    <t>Macoupin</t>
  </si>
  <si>
    <t>pricec@cusd1.com</t>
  </si>
  <si>
    <t>Carlinville Middle School</t>
  </si>
  <si>
    <t>110 Illinois Ave</t>
  </si>
  <si>
    <t>62626-1278</t>
  </si>
  <si>
    <t>Carlinville Primary School</t>
  </si>
  <si>
    <t>18456 Shipman Rd</t>
  </si>
  <si>
    <t>62626-9238</t>
  </si>
  <si>
    <t>Carlinville Intermediate School</t>
  </si>
  <si>
    <t>450 W Buchanan St</t>
  </si>
  <si>
    <t>62626-1051</t>
  </si>
  <si>
    <t>Northwestern CUSD 2</t>
  </si>
  <si>
    <t>30953 Route 111</t>
  </si>
  <si>
    <t>Palmyra</t>
  </si>
  <si>
    <t>62674-6304</t>
  </si>
  <si>
    <t>Northwestern High School</t>
  </si>
  <si>
    <t>30889 Route 111</t>
  </si>
  <si>
    <t>62674-6303</t>
  </si>
  <si>
    <t>greleford@northwestern.k12.il.us</t>
  </si>
  <si>
    <t>Northwestern Jr High School</t>
  </si>
  <si>
    <t>Northwestern Elem School</t>
  </si>
  <si>
    <t>40056002X06</t>
  </si>
  <si>
    <t>220 W Henry St</t>
  </si>
  <si>
    <t>Staunton</t>
  </si>
  <si>
    <t>62088-1819</t>
  </si>
  <si>
    <t>jmcm8567@madisontelco.com</t>
  </si>
  <si>
    <t>Mount Olive CUSD 5</t>
  </si>
  <si>
    <t>804 W Main St</t>
  </si>
  <si>
    <t>Mount Olive</t>
  </si>
  <si>
    <t>62069-1549</t>
  </si>
  <si>
    <t>Mt Olive High School</t>
  </si>
  <si>
    <t>jbruch@mtoliveschools.org</t>
  </si>
  <si>
    <t>Mt Olive Elementary School</t>
  </si>
  <si>
    <t>Staunton CUSD 6</t>
  </si>
  <si>
    <t>801 N Deneen St</t>
  </si>
  <si>
    <t>62088-1017</t>
  </si>
  <si>
    <t>Staunton High School</t>
  </si>
  <si>
    <t>dcox@stauntonschools.org</t>
  </si>
  <si>
    <t>Staunton Jr High School</t>
  </si>
  <si>
    <t>Staunton Elem School</t>
  </si>
  <si>
    <t>Gillespie CUSD 7</t>
  </si>
  <si>
    <t>510 W Elm St</t>
  </si>
  <si>
    <t>Gillespie</t>
  </si>
  <si>
    <t>62033-1167</t>
  </si>
  <si>
    <t>Gillespie High School</t>
  </si>
  <si>
    <t>612 Broadway St</t>
  </si>
  <si>
    <t>62033-1164</t>
  </si>
  <si>
    <t>cedwards@cusd7.org</t>
  </si>
  <si>
    <t>Gillespie Middle School</t>
  </si>
  <si>
    <t>412 Oregon St</t>
  </si>
  <si>
    <t>62033-1174</t>
  </si>
  <si>
    <t>Ben-Gil Elementary School</t>
  </si>
  <si>
    <t>340 Kelly St</t>
  </si>
  <si>
    <t>62033-1476</t>
  </si>
  <si>
    <t>Bunker Hill CUSD 8</t>
  </si>
  <si>
    <t>504 E Warren St</t>
  </si>
  <si>
    <t>Bunker Hill</t>
  </si>
  <si>
    <t>62014-1102</t>
  </si>
  <si>
    <t>Bunker Hill High School</t>
  </si>
  <si>
    <t>314 S Meissner St</t>
  </si>
  <si>
    <t>62014-1314</t>
  </si>
  <si>
    <t>mbooten@bhschools.org</t>
  </si>
  <si>
    <t>Wolf Ridge Education Center</t>
  </si>
  <si>
    <t>700 W Orange St</t>
  </si>
  <si>
    <t>62014-1535</t>
  </si>
  <si>
    <t>Southwestern CUSD 9</t>
  </si>
  <si>
    <t>PO Box 728</t>
  </si>
  <si>
    <t>Brighton</t>
  </si>
  <si>
    <t>62012-0728</t>
  </si>
  <si>
    <t>Southwestern High School</t>
  </si>
  <si>
    <t>Piasa</t>
  </si>
  <si>
    <t>62079-0100</t>
  </si>
  <si>
    <t>bskertich@piasabirds.net</t>
  </si>
  <si>
    <t>Southwestern Middle School</t>
  </si>
  <si>
    <t>62079-0070</t>
  </si>
  <si>
    <t>Medora Intermediate School</t>
  </si>
  <si>
    <t>PO Box 178</t>
  </si>
  <si>
    <t>Medora</t>
  </si>
  <si>
    <t>62063-0178</t>
  </si>
  <si>
    <t>Shipman Elem School</t>
  </si>
  <si>
    <t>Shipman</t>
  </si>
  <si>
    <t>62685-0229</t>
  </si>
  <si>
    <t>Brighton North Primary School</t>
  </si>
  <si>
    <t>PO Box 757</t>
  </si>
  <si>
    <t>62012-0757</t>
  </si>
  <si>
    <t>North Mac CUSD 34</t>
  </si>
  <si>
    <t>525 N 3rd St</t>
  </si>
  <si>
    <t>Girard</t>
  </si>
  <si>
    <t>62640-1157</t>
  </si>
  <si>
    <t>North Mac High School</t>
  </si>
  <si>
    <t>231 W Fortune St</t>
  </si>
  <si>
    <t>Virden</t>
  </si>
  <si>
    <t>62690-1228</t>
  </si>
  <si>
    <t>jgoble@northmacschools.org</t>
  </si>
  <si>
    <t>North Mac Middle School</t>
  </si>
  <si>
    <t>North Mac Intermediate</t>
  </si>
  <si>
    <t>North Mac Elementary</t>
  </si>
  <si>
    <t>Madison ROE</t>
  </si>
  <si>
    <t>157 N Main St  Rm 438</t>
  </si>
  <si>
    <t>Edwardsville</t>
  </si>
  <si>
    <t>62025-1966</t>
  </si>
  <si>
    <t>Center for Educ Opp</t>
  </si>
  <si>
    <t>201 Staunton Rd</t>
  </si>
  <si>
    <t>Troy</t>
  </si>
  <si>
    <t>Madison</t>
  </si>
  <si>
    <t>62294-1227</t>
  </si>
  <si>
    <t>mdmoore@co.madison.il.us</t>
  </si>
  <si>
    <t>Roxana CUSD 1</t>
  </si>
  <si>
    <t>401 Chaffer Ave</t>
  </si>
  <si>
    <t>Roxana</t>
  </si>
  <si>
    <t>62084-1125</t>
  </si>
  <si>
    <t>Roxana Sr High School</t>
  </si>
  <si>
    <t>mluckert@roxanaschools.org</t>
  </si>
  <si>
    <t>Roxana Junior High School</t>
  </si>
  <si>
    <t>msundberg@roxanaschools.org</t>
  </si>
  <si>
    <t>601 Chaffer Ave</t>
  </si>
  <si>
    <t>62084-1126</t>
  </si>
  <si>
    <t>South Primary School</t>
  </si>
  <si>
    <t>414 Indiana Ave</t>
  </si>
  <si>
    <t>South Roxana</t>
  </si>
  <si>
    <t>62087-1628</t>
  </si>
  <si>
    <t>Triad CUSD 2</t>
  </si>
  <si>
    <t>203 E Throp St</t>
  </si>
  <si>
    <t>62294-1231</t>
  </si>
  <si>
    <t>Triad High School</t>
  </si>
  <si>
    <t>703 E US Highway 40</t>
  </si>
  <si>
    <t>62294-2210</t>
  </si>
  <si>
    <t>Leigh.Lewis@triadunit2.org</t>
  </si>
  <si>
    <t>Marine Elem School</t>
  </si>
  <si>
    <t>725 W Division St</t>
  </si>
  <si>
    <t>Marine</t>
  </si>
  <si>
    <t>62061-1761</t>
  </si>
  <si>
    <t>St Jacob Elem School</t>
  </si>
  <si>
    <t>Saint Jacob</t>
  </si>
  <si>
    <t>62281-0317</t>
  </si>
  <si>
    <t>C A Henning School</t>
  </si>
  <si>
    <t>520 E US Highway 40</t>
  </si>
  <si>
    <t>62294-2200</t>
  </si>
  <si>
    <t>Triad Middle School</t>
  </si>
  <si>
    <t>9539 US Highway 40</t>
  </si>
  <si>
    <t>St Jacob</t>
  </si>
  <si>
    <t>62281-1309</t>
  </si>
  <si>
    <t>Silver Creek Elementary</t>
  </si>
  <si>
    <t>209 N Dewey St</t>
  </si>
  <si>
    <t>62294-1214</t>
  </si>
  <si>
    <t>Venice CUSD 3</t>
  </si>
  <si>
    <t>300 4th St</t>
  </si>
  <si>
    <t>Venice</t>
  </si>
  <si>
    <t>62090-1015</t>
  </si>
  <si>
    <t>Venice Elem School</t>
  </si>
  <si>
    <t>tchandler@veniceschools.org</t>
  </si>
  <si>
    <t>41057003X06</t>
  </si>
  <si>
    <t>Holy Cross Lutheran School</t>
  </si>
  <si>
    <t>304 South St</t>
  </si>
  <si>
    <t>Collinsville</t>
  </si>
  <si>
    <t>62234-2619</t>
  </si>
  <si>
    <t>burchm@holycross-collinsville.org</t>
  </si>
  <si>
    <t>Highland CUSD 5</t>
  </si>
  <si>
    <t>400 Broadway</t>
  </si>
  <si>
    <t>Highland</t>
  </si>
  <si>
    <t>62249-2024</t>
  </si>
  <si>
    <t>Highland High School</t>
  </si>
  <si>
    <t>tbair@highlandcusd5.org</t>
  </si>
  <si>
    <t>Highland Middle School</t>
  </si>
  <si>
    <t>Highland Primary School</t>
  </si>
  <si>
    <t>Alhambra Primary School</t>
  </si>
  <si>
    <t>302 W Main St</t>
  </si>
  <si>
    <t>Alhambra</t>
  </si>
  <si>
    <t>62001-2162</t>
  </si>
  <si>
    <t>Grantfork Upper Elementary Sch</t>
  </si>
  <si>
    <t>206 N Mulberry St</t>
  </si>
  <si>
    <t>62249-3254</t>
  </si>
  <si>
    <t>Highland Elementary  School</t>
  </si>
  <si>
    <t>41057006X10</t>
  </si>
  <si>
    <t>St Paul Catholic School</t>
  </si>
  <si>
    <t>62249-1655</t>
  </si>
  <si>
    <t>jnolte@stpaulhighland.org</t>
  </si>
  <si>
    <t>Edwardsville CUSD 7</t>
  </si>
  <si>
    <t>708 Saint Louis St</t>
  </si>
  <si>
    <t>62025-1427</t>
  </si>
  <si>
    <t>Edwardsville High School</t>
  </si>
  <si>
    <t>6161 Center Grove Rd</t>
  </si>
  <si>
    <t>62025-3307</t>
  </si>
  <si>
    <t>dcourtney@ecusd7.org</t>
  </si>
  <si>
    <t>145 West St</t>
  </si>
  <si>
    <t>62025-1467</t>
  </si>
  <si>
    <t>315 N Kansas St</t>
  </si>
  <si>
    <t>62025-1735</t>
  </si>
  <si>
    <t>LeClaire Elem School</t>
  </si>
  <si>
    <t>801 Franklin Ave</t>
  </si>
  <si>
    <t>62025-2437</t>
  </si>
  <si>
    <t>Worden Elementary School</t>
  </si>
  <si>
    <t>110 N Main St</t>
  </si>
  <si>
    <t>Worden</t>
  </si>
  <si>
    <t>62097-1332</t>
  </si>
  <si>
    <t>Glen Carbon Elem School</t>
  </si>
  <si>
    <t>141 Birger Ave</t>
  </si>
  <si>
    <t>Glen Carbon</t>
  </si>
  <si>
    <t>62034-1426</t>
  </si>
  <si>
    <t>N O Nelson Elem School</t>
  </si>
  <si>
    <t>1225 W High St</t>
  </si>
  <si>
    <t>62025-1058</t>
  </si>
  <si>
    <t>Hamel Elementary School</t>
  </si>
  <si>
    <t>Hamel</t>
  </si>
  <si>
    <t>62046-0157</t>
  </si>
  <si>
    <t>Midway School</t>
  </si>
  <si>
    <t>6321 Midway Dr</t>
  </si>
  <si>
    <t>Moro</t>
  </si>
  <si>
    <t>62067-1415</t>
  </si>
  <si>
    <t>Woodland Elementary School</t>
  </si>
  <si>
    <t>59 S State Route 157</t>
  </si>
  <si>
    <t>62025-3851</t>
  </si>
  <si>
    <t>District 7 Alternative School</t>
  </si>
  <si>
    <t>6148 Center Grove Rd</t>
  </si>
  <si>
    <t>62025-3308</t>
  </si>
  <si>
    <t>Liberty Middle School</t>
  </si>
  <si>
    <t>1 District Dr</t>
  </si>
  <si>
    <t>62025-7708</t>
  </si>
  <si>
    <t>dcourtney@ecued7.org</t>
  </si>
  <si>
    <t>Albert Cassens Elementary</t>
  </si>
  <si>
    <t>1014 Glen Crossing Rd</t>
  </si>
  <si>
    <t>62034-8517</t>
  </si>
  <si>
    <t>Goshen Elementary</t>
  </si>
  <si>
    <t>101 District Dr</t>
  </si>
  <si>
    <t>62025-7766</t>
  </si>
  <si>
    <t>41057007X10</t>
  </si>
  <si>
    <t>Our Lady Queen of Peace</t>
  </si>
  <si>
    <t>618 N Prairie St</t>
  </si>
  <si>
    <t>Bethalto</t>
  </si>
  <si>
    <t>62010-1327</t>
  </si>
  <si>
    <t>olqpeve@hotmail.com</t>
  </si>
  <si>
    <t>Bethalto CUSD 8</t>
  </si>
  <si>
    <t>610 Texas Blvd</t>
  </si>
  <si>
    <t>62010-1754</t>
  </si>
  <si>
    <t>Civic Memorial High School</t>
  </si>
  <si>
    <t>62010-1046</t>
  </si>
  <si>
    <t>kbrewer@bethalto.org</t>
  </si>
  <si>
    <t>Wilbur Trimpe Middle School</t>
  </si>
  <si>
    <t>910 2nd St</t>
  </si>
  <si>
    <t>62010-1437</t>
  </si>
  <si>
    <t>Bethalto East Primary School</t>
  </si>
  <si>
    <t>309 Albers Pl</t>
  </si>
  <si>
    <t>62010-1473</t>
  </si>
  <si>
    <t>Meadowbrook Intermediate Sch</t>
  </si>
  <si>
    <t>111 W Roosevelt Dr</t>
  </si>
  <si>
    <t>62067-1545</t>
  </si>
  <si>
    <t>Parkside Primary School</t>
  </si>
  <si>
    <t>600 E Central St</t>
  </si>
  <si>
    <t>62010-1365</t>
  </si>
  <si>
    <t>Granite City CUSD 9</t>
  </si>
  <si>
    <t>3200 Maryville Rd</t>
  </si>
  <si>
    <t>Granite City</t>
  </si>
  <si>
    <t>62040-5144</t>
  </si>
  <si>
    <t>Granite City High School</t>
  </si>
  <si>
    <t>3101 Madison Ave</t>
  </si>
  <si>
    <t>62040-3620</t>
  </si>
  <si>
    <t>gloria.harrison@gcsd9.net</t>
  </si>
  <si>
    <t>Coolidge Junior High Sch</t>
  </si>
  <si>
    <t>3231 Nameoki Rd</t>
  </si>
  <si>
    <t>62040-5001</t>
  </si>
  <si>
    <t>Grigsby Intermediate Sch</t>
  </si>
  <si>
    <t>3801 Cargill Rd</t>
  </si>
  <si>
    <t>62040-4215</t>
  </si>
  <si>
    <t>Frohardt Elem School</t>
  </si>
  <si>
    <t>2040 Johnson Rd</t>
  </si>
  <si>
    <t>62040-3956</t>
  </si>
  <si>
    <t>Maryville Elem School</t>
  </si>
  <si>
    <t>4651 Maryville Rd</t>
  </si>
  <si>
    <t>62040-2516</t>
  </si>
  <si>
    <t>Mitchell Elementary School</t>
  </si>
  <si>
    <t>316 E Chain of Rocks Rd</t>
  </si>
  <si>
    <t>62040-2721</t>
  </si>
  <si>
    <t>2400 Wilson Ave</t>
  </si>
  <si>
    <t>62040-6059</t>
  </si>
  <si>
    <t>Prather Elementary School</t>
  </si>
  <si>
    <t>Collinsville CUSD 10</t>
  </si>
  <si>
    <t>201 W Clay St</t>
  </si>
  <si>
    <t>62234-3219</t>
  </si>
  <si>
    <t>Collinsville High School</t>
  </si>
  <si>
    <t>2201 S Morrison Ave</t>
  </si>
  <si>
    <t>62234-1449</t>
  </si>
  <si>
    <t>urobison@kahoks.org</t>
  </si>
  <si>
    <t>Dorris Intermediate Sch</t>
  </si>
  <si>
    <t>1841 Vandalia St</t>
  </si>
  <si>
    <t>62234-4854</t>
  </si>
  <si>
    <t>Webster Elementary School</t>
  </si>
  <si>
    <t>108 W Church St</t>
  </si>
  <si>
    <t>62234-2725</t>
  </si>
  <si>
    <t>Caseyville Elementary School</t>
  </si>
  <si>
    <t>433 S 2nd St</t>
  </si>
  <si>
    <t>Caseyville</t>
  </si>
  <si>
    <t>62232-1525</t>
  </si>
  <si>
    <t>Kreitner Elem School</t>
  </si>
  <si>
    <t>9000 College St</t>
  </si>
  <si>
    <t>62234-1701</t>
  </si>
  <si>
    <t>152 Boskydells Dr</t>
  </si>
  <si>
    <t>62234-1901</t>
  </si>
  <si>
    <t>John A Renfro Elementary School</t>
  </si>
  <si>
    <t>311 Camelot Dr</t>
  </si>
  <si>
    <t>62234-4815</t>
  </si>
  <si>
    <t>Summit Elementary School</t>
  </si>
  <si>
    <t>408 Willoughby Ln</t>
  </si>
  <si>
    <t>62234-3742</t>
  </si>
  <si>
    <t>6900 W Main St</t>
  </si>
  <si>
    <t>Maryville</t>
  </si>
  <si>
    <t>62062-6634</t>
  </si>
  <si>
    <t>Twin Echo Elem School</t>
  </si>
  <si>
    <t>1937 S Morrison Ave</t>
  </si>
  <si>
    <t>62234-1515</t>
  </si>
  <si>
    <t>Collinsville Middle School</t>
  </si>
  <si>
    <t>9649 Collinsville Rd</t>
  </si>
  <si>
    <t>62234-1876</t>
  </si>
  <si>
    <t>Hollywood Heights</t>
  </si>
  <si>
    <t>6 Oakland</t>
  </si>
  <si>
    <t>Alton CUSD 11</t>
  </si>
  <si>
    <t>PO Box 9028</t>
  </si>
  <si>
    <t>Alton</t>
  </si>
  <si>
    <t>62002-9028</t>
  </si>
  <si>
    <t>Alton High School</t>
  </si>
  <si>
    <t>4200 Humbert Rd</t>
  </si>
  <si>
    <t>62002-7117</t>
  </si>
  <si>
    <t>mschell@altonschool.org</t>
  </si>
  <si>
    <t>1513 State St</t>
  </si>
  <si>
    <t>62002-3456</t>
  </si>
  <si>
    <t>mschell@altonschools.org</t>
  </si>
  <si>
    <t>Eunice Smith Elem School</t>
  </si>
  <si>
    <t>2400 Henry St</t>
  </si>
  <si>
    <t>62002-4446</t>
  </si>
  <si>
    <t>Gilson Brown Elem School</t>
  </si>
  <si>
    <t>1613 W Delmar Ave</t>
  </si>
  <si>
    <t>Godfrey</t>
  </si>
  <si>
    <t>62035-1317</t>
  </si>
  <si>
    <t>cnorman@altonschool.org</t>
  </si>
  <si>
    <t>Lewis &amp; Clark Elem School</t>
  </si>
  <si>
    <t>6800 Humbert Rd</t>
  </si>
  <si>
    <t>62035-2250</t>
  </si>
  <si>
    <t>Mark Twain</t>
  </si>
  <si>
    <t>907 Milton Rd</t>
  </si>
  <si>
    <t>62002-3165</t>
  </si>
  <si>
    <t>1035 Washington Ave</t>
  </si>
  <si>
    <t>62002-2802</t>
  </si>
  <si>
    <t>5600 Godfrey Rd</t>
  </si>
  <si>
    <t>62035-2422</t>
  </si>
  <si>
    <t>Alton Middle School</t>
  </si>
  <si>
    <t>2200 College Ave</t>
  </si>
  <si>
    <t>62002-4602</t>
  </si>
  <si>
    <t>Lovejoy Elem School</t>
  </si>
  <si>
    <t>1043 Tremont St</t>
  </si>
  <si>
    <t>62002-6749</t>
  </si>
  <si>
    <t>Madison CUSD 12</t>
  </si>
  <si>
    <t>602 Farrish St</t>
  </si>
  <si>
    <t>62060-1567</t>
  </si>
  <si>
    <t>Madison Senior High School</t>
  </si>
  <si>
    <t>600 Farrish St</t>
  </si>
  <si>
    <t>tijauna.ingram@madisoncusd12.org</t>
  </si>
  <si>
    <t>Bernard Long Elem School</t>
  </si>
  <si>
    <t>1040 College St</t>
  </si>
  <si>
    <t>62060-1012</t>
  </si>
  <si>
    <t>Madison Middle School</t>
  </si>
  <si>
    <t>1003 Farrish St</t>
  </si>
  <si>
    <t>62060-1562</t>
  </si>
  <si>
    <t>East Alton SD 13</t>
  </si>
  <si>
    <t>210 E Saint Louis Ave</t>
  </si>
  <si>
    <t>East Alton</t>
  </si>
  <si>
    <t>62024-1455</t>
  </si>
  <si>
    <t>East Alton Middle School</t>
  </si>
  <si>
    <t>1000 3rd St</t>
  </si>
  <si>
    <t>62024-1605</t>
  </si>
  <si>
    <t>rvoorhees@easd13.org</t>
  </si>
  <si>
    <t>Eastwood Elem School</t>
  </si>
  <si>
    <t>1030 3rd St</t>
  </si>
  <si>
    <t>East Alton-Wood River CHSD 14</t>
  </si>
  <si>
    <t>777 N Wood River Ave</t>
  </si>
  <si>
    <t>Wood River</t>
  </si>
  <si>
    <t>62095-1227</t>
  </si>
  <si>
    <t>East Alton-Wood River High Sch</t>
  </si>
  <si>
    <t>sfry@eawr.org</t>
  </si>
  <si>
    <t>Wood River-Hartford ESD 15</t>
  </si>
  <si>
    <t>501 E Lorena Ave</t>
  </si>
  <si>
    <t>62095-2123</t>
  </si>
  <si>
    <t>Lewis-Clark Jr High School</t>
  </si>
  <si>
    <t>mbillingsley@wrh15.org</t>
  </si>
  <si>
    <t>Lewis-Clark Elem School</t>
  </si>
  <si>
    <t>Hartford Elem School</t>
  </si>
  <si>
    <t>110 W 2nd St</t>
  </si>
  <si>
    <t>Hartford</t>
  </si>
  <si>
    <t>62048-1204</t>
  </si>
  <si>
    <t>41057015X10</t>
  </si>
  <si>
    <t>Holy Family Catholic School</t>
  </si>
  <si>
    <t>1900 Saint Clair Ave</t>
  </si>
  <si>
    <t>62040-5047</t>
  </si>
  <si>
    <t>lunchbabe2001@yahoo.com</t>
  </si>
  <si>
    <t>41057024X06</t>
  </si>
  <si>
    <t>St Peter Lutheran School</t>
  </si>
  <si>
    <t>7182 Renken Rd</t>
  </si>
  <si>
    <t>Dorsey</t>
  </si>
  <si>
    <t>62021-1802</t>
  </si>
  <si>
    <t>mburns@madisontelco.com</t>
  </si>
  <si>
    <t>41057027X06</t>
  </si>
  <si>
    <t>600 Water St</t>
  </si>
  <si>
    <t>62025-1764</t>
  </si>
  <si>
    <t>school@trinitylutheranministries.org</t>
  </si>
  <si>
    <t>41057030X06</t>
  </si>
  <si>
    <t>625 Church Dr</t>
  </si>
  <si>
    <t>62010-1830</t>
  </si>
  <si>
    <t>principal@zionbethalto.org</t>
  </si>
  <si>
    <t>41057033X10</t>
  </si>
  <si>
    <t>1802 Madison Ave</t>
  </si>
  <si>
    <t>62025-2620</t>
  </si>
  <si>
    <t>wepkingdk@stmaryedw.org</t>
  </si>
  <si>
    <t>41057055S19</t>
  </si>
  <si>
    <t>Catholic Childrens Home</t>
  </si>
  <si>
    <t>1400 State St</t>
  </si>
  <si>
    <t>62002-3410</t>
  </si>
  <si>
    <t>speidel@catholicchildrenshome.com</t>
  </si>
  <si>
    <t>41057078X06</t>
  </si>
  <si>
    <t>Good Shepherd Lutheran</t>
  </si>
  <si>
    <t>1300 Belt Line Rd</t>
  </si>
  <si>
    <t>62234-4373</t>
  </si>
  <si>
    <t>cschnicker@gslcs.org</t>
  </si>
  <si>
    <t>44063001X06</t>
  </si>
  <si>
    <t>300 S Pathway Ct</t>
  </si>
  <si>
    <t>Crystal Lake</t>
  </si>
  <si>
    <t>60014-6178</t>
  </si>
  <si>
    <t>jkearley@immanuelcl.org</t>
  </si>
  <si>
    <t>Nippersink SD 2</t>
  </si>
  <si>
    <t>4213 US Highway 12</t>
  </si>
  <si>
    <t>Richmond</t>
  </si>
  <si>
    <t>60071-9732</t>
  </si>
  <si>
    <t>Spring Grove Elementary School</t>
  </si>
  <si>
    <t>2018 Main Street Rd</t>
  </si>
  <si>
    <t>60081-9693</t>
  </si>
  <si>
    <t>mlillie@nsd2.com</t>
  </si>
  <si>
    <t>Richmond Grade School</t>
  </si>
  <si>
    <t>5815 Broadway St</t>
  </si>
  <si>
    <t>60071-7701</t>
  </si>
  <si>
    <t>Nippersink Middle School</t>
  </si>
  <si>
    <t>10006 N Main St</t>
  </si>
  <si>
    <t>60071-9436</t>
  </si>
  <si>
    <t>Fox River Grove Cons SD 3</t>
  </si>
  <si>
    <t>403 Orchard St</t>
  </si>
  <si>
    <t>Fox River Grove</t>
  </si>
  <si>
    <t>60021-1145</t>
  </si>
  <si>
    <t>Fox River Grove Middle School</t>
  </si>
  <si>
    <t>401 Orchard St</t>
  </si>
  <si>
    <t>mahaffyt@dist3.org</t>
  </si>
  <si>
    <t>Algonquin Road Elem School</t>
  </si>
  <si>
    <t>975 Algonquin Rd</t>
  </si>
  <si>
    <t>60021-1820</t>
  </si>
  <si>
    <t>Johnsburg CUSD 12</t>
  </si>
  <si>
    <t>2222 Church St</t>
  </si>
  <si>
    <t>Johnsburg</t>
  </si>
  <si>
    <t>60051-5910</t>
  </si>
  <si>
    <t>Johnsburg High School</t>
  </si>
  <si>
    <t>2002 W Ringwood Rd</t>
  </si>
  <si>
    <t>60051-8573</t>
  </si>
  <si>
    <t>rstrohfeldt@johnsburg12.org</t>
  </si>
  <si>
    <t>Johnsburg Jr High School</t>
  </si>
  <si>
    <t>2220 Church St</t>
  </si>
  <si>
    <t>nhurckes@johnsburg12.org</t>
  </si>
  <si>
    <t>Johnsburg Elementary School</t>
  </si>
  <si>
    <t>2118 Church St</t>
  </si>
  <si>
    <t>bbelcastro@johnsburg12.org</t>
  </si>
  <si>
    <t>Ringwood School Primary Ctr</t>
  </si>
  <si>
    <t>4700 School Rd</t>
  </si>
  <si>
    <t>Ringwood</t>
  </si>
  <si>
    <t>60072-9606</t>
  </si>
  <si>
    <t>aelbert@johnsburg12.org</t>
  </si>
  <si>
    <t>44063014X10</t>
  </si>
  <si>
    <t>313 N Tryon St</t>
  </si>
  <si>
    <t>60098-3242</t>
  </si>
  <si>
    <t>mduvall@stmary-woodstock.org</t>
  </si>
  <si>
    <t>McHenry CCSD 15</t>
  </si>
  <si>
    <t>1011 N Green St</t>
  </si>
  <si>
    <t>60050-5720</t>
  </si>
  <si>
    <t>Chauncey H Duker School</t>
  </si>
  <si>
    <t>3711 W Kane Ave</t>
  </si>
  <si>
    <t>60050-5524</t>
  </si>
  <si>
    <t>dstruck@d15.org</t>
  </si>
  <si>
    <t>Parkland School</t>
  </si>
  <si>
    <t>1802 N Ringwood Rd</t>
  </si>
  <si>
    <t>60050-1340</t>
  </si>
  <si>
    <t>701 N Green St</t>
  </si>
  <si>
    <t>60050-5517</t>
  </si>
  <si>
    <t>Hilltop Elem School</t>
  </si>
  <si>
    <t>2615 W Lincoln Rd</t>
  </si>
  <si>
    <t>60051-3639</t>
  </si>
  <si>
    <t>Landmark Elem School</t>
  </si>
  <si>
    <t>3614 Waukegan Rd</t>
  </si>
  <si>
    <t>60050-4343</t>
  </si>
  <si>
    <t>Valley View Elem School</t>
  </si>
  <si>
    <t>6515 W IL Route 120</t>
  </si>
  <si>
    <t>60050-7450</t>
  </si>
  <si>
    <t>Riverwood Elementary School</t>
  </si>
  <si>
    <t>300 S Driftwood Trl</t>
  </si>
  <si>
    <t>60050-5456</t>
  </si>
  <si>
    <t>McHenry Middle School</t>
  </si>
  <si>
    <t>2120 W Lincoln Rd</t>
  </si>
  <si>
    <t>60051-3634</t>
  </si>
  <si>
    <t>asmigiel@d15.org</t>
  </si>
  <si>
    <t>Riley CCSD 18</t>
  </si>
  <si>
    <t>9406 Riley Rd</t>
  </si>
  <si>
    <t>Marengo</t>
  </si>
  <si>
    <t>60152-9013</t>
  </si>
  <si>
    <t>Riley Comm Cons School</t>
  </si>
  <si>
    <t>randrews@riley18.org</t>
  </si>
  <si>
    <t>Alden Hebron SD 19</t>
  </si>
  <si>
    <t>9604 Illinois St</t>
  </si>
  <si>
    <t>Hebron</t>
  </si>
  <si>
    <t>60034-9618</t>
  </si>
  <si>
    <t>Alden-Hebron High School</t>
  </si>
  <si>
    <t>dbehrens@alden-hebron.org</t>
  </si>
  <si>
    <t>Alden-Hebron Middle School</t>
  </si>
  <si>
    <t>Alden Hebron Elem School</t>
  </si>
  <si>
    <t>11915 Price Rd</t>
  </si>
  <si>
    <t>60034-9540</t>
  </si>
  <si>
    <t>44063025P00</t>
  </si>
  <si>
    <t>Zion Lutheran Church</t>
  </si>
  <si>
    <t>412 Jackson St</t>
  </si>
  <si>
    <t>60152-3204</t>
  </si>
  <si>
    <t>dale.borhart@zionmarengo.net</t>
  </si>
  <si>
    <t>Cary CCSD 26</t>
  </si>
  <si>
    <t>2115 Crystal Lake Rd</t>
  </si>
  <si>
    <t>Cary</t>
  </si>
  <si>
    <t>60013-1426</t>
  </si>
  <si>
    <t>Cary Jr High School</t>
  </si>
  <si>
    <t>2109 Crystal Lake Rd</t>
  </si>
  <si>
    <t>kim.qualls@cary26.org</t>
  </si>
  <si>
    <t>Briargate Elem School</t>
  </si>
  <si>
    <t>100 S Wulff St</t>
  </si>
  <si>
    <t>60013-2528</t>
  </si>
  <si>
    <t>chad.nass@cary26.org</t>
  </si>
  <si>
    <t>Three Oaks School</t>
  </si>
  <si>
    <t>1514 3 Oaks Rd</t>
  </si>
  <si>
    <t>60013-6100</t>
  </si>
  <si>
    <t>natalie.wishne@cary26.org</t>
  </si>
  <si>
    <t>Deer Path Elem School</t>
  </si>
  <si>
    <t>2211 Crystal Lake Rd</t>
  </si>
  <si>
    <t>60013-1470</t>
  </si>
  <si>
    <t>thom.gippert@cary26.org</t>
  </si>
  <si>
    <t>Harrison SD 36</t>
  </si>
  <si>
    <t>6809 McCullom Lake Rd</t>
  </si>
  <si>
    <t>Wonder Lake</t>
  </si>
  <si>
    <t>60097-9546</t>
  </si>
  <si>
    <t>Harrison Elem School</t>
  </si>
  <si>
    <t>mdowling@hsd36.org</t>
  </si>
  <si>
    <t>Prairie Grove CSD 46</t>
  </si>
  <si>
    <t>3223 IL Route 176</t>
  </si>
  <si>
    <t>60014-2145</t>
  </si>
  <si>
    <t>Prairie Grove Elem School</t>
  </si>
  <si>
    <t>jbute@dist46.org</t>
  </si>
  <si>
    <t>Prairie Grove Junior High School</t>
  </si>
  <si>
    <t>3225 IL Route 176</t>
  </si>
  <si>
    <t>Crystal Lake CCSD 47</t>
  </si>
  <si>
    <t>300 Commerce Dr</t>
  </si>
  <si>
    <t>60014-3503</t>
  </si>
  <si>
    <t>Lundahl Middle School</t>
  </si>
  <si>
    <t>560 Nash Rd</t>
  </si>
  <si>
    <t>60014-7138</t>
  </si>
  <si>
    <t>canelson@d47.org</t>
  </si>
  <si>
    <t>Hannah Beardsley Middle School</t>
  </si>
  <si>
    <t>515 E Crystal Lake Ave</t>
  </si>
  <si>
    <t>60014-6215</t>
  </si>
  <si>
    <t>Richard F Bernotas Middle Sch</t>
  </si>
  <si>
    <t>170 N Oak St</t>
  </si>
  <si>
    <t>60014-4246</t>
  </si>
  <si>
    <t>Canterbury Elem School</t>
  </si>
  <si>
    <t>875 Canterbury Dr</t>
  </si>
  <si>
    <t>60014-7871</t>
  </si>
  <si>
    <t>Husmann Elem School</t>
  </si>
  <si>
    <t>131 W Paddock St</t>
  </si>
  <si>
    <t>60014-6125</t>
  </si>
  <si>
    <t>Coventry Elem School</t>
  </si>
  <si>
    <t>820 Darlington Ln</t>
  </si>
  <si>
    <t>60014-7883</t>
  </si>
  <si>
    <t>500 W Woodstock St</t>
  </si>
  <si>
    <t>60014-3425</t>
  </si>
  <si>
    <t>601 Golf Rd</t>
  </si>
  <si>
    <t>60014-5644</t>
  </si>
  <si>
    <t>100 Briarwood Dr</t>
  </si>
  <si>
    <t>60014-5190</t>
  </si>
  <si>
    <t>Indian Prairie Elem School</t>
  </si>
  <si>
    <t>651 Village Rd</t>
  </si>
  <si>
    <t>60014-2005</t>
  </si>
  <si>
    <t>Woods Creek Elementary School</t>
  </si>
  <si>
    <t>1100 Alexandra Blvd</t>
  </si>
  <si>
    <t>60014-1947</t>
  </si>
  <si>
    <t>Glacier Ridge Elementary School</t>
  </si>
  <si>
    <t>1120 Village Rd</t>
  </si>
  <si>
    <t>60014-2908</t>
  </si>
  <si>
    <t>Harvard CUSD 50</t>
  </si>
  <si>
    <t>401 N Division St</t>
  </si>
  <si>
    <t>Harvard</t>
  </si>
  <si>
    <t>60033-3031</t>
  </si>
  <si>
    <t>Harvard High School</t>
  </si>
  <si>
    <t>1103 N Jefferson St</t>
  </si>
  <si>
    <t>60033-1757</t>
  </si>
  <si>
    <t>mtaylor@d50.mchenry.k12.il.us</t>
  </si>
  <si>
    <t>Harvard Jr High School</t>
  </si>
  <si>
    <t>1301 Garfield St</t>
  </si>
  <si>
    <t>60033-1737</t>
  </si>
  <si>
    <t>mtaylor@cusd50.org</t>
  </si>
  <si>
    <t>1200 N Jefferson St</t>
  </si>
  <si>
    <t>60033-1730</t>
  </si>
  <si>
    <t>305 S Hutchinson St</t>
  </si>
  <si>
    <t>60033-2718</t>
  </si>
  <si>
    <t>Crosby Elem Sch</t>
  </si>
  <si>
    <t>401 Hereley Dr</t>
  </si>
  <si>
    <t>60033-8370</t>
  </si>
  <si>
    <t>Marengo CHSD 154</t>
  </si>
  <si>
    <t>110 Franks Rd</t>
  </si>
  <si>
    <t>60152-3425</t>
  </si>
  <si>
    <t>Marengo High School</t>
  </si>
  <si>
    <t>engelbrechtd@mchs154.org</t>
  </si>
  <si>
    <t>CHSD 155</t>
  </si>
  <si>
    <t>1 Virginia Rd</t>
  </si>
  <si>
    <t>60014-7901</t>
  </si>
  <si>
    <t>Crystal Lake Central High School</t>
  </si>
  <si>
    <t>45 W Franklin Ave</t>
  </si>
  <si>
    <t>60014-6160</t>
  </si>
  <si>
    <t>ebruso@d155.org</t>
  </si>
  <si>
    <t>Cary-Grove Community High School</t>
  </si>
  <si>
    <t>2208 3 Oaks Rd</t>
  </si>
  <si>
    <t>60013-1627</t>
  </si>
  <si>
    <t>Crystal Lake South High School</t>
  </si>
  <si>
    <t>1200 S McHenry Ave</t>
  </si>
  <si>
    <t>60014-7495</t>
  </si>
  <si>
    <t>Prairie Ridge High School</t>
  </si>
  <si>
    <t>6000 Dvorak Dr</t>
  </si>
  <si>
    <t>60012-3514</t>
  </si>
  <si>
    <t>McHenry CHSD 156</t>
  </si>
  <si>
    <t>4716 W Crystal Lake Rd</t>
  </si>
  <si>
    <t>60050-5427</t>
  </si>
  <si>
    <t>McHenry High School-West Campus</t>
  </si>
  <si>
    <t>4724 W Crystal Lake Rd</t>
  </si>
  <si>
    <t>lawsondave@dist156.org</t>
  </si>
  <si>
    <t>McHenry  East High School</t>
  </si>
  <si>
    <t>1012 N Green St</t>
  </si>
  <si>
    <t>60050-5721</t>
  </si>
  <si>
    <t>Huntley Community School District 158</t>
  </si>
  <si>
    <t>650 Academic Dr</t>
  </si>
  <si>
    <t>60102-4423</t>
  </si>
  <si>
    <t>Huntley High School</t>
  </si>
  <si>
    <t>13719 Harmony Rd</t>
  </si>
  <si>
    <t>Huntley</t>
  </si>
  <si>
    <t>60142-9792</t>
  </si>
  <si>
    <t>kharris@district158.org</t>
  </si>
  <si>
    <t>Chesak Elementary School</t>
  </si>
  <si>
    <t>10910 Reed Rd</t>
  </si>
  <si>
    <t>60156-1093</t>
  </si>
  <si>
    <t>Leggee Elementary School</t>
  </si>
  <si>
    <t>13723 Harmony Rd</t>
  </si>
  <si>
    <t>Martin Elementary School</t>
  </si>
  <si>
    <t>10920 Reed Rd</t>
  </si>
  <si>
    <t>Heineman Middle School</t>
  </si>
  <si>
    <t>725 Academic Dr</t>
  </si>
  <si>
    <t>60102-4422</t>
  </si>
  <si>
    <t>Marlowe Middle School</t>
  </si>
  <si>
    <t>9625 Haligus Rd</t>
  </si>
  <si>
    <t>60156-5897</t>
  </si>
  <si>
    <t>Mackeben Elementary School</t>
  </si>
  <si>
    <t>800 Academic Dr</t>
  </si>
  <si>
    <t>60102-4421</t>
  </si>
  <si>
    <t>Conley Elementary School</t>
  </si>
  <si>
    <t>750 Academic Dr</t>
  </si>
  <si>
    <t>Marengo-Union E Cons D 165</t>
  </si>
  <si>
    <t>816 E Grant Hwy</t>
  </si>
  <si>
    <t>60152-3400</t>
  </si>
  <si>
    <t>Locust Elem School</t>
  </si>
  <si>
    <t>539 S Locust St</t>
  </si>
  <si>
    <t>60152-3413</t>
  </si>
  <si>
    <t>kburns@marengo165.org</t>
  </si>
  <si>
    <t>Marengo Comm Middle School</t>
  </si>
  <si>
    <t>Woodstock CUSD 200</t>
  </si>
  <si>
    <t>227 W Judd St</t>
  </si>
  <si>
    <t>60098-3126</t>
  </si>
  <si>
    <t>Woodstock High School</t>
  </si>
  <si>
    <t>60098-3756</t>
  </si>
  <si>
    <t>smalley@wcusd200.org</t>
  </si>
  <si>
    <t>Northwood Middle School</t>
  </si>
  <si>
    <t>2121 N Seminary Ave</t>
  </si>
  <si>
    <t>60098-2641</t>
  </si>
  <si>
    <t>Dean Street Elem School</t>
  </si>
  <si>
    <t>600 Dean St</t>
  </si>
  <si>
    <t>60098-3817</t>
  </si>
  <si>
    <t>4618 Greenwood Rd</t>
  </si>
  <si>
    <t>60098-8650</t>
  </si>
  <si>
    <t>Westwood Elem School</t>
  </si>
  <si>
    <t>14124 W South Street Rd</t>
  </si>
  <si>
    <t>60098-8954</t>
  </si>
  <si>
    <t>Mary Endres Elementary School</t>
  </si>
  <si>
    <t>2181 N Seminary Ave</t>
  </si>
  <si>
    <t>Verda Dierzen Early Learning Ctr</t>
  </si>
  <si>
    <t>2045 N Seminary Ave</t>
  </si>
  <si>
    <t>60098-2643</t>
  </si>
  <si>
    <t>Clay Academy</t>
  </si>
  <si>
    <t>112 Grove St</t>
  </si>
  <si>
    <t>60098-3324</t>
  </si>
  <si>
    <t>Olson Elementary School</t>
  </si>
  <si>
    <t>720 W Judd St</t>
  </si>
  <si>
    <t>60098-3137</t>
  </si>
  <si>
    <t>Prairiewood Elem Sch</t>
  </si>
  <si>
    <t>3215 Hercules Rd</t>
  </si>
  <si>
    <t>60098-6700</t>
  </si>
  <si>
    <t>Creekside Middle School</t>
  </si>
  <si>
    <t>3201 Hercules Rd</t>
  </si>
  <si>
    <t>Woodstock North High School</t>
  </si>
  <si>
    <t>3000 Raffel Rd</t>
  </si>
  <si>
    <t>60098-8302</t>
  </si>
  <si>
    <t>Monroe/Randolph ROE</t>
  </si>
  <si>
    <t>107 E Mill St</t>
  </si>
  <si>
    <t>Waterloo</t>
  </si>
  <si>
    <t>62298-1518</t>
  </si>
  <si>
    <t>Monroe/Randolph Red Brick Sch</t>
  </si>
  <si>
    <t>6137 Beck Rd</t>
  </si>
  <si>
    <t>Red Bud</t>
  </si>
  <si>
    <t>Monroe</t>
  </si>
  <si>
    <t>62278-3347</t>
  </si>
  <si>
    <t>mcoleman@roe45.org</t>
  </si>
  <si>
    <t>Career Center of Southern IL</t>
  </si>
  <si>
    <t>Randolph</t>
  </si>
  <si>
    <t>csosa@gotoccsi.org</t>
  </si>
  <si>
    <t>45067001X10</t>
  </si>
  <si>
    <t>321 S Metter Ave</t>
  </si>
  <si>
    <t>Columbia</t>
  </si>
  <si>
    <t>62236-2233</t>
  </si>
  <si>
    <t>soglesby@htc.net</t>
  </si>
  <si>
    <t>Valmeyer CUSD 3</t>
  </si>
  <si>
    <t>300 S Cedar Bluff Dr</t>
  </si>
  <si>
    <t>Valmeyer</t>
  </si>
  <si>
    <t>62295-3133</t>
  </si>
  <si>
    <t>Valmeyer High School</t>
  </si>
  <si>
    <t>efrankford@valmeyerk12.org</t>
  </si>
  <si>
    <t>Valmeyer Jr High</t>
  </si>
  <si>
    <t>Valmeyer Elementary School</t>
  </si>
  <si>
    <t>45067003X10</t>
  </si>
  <si>
    <t>SS Peter and Paul School</t>
  </si>
  <si>
    <t>217 W 3rd St</t>
  </si>
  <si>
    <t>62298-1344</t>
  </si>
  <si>
    <t>jharbaugh@sppswaterloo.com</t>
  </si>
  <si>
    <t>Columbia CUSD 4</t>
  </si>
  <si>
    <t>5 Veterans Pkwy</t>
  </si>
  <si>
    <t>62236-1147</t>
  </si>
  <si>
    <t>Columbia High School</t>
  </si>
  <si>
    <t>77 Veterans Pkwy</t>
  </si>
  <si>
    <t>glowacki.lora@columbia4.org</t>
  </si>
  <si>
    <t>Columbia Middle School</t>
  </si>
  <si>
    <t>100 Eagle Dr</t>
  </si>
  <si>
    <t>62236-1154</t>
  </si>
  <si>
    <t>1 Veterans Pkwy</t>
  </si>
  <si>
    <t>Eagleview Elementary School</t>
  </si>
  <si>
    <t>113 S Rapp Ave</t>
  </si>
  <si>
    <t>62236-2326</t>
  </si>
  <si>
    <t>45067004Y10</t>
  </si>
  <si>
    <t>Gibault High School</t>
  </si>
  <si>
    <t>501 Columbia Ave</t>
  </si>
  <si>
    <t>62298-1030</t>
  </si>
  <si>
    <t>bramlose@gibaulthawks.com</t>
  </si>
  <si>
    <t>Waterloo CUSD 5</t>
  </si>
  <si>
    <t>302 Bellefontaine Dr</t>
  </si>
  <si>
    <t>62298-1790</t>
  </si>
  <si>
    <t>Waterloo High School</t>
  </si>
  <si>
    <t>505 E Bulldog</t>
  </si>
  <si>
    <t>62298-0130</t>
  </si>
  <si>
    <t>rms@wcusd5.net</t>
  </si>
  <si>
    <t>Waterloo Junior High School</t>
  </si>
  <si>
    <t>200 Bellefontaine Dr</t>
  </si>
  <si>
    <t>62298-1511</t>
  </si>
  <si>
    <t>W J Zahnow Elem School</t>
  </si>
  <si>
    <t>301 Hamacher St</t>
  </si>
  <si>
    <t>62298-1526</t>
  </si>
  <si>
    <t>200 Rogers St</t>
  </si>
  <si>
    <t>62298-1572</t>
  </si>
  <si>
    <t>Gardner Elementary School</t>
  </si>
  <si>
    <t>1 Ed Gardner Pl</t>
  </si>
  <si>
    <t>62298-1677</t>
  </si>
  <si>
    <t>Coulterville USD 1</t>
  </si>
  <si>
    <t>Coulterville</t>
  </si>
  <si>
    <t>62237-0396</t>
  </si>
  <si>
    <t>Coulterville High School</t>
  </si>
  <si>
    <t>kalbers@cvillecusd1.org</t>
  </si>
  <si>
    <t>Coulterville Junior High School</t>
  </si>
  <si>
    <t>Coulterville Elementary School</t>
  </si>
  <si>
    <t>45079002X06</t>
  </si>
  <si>
    <t>St John Lutheran School</t>
  </si>
  <si>
    <t>302 W Holmes St</t>
  </si>
  <si>
    <t>Chester</t>
  </si>
  <si>
    <t>62233-1308</t>
  </si>
  <si>
    <t>lynpow@hotmail.com</t>
  </si>
  <si>
    <t>45079003X06</t>
  </si>
  <si>
    <t>808 S Main St</t>
  </si>
  <si>
    <t>62278-1243</t>
  </si>
  <si>
    <t>jratz@stjohnsredbud.org</t>
  </si>
  <si>
    <t>45079004X06</t>
  </si>
  <si>
    <t>St Marks Lutheran School</t>
  </si>
  <si>
    <t>504 N James St</t>
  </si>
  <si>
    <t>Steeleville</t>
  </si>
  <si>
    <t>62288-1433</t>
  </si>
  <si>
    <t>dbayer.sml@gmail.com</t>
  </si>
  <si>
    <t>45079009X10</t>
  </si>
  <si>
    <t>519 Hazel St</t>
  </si>
  <si>
    <t>62278-1241</t>
  </si>
  <si>
    <t>sjbhill@hotmail.com</t>
  </si>
  <si>
    <t>Red Bud CUSD 132</t>
  </si>
  <si>
    <t>815 Locust St</t>
  </si>
  <si>
    <t>62278-1210</t>
  </si>
  <si>
    <t>Red Bud High School</t>
  </si>
  <si>
    <t>kschaefer@redbud.k12.il.us</t>
  </si>
  <si>
    <t>Red Bud Elem School</t>
  </si>
  <si>
    <t>200 W Field Dr</t>
  </si>
  <si>
    <t>62278-1304</t>
  </si>
  <si>
    <t>Perandoe Spec Educ District</t>
  </si>
  <si>
    <t>PO Box 169</t>
  </si>
  <si>
    <t>62278-0169</t>
  </si>
  <si>
    <t>Perandoe Educational Program</t>
  </si>
  <si>
    <t>540 Pine St</t>
  </si>
  <si>
    <t>Tilden</t>
  </si>
  <si>
    <t>62292-0394</t>
  </si>
  <si>
    <t>tbrooks@perandoe.org</t>
  </si>
  <si>
    <t>Prairie Du Rocher CCSD 134</t>
  </si>
  <si>
    <t>714 Middle St</t>
  </si>
  <si>
    <t>Prairie Du Rocher</t>
  </si>
  <si>
    <t>62277-2136</t>
  </si>
  <si>
    <t>Prairie Du Rocher Elem School</t>
  </si>
  <si>
    <t>lbeattie@pdr134.com</t>
  </si>
  <si>
    <t>Steeleville CUSD 138</t>
  </si>
  <si>
    <t>609 S Sparta St</t>
  </si>
  <si>
    <t>62288-2130</t>
  </si>
  <si>
    <t>Steeleville High School</t>
  </si>
  <si>
    <t>701 S Sparta St</t>
  </si>
  <si>
    <t>62288-2132</t>
  </si>
  <si>
    <t>jhaertling@steeleville138.org</t>
  </si>
  <si>
    <t>Steeleville Elem School</t>
  </si>
  <si>
    <t>smulholl@steeleville138.org</t>
  </si>
  <si>
    <t>Chester CUSD 139</t>
  </si>
  <si>
    <t>1940 Swanwick St</t>
  </si>
  <si>
    <t>62233-1127</t>
  </si>
  <si>
    <t>Chester High School</t>
  </si>
  <si>
    <t>1901 Swanwick St</t>
  </si>
  <si>
    <t>62233-1128</t>
  </si>
  <si>
    <t>elishagaertner@chester149.com</t>
  </si>
  <si>
    <t>Chester Elem School</t>
  </si>
  <si>
    <t>650 Opdyke St</t>
  </si>
  <si>
    <t>62233-1419</t>
  </si>
  <si>
    <t>karenwhittenburg@chester139.com</t>
  </si>
  <si>
    <t>Sparta CUSD 140</t>
  </si>
  <si>
    <t>203B Dean Ave</t>
  </si>
  <si>
    <t>Sparta</t>
  </si>
  <si>
    <t>62286-2301</t>
  </si>
  <si>
    <t>Sparta High School</t>
  </si>
  <si>
    <t>205 W Hood St</t>
  </si>
  <si>
    <t>62286-2006</t>
  </si>
  <si>
    <t>twitherby@sparta.k12.il.us</t>
  </si>
  <si>
    <t>Evansville Attendance Center</t>
  </si>
  <si>
    <t>701 Oak St</t>
  </si>
  <si>
    <t>Evansville</t>
  </si>
  <si>
    <t>62242-1893</t>
  </si>
  <si>
    <t>Sparta Lincoln School</t>
  </si>
  <si>
    <t>203A Dean Ave</t>
  </si>
  <si>
    <t>Lee/Ogle/Whiteside ROE</t>
  </si>
  <si>
    <t>1001 W 23rd St</t>
  </si>
  <si>
    <t>Sterling</t>
  </si>
  <si>
    <t>61081-9047</t>
  </si>
  <si>
    <t>Regional Center for Change</t>
  </si>
  <si>
    <t>Whiteside</t>
  </si>
  <si>
    <t>jkacvinsky@roe.47.org</t>
  </si>
  <si>
    <t>Nachusa Campus School</t>
  </si>
  <si>
    <t>smarchek@roe47.org</t>
  </si>
  <si>
    <t>47052003X10</t>
  </si>
  <si>
    <t>St Mary Elem &amp; Jr High School</t>
  </si>
  <si>
    <t>704 S Peoria Ave</t>
  </si>
  <si>
    <t>Dixon</t>
  </si>
  <si>
    <t>61021-3663</t>
  </si>
  <si>
    <t>carolinetoppert@yahoo.com</t>
  </si>
  <si>
    <t>Dixon USD 170</t>
  </si>
  <si>
    <t>1335 Franklin Grove Rd</t>
  </si>
  <si>
    <t>61021-9257</t>
  </si>
  <si>
    <t>Dixon High School</t>
  </si>
  <si>
    <t>300 Lincoln Statue Dr</t>
  </si>
  <si>
    <t>61021-2030</t>
  </si>
  <si>
    <t>dblackburn@dps170.org</t>
  </si>
  <si>
    <t>Reagan Middle School</t>
  </si>
  <si>
    <t>620 Division St</t>
  </si>
  <si>
    <t>61021-4103</t>
  </si>
  <si>
    <t>618 Division St</t>
  </si>
  <si>
    <t>800 4th Ave</t>
  </si>
  <si>
    <t>61021-1806</t>
  </si>
  <si>
    <t>703 E Morgan St</t>
  </si>
  <si>
    <t>61021-2257</t>
  </si>
  <si>
    <t>Steward ESD 220</t>
  </si>
  <si>
    <t>PO Box 76</t>
  </si>
  <si>
    <t>Steward</t>
  </si>
  <si>
    <t>60553-0076</t>
  </si>
  <si>
    <t>Steward Elementary School</t>
  </si>
  <si>
    <t>jknetsch@stewardschool220.org</t>
  </si>
  <si>
    <t>Paw Paw CUSD 271</t>
  </si>
  <si>
    <t>PO Box 508</t>
  </si>
  <si>
    <t>Paw Paw</t>
  </si>
  <si>
    <t>61353-0508</t>
  </si>
  <si>
    <t>Paw Paw Jr/Sr High School</t>
  </si>
  <si>
    <t>61353-0037</t>
  </si>
  <si>
    <t>ptorman@2paws.net</t>
  </si>
  <si>
    <t>Paw Paw Elem School</t>
  </si>
  <si>
    <t>Amboy CUSD 272</t>
  </si>
  <si>
    <t>11 E Hawley St</t>
  </si>
  <si>
    <t>Amboy</t>
  </si>
  <si>
    <t>61310-1430</t>
  </si>
  <si>
    <t>Amboy High School</t>
  </si>
  <si>
    <t>awittenauer@amboy.net</t>
  </si>
  <si>
    <t>Amboy Jr High School</t>
  </si>
  <si>
    <t>140 S Appleton Ave</t>
  </si>
  <si>
    <t>61310-1604</t>
  </si>
  <si>
    <t>Amboy Central Elem School</t>
  </si>
  <si>
    <t>30 E Provost St</t>
  </si>
  <si>
    <t>61310-1328</t>
  </si>
  <si>
    <t>Ashton-Franklin Center CUSD 275</t>
  </si>
  <si>
    <t>611 Western Ave</t>
  </si>
  <si>
    <t>Ashton</t>
  </si>
  <si>
    <t>61006-9445</t>
  </si>
  <si>
    <t>Ashton-Franklin Center HS</t>
  </si>
  <si>
    <t>jherwig@afcschools.net</t>
  </si>
  <si>
    <t>Ashton-Franklin Cntr Middle Sch</t>
  </si>
  <si>
    <t>318 E South St</t>
  </si>
  <si>
    <t>Franklin Grove</t>
  </si>
  <si>
    <t>61031-9200</t>
  </si>
  <si>
    <t>Ashton-Franklin Center Elem Sch</t>
  </si>
  <si>
    <t>217 S Elm St</t>
  </si>
  <si>
    <t>61031-9712</t>
  </si>
  <si>
    <t>spitzer@afcschools.net</t>
  </si>
  <si>
    <t>47071003X06</t>
  </si>
  <si>
    <t>1415 10th Ave</t>
  </si>
  <si>
    <t>Rochelle</t>
  </si>
  <si>
    <t>61068-1233</t>
  </si>
  <si>
    <t>Ogle</t>
  </si>
  <si>
    <t>stpaul@rochelle.net</t>
  </si>
  <si>
    <t>47071009P00</t>
  </si>
  <si>
    <t>Ogle County</t>
  </si>
  <si>
    <t>3279 Il Rt 251N</t>
  </si>
  <si>
    <t>61068-9769</t>
  </si>
  <si>
    <t>bmoore@oglecounty.org</t>
  </si>
  <si>
    <t>Ogle County DBA Main House</t>
  </si>
  <si>
    <t>3279 Highway 251</t>
  </si>
  <si>
    <t>Kings Cons SD 144</t>
  </si>
  <si>
    <t>100 1st St</t>
  </si>
  <si>
    <t>Kings</t>
  </si>
  <si>
    <t>61068-4500</t>
  </si>
  <si>
    <t>Kings Elementary School</t>
  </si>
  <si>
    <t>jhorn@kings144.org</t>
  </si>
  <si>
    <t>Creston CCSD 161</t>
  </si>
  <si>
    <t>Creston</t>
  </si>
  <si>
    <t>60113-0037</t>
  </si>
  <si>
    <t>Creston Elem School</t>
  </si>
  <si>
    <t>kcollins@crestonschool.org</t>
  </si>
  <si>
    <t>Oregon CUSD 220</t>
  </si>
  <si>
    <t>206 S 10th St</t>
  </si>
  <si>
    <t>Oregon</t>
  </si>
  <si>
    <t>61061-1711</t>
  </si>
  <si>
    <t>David L Rahn Jr High School</t>
  </si>
  <si>
    <t>105 W Brayton Rd</t>
  </si>
  <si>
    <t>Mount Morris</t>
  </si>
  <si>
    <t>61054-1405</t>
  </si>
  <si>
    <t>mboyd@ocusd.net</t>
  </si>
  <si>
    <t>Oregon Elem Sch</t>
  </si>
  <si>
    <t>1150 Jefferson St</t>
  </si>
  <si>
    <t>61061-1533</t>
  </si>
  <si>
    <t>Forrestville Valley CUSD 221</t>
  </si>
  <si>
    <t>PO Box 665</t>
  </si>
  <si>
    <t>Forreston</t>
  </si>
  <si>
    <t>61030-0665</t>
  </si>
  <si>
    <t>Forreston Jr/Sr High Sch</t>
  </si>
  <si>
    <t>vanderson@fvdistrict221.org</t>
  </si>
  <si>
    <t>German Valley Grade School</t>
  </si>
  <si>
    <t>PO Box 74</t>
  </si>
  <si>
    <t>German Valley</t>
  </si>
  <si>
    <t>61039-0074</t>
  </si>
  <si>
    <t>Forreston Grade School</t>
  </si>
  <si>
    <t>Polo CUSD 222</t>
  </si>
  <si>
    <t>100 S Union Ave</t>
  </si>
  <si>
    <t>Polo</t>
  </si>
  <si>
    <t>61064-1724</t>
  </si>
  <si>
    <t>Polo Comm High School</t>
  </si>
  <si>
    <t>crademacher@poloschools.net</t>
  </si>
  <si>
    <t>Aplington Middle School</t>
  </si>
  <si>
    <t>610 E Mason St</t>
  </si>
  <si>
    <t>61064-1532</t>
  </si>
  <si>
    <t>mdowney@poloschools.net</t>
  </si>
  <si>
    <t>308 S Pleasant Ave</t>
  </si>
  <si>
    <t>61064-1940</t>
  </si>
  <si>
    <t>mhuyett@poloschools.net</t>
  </si>
  <si>
    <t>Meridian CUSD 223</t>
  </si>
  <si>
    <t>207 W Main St</t>
  </si>
  <si>
    <t>Stillman Valley</t>
  </si>
  <si>
    <t>61084-9037</t>
  </si>
  <si>
    <t>Stillman Valley High School</t>
  </si>
  <si>
    <t>425 S Pine St</t>
  </si>
  <si>
    <t>61084-8943</t>
  </si>
  <si>
    <t>lreber@mail.meridian223.org</t>
  </si>
  <si>
    <t>Meridian Jr High School</t>
  </si>
  <si>
    <t>410 S Hickory St</t>
  </si>
  <si>
    <t>61084-8803</t>
  </si>
  <si>
    <t>Monroe Center Grade School</t>
  </si>
  <si>
    <t>PO Box 360</t>
  </si>
  <si>
    <t>Monroe Center</t>
  </si>
  <si>
    <t>61052-0360</t>
  </si>
  <si>
    <t>mschabacker@mail.meridian223.org</t>
  </si>
  <si>
    <t>Byron CUSD 226</t>
  </si>
  <si>
    <t>696 N Colfax St</t>
  </si>
  <si>
    <t>Byron</t>
  </si>
  <si>
    <t>61010-1439</t>
  </si>
  <si>
    <t>Byron High School 9-12</t>
  </si>
  <si>
    <t>psweger@byron226.org</t>
  </si>
  <si>
    <t>Byron Middle School</t>
  </si>
  <si>
    <t>325 N Colfax St</t>
  </si>
  <si>
    <t>61010-1540</t>
  </si>
  <si>
    <t>Mary Morgan Elem Sch</t>
  </si>
  <si>
    <t>420 N Colfax St</t>
  </si>
  <si>
    <t>61010-1438</t>
  </si>
  <si>
    <t>Rochelle CCSD 231</t>
  </si>
  <si>
    <t>444 N 8th St</t>
  </si>
  <si>
    <t>61068-1460</t>
  </si>
  <si>
    <t>Rochelle Middle School</t>
  </si>
  <si>
    <t>111 School Ave</t>
  </si>
  <si>
    <t>61068-9130</t>
  </si>
  <si>
    <t>mboyd@d231.rochelle.net</t>
  </si>
  <si>
    <t>1450 20th St</t>
  </si>
  <si>
    <t>61068-1076</t>
  </si>
  <si>
    <t>May Elem School</t>
  </si>
  <si>
    <t>1033 N 2nd St</t>
  </si>
  <si>
    <t>61068-1759</t>
  </si>
  <si>
    <t>1050 N 9th St</t>
  </si>
  <si>
    <t>61068-1463</t>
  </si>
  <si>
    <t>Eswood CCSD 269</t>
  </si>
  <si>
    <t>304 Main St</t>
  </si>
  <si>
    <t>Lindenwood</t>
  </si>
  <si>
    <t>61049-7700</t>
  </si>
  <si>
    <t>Eswood C C Grade School</t>
  </si>
  <si>
    <t>jschwartz@eswoodschool.org</t>
  </si>
  <si>
    <t>Ogle Co Education Cooperative</t>
  </si>
  <si>
    <t>PO Box 582</t>
  </si>
  <si>
    <t>61010-0582</t>
  </si>
  <si>
    <t>Chana Educ Center/Rock River</t>
  </si>
  <si>
    <t>204 Main St</t>
  </si>
  <si>
    <t>Chana</t>
  </si>
  <si>
    <t>61015-8700</t>
  </si>
  <si>
    <t>TCamplain@ocecil.org</t>
  </si>
  <si>
    <t>Bi-County Special Educ Coop</t>
  </si>
  <si>
    <t>2317 E Lincolnway Ste A</t>
  </si>
  <si>
    <t>61081-3059</t>
  </si>
  <si>
    <t>Thome School</t>
  </si>
  <si>
    <t>500 E 5th St</t>
  </si>
  <si>
    <t>Rock Falls</t>
  </si>
  <si>
    <t>61071-1804</t>
  </si>
  <si>
    <t>cclifton@roe55.k12.il.us</t>
  </si>
  <si>
    <t>Erie CUSD 1</t>
  </si>
  <si>
    <t>520 5th Ave</t>
  </si>
  <si>
    <t>Erie</t>
  </si>
  <si>
    <t>61250-9439</t>
  </si>
  <si>
    <t>Erie High School</t>
  </si>
  <si>
    <t>435 6th Ave</t>
  </si>
  <si>
    <t>61250-9457</t>
  </si>
  <si>
    <t>bcox@erie1.net</t>
  </si>
  <si>
    <t>Erie Middle School</t>
  </si>
  <si>
    <t>500 5th Ave</t>
  </si>
  <si>
    <t>Erie Elem School</t>
  </si>
  <si>
    <t>605 6th Ave</t>
  </si>
  <si>
    <t>61250-9452</t>
  </si>
  <si>
    <t>47098001Z03</t>
  </si>
  <si>
    <t>Unity Christian School</t>
  </si>
  <si>
    <t>711 10th St</t>
  </si>
  <si>
    <t>61252-1265</t>
  </si>
  <si>
    <t>barbwright@mchsi.com</t>
  </si>
  <si>
    <t>River Bend CUSD 2</t>
  </si>
  <si>
    <t>1110 3rd St</t>
  </si>
  <si>
    <t>61252-1767</t>
  </si>
  <si>
    <t>Fulton High School</t>
  </si>
  <si>
    <t>1207 12th St</t>
  </si>
  <si>
    <t>61252-1117</t>
  </si>
  <si>
    <t>scollachia@riverbendschools.net</t>
  </si>
  <si>
    <t>River Bend Middle School</t>
  </si>
  <si>
    <t>415 12th St</t>
  </si>
  <si>
    <t>61252-1042</t>
  </si>
  <si>
    <t>1301 7th Ave</t>
  </si>
  <si>
    <t>61252-1024</t>
  </si>
  <si>
    <t>Prophetstown-Lyndon-Tampico CUSD3</t>
  </si>
  <si>
    <t>79 Grove St</t>
  </si>
  <si>
    <t>Prophetstown</t>
  </si>
  <si>
    <t>61277-9376</t>
  </si>
  <si>
    <t>Prophetstown High School</t>
  </si>
  <si>
    <t>310 W Riverside Dr</t>
  </si>
  <si>
    <t>61277-1013</t>
  </si>
  <si>
    <t>glundquist@plt3.org</t>
  </si>
  <si>
    <t>PLT Middle School</t>
  </si>
  <si>
    <t>38 Ferry St</t>
  </si>
  <si>
    <t>61277-1035</t>
  </si>
  <si>
    <t>Tampico Elem School</t>
  </si>
  <si>
    <t>PO Box 637</t>
  </si>
  <si>
    <t>Tampico</t>
  </si>
  <si>
    <t>61283-0637</t>
  </si>
  <si>
    <t>Prophetstown Elem School</t>
  </si>
  <si>
    <t>301 W 3rd St</t>
  </si>
  <si>
    <t>61277-1022</t>
  </si>
  <si>
    <t>47098004X10</t>
  </si>
  <si>
    <t>St Andrews</t>
  </si>
  <si>
    <t>701 11th Ave</t>
  </si>
  <si>
    <t>61071-1554</t>
  </si>
  <si>
    <t>standrewsgrad@comcast.net</t>
  </si>
  <si>
    <t>Sterling CUSD 5</t>
  </si>
  <si>
    <t>410 E Le Fevre Rd</t>
  </si>
  <si>
    <t>61081-1391</t>
  </si>
  <si>
    <t>Sterling High School</t>
  </si>
  <si>
    <t>1608 4th Ave</t>
  </si>
  <si>
    <t>61081-1378</t>
  </si>
  <si>
    <t>tschwingle@sps5.org</t>
  </si>
  <si>
    <t>Challand Middle School</t>
  </si>
  <si>
    <t>1700 6th Ave</t>
  </si>
  <si>
    <t>61081-1379</t>
  </si>
  <si>
    <t>1510 E 25th St</t>
  </si>
  <si>
    <t>61081-1470</t>
  </si>
  <si>
    <t>806 E Le Fevre Rd</t>
  </si>
  <si>
    <t>61081-1551</t>
  </si>
  <si>
    <t>1501 E 6th St</t>
  </si>
  <si>
    <t>61081-2771</t>
  </si>
  <si>
    <t>815 W Le Fevre Rd</t>
  </si>
  <si>
    <t>61081-1000</t>
  </si>
  <si>
    <t>47098005X10</t>
  </si>
  <si>
    <t>St Mary</t>
  </si>
  <si>
    <t>6 W 6th St</t>
  </si>
  <si>
    <t>61081-3521</t>
  </si>
  <si>
    <t>bcantu@smsterling.org</t>
  </si>
  <si>
    <t>Morrison CUSD 6</t>
  </si>
  <si>
    <t>643 Genesee Ave</t>
  </si>
  <si>
    <t>Morrison</t>
  </si>
  <si>
    <t>61270-2907</t>
  </si>
  <si>
    <t>Morrison High School</t>
  </si>
  <si>
    <t>Lynelle.criss@morrisonschools.org</t>
  </si>
  <si>
    <t>Morrison Jr High School</t>
  </si>
  <si>
    <t>300 Academic Dr</t>
  </si>
  <si>
    <t>61270-2952</t>
  </si>
  <si>
    <t>Northside School</t>
  </si>
  <si>
    <t>520 N Genesee St</t>
  </si>
  <si>
    <t>61270-2615</t>
  </si>
  <si>
    <t>Southside School</t>
  </si>
  <si>
    <t>100 Academic Dr</t>
  </si>
  <si>
    <t>61270-2954</t>
  </si>
  <si>
    <t>47098012X06</t>
  </si>
  <si>
    <t>2000 18th Ave</t>
  </si>
  <si>
    <t>61081-1600</t>
  </si>
  <si>
    <t>mshank@christlutheranschool.com</t>
  </si>
  <si>
    <t>Rock Falls ESD 13</t>
  </si>
  <si>
    <t>602 4th Ave</t>
  </si>
  <si>
    <t>61071-1229</t>
  </si>
  <si>
    <t>Rock Falls Middle School</t>
  </si>
  <si>
    <t>1701 12th Ave</t>
  </si>
  <si>
    <t>61071-2711</t>
  </si>
  <si>
    <t>Dillon Elementary School</t>
  </si>
  <si>
    <t>1901 8th Ave</t>
  </si>
  <si>
    <t>61071-2967</t>
  </si>
  <si>
    <t>Merrill Elem School</t>
  </si>
  <si>
    <t>600 4th Ave</t>
  </si>
  <si>
    <t>East Coloma - Nelson CESD 20</t>
  </si>
  <si>
    <t>1602 Dixon Rd</t>
  </si>
  <si>
    <t>61071-1913</t>
  </si>
  <si>
    <t>East Coloma - Nelson Elem Sch</t>
  </si>
  <si>
    <t>dchavira@ecoloma.net</t>
  </si>
  <si>
    <t>Montmorency CCSD 145</t>
  </si>
  <si>
    <t>9415 Hoover Rd</t>
  </si>
  <si>
    <t>61071-9350</t>
  </si>
  <si>
    <t>Montmorency CCSD #145</t>
  </si>
  <si>
    <t>amoore@mgs145.net</t>
  </si>
  <si>
    <t>Rock Falls Twp HSD 301</t>
  </si>
  <si>
    <t>101 12th Ave</t>
  </si>
  <si>
    <t>61071-1023</t>
  </si>
  <si>
    <t>Rock Falls Township High School</t>
  </si>
  <si>
    <t>NealR@rfhs301.org</t>
  </si>
  <si>
    <t>48072002X06</t>
  </si>
  <si>
    <t>1311 S Faraday Ave</t>
  </si>
  <si>
    <t>Peoria</t>
  </si>
  <si>
    <t>61605-3315</t>
  </si>
  <si>
    <t>school@clspeoria.org</t>
  </si>
  <si>
    <t>48072003X10</t>
  </si>
  <si>
    <t>Holy Family Parish School</t>
  </si>
  <si>
    <t>2329 W Reservoir Blvd</t>
  </si>
  <si>
    <t>61615-4221</t>
  </si>
  <si>
    <t>schwegmann@peoriaholyfamily.com</t>
  </si>
  <si>
    <t>48072009P00</t>
  </si>
  <si>
    <t>Peoria County</t>
  </si>
  <si>
    <t>223 N Maxwell Rd</t>
  </si>
  <si>
    <t>61604-5278</t>
  </si>
  <si>
    <t>bbrown@co.peoria.il.us</t>
  </si>
  <si>
    <t>48072012P00</t>
  </si>
  <si>
    <t>Crittenton Centers</t>
  </si>
  <si>
    <t>442 W John H Gwynn Jr Ave</t>
  </si>
  <si>
    <t>61605-2476</t>
  </si>
  <si>
    <t>donnaa@crittentoncenters.org</t>
  </si>
  <si>
    <t>48072012X10</t>
  </si>
  <si>
    <t>St Mark</t>
  </si>
  <si>
    <t>711 N Underhill St</t>
  </si>
  <si>
    <t>61606-2404</t>
  </si>
  <si>
    <t>kdriscoll44@gmail.com</t>
  </si>
  <si>
    <t>48072017X10</t>
  </si>
  <si>
    <t>St Philomena School</t>
  </si>
  <si>
    <t>3216 N Emery Ave</t>
  </si>
  <si>
    <t>61604-1446</t>
  </si>
  <si>
    <t>luandipp@stpils.com</t>
  </si>
  <si>
    <t>48072018X10</t>
  </si>
  <si>
    <t>St Thomas the Apostle</t>
  </si>
  <si>
    <t>4229 N Monroe Ave</t>
  </si>
  <si>
    <t>Peoria Heights</t>
  </si>
  <si>
    <t>61616-7640</t>
  </si>
  <si>
    <t>kimreese@stthomas-school.net</t>
  </si>
  <si>
    <t>48072019X10</t>
  </si>
  <si>
    <t>St Vincent De Paul</t>
  </si>
  <si>
    <t>6001 N University St</t>
  </si>
  <si>
    <t>61614-4164</t>
  </si>
  <si>
    <t>psanten@svdpvikings.com</t>
  </si>
  <si>
    <t>48072021X06</t>
  </si>
  <si>
    <t>Concordia Lutheran School</t>
  </si>
  <si>
    <t>2000 W Glen Ave</t>
  </si>
  <si>
    <t>61614-4643</t>
  </si>
  <si>
    <t>abrewer@concordiapeoria.com</t>
  </si>
  <si>
    <t>Pleasant Valley SD 62</t>
  </si>
  <si>
    <t>3314 W Richwoods Blvd</t>
  </si>
  <si>
    <t>61604-1027</t>
  </si>
  <si>
    <t>Pleasant Valley Elem School</t>
  </si>
  <si>
    <t>4623 W Red Bud Dr</t>
  </si>
  <si>
    <t>61604-4676</t>
  </si>
  <si>
    <t>cking@pv62.com</t>
  </si>
  <si>
    <t>Pleasant Valley Middle School</t>
  </si>
  <si>
    <t>Norwood ESD 63</t>
  </si>
  <si>
    <t>6521 W Farmington Rd</t>
  </si>
  <si>
    <t>61604-4419</t>
  </si>
  <si>
    <t>Norwood Elem School</t>
  </si>
  <si>
    <t>dblack@norwood63.org</t>
  </si>
  <si>
    <t>Norwood Primary School</t>
  </si>
  <si>
    <t>200 S Main St</t>
  </si>
  <si>
    <t>61604-5771</t>
  </si>
  <si>
    <t>Bartonville SD 66</t>
  </si>
  <si>
    <t>6000 S Adams St</t>
  </si>
  <si>
    <t>Bartonville</t>
  </si>
  <si>
    <t>61607-2580</t>
  </si>
  <si>
    <t>Bartonville Elem School</t>
  </si>
  <si>
    <t>pstidham@bgs66.org</t>
  </si>
  <si>
    <t>Oak Grove SD 68</t>
  </si>
  <si>
    <t>6018 W Lancaster Rd</t>
  </si>
  <si>
    <t>61607-2117</t>
  </si>
  <si>
    <t>Oak Grove School</t>
  </si>
  <si>
    <t>lbaele@og68.org</t>
  </si>
  <si>
    <t>Pleasant Hill SD 69</t>
  </si>
  <si>
    <t>3717 W Malone St</t>
  </si>
  <si>
    <t>61605-1263</t>
  </si>
  <si>
    <t>krandle@phill69.com</t>
  </si>
  <si>
    <t>Monroe SD 70</t>
  </si>
  <si>
    <t>5137 W Cisna Rd</t>
  </si>
  <si>
    <t>61607-1434</t>
  </si>
  <si>
    <t>mkolowski@monroe70.org</t>
  </si>
  <si>
    <t>48072084P00</t>
  </si>
  <si>
    <t>The Center For Youth And</t>
  </si>
  <si>
    <t>2610 W Richwoods Blvd Ste G</t>
  </si>
  <si>
    <t>61604-1158</t>
  </si>
  <si>
    <t>Guardian Angel Home School</t>
  </si>
  <si>
    <t>2900 W Heading Ave</t>
  </si>
  <si>
    <t>West Peoria</t>
  </si>
  <si>
    <t>61604-4868</t>
  </si>
  <si>
    <t>cmcduff@cyfsolutions.org</t>
  </si>
  <si>
    <t>48072114X10</t>
  </si>
  <si>
    <t>St Jude Catholic School</t>
  </si>
  <si>
    <t>10911 N Knoxville Ave</t>
  </si>
  <si>
    <t>61615-1114</t>
  </si>
  <si>
    <t>srmchristi@stjudecatholic.com</t>
  </si>
  <si>
    <t>Peoria SD 150</t>
  </si>
  <si>
    <t>3202 N Wisconsin Ave</t>
  </si>
  <si>
    <t>61603-1260</t>
  </si>
  <si>
    <t>Manual Academy</t>
  </si>
  <si>
    <t>811 S Griswold St</t>
  </si>
  <si>
    <t>61605-1458</t>
  </si>
  <si>
    <t>michael.mckenzie@psd150.org</t>
  </si>
  <si>
    <t>Peoria High School</t>
  </si>
  <si>
    <t>1615 N North St</t>
  </si>
  <si>
    <t>61604-4131</t>
  </si>
  <si>
    <t>Richwoods High School</t>
  </si>
  <si>
    <t>6301 N University St</t>
  </si>
  <si>
    <t>61614-3453</t>
  </si>
  <si>
    <t>Rolling Acres Middle School</t>
  </si>
  <si>
    <t>5617 N Merrimac Ave</t>
  </si>
  <si>
    <t>61614-3928</t>
  </si>
  <si>
    <t>Sterling Middle School</t>
  </si>
  <si>
    <t>2315 N Sterling Ave</t>
  </si>
  <si>
    <t>61604-3124</t>
  </si>
  <si>
    <t>Von Steuben Middle School</t>
  </si>
  <si>
    <t>801 E Forrest Hill Ave</t>
  </si>
  <si>
    <t>61603-1341</t>
  </si>
  <si>
    <t>Calvin Coolidge Middle School</t>
  </si>
  <si>
    <t>2708 W Rohmann Ave</t>
  </si>
  <si>
    <t>61604-4921</t>
  </si>
  <si>
    <t>Charles A Lindbergh Middle School</t>
  </si>
  <si>
    <t>6327 N Sheridan Rd</t>
  </si>
  <si>
    <t>61614-3033</t>
  </si>
  <si>
    <t>Trewyn K-8 School</t>
  </si>
  <si>
    <t>1419 S Folkers Ave</t>
  </si>
  <si>
    <t>61605-1391</t>
  </si>
  <si>
    <t>Dee.Mcgowan@psd150.org</t>
  </si>
  <si>
    <t>Mark W Bills Middle School</t>
  </si>
  <si>
    <t>6001 N Frostwood Pkwy</t>
  </si>
  <si>
    <t>61615-2837</t>
  </si>
  <si>
    <t>Washington Gifted School</t>
  </si>
  <si>
    <t>3706 N Grand Blvd</t>
  </si>
  <si>
    <t>61614-7840</t>
  </si>
  <si>
    <t>1619 W Fredonia Ave</t>
  </si>
  <si>
    <t>61606-1664</t>
  </si>
  <si>
    <t>Woodrow Wilson Primary School</t>
  </si>
  <si>
    <t>1907 W Forrest Hill Ave</t>
  </si>
  <si>
    <t>61604-1919</t>
  </si>
  <si>
    <t>Roosevelt Magnet School</t>
  </si>
  <si>
    <t>1704 W Aiken Ave</t>
  </si>
  <si>
    <t>61605-1701</t>
  </si>
  <si>
    <t>Franklin Primary School</t>
  </si>
  <si>
    <t>807 W Columbia Ter</t>
  </si>
  <si>
    <t>61606-1334</t>
  </si>
  <si>
    <t>Glen Oak Comm Learning Cntr</t>
  </si>
  <si>
    <t>2100 N Wisconsin Ave</t>
  </si>
  <si>
    <t>61603-2610</t>
  </si>
  <si>
    <t>Harrison Comm Learning Cntr</t>
  </si>
  <si>
    <t>2727 W Krause Ave</t>
  </si>
  <si>
    <t>61605-2906</t>
  </si>
  <si>
    <t>Hines Primary School</t>
  </si>
  <si>
    <t>4603 N Knoxville Ave</t>
  </si>
  <si>
    <t>61614-6107</t>
  </si>
  <si>
    <t>Lincoln School</t>
  </si>
  <si>
    <t>700 Mary St</t>
  </si>
  <si>
    <t>61603-3432</t>
  </si>
  <si>
    <t>Thomas Jefferson Primary School</t>
  </si>
  <si>
    <t>918 W Florence Ave</t>
  </si>
  <si>
    <t>61604-1304</t>
  </si>
  <si>
    <t>Kellar Primary School</t>
  </si>
  <si>
    <t>6413 N Mount Hawley Rd</t>
  </si>
  <si>
    <t>61614-3017</t>
  </si>
  <si>
    <t>Northmoor Primary School</t>
  </si>
  <si>
    <t>1819 W Northmoor Rd</t>
  </si>
  <si>
    <t>61614-3332</t>
  </si>
  <si>
    <t>Charter Oak Primary School</t>
  </si>
  <si>
    <t>5221 W Timberedge Dr</t>
  </si>
  <si>
    <t>61615-3244</t>
  </si>
  <si>
    <t>Robert A Jamieson School</t>
  </si>
  <si>
    <t>2721 W Richwoods Blvd</t>
  </si>
  <si>
    <t>61604-1120</t>
  </si>
  <si>
    <t>Valeska Hinton Early Ch Ed Ctr</t>
  </si>
  <si>
    <t>800 W Romeo B Garrett Ave</t>
  </si>
  <si>
    <t>61605-2207</t>
  </si>
  <si>
    <t>Knoxville Center for Student Success</t>
  </si>
  <si>
    <t>2628 N Knoxville Ave</t>
  </si>
  <si>
    <t>61604-3650</t>
  </si>
  <si>
    <t>480721500AA</t>
  </si>
  <si>
    <t>Quest Charter School Academy</t>
  </si>
  <si>
    <t>2503 N University St</t>
  </si>
  <si>
    <t>61604-2601</t>
  </si>
  <si>
    <t>lahood@questpeoria.org</t>
  </si>
  <si>
    <t>Farmington Central CUSD 265</t>
  </si>
  <si>
    <t>212 N Lightfoot Rd</t>
  </si>
  <si>
    <t>Farmington</t>
  </si>
  <si>
    <t>61531-9648</t>
  </si>
  <si>
    <t>Farmington Central High Sch</t>
  </si>
  <si>
    <t>310 N Lightfoot Rd</t>
  </si>
  <si>
    <t>61531-9649</t>
  </si>
  <si>
    <t>sarbogast@dist265.com</t>
  </si>
  <si>
    <t>Farmington Central Jr High Sch</t>
  </si>
  <si>
    <t>300 N Lightfoot Rd</t>
  </si>
  <si>
    <t>sarbogast@dist.com</t>
  </si>
  <si>
    <t>Farmington Central Elem Sch</t>
  </si>
  <si>
    <t>108 N Lightfoot Rd</t>
  </si>
  <si>
    <t>61531-9647</t>
  </si>
  <si>
    <t>Brimfield CUSD 309</t>
  </si>
  <si>
    <t>Brimfield</t>
  </si>
  <si>
    <t>61517-0380</t>
  </si>
  <si>
    <t>Brimfield High School</t>
  </si>
  <si>
    <t>pwinkelman@brimfield309.com</t>
  </si>
  <si>
    <t>Brimfield Grade School</t>
  </si>
  <si>
    <t>Limestone CHSD 310</t>
  </si>
  <si>
    <t>4201 Airport Rd</t>
  </si>
  <si>
    <t>61607-2113</t>
  </si>
  <si>
    <t>Limestone Community High School</t>
  </si>
  <si>
    <t>dryder@limestone310.org</t>
  </si>
  <si>
    <t>Limestone Walters CCSD 316</t>
  </si>
  <si>
    <t>8223 W Smithville Rd</t>
  </si>
  <si>
    <t>61607-9428</t>
  </si>
  <si>
    <t>Limestone Walters Elem School</t>
  </si>
  <si>
    <t>tdotson@limestonewalters.com</t>
  </si>
  <si>
    <t>Il Valley Central USD 321</t>
  </si>
  <si>
    <t>1300 W Sycamore St</t>
  </si>
  <si>
    <t>Chillicothe</t>
  </si>
  <si>
    <t>61523-1373</t>
  </si>
  <si>
    <t>Il Valley Central High School</t>
  </si>
  <si>
    <t>abussard@ivcschools.com</t>
  </si>
  <si>
    <t>South Elementary School</t>
  </si>
  <si>
    <t>616 W Hickory St</t>
  </si>
  <si>
    <t>61523-2021</t>
  </si>
  <si>
    <t>Mossville Elementary School</t>
  </si>
  <si>
    <t>Mossville</t>
  </si>
  <si>
    <t>61552-0178</t>
  </si>
  <si>
    <t>Chillicothe Elementary Center</t>
  </si>
  <si>
    <t>914 W Truitt Ave</t>
  </si>
  <si>
    <t>61523-1417</t>
  </si>
  <si>
    <t>Elmwood CUSD 322</t>
  </si>
  <si>
    <t>301 W Butternut St</t>
  </si>
  <si>
    <t>Elmwood</t>
  </si>
  <si>
    <t>61529-9454</t>
  </si>
  <si>
    <t>Elmwood High School</t>
  </si>
  <si>
    <t>cwagner@elmwood322.com</t>
  </si>
  <si>
    <t>501 N Morgan St</t>
  </si>
  <si>
    <t>61529-9455</t>
  </si>
  <si>
    <t>Dunlap CUSD 323</t>
  </si>
  <si>
    <t>3020 W Willow Knolls Dr</t>
  </si>
  <si>
    <t>61614-8127</t>
  </si>
  <si>
    <t>Dunlap High School</t>
  </si>
  <si>
    <t>PO Box 365</t>
  </si>
  <si>
    <t>Dunlap</t>
  </si>
  <si>
    <t>61525-0365</t>
  </si>
  <si>
    <t>lleitner@dunlapcusd.net</t>
  </si>
  <si>
    <t>Dunlap Middle School</t>
  </si>
  <si>
    <t>PO Box 366</t>
  </si>
  <si>
    <t>61525-0366</t>
  </si>
  <si>
    <t>Dunlap Grade School</t>
  </si>
  <si>
    <t>PO Box 367</t>
  </si>
  <si>
    <t>61525-0367</t>
  </si>
  <si>
    <t>Wilder-Waite Grade School</t>
  </si>
  <si>
    <t>10021 N Pacific St</t>
  </si>
  <si>
    <t>61615-9653</t>
  </si>
  <si>
    <t>Banner Elementary School</t>
  </si>
  <si>
    <t>12610 N Allen Rd</t>
  </si>
  <si>
    <t>61525-9415</t>
  </si>
  <si>
    <t>3903 W Ridgeview Dr</t>
  </si>
  <si>
    <t>61615-8706</t>
  </si>
  <si>
    <t>Dunlap Valley Middle School</t>
  </si>
  <si>
    <t>13120 N State Route 91</t>
  </si>
  <si>
    <t>61525-9747</t>
  </si>
  <si>
    <t>Hickory Grove Elementary School</t>
  </si>
  <si>
    <t>2514 W Hickory Grove Rd</t>
  </si>
  <si>
    <t>61525-9802</t>
  </si>
  <si>
    <t>Peoria Heights CUSD 325</t>
  </si>
  <si>
    <t>500 E Glen Ave</t>
  </si>
  <si>
    <t>61616-5106</t>
  </si>
  <si>
    <t>Peoria Heights High School</t>
  </si>
  <si>
    <t>508 E Glen Ave</t>
  </si>
  <si>
    <t>61616-5110</t>
  </si>
  <si>
    <t>suzanne.cranford@ph325.org</t>
  </si>
  <si>
    <t>Peoria Heights Grade School</t>
  </si>
  <si>
    <t>Princeville CUSD 326</t>
  </si>
  <si>
    <t>909 N Town Ave</t>
  </si>
  <si>
    <t>Princeville</t>
  </si>
  <si>
    <t>61559-7536</t>
  </si>
  <si>
    <t>Princeville High School</t>
  </si>
  <si>
    <t>302 Cordis Ave</t>
  </si>
  <si>
    <t>61559-9017</t>
  </si>
  <si>
    <t>sduling@princeville326.org</t>
  </si>
  <si>
    <t>Princeville Elem School</t>
  </si>
  <si>
    <t>602 N Town Ave</t>
  </si>
  <si>
    <t>61559-9772</t>
  </si>
  <si>
    <t>Illini Bluffs CUSD 327</t>
  </si>
  <si>
    <t>9611 S Hanna City Glasford Rd</t>
  </si>
  <si>
    <t>Glasford</t>
  </si>
  <si>
    <t>61533-9506</t>
  </si>
  <si>
    <t>Illini Bluffs High School</t>
  </si>
  <si>
    <t>lwebb@illinibluffs.com</t>
  </si>
  <si>
    <t>Illini Bluffs Elementary School</t>
  </si>
  <si>
    <t>Illini Bluffs Middle School</t>
  </si>
  <si>
    <t>Hollis Cons SD 328</t>
  </si>
  <si>
    <t>5613 W Tuscarora Rd</t>
  </si>
  <si>
    <t>61607-9564</t>
  </si>
  <si>
    <t>Hollis Consolidated Grade Sch</t>
  </si>
  <si>
    <t>scarrescia@hollis328.net</t>
  </si>
  <si>
    <t>49081001Y10</t>
  </si>
  <si>
    <t>Alleman High School</t>
  </si>
  <si>
    <t>1103 40th St</t>
  </si>
  <si>
    <t>Rock Island</t>
  </si>
  <si>
    <t>61201-3114</t>
  </si>
  <si>
    <t>cafeteria@allemanhighschool.org</t>
  </si>
  <si>
    <t>49081003P00</t>
  </si>
  <si>
    <t>Arrowhead Ranch</t>
  </si>
  <si>
    <t>PO Box 370</t>
  </si>
  <si>
    <t>Coal Valley</t>
  </si>
  <si>
    <t>61240-0370</t>
  </si>
  <si>
    <t>sfullmer@arrowheadranchinc.com</t>
  </si>
  <si>
    <t>49081006X10</t>
  </si>
  <si>
    <t>Seton Catholic School</t>
  </si>
  <si>
    <t>1320 16th Ave</t>
  </si>
  <si>
    <t>Moline</t>
  </si>
  <si>
    <t>61265-3039</t>
  </si>
  <si>
    <t>palbrecht@setonschool.com</t>
  </si>
  <si>
    <t>49081010X10</t>
  </si>
  <si>
    <t>Our Lady of Grace Academy</t>
  </si>
  <si>
    <t>603 18th Ave</t>
  </si>
  <si>
    <t>East Moline</t>
  </si>
  <si>
    <t>61244-2030</t>
  </si>
  <si>
    <t>mwirt@olgca.org</t>
  </si>
  <si>
    <t>49081015X10</t>
  </si>
  <si>
    <t>Jordan Catholic School</t>
  </si>
  <si>
    <t>2901 24th St</t>
  </si>
  <si>
    <t>61201-5310</t>
  </si>
  <si>
    <t>foodservice@jordanschool.com</t>
  </si>
  <si>
    <t>Hampton SD 29</t>
  </si>
  <si>
    <t>206 5th St</t>
  </si>
  <si>
    <t>Hampton</t>
  </si>
  <si>
    <t>61256-9662</t>
  </si>
  <si>
    <t>Hampton Elem School</t>
  </si>
  <si>
    <t>djones@hampton29.com</t>
  </si>
  <si>
    <t>United Twp HSD 30</t>
  </si>
  <si>
    <t>1275 Avenue of The Cities</t>
  </si>
  <si>
    <t>61244-4145</t>
  </si>
  <si>
    <t>United Twp High School</t>
  </si>
  <si>
    <t>sringberbg@uths.net</t>
  </si>
  <si>
    <t>Silvis SD 34</t>
  </si>
  <si>
    <t>4280 4th Ave</t>
  </si>
  <si>
    <t>61244-1924</t>
  </si>
  <si>
    <t>Northeast Jr High School</t>
  </si>
  <si>
    <t>jim.widdop@silvis34.com</t>
  </si>
  <si>
    <t>George O Barr School</t>
  </si>
  <si>
    <t>1305 5th Avenue</t>
  </si>
  <si>
    <t>Silvis</t>
  </si>
  <si>
    <t>61282-1579</t>
  </si>
  <si>
    <t>michael.hughes@silvis34.com</t>
  </si>
  <si>
    <t>Carbon Cliff-Barstow SD 36</t>
  </si>
  <si>
    <t>2002 Eagle Ridge Dr</t>
  </si>
  <si>
    <t>61282-1779</t>
  </si>
  <si>
    <t>Eagle Ridge School</t>
  </si>
  <si>
    <t>arichmond@ccb36.com</t>
  </si>
  <si>
    <t>East Moline SD 37</t>
  </si>
  <si>
    <t>3451 Morton Dr</t>
  </si>
  <si>
    <t>61244-1921</t>
  </si>
  <si>
    <t>Glenview Middle School</t>
  </si>
  <si>
    <t>3100 7th St</t>
  </si>
  <si>
    <t>61244-3262</t>
  </si>
  <si>
    <t>ckave@emsd37.org</t>
  </si>
  <si>
    <t>Bowlesburg Elem School</t>
  </si>
  <si>
    <t>2221 10th St</t>
  </si>
  <si>
    <t>61282-2031</t>
  </si>
  <si>
    <t>451 22nd Ave</t>
  </si>
  <si>
    <t>61244-2453</t>
  </si>
  <si>
    <t>Ridgewood Elem School</t>
  </si>
  <si>
    <t>814 30th Ave</t>
  </si>
  <si>
    <t>61244-3263</t>
  </si>
  <si>
    <t>Wells Elem School</t>
  </si>
  <si>
    <t>490 Avenue of The Cities</t>
  </si>
  <si>
    <t>61244-4031</t>
  </si>
  <si>
    <t>East Moline Education Center</t>
  </si>
  <si>
    <t>3555 19th St</t>
  </si>
  <si>
    <t>61244-2909</t>
  </si>
  <si>
    <t>Moline-Coal Valley CUSD 40</t>
  </si>
  <si>
    <t>1619 11th Ave</t>
  </si>
  <si>
    <t>61265-3143</t>
  </si>
  <si>
    <t>Moline Sr High School</t>
  </si>
  <si>
    <t>3600 Avenue of The Cities</t>
  </si>
  <si>
    <t>61265-4421</t>
  </si>
  <si>
    <t>dmcdermo@molineschools.org</t>
  </si>
  <si>
    <t>John Deere Middle School</t>
  </si>
  <si>
    <t>2035 11th St</t>
  </si>
  <si>
    <t>61265-4745</t>
  </si>
  <si>
    <t>Woodrow Wilson Middle School</t>
  </si>
  <si>
    <t>1301 48th St</t>
  </si>
  <si>
    <t>61265-2816</t>
  </si>
  <si>
    <t>Butterworth Elem School</t>
  </si>
  <si>
    <t>4205 48th St</t>
  </si>
  <si>
    <t>61265-6731</t>
  </si>
  <si>
    <t>5312 11th Avenue C</t>
  </si>
  <si>
    <t>61265-2823</t>
  </si>
  <si>
    <t>700 32nd Ave</t>
  </si>
  <si>
    <t>61265-5953</t>
  </si>
  <si>
    <t>Lincoln-Irving Elem School</t>
  </si>
  <si>
    <t>1015 16th Ave</t>
  </si>
  <si>
    <t>61265-3811</t>
  </si>
  <si>
    <t>Logan Elem School</t>
  </si>
  <si>
    <t>1602 25th St</t>
  </si>
  <si>
    <t>61265-4150</t>
  </si>
  <si>
    <t>3530 Avenue of The Cities</t>
  </si>
  <si>
    <t>61265-4419</t>
  </si>
  <si>
    <t>George Washington Elem School</t>
  </si>
  <si>
    <t>1550 41st St</t>
  </si>
  <si>
    <t>61265-2546</t>
  </si>
  <si>
    <t>1616 16th St</t>
  </si>
  <si>
    <t>61265-4039</t>
  </si>
  <si>
    <t>Jane Addams Elementary School</t>
  </si>
  <si>
    <t>3520 53rd St</t>
  </si>
  <si>
    <t>61265-6640</t>
  </si>
  <si>
    <t>Moline High Sch at Coolidge Campus</t>
  </si>
  <si>
    <t>3428 Avenue of The Cities</t>
  </si>
  <si>
    <t>61265-4417</t>
  </si>
  <si>
    <t>mcdermo@molineschools.org</t>
  </si>
  <si>
    <t>Bicentennial Elem School</t>
  </si>
  <si>
    <t>1004 1st St</t>
  </si>
  <si>
    <t>61240-9393</t>
  </si>
  <si>
    <t>Rock Island SD 41</t>
  </si>
  <si>
    <t>2101 6th Ave</t>
  </si>
  <si>
    <t>61201-8909</t>
  </si>
  <si>
    <t>Rock Island High School</t>
  </si>
  <si>
    <t>1400 25th Ave</t>
  </si>
  <si>
    <t>61201-5356</t>
  </si>
  <si>
    <t>beth.mackenna@rimsd41.org</t>
  </si>
  <si>
    <t>Edison Jr High School</t>
  </si>
  <si>
    <t>4141 9th St</t>
  </si>
  <si>
    <t>61201-6753</t>
  </si>
  <si>
    <t>3300 18th Ave</t>
  </si>
  <si>
    <t>61201-2946</t>
  </si>
  <si>
    <t>Denkmann Elem School</t>
  </si>
  <si>
    <t>4101 22nd Ave</t>
  </si>
  <si>
    <t>61201-4932</t>
  </si>
  <si>
    <t>Earl H Hanson Elem School</t>
  </si>
  <si>
    <t>4000 9th St</t>
  </si>
  <si>
    <t>61201-6722</t>
  </si>
  <si>
    <t>2900 31st Ave</t>
  </si>
  <si>
    <t>61201-6323</t>
  </si>
  <si>
    <t>Frances Willard Elem School</t>
  </si>
  <si>
    <t>2503 9th St</t>
  </si>
  <si>
    <t>61201-5278</t>
  </si>
  <si>
    <t>4198 7th Ave</t>
  </si>
  <si>
    <t>61201-2250</t>
  </si>
  <si>
    <t>9607 14th St W</t>
  </si>
  <si>
    <t>61201-7844</t>
  </si>
  <si>
    <t>1307 4th St W</t>
  </si>
  <si>
    <t>Milan</t>
  </si>
  <si>
    <t>61264-3012</t>
  </si>
  <si>
    <t>Thurgood Marshall Learning Ctr</t>
  </si>
  <si>
    <t>600 11th Ave</t>
  </si>
  <si>
    <t>61201-2316</t>
  </si>
  <si>
    <t>Horace Mann ELC</t>
  </si>
  <si>
    <t>3530 38th Ave</t>
  </si>
  <si>
    <t>61201-6563</t>
  </si>
  <si>
    <t>RICMS</t>
  </si>
  <si>
    <t>2101 16th Ave</t>
  </si>
  <si>
    <t>61201-3657</t>
  </si>
  <si>
    <t>Rock Island Academy</t>
  </si>
  <si>
    <t>930 14th St</t>
  </si>
  <si>
    <t>61201-2538</t>
  </si>
  <si>
    <t>Riverdale CUSD 100</t>
  </si>
  <si>
    <t>9624 256th St N</t>
  </si>
  <si>
    <t>Port Byron</t>
  </si>
  <si>
    <t>61275-9054</t>
  </si>
  <si>
    <t>Riverdale Sr High School</t>
  </si>
  <si>
    <t>9622 256th St N</t>
  </si>
  <si>
    <t>dbeale@riverdaleschools.org</t>
  </si>
  <si>
    <t>Riverdale Middle School</t>
  </si>
  <si>
    <t>9822 256th St N</t>
  </si>
  <si>
    <t>61275-9055</t>
  </si>
  <si>
    <t>Riverdale Elem School</t>
  </si>
  <si>
    <t>9424 256th St N</t>
  </si>
  <si>
    <t>61275-9727</t>
  </si>
  <si>
    <t>Sherrard CUSD 200</t>
  </si>
  <si>
    <t>Sherrard</t>
  </si>
  <si>
    <t>61281-0369</t>
  </si>
  <si>
    <t>Sherrard High School</t>
  </si>
  <si>
    <t>4701 176th Ave</t>
  </si>
  <si>
    <t>61281-9603</t>
  </si>
  <si>
    <t>galvinn@sherrard.us</t>
  </si>
  <si>
    <t>Sherrard Jr High School</t>
  </si>
  <si>
    <t>Matherville Intermediate School</t>
  </si>
  <si>
    <t>PO Box 639</t>
  </si>
  <si>
    <t>Matherville</t>
  </si>
  <si>
    <t>61263-0639</t>
  </si>
  <si>
    <t>dewittt@sherrard.us</t>
  </si>
  <si>
    <t>Sherrard Elementary School</t>
  </si>
  <si>
    <t>209 1st St</t>
  </si>
  <si>
    <t>61281-8614</t>
  </si>
  <si>
    <t>anthonyf@sherrard.us</t>
  </si>
  <si>
    <t>Winola Elementary School</t>
  </si>
  <si>
    <t>1804 17th Ave</t>
  </si>
  <si>
    <t>Viola</t>
  </si>
  <si>
    <t>61486-9200</t>
  </si>
  <si>
    <t>claytonp@sherrard.us</t>
  </si>
  <si>
    <t>Rockridge CUSD 300</t>
  </si>
  <si>
    <t>14110 134th Ave W</t>
  </si>
  <si>
    <t>Taylor Ridge</t>
  </si>
  <si>
    <t>61284-9719</t>
  </si>
  <si>
    <t>Rockridge High School</t>
  </si>
  <si>
    <t>kweeks@rr300.org</t>
  </si>
  <si>
    <t>Rockridge Jr High School</t>
  </si>
  <si>
    <t>Andalusia Elem School</t>
  </si>
  <si>
    <t>PO Box 770</t>
  </si>
  <si>
    <t>Andalusia</t>
  </si>
  <si>
    <t>61232-0770</t>
  </si>
  <si>
    <t>Illinois City Elem School</t>
  </si>
  <si>
    <t>Illinois City</t>
  </si>
  <si>
    <t>61259-0039</t>
  </si>
  <si>
    <t>Taylor Ridge Elem School</t>
  </si>
  <si>
    <t>13227 Turkey Hollow Rd</t>
  </si>
  <si>
    <t>61284-9615</t>
  </si>
  <si>
    <t>Black Hawk Area Sp Ed District</t>
  </si>
  <si>
    <t>4670 11th St</t>
  </si>
  <si>
    <t>61244-4428</t>
  </si>
  <si>
    <t>Phoenix Program</t>
  </si>
  <si>
    <t>Carbon Cliff</t>
  </si>
  <si>
    <t>61239-0100</t>
  </si>
  <si>
    <t>mhammond@bhased.org</t>
  </si>
  <si>
    <t>Black Hawk Area Special Education Center</t>
  </si>
  <si>
    <t>4680 / 11th St</t>
  </si>
  <si>
    <t>kloy@bhased.org</t>
  </si>
  <si>
    <t>Saint Clair ROE</t>
  </si>
  <si>
    <t>1000 S Illinois St</t>
  </si>
  <si>
    <t>62220-2537</t>
  </si>
  <si>
    <t>1722 W Main St</t>
  </si>
  <si>
    <t>62226-7474</t>
  </si>
  <si>
    <t>sebbesmeyer@belleville118.org</t>
  </si>
  <si>
    <t>50082002P00</t>
  </si>
  <si>
    <t>St Clair County</t>
  </si>
  <si>
    <t>10 Public Sq</t>
  </si>
  <si>
    <t>62220-1623</t>
  </si>
  <si>
    <t>detention@co.st-clair.il.us</t>
  </si>
  <si>
    <t>50082003X10</t>
  </si>
  <si>
    <t>Blessed Sacrament</t>
  </si>
  <si>
    <t>8809 W Main St</t>
  </si>
  <si>
    <t>62223-1705</t>
  </si>
  <si>
    <t>blsac@hotmail.com</t>
  </si>
  <si>
    <t>50082006X06</t>
  </si>
  <si>
    <t>Unity Lutheran Christian Elem Sch</t>
  </si>
  <si>
    <t>1600 N 40th St</t>
  </si>
  <si>
    <t>East Saint Louis</t>
  </si>
  <si>
    <t>62204-1866</t>
  </si>
  <si>
    <t>pmiller@unityesl.org</t>
  </si>
  <si>
    <t>50082007X10</t>
  </si>
  <si>
    <t>Notre Dame Academy</t>
  </si>
  <si>
    <t>200 S Second St.</t>
  </si>
  <si>
    <t>sandra.mcnease@notredamebelleville.org</t>
  </si>
  <si>
    <t>Lebanon CUSD 9</t>
  </si>
  <si>
    <t>200 W Schuetz St</t>
  </si>
  <si>
    <t>Lebanon</t>
  </si>
  <si>
    <t>62254-1570</t>
  </si>
  <si>
    <t>Lebanon High School</t>
  </si>
  <si>
    <t>pkeeney@lcusd9.org</t>
  </si>
  <si>
    <t>Lebanon Elem School</t>
  </si>
  <si>
    <t>102 W Schuetz St</t>
  </si>
  <si>
    <t>62254-1571</t>
  </si>
  <si>
    <t>50082009X10</t>
  </si>
  <si>
    <t>5915 N Belt W</t>
  </si>
  <si>
    <t>62223-4222</t>
  </si>
  <si>
    <t>50082010X10</t>
  </si>
  <si>
    <t>St Teresa</t>
  </si>
  <si>
    <t>1108 Lebanon Ave</t>
  </si>
  <si>
    <t>62221-4018</t>
  </si>
  <si>
    <t>skip.birdsong@stteresa.pvt.k12.il.us</t>
  </si>
  <si>
    <t>Mascoutah CUD 19</t>
  </si>
  <si>
    <t>421 W Harnett St</t>
  </si>
  <si>
    <t>Mascoutah</t>
  </si>
  <si>
    <t>62258-1362</t>
  </si>
  <si>
    <t>Mascoutah High School</t>
  </si>
  <si>
    <t>1313 W Main St</t>
  </si>
  <si>
    <t>62258-1065</t>
  </si>
  <si>
    <t>sommerss@msd19.org</t>
  </si>
  <si>
    <t>Mascoutah Middle School</t>
  </si>
  <si>
    <t>846 N 6th St</t>
  </si>
  <si>
    <t>62258-1153</t>
  </si>
  <si>
    <t>Mascoutah Elem School</t>
  </si>
  <si>
    <t>533 N 6th St</t>
  </si>
  <si>
    <t>62258-1169</t>
  </si>
  <si>
    <t>Scott Elem School</t>
  </si>
  <si>
    <t>4732 Patriots Dr</t>
  </si>
  <si>
    <t>Scott Air Force Base</t>
  </si>
  <si>
    <t>62225-1197</t>
  </si>
  <si>
    <t>Wingate Elementary School</t>
  </si>
  <si>
    <t>150 Wingate Blvd</t>
  </si>
  <si>
    <t>Shiloh</t>
  </si>
  <si>
    <t>62221-5892</t>
  </si>
  <si>
    <t>50082024X10</t>
  </si>
  <si>
    <t>Sr Thea Bowman Catholic School</t>
  </si>
  <si>
    <t>8213 Church Ln</t>
  </si>
  <si>
    <t>62203-1852</t>
  </si>
  <si>
    <t>50082028X10</t>
  </si>
  <si>
    <t>St Joseph School</t>
  </si>
  <si>
    <t>2 N Alton St</t>
  </si>
  <si>
    <t>Freeburg</t>
  </si>
  <si>
    <t>62243-1465</t>
  </si>
  <si>
    <t>office@stjosephfreeburg.org</t>
  </si>
  <si>
    <t>St Libory Cons SD 30</t>
  </si>
  <si>
    <t>PO Box 323</t>
  </si>
  <si>
    <t>Saint Libory</t>
  </si>
  <si>
    <t>62282-0323</t>
  </si>
  <si>
    <t>St Libory Elem School</t>
  </si>
  <si>
    <t>trude@egyptian.net</t>
  </si>
  <si>
    <t>50082030X10</t>
  </si>
  <si>
    <t>Holy Childhood School</t>
  </si>
  <si>
    <t>215 N John St</t>
  </si>
  <si>
    <t>62258-2213</t>
  </si>
  <si>
    <t>claudia.dougherty@holychildhoodschool.com</t>
  </si>
  <si>
    <t>50082036Y10</t>
  </si>
  <si>
    <t>Althoff Catholic High School</t>
  </si>
  <si>
    <t>5401 W Main St</t>
  </si>
  <si>
    <t>62226-4734</t>
  </si>
  <si>
    <t>dharris@althoffcatholic.org</t>
  </si>
  <si>
    <t>Marissa CUSD 40</t>
  </si>
  <si>
    <t>1 E Marissa St</t>
  </si>
  <si>
    <t>Marissa</t>
  </si>
  <si>
    <t>62257-1185</t>
  </si>
  <si>
    <t>Marissa Jr &amp; Sr High School</t>
  </si>
  <si>
    <t>300 School View Dr</t>
  </si>
  <si>
    <t>62257-2600</t>
  </si>
  <si>
    <t>dgilley@marissa40.org</t>
  </si>
  <si>
    <t>Marissa Elem School</t>
  </si>
  <si>
    <t>206 E Fulton St</t>
  </si>
  <si>
    <t>62257-1564</t>
  </si>
  <si>
    <t>50082041X10</t>
  </si>
  <si>
    <t>St Clare Catholic School</t>
  </si>
  <si>
    <t>214 W 3rd St</t>
  </si>
  <si>
    <t>O Fallon</t>
  </si>
  <si>
    <t>62269-2044</t>
  </si>
  <si>
    <t>clarice.mckay@saintclareschool.org</t>
  </si>
  <si>
    <t>New Athens CUSD 60</t>
  </si>
  <si>
    <t>501 Hanft St</t>
  </si>
  <si>
    <t>New Athens</t>
  </si>
  <si>
    <t>62264-1507</t>
  </si>
  <si>
    <t>New Athens High School</t>
  </si>
  <si>
    <t>dworks@na60.org</t>
  </si>
  <si>
    <t>New Athens Jr High</t>
  </si>
  <si>
    <t>dlehman@na60.org</t>
  </si>
  <si>
    <t>New Athens Elem</t>
  </si>
  <si>
    <t>50082065S19</t>
  </si>
  <si>
    <t>Hazel Bland Promise Center</t>
  </si>
  <si>
    <t>2900 State St</t>
  </si>
  <si>
    <t>62205-2234</t>
  </si>
  <si>
    <t>Lavernmcmurray@aol.com</t>
  </si>
  <si>
    <t>Freeburg CCSD 70</t>
  </si>
  <si>
    <t>408 S Belleville St</t>
  </si>
  <si>
    <t>62243-1534</t>
  </si>
  <si>
    <t>Freeburg Primary Center</t>
  </si>
  <si>
    <t>650 S State St</t>
  </si>
  <si>
    <t>62243-1559</t>
  </si>
  <si>
    <t>mathews@frg70.stclair.k12.il.us</t>
  </si>
  <si>
    <t>Freeburg Elem School</t>
  </si>
  <si>
    <t>mathews@frg.70stclair.k12.il.us</t>
  </si>
  <si>
    <t>50082070X06</t>
  </si>
  <si>
    <t>Zion Lutheran Belleville</t>
  </si>
  <si>
    <t>1810 McClintock Ave</t>
  </si>
  <si>
    <t>62221-6460</t>
  </si>
  <si>
    <t>jkienitz@zionschoolbelleville.org</t>
  </si>
  <si>
    <t>Freeburg CHSD 77</t>
  </si>
  <si>
    <t>401 S Monroe St</t>
  </si>
  <si>
    <t>62243-1535</t>
  </si>
  <si>
    <t>Freeburg Community High Sch</t>
  </si>
  <si>
    <t>lehmanaw@fchs77.org</t>
  </si>
  <si>
    <t>50082081P00</t>
  </si>
  <si>
    <t>Holy Trinity Catholic Church</t>
  </si>
  <si>
    <t>505 Fountains Pkwy</t>
  </si>
  <si>
    <t>Fairview Heights</t>
  </si>
  <si>
    <t>62208-2072</t>
  </si>
  <si>
    <t>Holy Trinity Catholic Sch</t>
  </si>
  <si>
    <t>504 Fountains Pkwy</t>
  </si>
  <si>
    <t>62208-2159</t>
  </si>
  <si>
    <t>sebbesmeyer@stclair.k12.il.us</t>
  </si>
  <si>
    <t>Shiloh Village SD 85</t>
  </si>
  <si>
    <t>125 Diamond Ct</t>
  </si>
  <si>
    <t>62269-3617</t>
  </si>
  <si>
    <t>Shiloh Middle School</t>
  </si>
  <si>
    <t>1 Wildcat Xing</t>
  </si>
  <si>
    <t>62269-5409</t>
  </si>
  <si>
    <t>O Fallon CCSD 90</t>
  </si>
  <si>
    <t>118 E Washington St</t>
  </si>
  <si>
    <t>62269-1419</t>
  </si>
  <si>
    <t>Marie Schaefer Elem School</t>
  </si>
  <si>
    <t>505 S Cherry St</t>
  </si>
  <si>
    <t>62269-2043</t>
  </si>
  <si>
    <t>tduggins@of90.net</t>
  </si>
  <si>
    <t>Estelle Kampmeyer Elem School</t>
  </si>
  <si>
    <t>707 N Smiley St</t>
  </si>
  <si>
    <t>62269-1353</t>
  </si>
  <si>
    <t>mdismukes@of90.net</t>
  </si>
  <si>
    <t>J Emmett Hinchcliffe Sr Elem Sch</t>
  </si>
  <si>
    <t>1050 Ogle Rd</t>
  </si>
  <si>
    <t>62269-7120</t>
  </si>
  <si>
    <t>kbelo@of90.net</t>
  </si>
  <si>
    <t>Laverna Evans Elem School</t>
  </si>
  <si>
    <t>802 Dartmouth Dr</t>
  </si>
  <si>
    <t>62269-2804</t>
  </si>
  <si>
    <t>rkeller@of90.net</t>
  </si>
  <si>
    <t>Fulton Jr High School</t>
  </si>
  <si>
    <t>307 Kyle Rd</t>
  </si>
  <si>
    <t>62269-6611</t>
  </si>
  <si>
    <t>jwills@of90.net</t>
  </si>
  <si>
    <t>Delores Moye Elem School</t>
  </si>
  <si>
    <t>1010 Moye School Rd</t>
  </si>
  <si>
    <t>62269-6841</t>
  </si>
  <si>
    <t>bwilliams@of90.net</t>
  </si>
  <si>
    <t>Amelia V Carriel Jr High</t>
  </si>
  <si>
    <t>451 N 7 Hills Rd</t>
  </si>
  <si>
    <t>62269-4215</t>
  </si>
  <si>
    <t>ehays@of90.net</t>
  </si>
  <si>
    <t>Central SD 104</t>
  </si>
  <si>
    <t>309 Hartman Ln</t>
  </si>
  <si>
    <t>62269-1725</t>
  </si>
  <si>
    <t>jhamm@central104.org</t>
  </si>
  <si>
    <t>Joseph Arthur Middle School</t>
  </si>
  <si>
    <t>160 Saint Ellen Mine Rd</t>
  </si>
  <si>
    <t>62269-1698</t>
  </si>
  <si>
    <t>Pontiac-W Holliday SD 105</t>
  </si>
  <si>
    <t>400 Ashland Ave</t>
  </si>
  <si>
    <t>62208-2802</t>
  </si>
  <si>
    <t>sduniphan@pwh105.org</t>
  </si>
  <si>
    <t>William Holliday Elem School</t>
  </si>
  <si>
    <t>400 Joseph Dr</t>
  </si>
  <si>
    <t>62208-3616</t>
  </si>
  <si>
    <t>50082108P00</t>
  </si>
  <si>
    <t>Adolescent Adjustment Ctr NFP</t>
  </si>
  <si>
    <t>353 N 88th St</t>
  </si>
  <si>
    <t>Centreville</t>
  </si>
  <si>
    <t>62203-2705</t>
  </si>
  <si>
    <t>Juvenile Transitional Cntr Acad</t>
  </si>
  <si>
    <t>apolt@jtc-academy.com</t>
  </si>
  <si>
    <t>JTC Girls-Boys Academy</t>
  </si>
  <si>
    <t>4850 Market St</t>
  </si>
  <si>
    <t>62207-2506</t>
  </si>
  <si>
    <t>Grant CCSD 110</t>
  </si>
  <si>
    <t>10110 Old Lincoln Trl</t>
  </si>
  <si>
    <t>62208-2422</t>
  </si>
  <si>
    <t>Illini Elem School</t>
  </si>
  <si>
    <t>21 Circle Dr</t>
  </si>
  <si>
    <t>62208-1103</t>
  </si>
  <si>
    <t>stines.m@dist110.com</t>
  </si>
  <si>
    <t>Grant Middle School</t>
  </si>
  <si>
    <t>Wolf Branch SD 113</t>
  </si>
  <si>
    <t>410 Huntwood Rd</t>
  </si>
  <si>
    <t>Swansea</t>
  </si>
  <si>
    <t>62226-1824</t>
  </si>
  <si>
    <t>Wolf Branch Elem School</t>
  </si>
  <si>
    <t>125 Huntwood Rd</t>
  </si>
  <si>
    <t>62226-1923</t>
  </si>
  <si>
    <t>mharris@wbsd113.org</t>
  </si>
  <si>
    <t>Wolf Branch Middle School</t>
  </si>
  <si>
    <t>jpoirot@wbsd113.org</t>
  </si>
  <si>
    <t>Whiteside SD 115</t>
  </si>
  <si>
    <t>111 Warrior Way</t>
  </si>
  <si>
    <t>62221-5117</t>
  </si>
  <si>
    <t>Whiteside Elem School</t>
  </si>
  <si>
    <t>2028 Lebanon Ave</t>
  </si>
  <si>
    <t>62221-2523</t>
  </si>
  <si>
    <t>sebbesmeyer@belleville18.org</t>
  </si>
  <si>
    <t>Whiteside Middle School</t>
  </si>
  <si>
    <t>High Mount SD 116</t>
  </si>
  <si>
    <t>1721 Boul Ave</t>
  </si>
  <si>
    <t>62226-4254</t>
  </si>
  <si>
    <t>High Mount Elem School</t>
  </si>
  <si>
    <t>mhalwachs@highmountschool.com</t>
  </si>
  <si>
    <t>Belleville SD 118</t>
  </si>
  <si>
    <t>105 W A St</t>
  </si>
  <si>
    <t>62220-1326</t>
  </si>
  <si>
    <t>1801 Central School Rd</t>
  </si>
  <si>
    <t>62220-3265</t>
  </si>
  <si>
    <t>West Jr High School</t>
  </si>
  <si>
    <t>840 Royal Heights Rd</t>
  </si>
  <si>
    <t>62226-5704</t>
  </si>
  <si>
    <t>820 Royal Heights Rd</t>
  </si>
  <si>
    <t>125 Carlyle Ave</t>
  </si>
  <si>
    <t>62220-3905</t>
  </si>
  <si>
    <t>301 N 2nd St</t>
  </si>
  <si>
    <t>62220-1254</t>
  </si>
  <si>
    <t>Henry Raab Elem School</t>
  </si>
  <si>
    <t>1120 Union Ave</t>
  </si>
  <si>
    <t>62220-1855</t>
  </si>
  <si>
    <t>1400 N Charles St</t>
  </si>
  <si>
    <t>62221-4858</t>
  </si>
  <si>
    <t>700 W Cleveland Ave</t>
  </si>
  <si>
    <t>62220-2465</t>
  </si>
  <si>
    <t>Union Elem School</t>
  </si>
  <si>
    <t>20 S 27th St</t>
  </si>
  <si>
    <t>62226-6724</t>
  </si>
  <si>
    <t>400 S Charles St</t>
  </si>
  <si>
    <t>62220-2243</t>
  </si>
  <si>
    <t>Westhaven Elementary</t>
  </si>
  <si>
    <t>118 Westhaven School Rd</t>
  </si>
  <si>
    <t>62220-3264</t>
  </si>
  <si>
    <t>Belle Valley SD 119</t>
  </si>
  <si>
    <t>2465 Amann Dr</t>
  </si>
  <si>
    <t>62220-3463</t>
  </si>
  <si>
    <t>Belle Valley School</t>
  </si>
  <si>
    <t>abowen@bv119.net</t>
  </si>
  <si>
    <t>Smithton CCSD 130</t>
  </si>
  <si>
    <t>Smithton</t>
  </si>
  <si>
    <t>62285-0395</t>
  </si>
  <si>
    <t>Smithton Elem School</t>
  </si>
  <si>
    <t>Millstadt CCSD 160</t>
  </si>
  <si>
    <t>211 W Mill St</t>
  </si>
  <si>
    <t>Millstadt</t>
  </si>
  <si>
    <t>62260-1147</t>
  </si>
  <si>
    <t>Millstadt Consolidated School</t>
  </si>
  <si>
    <t>jgreen@mccsd160.com</t>
  </si>
  <si>
    <t>Millstadt Primary Center</t>
  </si>
  <si>
    <t>105 W Parkview Dr</t>
  </si>
  <si>
    <t>62260-1127</t>
  </si>
  <si>
    <t>Harmony Emge SD 175</t>
  </si>
  <si>
    <t>7401 Westchester Dr</t>
  </si>
  <si>
    <t>62223-2635</t>
  </si>
  <si>
    <t>Emge Junior High School</t>
  </si>
  <si>
    <t>dbrem@harmony175.org</t>
  </si>
  <si>
    <t>Ellis Elem School</t>
  </si>
  <si>
    <t>250 Illini Dr</t>
  </si>
  <si>
    <t>62223-3322</t>
  </si>
  <si>
    <t>Harmony Intermediate Center</t>
  </si>
  <si>
    <t>Signal Hill SD 181</t>
  </si>
  <si>
    <t>40 Signal Hill Pl</t>
  </si>
  <si>
    <t>62223-1644</t>
  </si>
  <si>
    <t>Signal Hill Elem School</t>
  </si>
  <si>
    <t>mrensing@signalhill.org</t>
  </si>
  <si>
    <t>Cahokia CUSD 187</t>
  </si>
  <si>
    <t>1700 Jerome Ln</t>
  </si>
  <si>
    <t>Cahokia</t>
  </si>
  <si>
    <t>62206-2329</t>
  </si>
  <si>
    <t>Cahokia High School</t>
  </si>
  <si>
    <t>800 Range Ln</t>
  </si>
  <si>
    <t>62206-2022</t>
  </si>
  <si>
    <t>harveyaw@cusd187.org</t>
  </si>
  <si>
    <t>Oliver Parks 6th Grade School</t>
  </si>
  <si>
    <t>1900 Mousette Ln</t>
  </si>
  <si>
    <t>62206-2922</t>
  </si>
  <si>
    <t>Huffman Elem School</t>
  </si>
  <si>
    <t>600 Saint Robert Dr</t>
  </si>
  <si>
    <t>62206-1757</t>
  </si>
  <si>
    <t>Lalumier Elem School</t>
  </si>
  <si>
    <t>6702 Bond Ave</t>
  </si>
  <si>
    <t>62207-2336</t>
  </si>
  <si>
    <t>Maplewood Elem School</t>
  </si>
  <si>
    <t>600 Jerome Ln</t>
  </si>
  <si>
    <t>62206-2051</t>
  </si>
  <si>
    <t>Elizabeth Morris Elem School</t>
  </si>
  <si>
    <t>1500 Andrews Dr</t>
  </si>
  <si>
    <t>62206-2403</t>
  </si>
  <si>
    <t>Penniman Elem School</t>
  </si>
  <si>
    <t>1820 Jerome Ln</t>
  </si>
  <si>
    <t>62206-2331</t>
  </si>
  <si>
    <t>Estelle Sauget School of Choice</t>
  </si>
  <si>
    <t>7th Grade Academy</t>
  </si>
  <si>
    <t>8th Grade Academy</t>
  </si>
  <si>
    <t>Brooklyn UD 188</t>
  </si>
  <si>
    <t>PO Box 250</t>
  </si>
  <si>
    <t>Lovejoy</t>
  </si>
  <si>
    <t>62059-0250</t>
  </si>
  <si>
    <t>Lovejoy Technology Academy</t>
  </si>
  <si>
    <t>betrenna@lovejoyschool.org</t>
  </si>
  <si>
    <t>Lovejoy Middle School</t>
  </si>
  <si>
    <t>Lovejoy Elementary School</t>
  </si>
  <si>
    <t>East St Louis SD 189</t>
  </si>
  <si>
    <t>1005 State St</t>
  </si>
  <si>
    <t>62201-1907</t>
  </si>
  <si>
    <t>East St Louis-Lincoln Middle School</t>
  </si>
  <si>
    <t>12 S 10th St</t>
  </si>
  <si>
    <t>East St Louis</t>
  </si>
  <si>
    <t>eric.harris@estl189.com</t>
  </si>
  <si>
    <t>East St Louis Senior High School</t>
  </si>
  <si>
    <t>4901 State St</t>
  </si>
  <si>
    <t>62205-1356</t>
  </si>
  <si>
    <t>marcus.wright@estl189.com</t>
  </si>
  <si>
    <t>Mason/Clark Middle Sch</t>
  </si>
  <si>
    <t>5510 State St</t>
  </si>
  <si>
    <t>62203-1345</t>
  </si>
  <si>
    <t>keisa.garrett@estl189.com</t>
  </si>
  <si>
    <t>Vivian Adams Early Child Ctr</t>
  </si>
  <si>
    <t>501 Katherine Dunham Pl</t>
  </si>
  <si>
    <t>62201-1934</t>
  </si>
  <si>
    <t>lena.dye@estl189.com</t>
  </si>
  <si>
    <t>Dunbar Elem School</t>
  </si>
  <si>
    <t>1835 Tudor Ave</t>
  </si>
  <si>
    <t>62207-2150</t>
  </si>
  <si>
    <t>carlynda.coleman@estl189.com</t>
  </si>
  <si>
    <t>Annette Officer Elementary</t>
  </si>
  <si>
    <t>558 N 27th St</t>
  </si>
  <si>
    <t>62205-2316</t>
  </si>
  <si>
    <t>lori.chalmers@estl189.com</t>
  </si>
  <si>
    <t>SIU Charter Sch of East St Louis</t>
  </si>
  <si>
    <t>601 James R Thompson Blvd</t>
  </si>
  <si>
    <t>62201-1129</t>
  </si>
  <si>
    <t>vwashin@siue.edu</t>
  </si>
  <si>
    <t>Katie Harper-Wright Elem</t>
  </si>
  <si>
    <t>7710 State St</t>
  </si>
  <si>
    <t>62203-1863</t>
  </si>
  <si>
    <t>maria.white-burton@estl189.com</t>
  </si>
  <si>
    <t>Gordon Bush Elementary</t>
  </si>
  <si>
    <t>1516 Gross Ave</t>
  </si>
  <si>
    <t>62205-3022</t>
  </si>
  <si>
    <t>brittany.green@estl189.com</t>
  </si>
  <si>
    <t>James Avant Elementary School</t>
  </si>
  <si>
    <t>1915 N 55th St</t>
  </si>
  <si>
    <t>Washington Pk</t>
  </si>
  <si>
    <t>62204-2112</t>
  </si>
  <si>
    <t>charlotte.edwards@estl189.com</t>
  </si>
  <si>
    <t>Wyvetter Younge Alternative Center for Education</t>
  </si>
  <si>
    <t>3939 Caseyville Ave</t>
  </si>
  <si>
    <t>62204-2448</t>
  </si>
  <si>
    <t>alonzo.nelson@estl189.com</t>
  </si>
  <si>
    <t>Dupo CUSD 196</t>
  </si>
  <si>
    <t>600 Louisa Ave</t>
  </si>
  <si>
    <t>Dupo</t>
  </si>
  <si>
    <t>62239-1469</t>
  </si>
  <si>
    <t>Dupo High School</t>
  </si>
  <si>
    <t>schappelear@dupo196.org</t>
  </si>
  <si>
    <t>Dupo Jr High School</t>
  </si>
  <si>
    <t>Bluffview  Elem School</t>
  </si>
  <si>
    <t>905 Bluffview Elementary Ln</t>
  </si>
  <si>
    <t>62239-1544</t>
  </si>
  <si>
    <t>Belleville Twp HSD 201</t>
  </si>
  <si>
    <t>920 N Illinois St</t>
  </si>
  <si>
    <t>62220-4374</t>
  </si>
  <si>
    <t>Belleville High School-East</t>
  </si>
  <si>
    <t>2555 West Blvd</t>
  </si>
  <si>
    <t>62221-5525</t>
  </si>
  <si>
    <t>bmentzer@bths201.org</t>
  </si>
  <si>
    <t>Belleville High School-West</t>
  </si>
  <si>
    <t>4063 Frank Scott Pkwy W</t>
  </si>
  <si>
    <t>62223-6802</t>
  </si>
  <si>
    <t>O Fallon Twp HSD 203</t>
  </si>
  <si>
    <t>600 S Smiley St</t>
  </si>
  <si>
    <t>62269-2316</t>
  </si>
  <si>
    <t>O Fallon High School</t>
  </si>
  <si>
    <t>hensleyc@oths.us</t>
  </si>
  <si>
    <t>Belleville Area Special Services</t>
  </si>
  <si>
    <t>2411 Pathways Xing</t>
  </si>
  <si>
    <t>62221-5885</t>
  </si>
  <si>
    <t>Pathways School</t>
  </si>
  <si>
    <t>2401 Pathways Xing</t>
  </si>
  <si>
    <t>Menard/Sangamon ROE</t>
  </si>
  <si>
    <t>2201 S Dirksen Pkwy</t>
  </si>
  <si>
    <t>Springfield</t>
  </si>
  <si>
    <t>62703-4564</t>
  </si>
  <si>
    <t>Sangamon County Learning Academy</t>
  </si>
  <si>
    <t>2201 Toronto Rd Ste C</t>
  </si>
  <si>
    <t>62712-3810</t>
  </si>
  <si>
    <t>jsullivan@roe51.k12.il.us</t>
  </si>
  <si>
    <t>Sangamon Safe School Program</t>
  </si>
  <si>
    <t>2201 Toronto Rd</t>
  </si>
  <si>
    <t>62712-3802</t>
  </si>
  <si>
    <t>Greenview CUSD 200</t>
  </si>
  <si>
    <t>147 E Palmer St</t>
  </si>
  <si>
    <t>Greenview</t>
  </si>
  <si>
    <t>62642-1000</t>
  </si>
  <si>
    <t>Greenview Jr/Sr High School</t>
  </si>
  <si>
    <t>Menard</t>
  </si>
  <si>
    <t>rheavner@greenviewschools.org</t>
  </si>
  <si>
    <t>Greenview Elementary School</t>
  </si>
  <si>
    <t>Porta CUSD 202</t>
  </si>
  <si>
    <t>PO Box 202</t>
  </si>
  <si>
    <t>Petersburg</t>
  </si>
  <si>
    <t>62675-0202</t>
  </si>
  <si>
    <t>Porta High School</t>
  </si>
  <si>
    <t>mbrue@porta202.org</t>
  </si>
  <si>
    <t>Porta Jr High School</t>
  </si>
  <si>
    <t>Petersburg Elem School</t>
  </si>
  <si>
    <t>514 W Monroe St</t>
  </si>
  <si>
    <t>62675-1455</t>
  </si>
  <si>
    <t>Porta Central</t>
  </si>
  <si>
    <t>1500 Owen Ave</t>
  </si>
  <si>
    <t>62675-1076</t>
  </si>
  <si>
    <t>Athens CUSD 213</t>
  </si>
  <si>
    <t>501 Warrior Way</t>
  </si>
  <si>
    <t>Athens</t>
  </si>
  <si>
    <t>62613-9473</t>
  </si>
  <si>
    <t>Athens Sr High School</t>
  </si>
  <si>
    <t>slaird@athens-213.org</t>
  </si>
  <si>
    <t>Athens Junior High School</t>
  </si>
  <si>
    <t>Cantrall Elem School</t>
  </si>
  <si>
    <t>1 Braves Ln</t>
  </si>
  <si>
    <t>Cantrall</t>
  </si>
  <si>
    <t>62625-9763</t>
  </si>
  <si>
    <t>Cantrall Intermediate School</t>
  </si>
  <si>
    <t>155 Claypool St</t>
  </si>
  <si>
    <t>62625-9707</t>
  </si>
  <si>
    <t>Tri City CUSD 1</t>
  </si>
  <si>
    <t>324 W Charles St</t>
  </si>
  <si>
    <t>Buffalo</t>
  </si>
  <si>
    <t>62515-6267</t>
  </si>
  <si>
    <t>Tri-City High School</t>
  </si>
  <si>
    <t>tjohnson@tricityschools.org</t>
  </si>
  <si>
    <t>Tri-City Jr High School</t>
  </si>
  <si>
    <t>Tri-City Elem School</t>
  </si>
  <si>
    <t>51084003A26</t>
  </si>
  <si>
    <t>Rochester CUSD 3A</t>
  </si>
  <si>
    <t>4 Rocket Dr</t>
  </si>
  <si>
    <t>Rochester</t>
  </si>
  <si>
    <t>62563-9282</t>
  </si>
  <si>
    <t>Rochester Elem EC-1 Sch</t>
  </si>
  <si>
    <t>707 W Main St</t>
  </si>
  <si>
    <t>62563-9279</t>
  </si>
  <si>
    <t>bmcdermott@rochester3a.net</t>
  </si>
  <si>
    <t>Rochester Intermediate School</t>
  </si>
  <si>
    <t>900 Jack Taylor Dr</t>
  </si>
  <si>
    <t>62563-9573</t>
  </si>
  <si>
    <t>Rochester Elem 2-3</t>
  </si>
  <si>
    <t>456 Education Ave</t>
  </si>
  <si>
    <t>62563-9283</t>
  </si>
  <si>
    <t>51084003X10</t>
  </si>
  <si>
    <t>1920 Barberry Dr</t>
  </si>
  <si>
    <t>62704-4113</t>
  </si>
  <si>
    <t>sblack@ctkcougars.com</t>
  </si>
  <si>
    <t>51084004X26</t>
  </si>
  <si>
    <t>Springfield Christian Sch</t>
  </si>
  <si>
    <t>2850 Cider Mill Ln</t>
  </si>
  <si>
    <t>62702-3303</t>
  </si>
  <si>
    <t>Chef.Sneeden@SCS.School</t>
  </si>
  <si>
    <t>Ball Chatham CUSD 5</t>
  </si>
  <si>
    <t>201 W Mulberry St</t>
  </si>
  <si>
    <t>Chatham</t>
  </si>
  <si>
    <t>62629-1329</t>
  </si>
  <si>
    <t>Glenwood Middle School</t>
  </si>
  <si>
    <t>595 Chatham Rd</t>
  </si>
  <si>
    <t>62629-8000</t>
  </si>
  <si>
    <t>shenderson@bcsd5.org</t>
  </si>
  <si>
    <t>Ball Elementary School</t>
  </si>
  <si>
    <t>1015 New City Rd</t>
  </si>
  <si>
    <t>62629-8005</t>
  </si>
  <si>
    <t>abuscher@bcsd5.org</t>
  </si>
  <si>
    <t>Chatham Elem School</t>
  </si>
  <si>
    <t>525 S College St</t>
  </si>
  <si>
    <t>62629-1663</t>
  </si>
  <si>
    <t>dmahan@bcsd5.org</t>
  </si>
  <si>
    <t>Glenwood Intermediate Sch</t>
  </si>
  <si>
    <t>465 Chatham Rd</t>
  </si>
  <si>
    <t>62629-8001</t>
  </si>
  <si>
    <t>nmccord@bcsd5.org</t>
  </si>
  <si>
    <t>Glenwood Elementary School</t>
  </si>
  <si>
    <t>1401 E Plummer Blvd</t>
  </si>
  <si>
    <t>62629-8090</t>
  </si>
  <si>
    <t>lgreen@bcsd5.org</t>
  </si>
  <si>
    <t>Pleasant Plains CUSD 8</t>
  </si>
  <si>
    <t>315 W Church St</t>
  </si>
  <si>
    <t>Pleasant Plains</t>
  </si>
  <si>
    <t>62677-9709</t>
  </si>
  <si>
    <t>Pleasant Plains Middle School</t>
  </si>
  <si>
    <t>2455 N Farmingdale Rd</t>
  </si>
  <si>
    <t>62677-4012</t>
  </si>
  <si>
    <t>cconner@ppcusd8.org</t>
  </si>
  <si>
    <t>Farmingdale Elem School</t>
  </si>
  <si>
    <t>2473 N Farmingdale Rd</t>
  </si>
  <si>
    <t>Auburn CUSD 10</t>
  </si>
  <si>
    <t>606 W North St</t>
  </si>
  <si>
    <t>Auburn</t>
  </si>
  <si>
    <t>62615-1144</t>
  </si>
  <si>
    <t>511 N 7th St</t>
  </si>
  <si>
    <t>62615-1162</t>
  </si>
  <si>
    <t>rhoward@auburn.k12.il.us</t>
  </si>
  <si>
    <t>Auburn Middle School</t>
  </si>
  <si>
    <t>601 N 7th St</t>
  </si>
  <si>
    <t>62615-9343</t>
  </si>
  <si>
    <t>Auburn Elem School</t>
  </si>
  <si>
    <t>445 N 5th St</t>
  </si>
  <si>
    <t>62615-1157</t>
  </si>
  <si>
    <t>Auburn Jr High at Divernon</t>
  </si>
  <si>
    <t>303 E Kenney St</t>
  </si>
  <si>
    <t>Divernon</t>
  </si>
  <si>
    <t>62530-9080</t>
  </si>
  <si>
    <t>Pawnee CUSD 11</t>
  </si>
  <si>
    <t>810 4th St</t>
  </si>
  <si>
    <t>Pawnee</t>
  </si>
  <si>
    <t>62558-9680</t>
  </si>
  <si>
    <t>Pawnee Jr/Sr High Sch</t>
  </si>
  <si>
    <t>lmcline7878@yahoo.com</t>
  </si>
  <si>
    <t>Pawnee Grade School</t>
  </si>
  <si>
    <t>jsloman@pawneeschools.org</t>
  </si>
  <si>
    <t>51084011P00</t>
  </si>
  <si>
    <t>Sangamon County</t>
  </si>
  <si>
    <t>200 S 9th St Rm 102</t>
  </si>
  <si>
    <t>62701-1629</t>
  </si>
  <si>
    <t>terrym@co.sangamon.il.us</t>
  </si>
  <si>
    <t>51084013X10</t>
  </si>
  <si>
    <t>251 N Amos Ave</t>
  </si>
  <si>
    <t>62702-4796</t>
  </si>
  <si>
    <t>kwhite@stagnescatholicschool.org</t>
  </si>
  <si>
    <t>Riverton CUSD 14</t>
  </si>
  <si>
    <t>PO Box 1010</t>
  </si>
  <si>
    <t>Riverton</t>
  </si>
  <si>
    <t>62561-1010</t>
  </si>
  <si>
    <t>Riverton High School</t>
  </si>
  <si>
    <t>62561-0560</t>
  </si>
  <si>
    <t>Riverton Middle School</t>
  </si>
  <si>
    <t>62561-0530</t>
  </si>
  <si>
    <t>Riverton Elem School</t>
  </si>
  <si>
    <t>PO Box 470</t>
  </si>
  <si>
    <t>62561-0470</t>
  </si>
  <si>
    <t>51084014X10</t>
  </si>
  <si>
    <t>St Aloysius School</t>
  </si>
  <si>
    <t>2125 N 21st St</t>
  </si>
  <si>
    <t>62702-1920</t>
  </si>
  <si>
    <t>ashlie.carlisle@saintaloysius.org</t>
  </si>
  <si>
    <t>Williamsville CUSD 15</t>
  </si>
  <si>
    <t>800 S Walnut St</t>
  </si>
  <si>
    <t>Williamsville</t>
  </si>
  <si>
    <t>62693-9729</t>
  </si>
  <si>
    <t>312 South St</t>
  </si>
  <si>
    <t>Sherman</t>
  </si>
  <si>
    <t>62684-9415</t>
  </si>
  <si>
    <t>osman@wcusd15.org</t>
  </si>
  <si>
    <t>Williamsville Jr High School</t>
  </si>
  <si>
    <t>500 S Walnut St</t>
  </si>
  <si>
    <t>62693-9745</t>
  </si>
  <si>
    <t>Williamsville High School</t>
  </si>
  <si>
    <t>900 S Walnut St</t>
  </si>
  <si>
    <t>62693-9712</t>
  </si>
  <si>
    <t>New Berlin CUSD 16</t>
  </si>
  <si>
    <t>600 N Cedar St</t>
  </si>
  <si>
    <t>New Berlin</t>
  </si>
  <si>
    <t>62670-4608</t>
  </si>
  <si>
    <t>New Berlin High School</t>
  </si>
  <si>
    <t>62670-0230</t>
  </si>
  <si>
    <t>jayers@pretrzelpride.com</t>
  </si>
  <si>
    <t>New Berlin Jr High School</t>
  </si>
  <si>
    <t>jayers@pretzelpride.com</t>
  </si>
  <si>
    <t>New Berlin Elementary School</t>
  </si>
  <si>
    <t>51084019X10</t>
  </si>
  <si>
    <t>St Patrick Grade School</t>
  </si>
  <si>
    <t>1800 South Grand Ave E</t>
  </si>
  <si>
    <t>62703-2733</t>
  </si>
  <si>
    <t>lloveless@st-patrick.org</t>
  </si>
  <si>
    <t>51084021X06</t>
  </si>
  <si>
    <t>515 S Macarthur Blvd</t>
  </si>
  <si>
    <t>62704-1744</t>
  </si>
  <si>
    <t>bmoll@trinity-Lutheran.com</t>
  </si>
  <si>
    <t>51084040S19</t>
  </si>
  <si>
    <t>Hope School</t>
  </si>
  <si>
    <t>15 East Hazel Dell Ln</t>
  </si>
  <si>
    <t>62712-4210</t>
  </si>
  <si>
    <t>rwilson@thehopeinstitute.us</t>
  </si>
  <si>
    <t>51084043Z14</t>
  </si>
  <si>
    <t>Calvary Academy</t>
  </si>
  <si>
    <t>1730 W Jefferson St</t>
  </si>
  <si>
    <t>62702-3510</t>
  </si>
  <si>
    <t>jmartin@calvaryspringfield.org</t>
  </si>
  <si>
    <t>Springfield SD 186</t>
  </si>
  <si>
    <t>1900 W Monroe St</t>
  </si>
  <si>
    <t>62704-1531</t>
  </si>
  <si>
    <t>Lanphier High School</t>
  </si>
  <si>
    <t>1300 N 11th St</t>
  </si>
  <si>
    <t>62702-4011</t>
  </si>
  <si>
    <t>JMILLER@SPRINGFIELD.K12.IL.US</t>
  </si>
  <si>
    <t>Springfield High School</t>
  </si>
  <si>
    <t>101 S Lewis St</t>
  </si>
  <si>
    <t>62704-1817</t>
  </si>
  <si>
    <t>Springfield Southeast High Sch</t>
  </si>
  <si>
    <t>2350 E Ash St</t>
  </si>
  <si>
    <t>62703-3371</t>
  </si>
  <si>
    <t>Benjamin Franklin Middle School</t>
  </si>
  <si>
    <t>1200 Outer Park Dr</t>
  </si>
  <si>
    <t>62704-4409</t>
  </si>
  <si>
    <t>U S Grant Middle School</t>
  </si>
  <si>
    <t>1800 W Monroe St</t>
  </si>
  <si>
    <t>62704-1529</t>
  </si>
  <si>
    <t>2300 E Jackson St</t>
  </si>
  <si>
    <t>62703-1545</t>
  </si>
  <si>
    <t>10 Babiak Ln</t>
  </si>
  <si>
    <t>62702-3517</t>
  </si>
  <si>
    <t>Butler Elem School</t>
  </si>
  <si>
    <t>1701 S MacArthur Blvd</t>
  </si>
  <si>
    <t>62704-4027</t>
  </si>
  <si>
    <t>2500 S College St</t>
  </si>
  <si>
    <t>62704-4706</t>
  </si>
  <si>
    <t>120 S Lincoln Ave</t>
  </si>
  <si>
    <t>62704-1601</t>
  </si>
  <si>
    <t>jmiller@springfield.k12.il.is</t>
  </si>
  <si>
    <t>Enos Elem School</t>
  </si>
  <si>
    <t>524 W Elliott Ave</t>
  </si>
  <si>
    <t>62702-3715</t>
  </si>
  <si>
    <t>2200 E Ridgely Ave</t>
  </si>
  <si>
    <t>62702-3045</t>
  </si>
  <si>
    <t>Hazel Dell Elem School</t>
  </si>
  <si>
    <t>850 W Lake Shore Dr</t>
  </si>
  <si>
    <t>62712-9588</t>
  </si>
  <si>
    <t>Iles Elem School</t>
  </si>
  <si>
    <t>1700 S 15th St</t>
  </si>
  <si>
    <t>62703-2962</t>
  </si>
  <si>
    <t>Laketown Elem School</t>
  </si>
  <si>
    <t>1825 Lee St</t>
  </si>
  <si>
    <t>62703-4837</t>
  </si>
  <si>
    <t>Lincoln Magnet School</t>
  </si>
  <si>
    <t>300 S 11th St</t>
  </si>
  <si>
    <t>62703-1204</t>
  </si>
  <si>
    <t>Owen Marsh Elem School</t>
  </si>
  <si>
    <t>1100 Avon Dr</t>
  </si>
  <si>
    <t>62704-2133</t>
  </si>
  <si>
    <t>Matheny-Withrow Elem Sch</t>
  </si>
  <si>
    <t>1200 S Pope Ave</t>
  </si>
  <si>
    <t>62703-2731</t>
  </si>
  <si>
    <t>McClernand Elem School</t>
  </si>
  <si>
    <t>801 N 6th St</t>
  </si>
  <si>
    <t>62702-6303</t>
  </si>
  <si>
    <t>Ridgely Elem School</t>
  </si>
  <si>
    <t>2040 N 8th St</t>
  </si>
  <si>
    <t>62702-1718</t>
  </si>
  <si>
    <t>2051 Wabash Ave</t>
  </si>
  <si>
    <t>62704-5305</t>
  </si>
  <si>
    <t>Southern View Elem School</t>
  </si>
  <si>
    <t>3338 S 5th St</t>
  </si>
  <si>
    <t>62703-4730</t>
  </si>
  <si>
    <t>Feitshans Elem Sch</t>
  </si>
  <si>
    <t>1101 S 15th St</t>
  </si>
  <si>
    <t>62703-2636</t>
  </si>
  <si>
    <t>Wilcox Elem School</t>
  </si>
  <si>
    <t>2000 Hastings Rd</t>
  </si>
  <si>
    <t>62702-2031</t>
  </si>
  <si>
    <t>3001 S Allis St</t>
  </si>
  <si>
    <t>62703-4208</t>
  </si>
  <si>
    <t>Harvard Park Elem School</t>
  </si>
  <si>
    <t>2501 S 11th St</t>
  </si>
  <si>
    <t>62703-3903</t>
  </si>
  <si>
    <t>Edwin A Lee Elementary School</t>
  </si>
  <si>
    <t>1201 Bunn Ave</t>
  </si>
  <si>
    <t>62703-5362</t>
  </si>
  <si>
    <t>Elizabeth Graham Elem School</t>
  </si>
  <si>
    <t>900 W Edwards St</t>
  </si>
  <si>
    <t>62704-1839</t>
  </si>
  <si>
    <t>Douglas School</t>
  </si>
  <si>
    <t>444 W Reynolds St</t>
  </si>
  <si>
    <t>62702-5028</t>
  </si>
  <si>
    <t>Lawrence Education Center</t>
  </si>
  <si>
    <t>101 E Laurel St</t>
  </si>
  <si>
    <t>62704-3945</t>
  </si>
  <si>
    <t>jmiller@sps186.org</t>
  </si>
  <si>
    <t>Springfield Ball Charter School</t>
  </si>
  <si>
    <t>2530 E Ash St</t>
  </si>
  <si>
    <t>62703-5600</t>
  </si>
  <si>
    <t>Lindsay School</t>
  </si>
  <si>
    <t>3600 Fielding Dr</t>
  </si>
  <si>
    <t>62711-6288</t>
  </si>
  <si>
    <t>2501 S 1st St</t>
  </si>
  <si>
    <t>62704-4722</t>
  </si>
  <si>
    <t>Havana CUSD 126</t>
  </si>
  <si>
    <t>501 S McKinley St</t>
  </si>
  <si>
    <t>Havana</t>
  </si>
  <si>
    <t>62644-1867</t>
  </si>
  <si>
    <t>Havana High School</t>
  </si>
  <si>
    <t>Mason</t>
  </si>
  <si>
    <t>csession@havana126.net</t>
  </si>
  <si>
    <t>Havana Jr High School</t>
  </si>
  <si>
    <t>801 E Laurel Ave</t>
  </si>
  <si>
    <t>62644-1567</t>
  </si>
  <si>
    <t>New Central Elem School</t>
  </si>
  <si>
    <t>215 N Pearl St</t>
  </si>
  <si>
    <t>62644-1229</t>
  </si>
  <si>
    <t>Illini Central CUSD 189</t>
  </si>
  <si>
    <t>208 N West Ave</t>
  </si>
  <si>
    <t>Mason City</t>
  </si>
  <si>
    <t>62664-1066</t>
  </si>
  <si>
    <t>Illini Central High School</t>
  </si>
  <si>
    <t>jharrison@illinicentral.org</t>
  </si>
  <si>
    <t>Illini Central Middle School</t>
  </si>
  <si>
    <t>skelsey@illinicentral.org</t>
  </si>
  <si>
    <t>Illini Central Grade School</t>
  </si>
  <si>
    <t>Midwest Central CUSD 191</t>
  </si>
  <si>
    <t>1010 S Washington St</t>
  </si>
  <si>
    <t>Manito</t>
  </si>
  <si>
    <t>61546-9474</t>
  </si>
  <si>
    <t>Midwest Central High School</t>
  </si>
  <si>
    <t>910 S Washington St</t>
  </si>
  <si>
    <t>61546-8901</t>
  </si>
  <si>
    <t>fugate@midwestcentral.org</t>
  </si>
  <si>
    <t>Midwest Central Middle School</t>
  </si>
  <si>
    <t>121 N Church St</t>
  </si>
  <si>
    <t>Green Valley</t>
  </si>
  <si>
    <t>61534-8109</t>
  </si>
  <si>
    <t>Midwest Central Primary School</t>
  </si>
  <si>
    <t>450 E Southmoor St</t>
  </si>
  <si>
    <t>61546-9106</t>
  </si>
  <si>
    <t>53090001X10</t>
  </si>
  <si>
    <t>233 E Greenwood St</t>
  </si>
  <si>
    <t>Morton</t>
  </si>
  <si>
    <t>61550-2553</t>
  </si>
  <si>
    <t>jschaefer@bssmorton.org</t>
  </si>
  <si>
    <t>53090003X10</t>
  </si>
  <si>
    <t>100 Harvey St</t>
  </si>
  <si>
    <t>61571-2850</t>
  </si>
  <si>
    <t>shipmand@stpatswashington.com</t>
  </si>
  <si>
    <t>53090004X10</t>
  </si>
  <si>
    <t>300 S 6th St</t>
  </si>
  <si>
    <t>Pekin</t>
  </si>
  <si>
    <t>61554-4222</t>
  </si>
  <si>
    <t>srogers@stjosephschoolpekin.com</t>
  </si>
  <si>
    <t>53090017X06</t>
  </si>
  <si>
    <t>3201 Court St</t>
  </si>
  <si>
    <t>61554-6208</t>
  </si>
  <si>
    <t>rsimpson@goodshepherdpekin.com</t>
  </si>
  <si>
    <t>District 50 Schools</t>
  </si>
  <si>
    <t>304 E Almond Dr</t>
  </si>
  <si>
    <t>61571-3104</t>
  </si>
  <si>
    <t>J L Hensey Elem School</t>
  </si>
  <si>
    <t>jwood@d50schools.com</t>
  </si>
  <si>
    <t>Beverly Manor Elementary School</t>
  </si>
  <si>
    <t>1014 School St</t>
  </si>
  <si>
    <t>61571-9501</t>
  </si>
  <si>
    <t>Central SD 51</t>
  </si>
  <si>
    <t>1301 Eagle Ave</t>
  </si>
  <si>
    <t>61571-1111</t>
  </si>
  <si>
    <t>Central Intermediate Sch</t>
  </si>
  <si>
    <t>atribbett@central51.net</t>
  </si>
  <si>
    <t>Central Primary Sch</t>
  </si>
  <si>
    <t>1400 Newcastle Rd</t>
  </si>
  <si>
    <t>61571-1255</t>
  </si>
  <si>
    <t>atribbett@central.net</t>
  </si>
  <si>
    <t>Washington SD 52</t>
  </si>
  <si>
    <t>303 Jackson St</t>
  </si>
  <si>
    <t>61571-1473</t>
  </si>
  <si>
    <t>1100 N Main St</t>
  </si>
  <si>
    <t>61571-1304</t>
  </si>
  <si>
    <t>pminasian@d52schools.com</t>
  </si>
  <si>
    <t>Lincoln Grade School</t>
  </si>
  <si>
    <t>Creve Coeur SD 76</t>
  </si>
  <si>
    <t>400 N Highland St</t>
  </si>
  <si>
    <t>Creve Coeur</t>
  </si>
  <si>
    <t>61610-3137</t>
  </si>
  <si>
    <t>800 Groveland St</t>
  </si>
  <si>
    <t>61610-4255</t>
  </si>
  <si>
    <t>mdavis@cc76.k12.il.us</t>
  </si>
  <si>
    <t>LaSalle Elem School</t>
  </si>
  <si>
    <t>300 N Highland St</t>
  </si>
  <si>
    <t>61610-3135</t>
  </si>
  <si>
    <t>Robein SD 85</t>
  </si>
  <si>
    <t>200 Campus Ave</t>
  </si>
  <si>
    <t>East Peoria</t>
  </si>
  <si>
    <t>61611-1601</t>
  </si>
  <si>
    <t>Robein Elem School</t>
  </si>
  <si>
    <t>bbennett@robein.org</t>
  </si>
  <si>
    <t>East Peoria SD 86</t>
  </si>
  <si>
    <t>601 Taylor St</t>
  </si>
  <si>
    <t>61611-2685</t>
  </si>
  <si>
    <t>goldc@epd86.org</t>
  </si>
  <si>
    <t>Armstrong-Oakview Elem School</t>
  </si>
  <si>
    <t>1848 Highview Rd</t>
  </si>
  <si>
    <t>61611-1419</t>
  </si>
  <si>
    <t>P L Bolin Elem School</t>
  </si>
  <si>
    <t>428 Arnold Rd</t>
  </si>
  <si>
    <t>61611-2272</t>
  </si>
  <si>
    <t>Glendale Elem School</t>
  </si>
  <si>
    <t>1000 Bloomington Rd</t>
  </si>
  <si>
    <t>61611-2831</t>
  </si>
  <si>
    <t>801 Springfield Rd</t>
  </si>
  <si>
    <t>61611-3366</t>
  </si>
  <si>
    <t>Don D Shute Elem School</t>
  </si>
  <si>
    <t>300 Briarbrook Dr</t>
  </si>
  <si>
    <t>61611-4435</t>
  </si>
  <si>
    <t>300 Oakwood Ave</t>
  </si>
  <si>
    <t>61611-3643</t>
  </si>
  <si>
    <t>Rankin CSD 98</t>
  </si>
  <si>
    <t>13716 5th St</t>
  </si>
  <si>
    <t>61554-9650</t>
  </si>
  <si>
    <t>Rankin Elem School</t>
  </si>
  <si>
    <t>mgordon@rankin98.org</t>
  </si>
  <si>
    <t>N Pekin &amp; Marquette Hght SD 102</t>
  </si>
  <si>
    <t>51 Yates Rd</t>
  </si>
  <si>
    <t>Marquette Heights</t>
  </si>
  <si>
    <t>61554-1152</t>
  </si>
  <si>
    <t>Georgetowne Middle School</t>
  </si>
  <si>
    <t>jcovington@dist102.org</t>
  </si>
  <si>
    <t>Rogers Elementary School</t>
  </si>
  <si>
    <t>109 Rogers Rd</t>
  </si>
  <si>
    <t>North Pekin</t>
  </si>
  <si>
    <t>61554-1047</t>
  </si>
  <si>
    <t>100 Joliet Rd</t>
  </si>
  <si>
    <t>61554-1300</t>
  </si>
  <si>
    <t>Pekin PSD 108</t>
  </si>
  <si>
    <t>501 Washington St</t>
  </si>
  <si>
    <t>61554-4287</t>
  </si>
  <si>
    <t>Edison Junior High School</t>
  </si>
  <si>
    <t>1400 Earl St</t>
  </si>
  <si>
    <t>61554-2221</t>
  </si>
  <si>
    <t>glayn.worrell@pekin.net</t>
  </si>
  <si>
    <t>Broadmoor Junior High School</t>
  </si>
  <si>
    <t>501 Maywood Ave</t>
  </si>
  <si>
    <t>61554-3094</t>
  </si>
  <si>
    <t>900 S Capitol St</t>
  </si>
  <si>
    <t>61554-4437</t>
  </si>
  <si>
    <t>jonathan.cox@pekin.net</t>
  </si>
  <si>
    <t>C B Smith Elem School</t>
  </si>
  <si>
    <t>1314 Matilda St</t>
  </si>
  <si>
    <t>61554-2227</t>
  </si>
  <si>
    <t>L E Starke Elem School</t>
  </si>
  <si>
    <t>1610 Holiday Dr</t>
  </si>
  <si>
    <t>61554-1923</t>
  </si>
  <si>
    <t>Scott Altman Primary School</t>
  </si>
  <si>
    <t>1730 Highwood Ave</t>
  </si>
  <si>
    <t>61554-6157</t>
  </si>
  <si>
    <t>Willow Elem School</t>
  </si>
  <si>
    <t>1110 Veerman St</t>
  </si>
  <si>
    <t>61554-2442</t>
  </si>
  <si>
    <t>Wilson Intermediate School</t>
  </si>
  <si>
    <t>900 Koch St</t>
  </si>
  <si>
    <t>61554-5892</t>
  </si>
  <si>
    <t>glayn.worrell@pekn.net</t>
  </si>
  <si>
    <t>Dirksen Elementary School</t>
  </si>
  <si>
    <t>Washington Intermediate School</t>
  </si>
  <si>
    <t>Pekin Preschool Family Ed Center</t>
  </si>
  <si>
    <t>1000 Koch St</t>
  </si>
  <si>
    <t>61554-5885</t>
  </si>
  <si>
    <t>South Pekin SD 137</t>
  </si>
  <si>
    <t>PO Box 430</t>
  </si>
  <si>
    <t>South Pekin</t>
  </si>
  <si>
    <t>61564-0430</t>
  </si>
  <si>
    <t>South Pekin Elem School</t>
  </si>
  <si>
    <t>rrindfleisch@spgs.net</t>
  </si>
  <si>
    <t>Pekin CSD 303</t>
  </si>
  <si>
    <t>320 Stadium Dr</t>
  </si>
  <si>
    <t>61554-5266</t>
  </si>
  <si>
    <t>Pekin Community High School</t>
  </si>
  <si>
    <t>1903 Court St</t>
  </si>
  <si>
    <t>61554-5212</t>
  </si>
  <si>
    <t>cschaefer@pekinhigh.net</t>
  </si>
  <si>
    <t>Washington CHSD 308</t>
  </si>
  <si>
    <t>115 Bondurant St</t>
  </si>
  <si>
    <t>61571-2448</t>
  </si>
  <si>
    <t>Washington Comm High School</t>
  </si>
  <si>
    <t>kdknott@wacohi.net</t>
  </si>
  <si>
    <t>East Peoria CHSD 309</t>
  </si>
  <si>
    <t>1401 E Washington St</t>
  </si>
  <si>
    <t>61611-2863</t>
  </si>
  <si>
    <t>East Peoria High School</t>
  </si>
  <si>
    <t>mdebonis@ep309.org</t>
  </si>
  <si>
    <t>Tazewell-Mason Cntys Sp Ed Assoc</t>
  </si>
  <si>
    <t>300 Cedar St</t>
  </si>
  <si>
    <t>61554-7009</t>
  </si>
  <si>
    <t>Schramm Education Center</t>
  </si>
  <si>
    <t>kneville@tmcsea.org</t>
  </si>
  <si>
    <t>Spring Lake CCSD 606</t>
  </si>
  <si>
    <t>13650 N Manito Rd</t>
  </si>
  <si>
    <t>61546-8438</t>
  </si>
  <si>
    <t>Spring Lake Elem School</t>
  </si>
  <si>
    <t>micgaddy@hotmail.com</t>
  </si>
  <si>
    <t>Deer Creek-Mackinaw CUSD 701</t>
  </si>
  <si>
    <t>401 E Fifth St</t>
  </si>
  <si>
    <t>Mackinaw</t>
  </si>
  <si>
    <t>61755-7623</t>
  </si>
  <si>
    <t>Dee-Mack High School</t>
  </si>
  <si>
    <t>pdavis@deemack.org</t>
  </si>
  <si>
    <t>Dee-Mack Intermediate School</t>
  </si>
  <si>
    <t>506 N Logan St</t>
  </si>
  <si>
    <t>Deer Creek</t>
  </si>
  <si>
    <t>61733-9359</t>
  </si>
  <si>
    <t>Dee-Mack Primary/Jr High</t>
  </si>
  <si>
    <t>102 E Fifth St</t>
  </si>
  <si>
    <t>61755-7529</t>
  </si>
  <si>
    <t>Tremont CUSD 702</t>
  </si>
  <si>
    <t>400 W Pearl St</t>
  </si>
  <si>
    <t>Tremont</t>
  </si>
  <si>
    <t>61568-8500</t>
  </si>
  <si>
    <t>Tremont High School</t>
  </si>
  <si>
    <t>sonja.bolliger@d702.org</t>
  </si>
  <si>
    <t>Tremont Middle School</t>
  </si>
  <si>
    <t>Tremont Elem School</t>
  </si>
  <si>
    <t>PO Box 1208</t>
  </si>
  <si>
    <t>61568-1208</t>
  </si>
  <si>
    <t>Delavan CUSD 703</t>
  </si>
  <si>
    <t>907 Locust St</t>
  </si>
  <si>
    <t>Delavan</t>
  </si>
  <si>
    <t>61734-9327</t>
  </si>
  <si>
    <t>Delavan High School</t>
  </si>
  <si>
    <t>mcleanj@delavanschools.com</t>
  </si>
  <si>
    <t>Delavan Jr High School</t>
  </si>
  <si>
    <t>Delavan Elementary School</t>
  </si>
  <si>
    <t>Morton CUSD 709</t>
  </si>
  <si>
    <t>1050 S 4th Ave Ste 200</t>
  </si>
  <si>
    <t>61550-2502</t>
  </si>
  <si>
    <t>Morton High School</t>
  </si>
  <si>
    <t>350 N Illinois Ave</t>
  </si>
  <si>
    <t>61550-2206</t>
  </si>
  <si>
    <t>kristina.klein@mcusd709.org</t>
  </si>
  <si>
    <t>Morton Jr High School</t>
  </si>
  <si>
    <t>225 E Jackson St</t>
  </si>
  <si>
    <t>61550-1625</t>
  </si>
  <si>
    <t>Grundy Elem School</t>
  </si>
  <si>
    <t>1100 S 4th Ave</t>
  </si>
  <si>
    <t>61550-2859</t>
  </si>
  <si>
    <t>220 E Jefferson St</t>
  </si>
  <si>
    <t>61550-2003</t>
  </si>
  <si>
    <t>100 S Nebraska Ave</t>
  </si>
  <si>
    <t>61550-2784</t>
  </si>
  <si>
    <t>Lettie Brown Elementary School</t>
  </si>
  <si>
    <t>2550 N Morton Ave</t>
  </si>
  <si>
    <t>61550-1128</t>
  </si>
  <si>
    <t>Metamora CCSD 1</t>
  </si>
  <si>
    <t>815 E Chatham St</t>
  </si>
  <si>
    <t>Metamora</t>
  </si>
  <si>
    <t>61548-8745</t>
  </si>
  <si>
    <t>Metamora Grade School</t>
  </si>
  <si>
    <t>Woodford</t>
  </si>
  <si>
    <t>jholman@schools.mtco.com</t>
  </si>
  <si>
    <t>53102001X10</t>
  </si>
  <si>
    <t>PO Box 860</t>
  </si>
  <si>
    <t>61548-0860</t>
  </si>
  <si>
    <t>karenmc@mtco.com</t>
  </si>
  <si>
    <t>Riverview CCSD 2</t>
  </si>
  <si>
    <t>1421 Spring Bay Rd</t>
  </si>
  <si>
    <t>61611-9762</t>
  </si>
  <si>
    <t>Riverview Elem School</t>
  </si>
  <si>
    <t>dmaxheimer@rgschool.com</t>
  </si>
  <si>
    <t>Fieldcrest CUSD 6</t>
  </si>
  <si>
    <t>1 Dornbush Dr</t>
  </si>
  <si>
    <t>Minonk</t>
  </si>
  <si>
    <t>61760-1363</t>
  </si>
  <si>
    <t>Fieldcrest High School</t>
  </si>
  <si>
    <t>jchaplin@unit6.org</t>
  </si>
  <si>
    <t>Fieldcrest Primary School</t>
  </si>
  <si>
    <t>523 Johnson St</t>
  </si>
  <si>
    <t>61760-1246</t>
  </si>
  <si>
    <t>Fieldcrest Intermediate School</t>
  </si>
  <si>
    <t>306 N Maple St</t>
  </si>
  <si>
    <t>Toluca</t>
  </si>
  <si>
    <t>61369-9618</t>
  </si>
  <si>
    <t>Fieldcrest Middle Sch/Elem - East</t>
  </si>
  <si>
    <t>102 W Elm St</t>
  </si>
  <si>
    <t>Wenona</t>
  </si>
  <si>
    <t>61377-7539</t>
  </si>
  <si>
    <t>El Paso-Gridley CUSD 11</t>
  </si>
  <si>
    <t>97 W 5th St</t>
  </si>
  <si>
    <t>El Paso</t>
  </si>
  <si>
    <t>61738-1049</t>
  </si>
  <si>
    <t>135 W 5th St</t>
  </si>
  <si>
    <t>61738-1051</t>
  </si>
  <si>
    <t>fairchildt@unit11.org</t>
  </si>
  <si>
    <t>Jefferson Park School</t>
  </si>
  <si>
    <t>250 W 3rd St</t>
  </si>
  <si>
    <t>61738-1034</t>
  </si>
  <si>
    <t>throneburgk@unit11.org</t>
  </si>
  <si>
    <t>El Paso-Gridley High School</t>
  </si>
  <si>
    <t>600 N Elm St</t>
  </si>
  <si>
    <t>61738-1077</t>
  </si>
  <si>
    <t>brian.quam@unit11.org</t>
  </si>
  <si>
    <t>El Paso-Gridley Jr High School</t>
  </si>
  <si>
    <t>403 McLean St</t>
  </si>
  <si>
    <t>Gridley</t>
  </si>
  <si>
    <t>61744-7739</t>
  </si>
  <si>
    <t>tomlinsonr@unit11.org</t>
  </si>
  <si>
    <t>Lowpoint-Washburn CUSD 21</t>
  </si>
  <si>
    <t>PO Box 580</t>
  </si>
  <si>
    <t>Washburn</t>
  </si>
  <si>
    <t>61570-0580</t>
  </si>
  <si>
    <t>Lowpoint-Washburn Jr Sr High Sch</t>
  </si>
  <si>
    <t>dietrich@washburn.k12.il.us</t>
  </si>
  <si>
    <t>Lowpoint-Washburn Elem School</t>
  </si>
  <si>
    <t>Roanoke Benson CUSD 60</t>
  </si>
  <si>
    <t>Roanoke</t>
  </si>
  <si>
    <t>61561-0320</t>
  </si>
  <si>
    <t>Roanoke-Benson High School</t>
  </si>
  <si>
    <t>208 W High St</t>
  </si>
  <si>
    <t>61561-7509</t>
  </si>
  <si>
    <t>rpeterson@rb60.com</t>
  </si>
  <si>
    <t>Roanoke-Benson Jr High School</t>
  </si>
  <si>
    <t>131 W Reiter St</t>
  </si>
  <si>
    <t>Benson</t>
  </si>
  <si>
    <t>61516-0137</t>
  </si>
  <si>
    <t>Sowers Elementary School</t>
  </si>
  <si>
    <t>202 W High St</t>
  </si>
  <si>
    <t>Germantown Hills SD 69</t>
  </si>
  <si>
    <t>103 Warrior Way</t>
  </si>
  <si>
    <t>Germantown Hills</t>
  </si>
  <si>
    <t>61548-9108</t>
  </si>
  <si>
    <t>Germantown Hills Middle School</t>
  </si>
  <si>
    <t>braskich@ghills69.com</t>
  </si>
  <si>
    <t>Germantown Hills Elementary Sch</t>
  </si>
  <si>
    <t>County of Woodford School</t>
  </si>
  <si>
    <t>PO Box 109</t>
  </si>
  <si>
    <t>61548-0109</t>
  </si>
  <si>
    <t>Metamora High School</t>
  </si>
  <si>
    <t>slarson@mths.us</t>
  </si>
  <si>
    <t>Eureka CUD 140</t>
  </si>
  <si>
    <t>109 W Cruger Ave</t>
  </si>
  <si>
    <t>Eureka</t>
  </si>
  <si>
    <t>61530-1345</t>
  </si>
  <si>
    <t>Eureka High School</t>
  </si>
  <si>
    <t>200 W Cruger Ave</t>
  </si>
  <si>
    <t>61530-1323</t>
  </si>
  <si>
    <t>gaylene.logue@district140.org</t>
  </si>
  <si>
    <t>Eureka Middle School</t>
  </si>
  <si>
    <t>2005 S Main St</t>
  </si>
  <si>
    <t>61530-1661</t>
  </si>
  <si>
    <t>stephanie.beatenhead@district140.org</t>
  </si>
  <si>
    <t>Davenport Elem School</t>
  </si>
  <si>
    <t>301 S Main St</t>
  </si>
  <si>
    <t>61530-1311</t>
  </si>
  <si>
    <t>kim.mulvaney@district140.org</t>
  </si>
  <si>
    <t>Congerville Elem School</t>
  </si>
  <si>
    <t>310 E Kauffman St</t>
  </si>
  <si>
    <t>Congerville</t>
  </si>
  <si>
    <t>61729-9600</t>
  </si>
  <si>
    <t>nicola.rediger@district140.org</t>
  </si>
  <si>
    <t>Goodfield Elem School</t>
  </si>
  <si>
    <t>308 W Robinson St</t>
  </si>
  <si>
    <t>Goodfield</t>
  </si>
  <si>
    <t>61742-9610</t>
  </si>
  <si>
    <t>julie.scott@district140.org</t>
  </si>
  <si>
    <t>Vermilion ROE</t>
  </si>
  <si>
    <t>200 S College St Ste B</t>
  </si>
  <si>
    <t>Danville</t>
  </si>
  <si>
    <t>61832-6744</t>
  </si>
  <si>
    <t>Middlefork School RSSP</t>
  </si>
  <si>
    <t>15009 Catlin Tilton Rd</t>
  </si>
  <si>
    <t>Vermilion</t>
  </si>
  <si>
    <t>61834-5176</t>
  </si>
  <si>
    <t>kdunker@vase.k12.il.us</t>
  </si>
  <si>
    <t>Bismarck Henning CUSD</t>
  </si>
  <si>
    <t>Bismarck</t>
  </si>
  <si>
    <t>61814-0350</t>
  </si>
  <si>
    <t>Bismarck-Henning Rossville-Alvin Cooperative HS 1</t>
  </si>
  <si>
    <t>61814-0200</t>
  </si>
  <si>
    <t>rcampbell@bismarck.k12.il.us</t>
  </si>
  <si>
    <t>Bismarck-Henning Jr High School</t>
  </si>
  <si>
    <t>Bismarck-Henning Elem School</t>
  </si>
  <si>
    <t>61814-0050</t>
  </si>
  <si>
    <t>Westville CUSD 2</t>
  </si>
  <si>
    <t>125 W Ellsworth St</t>
  </si>
  <si>
    <t>Westville</t>
  </si>
  <si>
    <t>61883-1233</t>
  </si>
  <si>
    <t>Westville High School</t>
  </si>
  <si>
    <t>918 N State St</t>
  </si>
  <si>
    <t>61883-1218</t>
  </si>
  <si>
    <t>hirda@gowestville.org</t>
  </si>
  <si>
    <t>Westville Jr High School</t>
  </si>
  <si>
    <t>412 Moses Ave</t>
  </si>
  <si>
    <t>61883-1349</t>
  </si>
  <si>
    <t>Judith Giacoma Elem School</t>
  </si>
  <si>
    <t>200 S Walnut</t>
  </si>
  <si>
    <t>61883-1680</t>
  </si>
  <si>
    <t>54092002X06</t>
  </si>
  <si>
    <t>Danville Lutheran School</t>
  </si>
  <si>
    <t>1930 N Bowman Avenue Rd</t>
  </si>
  <si>
    <t>61832-2298</t>
  </si>
  <si>
    <t>danvillelutheranschool@comcast.net</t>
  </si>
  <si>
    <t>Georgetown-Ridge Farm CUD 4</t>
  </si>
  <si>
    <t>502 W Mulberry St</t>
  </si>
  <si>
    <t>Georgetown</t>
  </si>
  <si>
    <t>61846-1846</t>
  </si>
  <si>
    <t>Georgetown-Ridge Farm High School</t>
  </si>
  <si>
    <t>500 W Mulberry St</t>
  </si>
  <si>
    <t>61846-1897</t>
  </si>
  <si>
    <t>tsatterlee@gobuffaloes.org</t>
  </si>
  <si>
    <t>Mary Miller Junior High School</t>
  </si>
  <si>
    <t>414 W West St</t>
  </si>
  <si>
    <t>cwinland@gobuffaloes.org</t>
  </si>
  <si>
    <t>Pine Crest Elementary School</t>
  </si>
  <si>
    <t>505 S Kennedy Dr</t>
  </si>
  <si>
    <t>61846-2005</t>
  </si>
  <si>
    <t>mbiggs@gobuffaloes.org</t>
  </si>
  <si>
    <t>Rossville-Alvin CUSD 7</t>
  </si>
  <si>
    <t>350 N Chicago St</t>
  </si>
  <si>
    <t>Rossville</t>
  </si>
  <si>
    <t>60963-9700</t>
  </si>
  <si>
    <t>Rossville-Alvin Elem School</t>
  </si>
  <si>
    <t>braddocke@rossville.k12.il.us</t>
  </si>
  <si>
    <t>Potomac CUSD 10</t>
  </si>
  <si>
    <t>7915 US Route 136</t>
  </si>
  <si>
    <t>Potomac</t>
  </si>
  <si>
    <t>61865-3158</t>
  </si>
  <si>
    <t>Potomac Elem School</t>
  </si>
  <si>
    <t>parkersons@potomac.k12.il.us</t>
  </si>
  <si>
    <t>54092010Z10</t>
  </si>
  <si>
    <t>Schlarman Academy</t>
  </si>
  <si>
    <t>2112 N Vermilion St</t>
  </si>
  <si>
    <t>61832-1738</t>
  </si>
  <si>
    <t>brogers6234@gmail.com</t>
  </si>
  <si>
    <t>Hoopeston Area CUSD 11</t>
  </si>
  <si>
    <t>615 E Orange St</t>
  </si>
  <si>
    <t>Hoopeston</t>
  </si>
  <si>
    <t>60942-1855</t>
  </si>
  <si>
    <t>Hoopeston Area High School</t>
  </si>
  <si>
    <t>coffmacl@hoopeston.k12.il.us</t>
  </si>
  <si>
    <t>Hoopeston Area Middle School</t>
  </si>
  <si>
    <t>John Greer Elem School</t>
  </si>
  <si>
    <t>609 W Main St</t>
  </si>
  <si>
    <t>60942-1179</t>
  </si>
  <si>
    <t>500 S 4th St</t>
  </si>
  <si>
    <t>60942-1600</t>
  </si>
  <si>
    <t>54092024Z14</t>
  </si>
  <si>
    <t>Danville Christian Academy</t>
  </si>
  <si>
    <t>428 N Walnut St</t>
  </si>
  <si>
    <t>61832-4528</t>
  </si>
  <si>
    <t>bpirie@danvillefirst.com</t>
  </si>
  <si>
    <t>Armstrong-Ellis Cons SD 61</t>
  </si>
  <si>
    <t>Armstrong</t>
  </si>
  <si>
    <t>61812-0007</t>
  </si>
  <si>
    <t>Armstrong-Ellis Elem School</t>
  </si>
  <si>
    <t>bilmul@armstrong.k12.il.us</t>
  </si>
  <si>
    <t>Oakwood CUSD 76</t>
  </si>
  <si>
    <t>12190 US Route 150</t>
  </si>
  <si>
    <t>Oakwood</t>
  </si>
  <si>
    <t>61858-6174</t>
  </si>
  <si>
    <t>Oakwood High School</t>
  </si>
  <si>
    <t>5870 US Route 150</t>
  </si>
  <si>
    <t>Fithian</t>
  </si>
  <si>
    <t>61844-5195</t>
  </si>
  <si>
    <t>lewisg@oakwood76.org</t>
  </si>
  <si>
    <t>Oakwood Junior High School</t>
  </si>
  <si>
    <t>21600 N 900 East Rd</t>
  </si>
  <si>
    <t>61834-5241</t>
  </si>
  <si>
    <t>toshj@oakwood76.org</t>
  </si>
  <si>
    <t>Oakwood Grade School</t>
  </si>
  <si>
    <t>61858-0219</t>
  </si>
  <si>
    <t>Danville CCSD 118</t>
  </si>
  <si>
    <t>110 E Williams St</t>
  </si>
  <si>
    <t>61832-4634</t>
  </si>
  <si>
    <t>Danville High School</t>
  </si>
  <si>
    <t>202 E Fairchild St</t>
  </si>
  <si>
    <t>61832-3114</t>
  </si>
  <si>
    <t>nortonk@danville118.org</t>
  </si>
  <si>
    <t>North Ridge Middle School</t>
  </si>
  <si>
    <t>1619 N Jackson St</t>
  </si>
  <si>
    <t>61832-1879</t>
  </si>
  <si>
    <t>brookse@danville118.org</t>
  </si>
  <si>
    <t>South View Upper Elem School</t>
  </si>
  <si>
    <t>133 E 9th St</t>
  </si>
  <si>
    <t>61832-7220</t>
  </si>
  <si>
    <t>spesardm@danville118.org</t>
  </si>
  <si>
    <t>2101 N Vermilion St</t>
  </si>
  <si>
    <t>61832-1731</t>
  </si>
  <si>
    <t>goodwinm@danville.k12.il.us</t>
  </si>
  <si>
    <t>1101 N Gilbert St</t>
  </si>
  <si>
    <t>61832-2949</t>
  </si>
  <si>
    <t>bradfordj@danville118.org</t>
  </si>
  <si>
    <t>20 E Liberty Ln</t>
  </si>
  <si>
    <t>61832-1441</t>
  </si>
  <si>
    <t>simona@danville.k12.il.us</t>
  </si>
  <si>
    <t>Northeast Elem Magnet School</t>
  </si>
  <si>
    <t>1330 E English St</t>
  </si>
  <si>
    <t>61832-3408</t>
  </si>
  <si>
    <t>truexk@danville118.org</t>
  </si>
  <si>
    <t>Meade Park Elem School</t>
  </si>
  <si>
    <t>200 S Kansas Ave</t>
  </si>
  <si>
    <t>61834-9345</t>
  </si>
  <si>
    <t>ricec@danville118.org</t>
  </si>
  <si>
    <t>Mark Denman Elementary School</t>
  </si>
  <si>
    <t>930 Colfax Dr</t>
  </si>
  <si>
    <t>61832-3325</t>
  </si>
  <si>
    <t>pabstk@danville118.org</t>
  </si>
  <si>
    <t>Southwest  Elem School</t>
  </si>
  <si>
    <t>14794 Catlin Tilton Rd</t>
  </si>
  <si>
    <t>61834-5116</t>
  </si>
  <si>
    <t>prunkardl@danville118.org</t>
  </si>
  <si>
    <t>Armstrong Twp HSD 225</t>
  </si>
  <si>
    <t>61812-0037</t>
  </si>
  <si>
    <t>Armstrong High School</t>
  </si>
  <si>
    <t>Salt Fork Community Unit District  512</t>
  </si>
  <si>
    <t>701 1/2 W Vermilion St</t>
  </si>
  <si>
    <t>Catlin</t>
  </si>
  <si>
    <t>61817-9781</t>
  </si>
  <si>
    <t>Salt Fork High School</t>
  </si>
  <si>
    <t>701 W Vermilion St</t>
  </si>
  <si>
    <t>chamblissd@saltfork.k12.il.us</t>
  </si>
  <si>
    <t>Salt Fork Junior High School</t>
  </si>
  <si>
    <t>7087 N 600 East Rd</t>
  </si>
  <si>
    <t>Sidell</t>
  </si>
  <si>
    <t>61876-6515</t>
  </si>
  <si>
    <t>allensworthb@saltfork.k12.il.us</t>
  </si>
  <si>
    <t>Salt Fork North Elementary School</t>
  </si>
  <si>
    <t>216 N Webster St</t>
  </si>
  <si>
    <t>61817-9745</t>
  </si>
  <si>
    <t>coxp@saltfork.k12.il.us</t>
  </si>
  <si>
    <t>Salt Fork South Elementary School</t>
  </si>
  <si>
    <t>56099015X10</t>
  </si>
  <si>
    <t>St Mary Nativity</t>
  </si>
  <si>
    <t>702 N Broadway St</t>
  </si>
  <si>
    <t>60435-6319</t>
  </si>
  <si>
    <t>alawsonskole@sbcglobal.net</t>
  </si>
  <si>
    <t>Channahon SD 17</t>
  </si>
  <si>
    <t>24920 S Sage St</t>
  </si>
  <si>
    <t>Channahon</t>
  </si>
  <si>
    <t>60410-8617</t>
  </si>
  <si>
    <t>Three Rivers School</t>
  </si>
  <si>
    <t>24150 S Ford Rd</t>
  </si>
  <si>
    <t>60410-5045</t>
  </si>
  <si>
    <t>sfishburn@csd17.org</t>
  </si>
  <si>
    <t>N B Galloway Elem School</t>
  </si>
  <si>
    <t>24805 W Roberts Rd</t>
  </si>
  <si>
    <t>60410-8618</t>
  </si>
  <si>
    <t>Pioneer Path</t>
  </si>
  <si>
    <t>Channahon Junior High School</t>
  </si>
  <si>
    <t>24917 W Sioux Dr</t>
  </si>
  <si>
    <t>60410-3401</t>
  </si>
  <si>
    <t>56099017X27</t>
  </si>
  <si>
    <t>St Paul the Apostle</t>
  </si>
  <si>
    <t>130 Woodlawn Ave</t>
  </si>
  <si>
    <t>60435-6737</t>
  </si>
  <si>
    <t>mbenes@stpauljoliet.com</t>
  </si>
  <si>
    <t>56099022X10</t>
  </si>
  <si>
    <t>529 Madison St</t>
  </si>
  <si>
    <t>Lockport</t>
  </si>
  <si>
    <t>60441-3082</t>
  </si>
  <si>
    <t>ritabaxter@stjoeschool.com</t>
  </si>
  <si>
    <t>56099030C04</t>
  </si>
  <si>
    <t>Troy CCSD 30C</t>
  </si>
  <si>
    <t>5800 Theodore Dr</t>
  </si>
  <si>
    <t>60586-5269</t>
  </si>
  <si>
    <t>Troy Middle School</t>
  </si>
  <si>
    <t>ecolombo@troy30c.org</t>
  </si>
  <si>
    <t>Troy Shorewood School</t>
  </si>
  <si>
    <t>210 School Rd</t>
  </si>
  <si>
    <t>60404-9397</t>
  </si>
  <si>
    <t>Troy Craughwell School</t>
  </si>
  <si>
    <t>3333 Black Rd</t>
  </si>
  <si>
    <t>60431-2803</t>
  </si>
  <si>
    <t>Troy Heritage Trail School</t>
  </si>
  <si>
    <t>3389 Longford Dr</t>
  </si>
  <si>
    <t>60431-9018</t>
  </si>
  <si>
    <t>Troy Cronin Elem School</t>
  </si>
  <si>
    <t>210 E Black Rd</t>
  </si>
  <si>
    <t>60404-8500</t>
  </si>
  <si>
    <t>Orenic Intermediate School</t>
  </si>
  <si>
    <t>5820 Theodore Dr</t>
  </si>
  <si>
    <t>Troy Hofer Elem Sch</t>
  </si>
  <si>
    <t>910 Vertin Blvd</t>
  </si>
  <si>
    <t>60404-7236</t>
  </si>
  <si>
    <t>56099046P00</t>
  </si>
  <si>
    <t>County of Will</t>
  </si>
  <si>
    <t>302 N Chicago St</t>
  </si>
  <si>
    <t>60432-4078</t>
  </si>
  <si>
    <t>River Valley Juvenile Detention</t>
  </si>
  <si>
    <t>3200 West McDonough St</t>
  </si>
  <si>
    <t>60431-1088</t>
  </si>
  <si>
    <t>dmiklic@willcountyillinois.com</t>
  </si>
  <si>
    <t>56099070C04</t>
  </si>
  <si>
    <t>Laraway CCSD 70C</t>
  </si>
  <si>
    <t>1705 Richards St</t>
  </si>
  <si>
    <t>60433-3127</t>
  </si>
  <si>
    <t>Laraway Elem School</t>
  </si>
  <si>
    <t>sizaguirre@laraway70c.org</t>
  </si>
  <si>
    <t>Oak Valley Elem School</t>
  </si>
  <si>
    <t>Union SD 81</t>
  </si>
  <si>
    <t>1661 Cherry Hill Rd</t>
  </si>
  <si>
    <t>60433-8508</t>
  </si>
  <si>
    <t>Union Elementary School</t>
  </si>
  <si>
    <t>tbaldermann@union81.com</t>
  </si>
  <si>
    <t>Rockdale SD 84</t>
  </si>
  <si>
    <t>715 Meadow Ave</t>
  </si>
  <si>
    <t>Rockdale</t>
  </si>
  <si>
    <t>60436-2405</t>
  </si>
  <si>
    <t>Rockdale Elem School</t>
  </si>
  <si>
    <t>lgehrke@rockdale84.org</t>
  </si>
  <si>
    <t>Joliet PSD 86</t>
  </si>
  <si>
    <t>420 N Raynor Ave</t>
  </si>
  <si>
    <t>60435-6065</t>
  </si>
  <si>
    <t>Dirksen Junior High School</t>
  </si>
  <si>
    <t>203 S Midland Ave</t>
  </si>
  <si>
    <t>60436-1305</t>
  </si>
  <si>
    <t>bwhite@joliet86.org</t>
  </si>
  <si>
    <t>Gompers Junior High School</t>
  </si>
  <si>
    <t>1501 Copperfield Ave</t>
  </si>
  <si>
    <t>60432-2007</t>
  </si>
  <si>
    <t>Hufford Junior High School</t>
  </si>
  <si>
    <t>1125 N Larkin Ave</t>
  </si>
  <si>
    <t>60435-3434</t>
  </si>
  <si>
    <t>Washington Jr High &amp; Academy Prgm</t>
  </si>
  <si>
    <t>402 Richards St</t>
  </si>
  <si>
    <t>60433-2218</t>
  </si>
  <si>
    <t>T E Culbertson Elem School</t>
  </si>
  <si>
    <t>1521 E Washington St</t>
  </si>
  <si>
    <t>60433-1364</t>
  </si>
  <si>
    <t>M J Cunningham Elem Sch</t>
  </si>
  <si>
    <t>500 Moran St</t>
  </si>
  <si>
    <t>60435-4532</t>
  </si>
  <si>
    <t>Eisenhower Academy</t>
  </si>
  <si>
    <t>406 Burke Dr</t>
  </si>
  <si>
    <t>60433-2114</t>
  </si>
  <si>
    <t>Farragut Elem School</t>
  </si>
  <si>
    <t>701 Glenwood Ave</t>
  </si>
  <si>
    <t>60435-6911</t>
  </si>
  <si>
    <t>Forest Park Individual Ed School</t>
  </si>
  <si>
    <t>1220 California Ave</t>
  </si>
  <si>
    <t>60432-1102</t>
  </si>
  <si>
    <t>2651 Glenwood Ave</t>
  </si>
  <si>
    <t>60435-5239</t>
  </si>
  <si>
    <t>Edna Keith Elem School</t>
  </si>
  <si>
    <t>400 4th Ave</t>
  </si>
  <si>
    <t>60433-1906</t>
  </si>
  <si>
    <t>A O Marshall Elem School</t>
  </si>
  <si>
    <t>319 Harwood St</t>
  </si>
  <si>
    <t>60432-2716</t>
  </si>
  <si>
    <t>251 N Midland Ave</t>
  </si>
  <si>
    <t>60435-6837</t>
  </si>
  <si>
    <t>Taft Elementary School</t>
  </si>
  <si>
    <t>1125 Oregon St</t>
  </si>
  <si>
    <t>60435-3900</t>
  </si>
  <si>
    <t>Woodland Elem School</t>
  </si>
  <si>
    <t>701 3rd Ave</t>
  </si>
  <si>
    <t>60433-2017</t>
  </si>
  <si>
    <t>Carl Sandburg Elementary</t>
  </si>
  <si>
    <t>1100 Lilac Ln</t>
  </si>
  <si>
    <t>60435-3244</t>
  </si>
  <si>
    <t>Sator Sanchez Elem School</t>
  </si>
  <si>
    <t>1101 Harrison Ave</t>
  </si>
  <si>
    <t>60432-1234</t>
  </si>
  <si>
    <t>Lynne Thigpen Elem School</t>
  </si>
  <si>
    <t>207 S Midland Ave</t>
  </si>
  <si>
    <t>Marycrest Early Childhood Center</t>
  </si>
  <si>
    <t>303 Purdue Ct</t>
  </si>
  <si>
    <t>60436-1126</t>
  </si>
  <si>
    <t>Isaac Singleton Elem Sch</t>
  </si>
  <si>
    <t>1451 Copperfield Ave</t>
  </si>
  <si>
    <t>60432-2029</t>
  </si>
  <si>
    <t>Chaney-Monge SD 88</t>
  </si>
  <si>
    <t>400 Elsie Ave</t>
  </si>
  <si>
    <t>Crest Hill</t>
  </si>
  <si>
    <t>60403-2573</t>
  </si>
  <si>
    <t>Chaney-Monge School</t>
  </si>
  <si>
    <t>maregi@comcast.net</t>
  </si>
  <si>
    <t>Lockport Area Spec Educ Coop</t>
  </si>
  <si>
    <t>1343 E 7th St</t>
  </si>
  <si>
    <t>60441-3823</t>
  </si>
  <si>
    <t>jroberts@lasec.org</t>
  </si>
  <si>
    <t>56099088A02</t>
  </si>
  <si>
    <t>Richland GSD 88A</t>
  </si>
  <si>
    <t>1919 Caton Farm Rd</t>
  </si>
  <si>
    <t>60403-1700</t>
  </si>
  <si>
    <t>Richland Elem School</t>
  </si>
  <si>
    <t>probb@d88a.org</t>
  </si>
  <si>
    <t>Fairmont SD 89</t>
  </si>
  <si>
    <t>735 Green Garden Pl</t>
  </si>
  <si>
    <t>60441-4935</t>
  </si>
  <si>
    <t>Fairmont School</t>
  </si>
  <si>
    <t>cbradley@fsd89.org</t>
  </si>
  <si>
    <t>Taft SD 90</t>
  </si>
  <si>
    <t>1605 S Washington St</t>
  </si>
  <si>
    <t>60441-4241</t>
  </si>
  <si>
    <t>Taft Grade School</t>
  </si>
  <si>
    <t>g.mccauley@taftsd90.org</t>
  </si>
  <si>
    <t>Lockport SD 91</t>
  </si>
  <si>
    <t>808 Adams St</t>
  </si>
  <si>
    <t>60441-3710</t>
  </si>
  <si>
    <t>Kelvin Grove Jr High School</t>
  </si>
  <si>
    <t>dgray@d91.net</t>
  </si>
  <si>
    <t>Milne Grove Elem School</t>
  </si>
  <si>
    <t>565 E 7th St</t>
  </si>
  <si>
    <t>60441-3660</t>
  </si>
  <si>
    <t>Will County SD 92</t>
  </si>
  <si>
    <t>708 N State St</t>
  </si>
  <si>
    <t>60441-2227</t>
  </si>
  <si>
    <t>Ludwig Elem School</t>
  </si>
  <si>
    <t>710 N State St</t>
  </si>
  <si>
    <t>londerisin@d92.org</t>
  </si>
  <si>
    <t>514 Macgregor Rd</t>
  </si>
  <si>
    <t>60441-2759</t>
  </si>
  <si>
    <t>Reed Elem School</t>
  </si>
  <si>
    <t>14939 W 143rd St</t>
  </si>
  <si>
    <t>Homer Glen</t>
  </si>
  <si>
    <t>60491-7866</t>
  </si>
  <si>
    <t>Oak Prairie Jr High School</t>
  </si>
  <si>
    <t>15161 S Gougar Rd</t>
  </si>
  <si>
    <t>60491-6750</t>
  </si>
  <si>
    <t>Manhattan SD 114</t>
  </si>
  <si>
    <t>25440 S Gougar Rd</t>
  </si>
  <si>
    <t>Manhattan</t>
  </si>
  <si>
    <t>60442-9511</t>
  </si>
  <si>
    <t>Manhattan Jr High School</t>
  </si>
  <si>
    <t>15606 W Smith Rd</t>
  </si>
  <si>
    <t>60442-8413</t>
  </si>
  <si>
    <t>rragon@manhattan114.org</t>
  </si>
  <si>
    <t>Anna McDonald Elem School</t>
  </si>
  <si>
    <t>200 2nd St</t>
  </si>
  <si>
    <t>60442-8104</t>
  </si>
  <si>
    <t>Wilson Creek Elem Sch</t>
  </si>
  <si>
    <t>New Lenox SD 122</t>
  </si>
  <si>
    <t>102 S Cedar Rd</t>
  </si>
  <si>
    <t>New Lenox</t>
  </si>
  <si>
    <t>60451-1702</t>
  </si>
  <si>
    <t>Alex M Martino Jr High School</t>
  </si>
  <si>
    <t>731 E Joliet Hwy</t>
  </si>
  <si>
    <t>60451-1917</t>
  </si>
  <si>
    <t>rgroos@nlsd122.org</t>
  </si>
  <si>
    <t>155 Haines Ave</t>
  </si>
  <si>
    <t>60451-1601</t>
  </si>
  <si>
    <t>Bentley Elem School</t>
  </si>
  <si>
    <t>513 E Illinois Hwy</t>
  </si>
  <si>
    <t>60451-2781</t>
  </si>
  <si>
    <t>rgroos@nlsd122.ort</t>
  </si>
  <si>
    <t>Arnold J Tyler School</t>
  </si>
  <si>
    <t>511 E Illinois Hwy</t>
  </si>
  <si>
    <t>Cherry Hill Elementary School</t>
  </si>
  <si>
    <t>205 Kingston Dr</t>
  </si>
  <si>
    <t>60451-1522</t>
  </si>
  <si>
    <t>Oster-Oakview  School</t>
  </si>
  <si>
    <t>809 N Cedar Rd</t>
  </si>
  <si>
    <t>60451-1413</t>
  </si>
  <si>
    <t>Nelson Ridge School</t>
  </si>
  <si>
    <t>2470 Nelson Rd</t>
  </si>
  <si>
    <t>60451-8586</t>
  </si>
  <si>
    <t>Nelson Prairie School</t>
  </si>
  <si>
    <t>2366 Nelson Rd</t>
  </si>
  <si>
    <t>60451-8585</t>
  </si>
  <si>
    <t>151 Lenox St</t>
  </si>
  <si>
    <t>60451-1189</t>
  </si>
  <si>
    <t>Spencer Trail</t>
  </si>
  <si>
    <t>1701 Spencer Rd</t>
  </si>
  <si>
    <t>60451-2373</t>
  </si>
  <si>
    <t>Spencer Pointe</t>
  </si>
  <si>
    <t>1721 Spencer Rd</t>
  </si>
  <si>
    <t>Spencer Crossing</t>
  </si>
  <si>
    <t>1711 Spencer Rd</t>
  </si>
  <si>
    <t>Mokena SD 159</t>
  </si>
  <si>
    <t>11244 Willow Crest Ln</t>
  </si>
  <si>
    <t>Mokena</t>
  </si>
  <si>
    <t>60448-1334</t>
  </si>
  <si>
    <t>Mokena Jr High School</t>
  </si>
  <si>
    <t>19815 Kirkstone Way</t>
  </si>
  <si>
    <t>60448-8016</t>
  </si>
  <si>
    <t>lewandowskia@mokena159.org</t>
  </si>
  <si>
    <t>Mokena Elem School</t>
  </si>
  <si>
    <t>lewandowskia@mokena159.com</t>
  </si>
  <si>
    <t>Mokena Intermediate School</t>
  </si>
  <si>
    <t>11331 195th St</t>
  </si>
  <si>
    <t>60448-1311</t>
  </si>
  <si>
    <t>Summit Hill SD 161</t>
  </si>
  <si>
    <t>20100 S Spruce Dr</t>
  </si>
  <si>
    <t>Frankfort</t>
  </si>
  <si>
    <t>60423-7099</t>
  </si>
  <si>
    <t>Summit Hill Junior High School</t>
  </si>
  <si>
    <t>7260 W North Ave</t>
  </si>
  <si>
    <t>60423-9354</t>
  </si>
  <si>
    <t>dwiley@summithill.org</t>
  </si>
  <si>
    <t>Arbury Hills Elem School</t>
  </si>
  <si>
    <t>19651 Beechnut Dr</t>
  </si>
  <si>
    <t>60448-9333</t>
  </si>
  <si>
    <t>Frankfort Square Elem School</t>
  </si>
  <si>
    <t>7710 W Kingston Dr</t>
  </si>
  <si>
    <t>60423-8355</t>
  </si>
  <si>
    <t>Indian Trail Elem School</t>
  </si>
  <si>
    <t>20912 S Frankfort Square Rd</t>
  </si>
  <si>
    <t>60423-8123</t>
  </si>
  <si>
    <t>Walker Intermediate School</t>
  </si>
  <si>
    <t>19900 80th Ave</t>
  </si>
  <si>
    <t>60487-3631</t>
  </si>
  <si>
    <t>Dr Julian Rogus School</t>
  </si>
  <si>
    <t>20027 S 88th Ave</t>
  </si>
  <si>
    <t>60423-8551</t>
  </si>
  <si>
    <t>56099200U26</t>
  </si>
  <si>
    <t>Beecher CUSD 200U</t>
  </si>
  <si>
    <t>PO Box 338</t>
  </si>
  <si>
    <t>Beecher</t>
  </si>
  <si>
    <t>60401-0338</t>
  </si>
  <si>
    <t>Beecher High School</t>
  </si>
  <si>
    <t>cstanula@beecher200u.org</t>
  </si>
  <si>
    <t>Beecher Elem School</t>
  </si>
  <si>
    <t>PO Box 308</t>
  </si>
  <si>
    <t>60401-0308</t>
  </si>
  <si>
    <t>Beecher Junior High School</t>
  </si>
  <si>
    <t>101 E Church Rd</t>
  </si>
  <si>
    <t>60401-3633</t>
  </si>
  <si>
    <t>56099201U26</t>
  </si>
  <si>
    <t>Crete Monee CUSD 201U</t>
  </si>
  <si>
    <t>1500 S Sangamon St</t>
  </si>
  <si>
    <t>Crete</t>
  </si>
  <si>
    <t>60417-2831</t>
  </si>
  <si>
    <t>Crete-Monee High School</t>
  </si>
  <si>
    <t>1515 W Exchange St</t>
  </si>
  <si>
    <t>60417-9601</t>
  </si>
  <si>
    <t>pansap@cm201u.org</t>
  </si>
  <si>
    <t>Crete-Monee Middle School</t>
  </si>
  <si>
    <t>635 Olmstead Ln</t>
  </si>
  <si>
    <t>University Park</t>
  </si>
  <si>
    <t>60484-3311</t>
  </si>
  <si>
    <t>Crete Elementary School</t>
  </si>
  <si>
    <t>435 North St</t>
  </si>
  <si>
    <t>60417-2258</t>
  </si>
  <si>
    <t>Talala Elementary School</t>
  </si>
  <si>
    <t>430 Talala St</t>
  </si>
  <si>
    <t>60466-2410</t>
  </si>
  <si>
    <t>Coretta Scott King Magnet Sch</t>
  </si>
  <si>
    <t>1009 Blackhawk Dr</t>
  </si>
  <si>
    <t>60484-3248</t>
  </si>
  <si>
    <t>Monee Education Center</t>
  </si>
  <si>
    <t>5154 W Main St</t>
  </si>
  <si>
    <t>Monee</t>
  </si>
  <si>
    <t>60449-9281</t>
  </si>
  <si>
    <t>Monee Elementary School</t>
  </si>
  <si>
    <t>25425 S Will Center Rd</t>
  </si>
  <si>
    <t>60449-9814</t>
  </si>
  <si>
    <t>Balmoral Elem Sch</t>
  </si>
  <si>
    <t>1124 W New Monee Rd</t>
  </si>
  <si>
    <t>60417-4072</t>
  </si>
  <si>
    <t>Crete-Monee Early Childhood Cntr</t>
  </si>
  <si>
    <t>Plainfield SD 202</t>
  </si>
  <si>
    <t>15732 S Howard St</t>
  </si>
  <si>
    <t>60544-2399</t>
  </si>
  <si>
    <t>Plainfield High School</t>
  </si>
  <si>
    <t>24120 W Fort Beggs Dr</t>
  </si>
  <si>
    <t>60544-1833</t>
  </si>
  <si>
    <t>rengsto@psd202.org</t>
  </si>
  <si>
    <t>Indian Trail Middle School</t>
  </si>
  <si>
    <t>14723 S Eastern Ave</t>
  </si>
  <si>
    <t>60544-2949</t>
  </si>
  <si>
    <t>Timber Ridge Middle School</t>
  </si>
  <si>
    <t>2101 S Bronk Rd</t>
  </si>
  <si>
    <t>60586-6946</t>
  </si>
  <si>
    <t>23723 Getson Dr</t>
  </si>
  <si>
    <t>60544-3001</t>
  </si>
  <si>
    <t>Crystal Lawns Elem School</t>
  </si>
  <si>
    <t>2544 Crystal Dr</t>
  </si>
  <si>
    <t>60435-1402</t>
  </si>
  <si>
    <t>3300 Caton Farm Rd</t>
  </si>
  <si>
    <t>60431-1231</t>
  </si>
  <si>
    <t>Walkers Grove Elementary School</t>
  </si>
  <si>
    <t>24810 W 135th St</t>
  </si>
  <si>
    <t>60544-7931</t>
  </si>
  <si>
    <t>Wesmere Elementary School</t>
  </si>
  <si>
    <t>2001 Wesmere Pkwy</t>
  </si>
  <si>
    <t>60586-6298</t>
  </si>
  <si>
    <t>Lakewood Falls Elem School</t>
  </si>
  <si>
    <t>14050 S Budler Rd</t>
  </si>
  <si>
    <t>60544-9147</t>
  </si>
  <si>
    <t>Heritage Grove Middle School</t>
  </si>
  <si>
    <t>12425 S Van Dyke Rd</t>
  </si>
  <si>
    <t>60585-2701</t>
  </si>
  <si>
    <t>River View Elementary School</t>
  </si>
  <si>
    <t>2097 S Bronk Rd</t>
  </si>
  <si>
    <t>60586-8122</t>
  </si>
  <si>
    <t>Meadow View Elementary School</t>
  </si>
  <si>
    <t>2501 Mirage Ave</t>
  </si>
  <si>
    <t>60586-2145</t>
  </si>
  <si>
    <t>Plainfield South High School</t>
  </si>
  <si>
    <t>7800 Caton Farm Rd</t>
  </si>
  <si>
    <t>60586-1687</t>
  </si>
  <si>
    <t>Creekside Elementary School</t>
  </si>
  <si>
    <t>13909 S Budler Rd</t>
  </si>
  <si>
    <t>60544-2460</t>
  </si>
  <si>
    <t>asmith@psd202.org</t>
  </si>
  <si>
    <t>Drauden Point Middle School</t>
  </si>
  <si>
    <t>1911 Drauden Rd</t>
  </si>
  <si>
    <t>60586-5669</t>
  </si>
  <si>
    <t>Eagle Pointe Elementary School</t>
  </si>
  <si>
    <t>24562 Norwood Dr</t>
  </si>
  <si>
    <t>60585-5571</t>
  </si>
  <si>
    <t>Ridge Elementary School</t>
  </si>
  <si>
    <t>1900 Caton Ridge Dr</t>
  </si>
  <si>
    <t>60586-5501</t>
  </si>
  <si>
    <t>Lincoln Elementary</t>
  </si>
  <si>
    <t>14740 Meadow Ln</t>
  </si>
  <si>
    <t>60544-2513</t>
  </si>
  <si>
    <t>Richard Ira Jones Middle School</t>
  </si>
  <si>
    <t>15320 W Wallin Dr</t>
  </si>
  <si>
    <t>60544-2504</t>
  </si>
  <si>
    <t>Plainfield North High School</t>
  </si>
  <si>
    <t>12005 S 248th Ave</t>
  </si>
  <si>
    <t>60585-7800</t>
  </si>
  <si>
    <t>Charles Reed Elementary Sch</t>
  </si>
  <si>
    <t>2110 Clublands Pkwy</t>
  </si>
  <si>
    <t>60586-9116</t>
  </si>
  <si>
    <t>1401 Essington Rd</t>
  </si>
  <si>
    <t>60490-4934</t>
  </si>
  <si>
    <t>Aux Sable Middle Sch</t>
  </si>
  <si>
    <t>2001 Wildspring Pkwy</t>
  </si>
  <si>
    <t>60431-8897</t>
  </si>
  <si>
    <t>John F Kennedy Middle Sch</t>
  </si>
  <si>
    <t>12350 Essington Rd</t>
  </si>
  <si>
    <t>60585-9528</t>
  </si>
  <si>
    <t>Thomas Jefferson Elem Sch</t>
  </si>
  <si>
    <t>1900 Oxford Way</t>
  </si>
  <si>
    <t>60431-7900</t>
  </si>
  <si>
    <t>Freedom Elem School</t>
  </si>
  <si>
    <t>11600 Heritage Meadows Dr</t>
  </si>
  <si>
    <t>60585-2084</t>
  </si>
  <si>
    <t>Elizabeth Eichelberger Elem Sch</t>
  </si>
  <si>
    <t>12450 Essington Rd</t>
  </si>
  <si>
    <t>60585-9404</t>
  </si>
  <si>
    <t>Plainfield East High School</t>
  </si>
  <si>
    <t>12001 Naperville Rd</t>
  </si>
  <si>
    <t>60585-8901</t>
  </si>
  <si>
    <t>Plainfield Academy</t>
  </si>
  <si>
    <t>23930 W Lockport St</t>
  </si>
  <si>
    <t>60544-2290</t>
  </si>
  <si>
    <t>Elwood CCSD 203</t>
  </si>
  <si>
    <t>409 N Chicago St</t>
  </si>
  <si>
    <t>Elwood</t>
  </si>
  <si>
    <t>60421-9367</t>
  </si>
  <si>
    <t>Elwood C C School</t>
  </si>
  <si>
    <t>m.pagel@elwoodschool.com</t>
  </si>
  <si>
    <t>Joliet Twp HSD 204</t>
  </si>
  <si>
    <t>300 Caterpillar Dr</t>
  </si>
  <si>
    <t>60436-1047</t>
  </si>
  <si>
    <t>Joliet Central High School</t>
  </si>
  <si>
    <t>201 E Jefferson St</t>
  </si>
  <si>
    <t>60432-2841</t>
  </si>
  <si>
    <t>bfurczyk@jths.org</t>
  </si>
  <si>
    <t>Joliet West High School</t>
  </si>
  <si>
    <t>401 N Larkin Ave</t>
  </si>
  <si>
    <t>60435-6606</t>
  </si>
  <si>
    <t>pmilitello@jths.org</t>
  </si>
  <si>
    <t>Joliet Twp High Sch - Alternate</t>
  </si>
  <si>
    <t>110 Collins St</t>
  </si>
  <si>
    <t>60432-2942</t>
  </si>
  <si>
    <t>56099207U26</t>
  </si>
  <si>
    <t>Peotone CUSD 207U</t>
  </si>
  <si>
    <t>212 W Wilson St</t>
  </si>
  <si>
    <t>Peotone</t>
  </si>
  <si>
    <t>60468-9205</t>
  </si>
  <si>
    <t>Peotone High School</t>
  </si>
  <si>
    <t>605 W North St</t>
  </si>
  <si>
    <t>60468-9182</t>
  </si>
  <si>
    <t>sstein@peotoneschools.org</t>
  </si>
  <si>
    <t>Peotone Jr High School</t>
  </si>
  <si>
    <t>1 Blue Devil Dr</t>
  </si>
  <si>
    <t>60468-9270</t>
  </si>
  <si>
    <t>Peotone Elem School</t>
  </si>
  <si>
    <t>426 N Conrad St</t>
  </si>
  <si>
    <t>60468-9245</t>
  </si>
  <si>
    <t>Peotone Intermediate Center</t>
  </si>
  <si>
    <t>9526 W Manhattan Monee Rd</t>
  </si>
  <si>
    <t>60423-8012</t>
  </si>
  <si>
    <t>56099209U26</t>
  </si>
  <si>
    <t>Wilmington CUSD 209U</t>
  </si>
  <si>
    <t>209U Wildcat Ct</t>
  </si>
  <si>
    <t>Wilmington</t>
  </si>
  <si>
    <t>60481-4500</t>
  </si>
  <si>
    <t>Wilmington High School</t>
  </si>
  <si>
    <t>209 Wildcat Ct</t>
  </si>
  <si>
    <t>tbrownlee@wilmington.will.k12.il.us</t>
  </si>
  <si>
    <t>Wilmington Middle School</t>
  </si>
  <si>
    <t>715 S Joliet St</t>
  </si>
  <si>
    <t>60481-1488</t>
  </si>
  <si>
    <t>Bruning Elem School</t>
  </si>
  <si>
    <t>1910 Bruning Dr</t>
  </si>
  <si>
    <t>60481-1710</t>
  </si>
  <si>
    <t>L J Stevens Intermediate School</t>
  </si>
  <si>
    <t>221 Ryan St</t>
  </si>
  <si>
    <t>60481-1490</t>
  </si>
  <si>
    <t>56099255U26</t>
  </si>
  <si>
    <t>Reed Custer CUSD 255U</t>
  </si>
  <si>
    <t>255 Comet Dr</t>
  </si>
  <si>
    <t>Braidwood</t>
  </si>
  <si>
    <t>60408-2029</t>
  </si>
  <si>
    <t>Reed-Custer High School</t>
  </si>
  <si>
    <t>249 Comet Dr</t>
  </si>
  <si>
    <t>stacy.schott@rc255.net</t>
  </si>
  <si>
    <t>Reed-Custer Middle School</t>
  </si>
  <si>
    <t>407 Comet Dr</t>
  </si>
  <si>
    <t>60408-2216</t>
  </si>
  <si>
    <t>Reed-Custer Elementary School</t>
  </si>
  <si>
    <t>162 S School St</t>
  </si>
  <si>
    <t>60408-1948</t>
  </si>
  <si>
    <t>56099255U61</t>
  </si>
  <si>
    <t>S Will Co Coop for Spec Ed</t>
  </si>
  <si>
    <t>1207 N Larkin Ave</t>
  </si>
  <si>
    <t>60435-3436</t>
  </si>
  <si>
    <t>Joseph E Fisher School</t>
  </si>
  <si>
    <t>1205 N Larkin Ave</t>
  </si>
  <si>
    <t>debnagel@comcast.net</t>
  </si>
  <si>
    <t>SOWIC Educ Center</t>
  </si>
  <si>
    <t>jbankes@sowic.org</t>
  </si>
  <si>
    <t>S Will Co Coop</t>
  </si>
  <si>
    <t>menervold@sowic.org</t>
  </si>
  <si>
    <t>56099365U26</t>
  </si>
  <si>
    <t>Valley View CUSD 365U</t>
  </si>
  <si>
    <t>801 W Normantown Rd</t>
  </si>
  <si>
    <t>Romeoville</t>
  </si>
  <si>
    <t>60446-4330</t>
  </si>
  <si>
    <t>Bolingbrook High School</t>
  </si>
  <si>
    <t>365 Raider Way</t>
  </si>
  <si>
    <t>60440-4893</t>
  </si>
  <si>
    <t>gibbonsmk@VVSD.ORG</t>
  </si>
  <si>
    <t>Romeoville High School</t>
  </si>
  <si>
    <t>100 N Independence Blvd</t>
  </si>
  <si>
    <t>60446-1801</t>
  </si>
  <si>
    <t>A Vito Martinez Middle School</t>
  </si>
  <si>
    <t>590 Belmont Dr</t>
  </si>
  <si>
    <t>60446-1400</t>
  </si>
  <si>
    <t>350 Blair Ln</t>
  </si>
  <si>
    <t>60440-1801</t>
  </si>
  <si>
    <t>Jane Addams Middle School</t>
  </si>
  <si>
    <t>905 Lily Cache Ln</t>
  </si>
  <si>
    <t>60440-3100</t>
  </si>
  <si>
    <t>Hubert H Humphrey Middle School</t>
  </si>
  <si>
    <t>777 Falcon Ridge Way</t>
  </si>
  <si>
    <t>60440-2200</t>
  </si>
  <si>
    <t>Robert C Hill Elem School</t>
  </si>
  <si>
    <t>616 Dalhart Ave</t>
  </si>
  <si>
    <t>60446-1332</t>
  </si>
  <si>
    <t>Irene King Elem School</t>
  </si>
  <si>
    <t>301 Eaton Ave</t>
  </si>
  <si>
    <t>60446-1701</t>
  </si>
  <si>
    <t>John R Tibbott Elem School</t>
  </si>
  <si>
    <t>520 Gary Dr</t>
  </si>
  <si>
    <t>60440-2400</t>
  </si>
  <si>
    <t>Wood View Elem School</t>
  </si>
  <si>
    <t>197 Winston Dr</t>
  </si>
  <si>
    <t>60440-1300</t>
  </si>
  <si>
    <t>Independence Elem School</t>
  </si>
  <si>
    <t>230 S Orchard Dr</t>
  </si>
  <si>
    <t>60440-2600</t>
  </si>
  <si>
    <t>Jonas E Salk Elem School</t>
  </si>
  <si>
    <t>500 King Arthur Way</t>
  </si>
  <si>
    <t>60440-2278</t>
  </si>
  <si>
    <t>Jamie McGee Elementary School</t>
  </si>
  <si>
    <t>179 Commonwealth Dr</t>
  </si>
  <si>
    <t>60440-1600</t>
  </si>
  <si>
    <t>Oak View Elem School</t>
  </si>
  <si>
    <t>150 N Schmidt Rd</t>
  </si>
  <si>
    <t>60440-2689</t>
  </si>
  <si>
    <t>Pioneer Elementary School</t>
  </si>
  <si>
    <t>1470 Raven Dr</t>
  </si>
  <si>
    <t>60490-4510</t>
  </si>
  <si>
    <t>Kenneth L Hermansen Elementary</t>
  </si>
  <si>
    <t>101 Wesglen Pkwy</t>
  </si>
  <si>
    <t>60446-5269</t>
  </si>
  <si>
    <t>Bernard J Ward Elem School</t>
  </si>
  <si>
    <t>200 Recreation Dr</t>
  </si>
  <si>
    <t>60440-3071</t>
  </si>
  <si>
    <t>Skoff Elementary</t>
  </si>
  <si>
    <t>775 W Normantown Rd</t>
  </si>
  <si>
    <t>60446-3921</t>
  </si>
  <si>
    <t>John J Lukancic Middle Sch</t>
  </si>
  <si>
    <t>725 W Normantown Rd</t>
  </si>
  <si>
    <t>IDJJ Sch Dist 428</t>
  </si>
  <si>
    <t>1112 S Wabash Ave Ste 200</t>
  </si>
  <si>
    <t>60605-2358</t>
  </si>
  <si>
    <t>Illinois Youth Ctr - St Charles</t>
  </si>
  <si>
    <t>3825 Campton Hills Dr</t>
  </si>
  <si>
    <t>60175-6062</t>
  </si>
  <si>
    <t>Diana.E.Shanks@doc.illinois.gov</t>
  </si>
  <si>
    <t>Il Youth Center - Pere Marquette</t>
  </si>
  <si>
    <t>17808 State Highway 100 W</t>
  </si>
  <si>
    <t>62037-2317</t>
  </si>
  <si>
    <t>Illinois Youth Center-Warrenville</t>
  </si>
  <si>
    <t>PO Box 828</t>
  </si>
  <si>
    <t>60555-0828</t>
  </si>
  <si>
    <t>School District 428 IYC-HRB</t>
  </si>
  <si>
    <t>1201 W Poplar St</t>
  </si>
  <si>
    <t>62946-3711</t>
  </si>
  <si>
    <t>IYC Chicago</t>
  </si>
  <si>
    <t>136 N Western Ave</t>
  </si>
  <si>
    <t>60612-2222</t>
  </si>
  <si>
    <t>Madison County Government</t>
  </si>
  <si>
    <t>157 N Main St Ste 165</t>
  </si>
  <si>
    <t>62025-1960</t>
  </si>
  <si>
    <t>100 5th Ave</t>
  </si>
  <si>
    <t>62025-2575</t>
  </si>
  <si>
    <t>smbowker@co.madison.il.us</t>
  </si>
  <si>
    <t>Heartland Human Care Srvs Inc</t>
  </si>
  <si>
    <t>208 S La Salle St Ste 1300</t>
  </si>
  <si>
    <t>60604-1286</t>
  </si>
  <si>
    <t>International Childrens Center</t>
  </si>
  <si>
    <t>4822 N Broadway St</t>
  </si>
  <si>
    <t>60640-3604</t>
  </si>
  <si>
    <t>lmorris@heartlandalliance.org</t>
  </si>
  <si>
    <t>Manuel Saura Center</t>
  </si>
  <si>
    <t>Neon South</t>
  </si>
  <si>
    <t>Neon House</t>
  </si>
  <si>
    <t>Specialized Care For Immigrant Youth</t>
  </si>
  <si>
    <t>4822 N Broadway St Fl 2</t>
  </si>
  <si>
    <t>International Children's Ctr At Beverly</t>
  </si>
  <si>
    <t>International Childrens Crisis Center</t>
  </si>
  <si>
    <t>Concept Schools Inc</t>
  </si>
  <si>
    <t>2250 E Devon Ave Ste 302</t>
  </si>
  <si>
    <t>60018-4515</t>
  </si>
  <si>
    <t>Horizon Science Acad-Belmont Charter Sch</t>
  </si>
  <si>
    <t>kartal@hsabelmont.org</t>
  </si>
  <si>
    <t>Horizon Science Acad-McKinley Park Charter Sch</t>
  </si>
  <si>
    <t>2245 W Pershing Rd</t>
  </si>
  <si>
    <t>60609-2211</t>
  </si>
  <si>
    <t>cengiz@hsamckinley.org</t>
  </si>
  <si>
    <t>Easter Seal Society Metro Chgo</t>
  </si>
  <si>
    <t>1939 W 13th St Ste 300</t>
  </si>
  <si>
    <t>60608-1237</t>
  </si>
  <si>
    <t>bzawacki@eastersealschicago.org</t>
  </si>
  <si>
    <t>Easter Seals Therapeutic-South</t>
  </si>
  <si>
    <t>17300 Ozark Ave</t>
  </si>
  <si>
    <t>60477-2693</t>
  </si>
  <si>
    <t>lornelas@eastersealschicago.org</t>
  </si>
  <si>
    <t>Easterseals Acad - Machesney Park</t>
  </si>
  <si>
    <t>8301 Mitchell Rd</t>
  </si>
  <si>
    <t>61115-7658</t>
  </si>
  <si>
    <t>jruch@eastersealschicago.org</t>
  </si>
  <si>
    <t>Childrens Home Assoc of Illinois</t>
  </si>
  <si>
    <t>2130 N Knoxville Ave</t>
  </si>
  <si>
    <t>61603-2460</t>
  </si>
  <si>
    <t>The Childrens Home</t>
  </si>
  <si>
    <t>7225 W Plank Rd</t>
  </si>
  <si>
    <t>61604-5252</t>
  </si>
  <si>
    <t>lmckinle@chail.org</t>
  </si>
  <si>
    <t>Kiefer School - Madison</t>
  </si>
  <si>
    <t>404 NE Madison Ave</t>
  </si>
  <si>
    <t>61603-3720</t>
  </si>
  <si>
    <t>krockwell@chail.org</t>
  </si>
  <si>
    <t>Endeavor Group Home</t>
  </si>
  <si>
    <t>Academy for Autism</t>
  </si>
  <si>
    <t>mgeorge@chail.org</t>
  </si>
  <si>
    <t>Dept of Human Services</t>
  </si>
  <si>
    <t>PO Box 19429</t>
  </si>
  <si>
    <t>62794-9429</t>
  </si>
  <si>
    <t>IL Center for Rehab &amp; Educ-R</t>
  </si>
  <si>
    <t>1950 W Roosevelt Rd</t>
  </si>
  <si>
    <t>60608-1245</t>
  </si>
  <si>
    <t>Moses.Tejuoso@illinois.gov</t>
  </si>
  <si>
    <t>Il Sch for the Visually Impaired</t>
  </si>
  <si>
    <t>658 E State St</t>
  </si>
  <si>
    <t>62650-2130</t>
  </si>
  <si>
    <t>Cindy.Daugherty@illinois.gov</t>
  </si>
  <si>
    <t>Illinois School for the Deaf</t>
  </si>
  <si>
    <t>125 S Webster Ave</t>
  </si>
  <si>
    <t>62650-1877</t>
  </si>
  <si>
    <t>Kina.Shoemaker@illinois.gov</t>
  </si>
  <si>
    <t>Co-Ordinated Youth Services</t>
  </si>
  <si>
    <t>2016 Madison Ave</t>
  </si>
  <si>
    <t>62040-4657</t>
  </si>
  <si>
    <t>Coordinated Youth &amp; Human Service</t>
  </si>
  <si>
    <t>Cindyexdir@cyhs.com</t>
  </si>
  <si>
    <t>01000000000</t>
  </si>
  <si>
    <t>01001001026</t>
  </si>
  <si>
    <t>01001002026</t>
  </si>
  <si>
    <t>01001003026</t>
  </si>
  <si>
    <t>01001004026</t>
  </si>
  <si>
    <t>01001172022</t>
  </si>
  <si>
    <t>01005001026</t>
  </si>
  <si>
    <t>01009015026</t>
  </si>
  <si>
    <t>01009064026</t>
  </si>
  <si>
    <t>01009262026</t>
  </si>
  <si>
    <t>01069001026</t>
  </si>
  <si>
    <t>01069006026</t>
  </si>
  <si>
    <t>01069011026</t>
  </si>
  <si>
    <t>01069027026</t>
  </si>
  <si>
    <t>01069117022</t>
  </si>
  <si>
    <t>01069801060</t>
  </si>
  <si>
    <t>01075003026</t>
  </si>
  <si>
    <t>01075004026</t>
  </si>
  <si>
    <t>01075010026</t>
  </si>
  <si>
    <t>01075012026</t>
  </si>
  <si>
    <t>01086001026</t>
  </si>
  <si>
    <t>01086002026</t>
  </si>
  <si>
    <t>03000000000</t>
  </si>
  <si>
    <t>03003001026</t>
  </si>
  <si>
    <t>03003002026</t>
  </si>
  <si>
    <t>03011001026</t>
  </si>
  <si>
    <t>03011003026</t>
  </si>
  <si>
    <t>03011004026</t>
  </si>
  <si>
    <t>03011008026</t>
  </si>
  <si>
    <t>03011014024</t>
  </si>
  <si>
    <t>03025010026</t>
  </si>
  <si>
    <t>03025020026</t>
  </si>
  <si>
    <t>03025030026</t>
  </si>
  <si>
    <t>03025040026</t>
  </si>
  <si>
    <t>03025050026</t>
  </si>
  <si>
    <t>03026201026</t>
  </si>
  <si>
    <t>03026202026</t>
  </si>
  <si>
    <t>03026203026</t>
  </si>
  <si>
    <t>03026204026</t>
  </si>
  <si>
    <t>03068002026</t>
  </si>
  <si>
    <t>03068003026</t>
  </si>
  <si>
    <t>03068012026</t>
  </si>
  <si>
    <t>03068022026</t>
  </si>
  <si>
    <t>04000000000</t>
  </si>
  <si>
    <t>04004100026</t>
  </si>
  <si>
    <t>04004200026</t>
  </si>
  <si>
    <t>04101122022</t>
  </si>
  <si>
    <t>04101131004</t>
  </si>
  <si>
    <t>04101133004</t>
  </si>
  <si>
    <t>04101134004</t>
  </si>
  <si>
    <t>04101140004</t>
  </si>
  <si>
    <t>04101205025</t>
  </si>
  <si>
    <t>04101207016</t>
  </si>
  <si>
    <t>04101320026</t>
  </si>
  <si>
    <t>04101321026</t>
  </si>
  <si>
    <t>04101322026</t>
  </si>
  <si>
    <t>04101323026</t>
  </si>
  <si>
    <t>05016015004</t>
  </si>
  <si>
    <t>05016021004</t>
  </si>
  <si>
    <t>05016023002</t>
  </si>
  <si>
    <t>05016025002</t>
  </si>
  <si>
    <t>05016026002</t>
  </si>
  <si>
    <t>05016034004</t>
  </si>
  <si>
    <t>05016057002</t>
  </si>
  <si>
    <t>05016059004</t>
  </si>
  <si>
    <t>05016062004</t>
  </si>
  <si>
    <t>05016063002</t>
  </si>
  <si>
    <t>05016065004</t>
  </si>
  <si>
    <t>05016067002</t>
  </si>
  <si>
    <t>05016068002</t>
  </si>
  <si>
    <t>05016069002</t>
  </si>
  <si>
    <t>05016070002</t>
  </si>
  <si>
    <t>05016071002</t>
  </si>
  <si>
    <t>05016072002</t>
  </si>
  <si>
    <t>05016073002</t>
  </si>
  <si>
    <t>05016073502</t>
  </si>
  <si>
    <t>05016202017</t>
  </si>
  <si>
    <t>05016211017</t>
  </si>
  <si>
    <t>05016805060</t>
  </si>
  <si>
    <t>06000000000</t>
  </si>
  <si>
    <t>06016078002</t>
  </si>
  <si>
    <t>06016080002</t>
  </si>
  <si>
    <t>06016081002</t>
  </si>
  <si>
    <t>06016083002</t>
  </si>
  <si>
    <t>06016084002</t>
  </si>
  <si>
    <t>06016084502</t>
  </si>
  <si>
    <t>06016085502</t>
  </si>
  <si>
    <t>06016086002</t>
  </si>
  <si>
    <t>06016087002</t>
  </si>
  <si>
    <t>06016088002</t>
  </si>
  <si>
    <t>06016089002</t>
  </si>
  <si>
    <t>06016091002</t>
  </si>
  <si>
    <t>06016092002</t>
  </si>
  <si>
    <t>06016092502</t>
  </si>
  <si>
    <t>06016093002</t>
  </si>
  <si>
    <t>06016094002</t>
  </si>
  <si>
    <t>06016095002</t>
  </si>
  <si>
    <t>06016096002</t>
  </si>
  <si>
    <t>06016097002</t>
  </si>
  <si>
    <t>06016098002</t>
  </si>
  <si>
    <t>06016099002</t>
  </si>
  <si>
    <t>06016100002</t>
  </si>
  <si>
    <t>06016102002</t>
  </si>
  <si>
    <t>06016103002</t>
  </si>
  <si>
    <t>06016105002</t>
  </si>
  <si>
    <t>06016107002</t>
  </si>
  <si>
    <t>06016200013</t>
  </si>
  <si>
    <t>06016201017</t>
  </si>
  <si>
    <t>06016209017</t>
  </si>
  <si>
    <t>06016212016</t>
  </si>
  <si>
    <t>06016401026</t>
  </si>
  <si>
    <t>06016803060</t>
  </si>
  <si>
    <t>07016104002</t>
  </si>
  <si>
    <t>07016108002</t>
  </si>
  <si>
    <t>07016109002</t>
  </si>
  <si>
    <t>07016110002</t>
  </si>
  <si>
    <t>07016111002</t>
  </si>
  <si>
    <t>07016117002</t>
  </si>
  <si>
    <t>07016118004</t>
  </si>
  <si>
    <t>07016122002</t>
  </si>
  <si>
    <t>07016123002</t>
  </si>
  <si>
    <t>07016124002</t>
  </si>
  <si>
    <t>07016126002</t>
  </si>
  <si>
    <t>07016127002</t>
  </si>
  <si>
    <t>07016127502</t>
  </si>
  <si>
    <t>07016127561</t>
  </si>
  <si>
    <t>07016130002</t>
  </si>
  <si>
    <t>07016132002</t>
  </si>
  <si>
    <t>07016133002</t>
  </si>
  <si>
    <t>07016142002</t>
  </si>
  <si>
    <t>07016142061</t>
  </si>
  <si>
    <t>07016143002</t>
  </si>
  <si>
    <t>07016143502</t>
  </si>
  <si>
    <t>07016144002</t>
  </si>
  <si>
    <t>07016145002</t>
  </si>
  <si>
    <t>07016146004</t>
  </si>
  <si>
    <t>07016147002</t>
  </si>
  <si>
    <t>07016148002</t>
  </si>
  <si>
    <t>07016149002</t>
  </si>
  <si>
    <t>07016150002</t>
  </si>
  <si>
    <t>07016150061</t>
  </si>
  <si>
    <t>07016151002</t>
  </si>
  <si>
    <t>07016152002</t>
  </si>
  <si>
    <t>07016152502</t>
  </si>
  <si>
    <t>07016153002</t>
  </si>
  <si>
    <t>07016154002</t>
  </si>
  <si>
    <t>07016154502</t>
  </si>
  <si>
    <t>07016155002</t>
  </si>
  <si>
    <t>07016156002</t>
  </si>
  <si>
    <t>07016157002</t>
  </si>
  <si>
    <t>07016158002</t>
  </si>
  <si>
    <t>07016159002</t>
  </si>
  <si>
    <t>07016160002</t>
  </si>
  <si>
    <t>07016161002</t>
  </si>
  <si>
    <t>07016162002</t>
  </si>
  <si>
    <t>07016163002</t>
  </si>
  <si>
    <t>07016167002</t>
  </si>
  <si>
    <t>07016168004</t>
  </si>
  <si>
    <t>07016169002</t>
  </si>
  <si>
    <t>07016170002</t>
  </si>
  <si>
    <t>07016171002</t>
  </si>
  <si>
    <t>07016172002</t>
  </si>
  <si>
    <t>07016194002</t>
  </si>
  <si>
    <t>07016205017</t>
  </si>
  <si>
    <t>07016206017</t>
  </si>
  <si>
    <t>07016210017</t>
  </si>
  <si>
    <t>07016215017</t>
  </si>
  <si>
    <t>07016217016</t>
  </si>
  <si>
    <t>07016218016</t>
  </si>
  <si>
    <t>07016220017</t>
  </si>
  <si>
    <t>07016227017</t>
  </si>
  <si>
    <t>07016802060</t>
  </si>
  <si>
    <t>07016901090</t>
  </si>
  <si>
    <t>08000000000</t>
  </si>
  <si>
    <t>08008308026</t>
  </si>
  <si>
    <t>08008314026</t>
  </si>
  <si>
    <t>08008399026</t>
  </si>
  <si>
    <t>08043119022</t>
  </si>
  <si>
    <t>08043120022</t>
  </si>
  <si>
    <t>08043205026</t>
  </si>
  <si>
    <t>08043206026</t>
  </si>
  <si>
    <t>08043210026</t>
  </si>
  <si>
    <t>08043210061</t>
  </si>
  <si>
    <t>08043211026</t>
  </si>
  <si>
    <t>08089145022</t>
  </si>
  <si>
    <t>08089200026</t>
  </si>
  <si>
    <t>08089201026</t>
  </si>
  <si>
    <t>08089202026</t>
  </si>
  <si>
    <t>08089203026</t>
  </si>
  <si>
    <t>09000000000</t>
  </si>
  <si>
    <t>09010001026</t>
  </si>
  <si>
    <t>09010003026</t>
  </si>
  <si>
    <t>09010004026</t>
  </si>
  <si>
    <t>09010007026</t>
  </si>
  <si>
    <t>09010008026</t>
  </si>
  <si>
    <t>09010116022</t>
  </si>
  <si>
    <t>09010130004</t>
  </si>
  <si>
    <t>09010137002</t>
  </si>
  <si>
    <t>09010142004</t>
  </si>
  <si>
    <t>09010169004</t>
  </si>
  <si>
    <t>09010188004</t>
  </si>
  <si>
    <t>09010193017</t>
  </si>
  <si>
    <t>09010197004</t>
  </si>
  <si>
    <t>09027005026</t>
  </si>
  <si>
    <t>09027010026</t>
  </si>
  <si>
    <t>Site Number</t>
  </si>
  <si>
    <t>Site Name</t>
  </si>
  <si>
    <t>Free Eligibles</t>
  </si>
  <si>
    <t>Reduced Eligibles</t>
  </si>
  <si>
    <t>Paid Eligibles</t>
  </si>
  <si>
    <t>Enrollment</t>
  </si>
  <si>
    <t>Sponsor Name</t>
  </si>
  <si>
    <t xml:space="preserve">Data Source: ISBE - file name: FY17-eligibility
https://www.isbe.net/Pages/Seamless-Summer-Option-Meal-Eligibility.aspx </t>
  </si>
  <si>
    <t>The summary tabs show two different target area definitions--one which includes all 9 original target counties and a second that shows Cook County vs the rest of the state.</t>
  </si>
  <si>
    <t xml:space="preserve">- Illinois has been inconsistent in how they report FR eligible and enrollment in CEP schools. The below details how Free &amp; Reduced eligible kids and total enrollment are calculated for this dataset for each year:
    o SY14-15 (FY15): 
          If school does not have CEP: (Free Eligibles) + (Reduced Eligibles)
          If school has CEP: (Free &amp; Reduced Eligibility Percentage) * (Enrollment)
    o SY15-16 (FY16):
          If school does not have CEP: (Free Eligibles) + (Reduced Eligibles)
          If school has CEP: (% of Free &amp; Reduced-Price Eligible) * (CEP Enrollment)
    o SY16-17 (FY17):
          If school does not have CEP: (Free Eligibles) + (Reduced Eligibles)
          If school has CEP: (% of Free &amp; Reduced-Price Eligible) * (Enrollment)
    o SY17-18 (FY18):
          If school does not have CEP: (Free Eligibles) + (Reduced Eligibles)
          If school has CEP: (Free Eligibles) + (Reduced Eligibles)
</t>
  </si>
  <si>
    <t>County</t>
  </si>
  <si>
    <t>Target Area</t>
  </si>
  <si>
    <t>Total FRP Enrollment</t>
  </si>
  <si>
    <t>Total Enrollment</t>
  </si>
  <si>
    <t>Target Area 1</t>
  </si>
  <si>
    <t>Target Area 2</t>
  </si>
  <si>
    <t>Row Labels</t>
  </si>
  <si>
    <t>Rest of State</t>
  </si>
  <si>
    <t>Grand Total</t>
  </si>
  <si>
    <t>Sum of Total Enrollment</t>
  </si>
  <si>
    <t>Sum of Total FRP Enrollment</t>
  </si>
  <si>
    <t>Sum of FR Percentage</t>
  </si>
  <si>
    <t>Original Target Areas</t>
  </si>
  <si>
    <t>F/R Enrollment</t>
  </si>
  <si>
    <t>F/R Enrollment Percentage</t>
  </si>
  <si>
    <t>Cook County and Rest of State</t>
  </si>
  <si>
    <t>SY17-18 IL FR Eligibility Data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</si>
</sst>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23">
    <xf numFmtId="0" fontId="0" fillId="0" borderId="0" xfId="0"/>
    <xf numFmtId="10" fontId="0" fillId="0" borderId="0" xfId="1" applyNumberFormat="1" applyFont="1"/>
    <xf numFmtId="0" fontId="18" fillId="0" borderId="0" xfId="0" applyFont="1" applyFill="1" applyAlignment="1">
      <alignment horizontal="center" vertical="center" wrapText="1"/>
    </xf>
    <xf numFmtId="0" fontId="20" fillId="0" borderId="0" xfId="43" applyFont="1"/>
    <xf numFmtId="0" fontId="19" fillId="0" borderId="0" xfId="43"/>
    <xf numFmtId="0" fontId="19" fillId="0" borderId="0" xfId="43" applyAlignment="1">
      <alignment vertical="top" wrapText="1"/>
    </xf>
    <xf numFmtId="0" fontId="19" fillId="0" borderId="0" xfId="43" applyFill="1" applyAlignment="1">
      <alignment vertical="top"/>
    </xf>
    <xf numFmtId="0" fontId="19" fillId="0" borderId="0" xfId="43" applyFill="1" applyAlignment="1">
      <alignment wrapText="1"/>
    </xf>
    <xf numFmtId="0" fontId="19" fillId="0" borderId="0" xfId="43" applyFill="1"/>
    <xf numFmtId="0" fontId="19" fillId="0" borderId="0" xfId="43" applyAlignment="1">
      <alignment vertical="top"/>
    </xf>
    <xf numFmtId="0" fontId="19" fillId="0" borderId="0" xfId="43" quotePrefix="1" applyAlignment="1">
      <alignment wrapText="1"/>
    </xf>
    <xf numFmtId="0" fontId="16" fillId="0" borderId="0" xfId="0" applyFont="1"/>
    <xf numFmtId="0" fontId="16" fillId="33" borderId="0" xfId="0" applyFont="1" applyFill="1" applyAlignment="1">
      <alignment wrapText="1"/>
    </xf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5" fontId="0" fillId="0" borderId="0" xfId="0" applyNumberFormat="1"/>
    <xf numFmtId="0" fontId="16" fillId="34" borderId="0" xfId="0" applyFont="1" applyFill="1"/>
    <xf numFmtId="0" fontId="0" fillId="34" borderId="0" xfId="0" applyFill="1"/>
    <xf numFmtId="0" fontId="16" fillId="0" borderId="0" xfId="0" applyFont="1" applyFill="1"/>
    <xf numFmtId="0" fontId="0" fillId="0" borderId="0" xfId="0" applyFill="1"/>
    <xf numFmtId="0" fontId="0" fillId="34" borderId="0" xfId="0" applyFill="1" applyAlignment="1">
      <alignment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2">
    <dxf>
      <numFmt numFmtId="13" formatCode="0%"/>
    </dxf>
    <dxf>
      <numFmt numFmtId="35" formatCode="_(* #,##0.00_);_(* \(#,##0.00\);_(* &quot;-&quot;??_);_(@_)"/>
    </dxf>
    <dxf>
      <numFmt numFmtId="164" formatCode="_(* #,##0.0_);_(* \(#,##0.0\);_(* &quot;-&quot;??_);_(@_)"/>
    </dxf>
    <dxf>
      <numFmt numFmtId="165" formatCode="_(* #,##0_);_(* \(#,##0\);_(* &quot;-&quot;??_);_(@_)"/>
    </dxf>
    <dxf>
      <numFmt numFmtId="13" formatCode="0%"/>
    </dxf>
    <dxf>
      <numFmt numFmtId="35" formatCode="_(* #,##0.00_);_(* \(#,##0.00\);_(* &quot;-&quot;??_);_(@_)"/>
    </dxf>
    <dxf>
      <numFmt numFmtId="164" formatCode="_(* #,##0.0_);_(* \(#,##0.0\);_(* &quot;-&quot;??_);_(@_)"/>
    </dxf>
    <dxf>
      <numFmt numFmtId="165" formatCode="_(* #,##0_);_(* \(#,##0\);_(* &quot;-&quot;??_);_(@_)"/>
    </dxf>
    <dxf>
      <numFmt numFmtId="13" formatCode="0%"/>
    </dxf>
    <dxf>
      <numFmt numFmtId="35" formatCode="_(* #,##0.00_);_(* \(#,##0.00\);_(* &quot;-&quot;??_);_(@_)"/>
    </dxf>
    <dxf>
      <numFmt numFmtId="164" formatCode="_(* #,##0.0_);_(* \(#,##0.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3" formatCode="0%"/>
    </dxf>
    <dxf>
      <numFmt numFmtId="35" formatCode="_(* #,##0.00_);_(* \(#,##0.0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3" formatCode="0%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ozniak, Adam" refreshedDate="43165.506501620373" createdVersion="6" refreshedVersion="6" minRefreshableVersion="3" recordCount="4028">
  <cacheSource type="worksheet">
    <worksheetSource ref="A1:X4029" sheet="Data"/>
  </cacheSource>
  <cacheFields count="25">
    <cacheField name="RCDT" numFmtId="0">
      <sharedItems containsMixedTypes="1" containsNumber="1" containsInteger="1" minValue="11000000000" maxValue="65108905051"/>
    </cacheField>
    <cacheField name="Sponsor Name" numFmtId="0">
      <sharedItems/>
    </cacheField>
    <cacheField name="Sponsor Address" numFmtId="0">
      <sharedItems/>
    </cacheField>
    <cacheField name="Sponsor City" numFmtId="0">
      <sharedItems/>
    </cacheField>
    <cacheField name="Sponsor Zip" numFmtId="0">
      <sharedItems containsBlank="1"/>
    </cacheField>
    <cacheField name="Sponsor Phone" numFmtId="0">
      <sharedItems containsString="0" containsBlank="1" containsNumber="1" containsInteger="1" minValue="2172220034" maxValue="8479904200"/>
    </cacheField>
    <cacheField name="Site Number" numFmtId="0">
      <sharedItems containsSemiMixedTypes="0" containsString="0" containsNumber="1" containsInteger="1" minValue="10003" maxValue="75628"/>
    </cacheField>
    <cacheField name="Site Name" numFmtId="0">
      <sharedItems/>
    </cacheField>
    <cacheField name="Site Address" numFmtId="0">
      <sharedItems/>
    </cacheField>
    <cacheField name="Site City" numFmtId="0">
      <sharedItems/>
    </cacheField>
    <cacheField name="Site County" numFmtId="0">
      <sharedItems containsBlank="1"/>
    </cacheField>
    <cacheField name="Site Zip" numFmtId="0">
      <sharedItems containsBlank="1"/>
    </cacheField>
    <cacheField name="Site Email" numFmtId="0">
      <sharedItems containsBlank="1"/>
    </cacheField>
    <cacheField name="Public" numFmtId="0">
      <sharedItems containsBlank="1"/>
    </cacheField>
    <cacheField name="Free Eligibles" numFmtId="0">
      <sharedItems containsSemiMixedTypes="0" containsString="0" containsNumber="1" containsInteger="1" minValue="0" maxValue="7592"/>
    </cacheField>
    <cacheField name="Reduced Eligibles" numFmtId="0">
      <sharedItems containsSemiMixedTypes="0" containsString="0" containsNumber="1" containsInteger="1" minValue="0" maxValue="391"/>
    </cacheField>
    <cacheField name="Paid Eligibles" numFmtId="0">
      <sharedItems containsSemiMixedTypes="0" containsString="0" containsNumber="1" containsInteger="1" minValue="0" maxValue="3369"/>
    </cacheField>
    <cacheField name="Enrollment" numFmtId="0">
      <sharedItems containsSemiMixedTypes="0" containsString="0" containsNumber="1" containsInteger="1" minValue="2" maxValue="7592"/>
    </cacheField>
    <cacheField name="Eligibility Percent" numFmtId="10">
      <sharedItems containsSemiMixedTypes="0" containsString="0" containsNumber="1" minValue="0" maxValue="1"/>
    </cacheField>
    <cacheField name="Participates in CEP" numFmtId="0">
      <sharedItems containsBlank="1"/>
    </cacheField>
    <cacheField name="Total FRP Enrollment" numFmtId="0">
      <sharedItems containsSemiMixedTypes="0" containsString="0" containsNumber="1" containsInteger="1" minValue="0" maxValue="7592"/>
    </cacheField>
    <cacheField name="Total Enrollment" numFmtId="0">
      <sharedItems containsSemiMixedTypes="0" containsString="0" containsNumber="1" containsInteger="1" minValue="2" maxValue="7592"/>
    </cacheField>
    <cacheField name="Target Area 1" numFmtId="0">
      <sharedItems count="10">
        <s v="Rest of State"/>
        <s v="Winnebago"/>
        <s v="Cook"/>
        <s v="Will"/>
        <s v="Champaign"/>
        <s v="Macon"/>
        <s v="Sangamon"/>
        <s v="Saint Clair"/>
        <s v="Peoria"/>
        <s v="Rock Island"/>
      </sharedItems>
    </cacheField>
    <cacheField name="Target Area 2" numFmtId="0">
      <sharedItems count="2">
        <s v="Rest of State"/>
        <s v="Cook"/>
      </sharedItems>
    </cacheField>
    <cacheField name="FR Percentage" numFmtId="0" formula="'Total FRP Enrollment' /'Total Enrollment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28">
  <r>
    <s v="01000000000"/>
    <s v="Adam/Brwn/Cass/Morgn/Pik/Sctt ROE"/>
    <s v="507 Vermont St"/>
    <s v="Quincy"/>
    <s v="62301-2920"/>
    <n v="2172772080"/>
    <n v="61242"/>
    <s v="Adams County RSSP"/>
    <s v="1416 Maine St"/>
    <s v="Quincy"/>
    <s v="Adams"/>
    <s v="62301-4261"/>
    <s v="dniederhauser@roe1.net"/>
    <s v="X"/>
    <n v="65"/>
    <n v="4"/>
    <n v="7"/>
    <n v="76"/>
    <n v="0.90790000000000004"/>
    <m/>
    <n v="69"/>
    <n v="76"/>
    <x v="0"/>
    <x v="0"/>
  </r>
  <r>
    <s v="01000000000"/>
    <s v="Adam/Brwn/Cass/Morgn/Pik/Sctt ROE"/>
    <s v="507 Vermont St"/>
    <s v="Quincy"/>
    <s v="62301-2920"/>
    <n v="2172772080"/>
    <n v="62954"/>
    <s v="The Lafayette Academy"/>
    <s v="747 W Lafayette Ave"/>
    <s v="Jacksonville"/>
    <s v="Morgan"/>
    <s v="62650-1832"/>
    <s v="pmcelroy@roe1.net"/>
    <s v="X"/>
    <n v="50"/>
    <n v="0"/>
    <n v="0"/>
    <n v="50"/>
    <n v="1"/>
    <s v="X"/>
    <n v="50"/>
    <n v="50"/>
    <x v="0"/>
    <x v="0"/>
  </r>
  <r>
    <s v="01000000000"/>
    <s v="Adam/Brwn/Cass/Morgn/Pik/Sctt ROE"/>
    <s v="507 Vermont St"/>
    <s v="Quincy"/>
    <s v="62301-2920"/>
    <n v="2172772080"/>
    <n v="63218"/>
    <s v="ARC"/>
    <s v="747 W Lafayette Ave"/>
    <s v="Jacksonville"/>
    <s v="Morgan"/>
    <s v="62650-1832"/>
    <s v="pmcelroy@roe1.net"/>
    <s v="X"/>
    <n v="14"/>
    <n v="0"/>
    <n v="0"/>
    <n v="14"/>
    <n v="1"/>
    <s v="X"/>
    <n v="14"/>
    <n v="14"/>
    <x v="0"/>
    <x v="0"/>
  </r>
  <r>
    <s v="01000000000"/>
    <s v="Adam/Brwn/Cass/Morgn/Pik/Sctt ROE"/>
    <s v="507 Vermont St"/>
    <s v="Quincy"/>
    <s v="62301-2920"/>
    <n v="2172772080"/>
    <n v="70305"/>
    <s v="PACE Alternative School"/>
    <s v="328 N Illinois St"/>
    <s v="Pittsfield"/>
    <s v="Pike"/>
    <s v="62363-1557"/>
    <s v="btomhave@pikeland.org"/>
    <s v="X"/>
    <n v="6"/>
    <n v="0"/>
    <n v="0"/>
    <n v="6"/>
    <n v="1"/>
    <m/>
    <n v="6"/>
    <n v="6"/>
    <x v="0"/>
    <x v="0"/>
  </r>
  <r>
    <s v="01001001026"/>
    <s v="Payson CUSD 1"/>
    <s v="404 W State St # 1"/>
    <s v="Payson"/>
    <s v="62360-1041"/>
    <n v="2176563323"/>
    <n v="10003"/>
    <s v="Seymour High School"/>
    <s v="420 W Brainard St"/>
    <s v="Payson"/>
    <s v="Adams"/>
    <s v="62360-1033"/>
    <s v="malthoff@cusd1.org"/>
    <s v="X"/>
    <n v="90"/>
    <n v="18"/>
    <n v="138"/>
    <n v="246"/>
    <n v="0.439"/>
    <m/>
    <n v="108"/>
    <n v="246"/>
    <x v="0"/>
    <x v="0"/>
  </r>
  <r>
    <s v="01001001026"/>
    <s v="Payson CUSD 1"/>
    <s v="404 W State St # 1"/>
    <s v="Payson"/>
    <s v="62360-1041"/>
    <n v="2176563323"/>
    <n v="10004"/>
    <s v="Seymour Elementary School"/>
    <s v="404 W State St"/>
    <s v="Payson"/>
    <s v="Adams"/>
    <s v="62360-1041"/>
    <s v="gssecretary@cusd1.org"/>
    <s v="X"/>
    <n v="126"/>
    <n v="28"/>
    <n v="122"/>
    <n v="276"/>
    <n v="0.55799999999999994"/>
    <m/>
    <n v="154"/>
    <n v="276"/>
    <x v="0"/>
    <x v="0"/>
  </r>
  <r>
    <s v="01001002026"/>
    <s v="Liberty CUSD 2"/>
    <s v="505 N Park St"/>
    <s v="Liberty"/>
    <s v="62347-1107"/>
    <n v="2176453433"/>
    <n v="10006"/>
    <s v="Liberty High School"/>
    <s v="505 N Park St"/>
    <s v="Liberty"/>
    <s v="Adams"/>
    <s v="62347-1107"/>
    <s v="badgleyc@libertyschool.net"/>
    <s v="X"/>
    <n v="31"/>
    <n v="8"/>
    <n v="145"/>
    <n v="184"/>
    <n v="0.21199999999999999"/>
    <m/>
    <n v="39"/>
    <n v="184"/>
    <x v="0"/>
    <x v="0"/>
  </r>
  <r>
    <s v="01001002026"/>
    <s v="Liberty CUSD 2"/>
    <s v="505 N Park St"/>
    <s v="Liberty"/>
    <s v="62347-1107"/>
    <n v="2176453433"/>
    <n v="10007"/>
    <s v="Liberty Elementary School"/>
    <s v="505 N Park St"/>
    <s v="Liberty"/>
    <s v="Adams"/>
    <s v="62347-1107"/>
    <s v="badgleyc@libertyschool.net"/>
    <s v="X"/>
    <n v="100"/>
    <n v="11"/>
    <n v="310"/>
    <n v="421"/>
    <n v="0.26369999999999999"/>
    <m/>
    <n v="111"/>
    <n v="421"/>
    <x v="0"/>
    <x v="0"/>
  </r>
  <r>
    <s v="01001003026"/>
    <s v="Central CUSD 3"/>
    <s v="2110 Highway 94 N"/>
    <s v="Camp Point"/>
    <s v="62320-2516"/>
    <n v="2175937116"/>
    <n v="10009"/>
    <s v="Central High School"/>
    <s v="2110 Highway 94 N"/>
    <s v="Camp Point"/>
    <s v="Adams"/>
    <s v="62320-2516"/>
    <s v="jwaggener@cusd3.com"/>
    <s v="X"/>
    <n v="85"/>
    <n v="22"/>
    <n v="138"/>
    <n v="245"/>
    <n v="0.43670000000000003"/>
    <m/>
    <n v="107"/>
    <n v="245"/>
    <x v="0"/>
    <x v="0"/>
  </r>
  <r>
    <s v="01001003026"/>
    <s v="Central CUSD 3"/>
    <s v="2110 Highway 94 N"/>
    <s v="Camp Point"/>
    <s v="62320-2516"/>
    <n v="2175937116"/>
    <n v="10010"/>
    <s v="Central Junior High School"/>
    <s v="2110 Highway 94 N"/>
    <s v="Camp Point"/>
    <s v="Adams"/>
    <s v="62320-2516"/>
    <s v="esmith1@cusd3.com"/>
    <s v="X"/>
    <n v="120"/>
    <n v="19"/>
    <n v="140"/>
    <n v="279"/>
    <n v="0.49820000000000003"/>
    <m/>
    <n v="139"/>
    <n v="279"/>
    <x v="0"/>
    <x v="0"/>
  </r>
  <r>
    <s v="01001003026"/>
    <s v="Central CUSD 3"/>
    <s v="2110 Highway 94 N"/>
    <s v="Camp Point"/>
    <s v="62320-2516"/>
    <n v="2175937116"/>
    <n v="10011"/>
    <s v="Central Elementary Grade School"/>
    <s v="PO Box 379"/>
    <s v="Camp Point"/>
    <s v="Adams"/>
    <s v="62320-0379"/>
    <s v="estotts@cusd3.com"/>
    <s v="X"/>
    <n v="75"/>
    <n v="16"/>
    <n v="108"/>
    <n v="199"/>
    <n v="0.45729999999999998"/>
    <m/>
    <n v="91"/>
    <n v="199"/>
    <x v="0"/>
    <x v="0"/>
  </r>
  <r>
    <s v="01001003026"/>
    <s v="Central CUSD 3"/>
    <s v="2110 Highway 94 N"/>
    <s v="Camp Point"/>
    <s v="62320-2516"/>
    <n v="2175937116"/>
    <n v="10012"/>
    <s v="Central 3-4 Middle School"/>
    <s v="PO Box 219"/>
    <s v="Golden"/>
    <s v="Adams"/>
    <s v="62339-0219"/>
    <s v="lobert@cusd3.com"/>
    <s v="X"/>
    <n v="54"/>
    <n v="16"/>
    <n v="64"/>
    <n v="134"/>
    <n v="0.52239999999999998"/>
    <m/>
    <n v="70"/>
    <n v="134"/>
    <x v="0"/>
    <x v="0"/>
  </r>
  <r>
    <s v="01001004026"/>
    <s v="CUSD 4"/>
    <s v="PO Box 200"/>
    <s v="Mendon"/>
    <s v="62351-0200"/>
    <n v="2179362111"/>
    <n v="10014"/>
    <s v="Unity High School"/>
    <s v="PO Box 200"/>
    <s v="Mendon"/>
    <s v="Adams"/>
    <s v="62351-0200"/>
    <s v="bill.dorethy@cusd4.com"/>
    <s v="X"/>
    <n v="54"/>
    <n v="19"/>
    <n v="135"/>
    <n v="208"/>
    <n v="0.35100000000000003"/>
    <m/>
    <n v="73"/>
    <n v="208"/>
    <x v="0"/>
    <x v="0"/>
  </r>
  <r>
    <s v="01001004026"/>
    <s v="CUSD 4"/>
    <s v="PO Box 200"/>
    <s v="Mendon"/>
    <s v="62351-0200"/>
    <n v="2179362111"/>
    <n v="10015"/>
    <s v="Unity Middle School"/>
    <s v="PO Box 200"/>
    <s v="Mendon"/>
    <s v="Adams"/>
    <s v="62351-0200"/>
    <s v="Seth.Klusmeyer@cusd4.com"/>
    <s v="X"/>
    <n v="83"/>
    <n v="19"/>
    <n v="149"/>
    <n v="251"/>
    <n v="0.40640000000000004"/>
    <m/>
    <n v="102"/>
    <n v="251"/>
    <x v="0"/>
    <x v="0"/>
  </r>
  <r>
    <s v="01001004026"/>
    <s v="CUSD 4"/>
    <s v="PO Box 200"/>
    <s v="Mendon"/>
    <s v="62351-0200"/>
    <n v="2179362111"/>
    <n v="10018"/>
    <s v="Unity Elementary School"/>
    <s v="136 W Washington St"/>
    <s v="Mendon"/>
    <s v="Adams"/>
    <s v="62351-1223"/>
    <s v="jerry.ellerman@cusd4.com"/>
    <s v="X"/>
    <n v="74"/>
    <n v="10"/>
    <n v="130"/>
    <n v="214"/>
    <n v="0.39250000000000002"/>
    <m/>
    <n v="84"/>
    <n v="214"/>
    <x v="0"/>
    <x v="0"/>
  </r>
  <r>
    <s v="01001172022"/>
    <s v="Quincy SD 172"/>
    <s v="1416 Maine St"/>
    <s v="Quincy"/>
    <s v="62301-4261"/>
    <n v="2172287158"/>
    <n v="10029"/>
    <s v="Quincy Sr High School"/>
    <s v="3322 Maine St"/>
    <s v="Quincy"/>
    <s v="Adams"/>
    <s v="62301-4439"/>
    <s v="roseca@qps.org"/>
    <s v="X"/>
    <n v="759"/>
    <n v="131"/>
    <n v="926"/>
    <n v="1816"/>
    <n v="0.49009999999999998"/>
    <m/>
    <n v="890"/>
    <n v="1816"/>
    <x v="0"/>
    <x v="0"/>
  </r>
  <r>
    <s v="01001172022"/>
    <s v="Quincy SD 172"/>
    <s v="1416 Maine St"/>
    <s v="Quincy"/>
    <s v="62301-4261"/>
    <n v="2172287158"/>
    <n v="10030"/>
    <s v="Quincy Jr High School"/>
    <s v="100 S 14th St"/>
    <s v="Quincy"/>
    <s v="Adams"/>
    <s v="62301-4209"/>
    <s v="muellesa@qps.org"/>
    <s v="X"/>
    <n v="689"/>
    <n v="133"/>
    <n v="583"/>
    <n v="1405"/>
    <n v="0.58509999999999995"/>
    <m/>
    <n v="822"/>
    <n v="1405"/>
    <x v="0"/>
    <x v="0"/>
  </r>
  <r>
    <s v="01001172022"/>
    <s v="Quincy SD 172"/>
    <s v="1416 Maine St"/>
    <s v="Quincy"/>
    <s v="62301-4261"/>
    <n v="2172287158"/>
    <n v="10031"/>
    <s v="Adams Elementary School"/>
    <s v="2001 Jefferson St"/>
    <s v="Quincy"/>
    <s v="Adams"/>
    <s v="62301-5654"/>
    <s v="storckka@qps.org"/>
    <s v="X"/>
    <n v="228"/>
    <n v="35"/>
    <n v="78"/>
    <n v="341"/>
    <n v="0.77129999999999999"/>
    <m/>
    <n v="263"/>
    <n v="341"/>
    <x v="0"/>
    <x v="0"/>
  </r>
  <r>
    <s v="01001172022"/>
    <s v="Quincy SD 172"/>
    <s v="1416 Maine St"/>
    <s v="Quincy"/>
    <s v="62301-4261"/>
    <n v="2172287158"/>
    <n v="10032"/>
    <s v="Dewey Elementary School"/>
    <s v="2040 Cherry St"/>
    <s v="Quincy"/>
    <s v="Adams"/>
    <s v="62301-2210"/>
    <s v="oenninba@qps.org"/>
    <s v="X"/>
    <n v="133"/>
    <n v="17"/>
    <n v="68"/>
    <n v="218"/>
    <n v="0.68810000000000004"/>
    <m/>
    <n v="150"/>
    <n v="218"/>
    <x v="0"/>
    <x v="0"/>
  </r>
  <r>
    <s v="01001172022"/>
    <s v="Quincy SD 172"/>
    <s v="1416 Maine St"/>
    <s v="Quincy"/>
    <s v="62301-4261"/>
    <n v="2172287158"/>
    <n v="10033"/>
    <s v="Ellington Elementary School"/>
    <s v="3001 Lindell Ave"/>
    <s v="Quincy"/>
    <s v="Adams"/>
    <s v="62301-4524"/>
    <s v="kelleyin@qps.org"/>
    <s v="X"/>
    <n v="120"/>
    <n v="23"/>
    <n v="149"/>
    <n v="292"/>
    <n v="0.48970000000000002"/>
    <m/>
    <n v="143"/>
    <n v="292"/>
    <x v="0"/>
    <x v="0"/>
  </r>
  <r>
    <s v="01001172022"/>
    <s v="Quincy SD 172"/>
    <s v="1416 Maine St"/>
    <s v="Quincy"/>
    <s v="62301-4261"/>
    <n v="2172287158"/>
    <n v="10035"/>
    <s v="Lincoln-Douglas Elementary School"/>
    <s v="3211 Payson Rd"/>
    <s v="Quincy"/>
    <s v="Adams"/>
    <s v="62305-6441"/>
    <s v="roseca@qps.org"/>
    <s v="X"/>
    <n v="82"/>
    <n v="16"/>
    <n v="155"/>
    <n v="253"/>
    <n v="0.38740000000000002"/>
    <m/>
    <n v="98"/>
    <n v="253"/>
    <x v="0"/>
    <x v="0"/>
  </r>
  <r>
    <s v="01001172022"/>
    <s v="Quincy SD 172"/>
    <s v="1416 Maine St"/>
    <s v="Quincy"/>
    <s v="62301-4261"/>
    <n v="2172287158"/>
    <n v="10036"/>
    <s v="Washington Elementary School"/>
    <s v="1400 N 8th St"/>
    <s v="Quincy"/>
    <s v="Adams"/>
    <s v="62301-1610"/>
    <s v="masonka@qps.org"/>
    <s v="X"/>
    <n v="200"/>
    <n v="10"/>
    <n v="10"/>
    <n v="220"/>
    <n v="0.95450000000000002"/>
    <m/>
    <n v="210"/>
    <n v="220"/>
    <x v="0"/>
    <x v="0"/>
  </r>
  <r>
    <s v="01001172022"/>
    <s v="Quincy SD 172"/>
    <s v="1416 Maine St"/>
    <s v="Quincy"/>
    <s v="62301-4261"/>
    <n v="2172287158"/>
    <n v="10037"/>
    <s v="Baldwin Intermediate"/>
    <s v="3000 Maine St"/>
    <s v="Quincy"/>
    <s v="Adams"/>
    <s v="62301-4417"/>
    <s v="coxmi@qps.org"/>
    <s v="X"/>
    <n v="529"/>
    <n v="77"/>
    <n v="350"/>
    <n v="956"/>
    <n v="0.63390000000000002"/>
    <m/>
    <n v="606"/>
    <n v="956"/>
    <x v="0"/>
    <x v="0"/>
  </r>
  <r>
    <s v="01001172022"/>
    <s v="Quincy SD 172"/>
    <s v="1416 Maine St"/>
    <s v="Quincy"/>
    <s v="62301-4261"/>
    <n v="2172287158"/>
    <n v="10040"/>
    <s v="Early Childhood"/>
    <s v="401 S 8th St"/>
    <s v="Quincy"/>
    <s v="Adams"/>
    <s v="62301-4149"/>
    <s v="schreasu@qps.org"/>
    <s v="X"/>
    <n v="436"/>
    <n v="34"/>
    <n v="58"/>
    <n v="528"/>
    <n v="0.89019999999999999"/>
    <m/>
    <n v="470"/>
    <n v="528"/>
    <x v="0"/>
    <x v="0"/>
  </r>
  <r>
    <s v="01001172022"/>
    <s v="Quincy SD 172"/>
    <s v="1416 Maine St"/>
    <s v="Quincy"/>
    <s v="62301-4261"/>
    <n v="2172287158"/>
    <n v="17001"/>
    <s v="Berrian School"/>
    <s v="1327 S 8th St"/>
    <s v="Quincy"/>
    <s v="Adams"/>
    <s v="62301-7245"/>
    <s v="eldervi@qps.org"/>
    <s v="X"/>
    <n v="147"/>
    <n v="10"/>
    <n v="21"/>
    <n v="178"/>
    <n v="0.88200000000000001"/>
    <m/>
    <n v="157"/>
    <n v="178"/>
    <x v="0"/>
    <x v="0"/>
  </r>
  <r>
    <s v="01001172022"/>
    <s v="Quincy SD 172"/>
    <s v="1416 Maine St"/>
    <s v="Quincy"/>
    <s v="62301-4261"/>
    <n v="2172287158"/>
    <n v="42493"/>
    <s v="Madison School"/>
    <s v="2435 Maine St"/>
    <s v="Quincy"/>
    <s v="Adams"/>
    <s v="62301-4402"/>
    <s v="behrenme@qps.org"/>
    <s v="X"/>
    <n v="146"/>
    <n v="18"/>
    <n v="179"/>
    <n v="343"/>
    <n v="0.47810000000000002"/>
    <m/>
    <n v="164"/>
    <n v="343"/>
    <x v="0"/>
    <x v="0"/>
  </r>
  <r>
    <s v="01005001026"/>
    <s v="Brown County CUSD 1"/>
    <s v="503 NW Cross St"/>
    <s v="Mount Sterling"/>
    <s v="62353-1149"/>
    <n v="2177737500"/>
    <n v="14252"/>
    <s v="Brown County High School"/>
    <s v="500 E Main St"/>
    <s v="Mount Sterling"/>
    <s v="Brown"/>
    <s v="62353-1377"/>
    <s v="tkendrick@bchornets.com"/>
    <s v="X"/>
    <n v="80"/>
    <n v="11"/>
    <n v="109"/>
    <n v="200"/>
    <n v="0.45500000000000002"/>
    <m/>
    <n v="91"/>
    <n v="200"/>
    <x v="0"/>
    <x v="0"/>
  </r>
  <r>
    <s v="01005001026"/>
    <s v="Brown County CUSD 1"/>
    <s v="503 NW Cross St"/>
    <s v="Mount Sterling"/>
    <s v="62353-1149"/>
    <n v="2177737500"/>
    <n v="14253"/>
    <s v="Brown County Elementary School"/>
    <s v="501 NW Cross St"/>
    <s v="Mount Sterling"/>
    <s v="Brown"/>
    <s v="62353-1149"/>
    <s v="agrady@bchornets.com"/>
    <s v="X"/>
    <n v="242"/>
    <n v="0"/>
    <n v="77"/>
    <n v="319"/>
    <n v="0.75600000000000001"/>
    <s v="X"/>
    <n v="242"/>
    <n v="319"/>
    <x v="0"/>
    <x v="0"/>
  </r>
  <r>
    <s v="01005001026"/>
    <s v="Brown County CUSD 1"/>
    <s v="503 NW Cross St"/>
    <s v="Mount Sterling"/>
    <s v="62353-1149"/>
    <n v="2177737500"/>
    <n v="14254"/>
    <s v="Brown County Middle School"/>
    <s v="504 E Main St"/>
    <s v="Mt Sterling"/>
    <s v="Brown"/>
    <s v="62353-1377"/>
    <s v="tkendrick@bchornets.com"/>
    <s v="X"/>
    <n v="152"/>
    <n v="0"/>
    <n v="68"/>
    <n v="220"/>
    <n v="0.68810000000000004"/>
    <s v="X"/>
    <n v="152"/>
    <n v="220"/>
    <x v="0"/>
    <x v="0"/>
  </r>
  <r>
    <s v="01009015026"/>
    <s v="Beardstown CUSD 15"/>
    <s v="500 E 15th St"/>
    <s v="Beardstown"/>
    <s v="62618-2052"/>
    <n v="2173233665"/>
    <n v="14257"/>
    <s v="Beardstown Jr/Sr High School"/>
    <s v="500 E 15th St"/>
    <s v="Beardstown"/>
    <s v="Cass"/>
    <s v="62618-2052"/>
    <s v="toweryj@beardstown.com"/>
    <s v="X"/>
    <n v="575"/>
    <n v="116"/>
    <n v="211"/>
    <n v="902"/>
    <n v="0.7661"/>
    <m/>
    <n v="691"/>
    <n v="902"/>
    <x v="0"/>
    <x v="0"/>
  </r>
  <r>
    <s v="01009015026"/>
    <s v="Beardstown CUSD 15"/>
    <s v="500 E 15th St"/>
    <s v="Beardstown"/>
    <s v="62618-2052"/>
    <n v="2173233665"/>
    <n v="14260"/>
    <s v="Gard Elementary School"/>
    <s v="400 E 15th St"/>
    <s v="Beardstown"/>
    <s v="Cass"/>
    <s v="62618-2054"/>
    <s v="toweryj@beardstown.com"/>
    <s v="X"/>
    <n v="375"/>
    <n v="74"/>
    <n v="94"/>
    <n v="543"/>
    <n v="0.82689999999999997"/>
    <m/>
    <n v="449"/>
    <n v="543"/>
    <x v="0"/>
    <x v="0"/>
  </r>
  <r>
    <s v="01009015026"/>
    <s v="Beardstown CUSD 15"/>
    <s v="500 E 15th St"/>
    <s v="Beardstown"/>
    <s v="62618-2052"/>
    <n v="2173233665"/>
    <n v="14262"/>
    <s v="Grand Ave Sch"/>
    <s v="1301 Grand Ave"/>
    <s v="Beardstown"/>
    <s v="Cass"/>
    <s v="62618-8092"/>
    <s v="toweryj@beardstown.com"/>
    <s v="X"/>
    <n v="102"/>
    <n v="12"/>
    <n v="41"/>
    <n v="155"/>
    <n v="0.73549999999999993"/>
    <m/>
    <n v="114"/>
    <n v="155"/>
    <x v="0"/>
    <x v="0"/>
  </r>
  <r>
    <s v="01009064026"/>
    <s v="Virginia CUSD 64"/>
    <s v="651 S Morgan St"/>
    <s v="Virginia"/>
    <s v="62691-1547"/>
    <n v="2174523085"/>
    <n v="14263"/>
    <s v="Virginia Jr/ Sr High School"/>
    <s v="651 S Morgan St"/>
    <s v="Virginia"/>
    <s v="Cass"/>
    <s v="62691-1547"/>
    <s v="bspradlin@virginia64.com"/>
    <s v="X"/>
    <n v="58"/>
    <n v="6"/>
    <n v="78"/>
    <n v="142"/>
    <n v="0.45069999999999999"/>
    <m/>
    <n v="64"/>
    <n v="142"/>
    <x v="0"/>
    <x v="0"/>
  </r>
  <r>
    <s v="01009064026"/>
    <s v="Virginia CUSD 64"/>
    <s v="651 S Morgan St"/>
    <s v="Virginia"/>
    <s v="62691-1547"/>
    <n v="2174523085"/>
    <n v="14265"/>
    <s v="Virginia Elem School"/>
    <s v="651 S Morgan St"/>
    <s v="Virginia"/>
    <s v="Cass"/>
    <s v="62691-1547"/>
    <s v="bmorrell@virginia64.com"/>
    <s v="X"/>
    <n v="72"/>
    <n v="11"/>
    <n v="86"/>
    <n v="169"/>
    <n v="0.49109999999999998"/>
    <m/>
    <n v="83"/>
    <n v="169"/>
    <x v="0"/>
    <x v="0"/>
  </r>
  <r>
    <s v="01009262026"/>
    <s v="A-C Central CUSD 262"/>
    <s v="PO Box 260"/>
    <s v="Ashland"/>
    <s v="62612-0260"/>
    <n v="2174768112"/>
    <n v="14266"/>
    <s v="A-C Central High School"/>
    <s v="PO Box 260"/>
    <s v="Ashland"/>
    <s v="Cass"/>
    <s v="62612-0260"/>
    <s v="tpage@a-ccentral.us"/>
    <s v="X"/>
    <n v="48"/>
    <n v="17"/>
    <n v="78"/>
    <n v="143"/>
    <n v="0.45450000000000002"/>
    <m/>
    <n v="65"/>
    <n v="143"/>
    <x v="0"/>
    <x v="0"/>
  </r>
  <r>
    <s v="01009262026"/>
    <s v="A-C Central CUSD 262"/>
    <s v="PO Box 260"/>
    <s v="Ashland"/>
    <s v="62612-0260"/>
    <n v="2174768112"/>
    <n v="14267"/>
    <s v="A-C Central Middle School"/>
    <s v="PO Box 260"/>
    <s v="Ashland"/>
    <s v="Cass"/>
    <s v="62612-0260"/>
    <s v="tpage@a-ccentral.us"/>
    <s v="X"/>
    <n v="45"/>
    <n v="10"/>
    <n v="73"/>
    <n v="128"/>
    <n v="0.42969999999999997"/>
    <m/>
    <n v="55"/>
    <n v="128"/>
    <x v="0"/>
    <x v="0"/>
  </r>
  <r>
    <s v="01009262026"/>
    <s v="A-C Central CUSD 262"/>
    <s v="PO Box 260"/>
    <s v="Ashland"/>
    <s v="62612-0260"/>
    <n v="2174768112"/>
    <n v="14268"/>
    <s v="A-C Central Elementary School"/>
    <s v="191 S Bluff St"/>
    <s v="Chandlerville"/>
    <s v="Cass"/>
    <s v="62627-9128"/>
    <s v="tpage@a-ccentral.us"/>
    <s v="X"/>
    <n v="80"/>
    <n v="14"/>
    <n v="76"/>
    <n v="170"/>
    <n v="0.55290000000000006"/>
    <m/>
    <n v="94"/>
    <n v="170"/>
    <x v="0"/>
    <x v="0"/>
  </r>
  <r>
    <s v="01069001026"/>
    <s v="Franklin CUSD 1"/>
    <s v="PO Box 140"/>
    <s v="Alexander"/>
    <s v="62601-0140"/>
    <n v="2176752395"/>
    <n v="14272"/>
    <s v="Franklin Jr/Sr High School"/>
    <s v="110 State"/>
    <s v="Franklin"/>
    <s v="Morgan"/>
    <s v="62638-4933"/>
    <s v="ASTREMLAU@FRANKLINHIGH.COM"/>
    <s v="X"/>
    <n v="52"/>
    <n v="3"/>
    <n v="93"/>
    <n v="148"/>
    <n v="0.37159999999999999"/>
    <m/>
    <n v="55"/>
    <n v="148"/>
    <x v="0"/>
    <x v="0"/>
  </r>
  <r>
    <s v="01069001026"/>
    <s v="Franklin CUSD 1"/>
    <s v="PO Box 140"/>
    <s v="Alexander"/>
    <s v="62601-0140"/>
    <n v="2176752395"/>
    <n v="14273"/>
    <s v="Alexander Elem School"/>
    <s v="PO Box 140"/>
    <s v="Alexander"/>
    <s v="Morgan"/>
    <s v="62601-0140"/>
    <s v="ASTREMLAU@FRANKLINHIGH.COM"/>
    <s v="X"/>
    <n v="29"/>
    <n v="2"/>
    <n v="66"/>
    <n v="97"/>
    <n v="0.3196"/>
    <m/>
    <n v="31"/>
    <n v="97"/>
    <x v="0"/>
    <x v="0"/>
  </r>
  <r>
    <s v="01069001026"/>
    <s v="Franklin CUSD 1"/>
    <s v="PO Box 140"/>
    <s v="Alexander"/>
    <s v="62601-0140"/>
    <n v="2176752395"/>
    <n v="14274"/>
    <s v="Franklin East Grade School"/>
    <s v="412 Wyatt St"/>
    <s v="Franklin"/>
    <s v="Morgan"/>
    <s v="62638-5177"/>
    <s v="ASTREMLAU@FRANKLINHIGH.COM"/>
    <s v="X"/>
    <n v="25"/>
    <n v="0"/>
    <n v="35"/>
    <n v="60"/>
    <n v="0.41670000000000001"/>
    <m/>
    <n v="25"/>
    <n v="60"/>
    <x v="0"/>
    <x v="0"/>
  </r>
  <r>
    <s v="01069006026"/>
    <s v="Waverly CUSD 6"/>
    <s v="201 N Miller St"/>
    <s v="Waverly"/>
    <s v="62692-1041"/>
    <n v="2174358121"/>
    <n v="14280"/>
    <s v="Waverly Junior/Senior High School"/>
    <s v="201 N Miller St"/>
    <s v="Waverly"/>
    <s v="Morgan"/>
    <s v="62692-1041"/>
    <s v="dday@waverlyscotties.com"/>
    <s v="X"/>
    <n v="42"/>
    <n v="2"/>
    <n v="123"/>
    <n v="167"/>
    <n v="0.26350000000000001"/>
    <m/>
    <n v="44"/>
    <n v="167"/>
    <x v="0"/>
    <x v="0"/>
  </r>
  <r>
    <s v="01069006026"/>
    <s v="Waverly CUSD 6"/>
    <s v="201 N Miller St"/>
    <s v="Waverly"/>
    <s v="62692-1041"/>
    <n v="2174358121"/>
    <n v="14281"/>
    <s v="Waverly Elementary School"/>
    <s v="499 W Elm St"/>
    <s v="Waverly"/>
    <s v="Morgan"/>
    <s v="62692-1039"/>
    <s v="thermes@waverlyscotties.com"/>
    <s v="X"/>
    <n v="71"/>
    <n v="4"/>
    <n v="126"/>
    <n v="201"/>
    <n v="0.37310000000000004"/>
    <m/>
    <n v="75"/>
    <n v="201"/>
    <x v="0"/>
    <x v="0"/>
  </r>
  <r>
    <s v="01069011026"/>
    <s v="Meredosia-Chambersburg CUSD 11"/>
    <s v="830 Main St"/>
    <s v="Meredosia"/>
    <s v="62665-7357"/>
    <n v="2175841744"/>
    <n v="14282"/>
    <s v="Meredosia-Chambersburg High Sch"/>
    <s v="830 Main St"/>
    <s v="Meredosia"/>
    <s v="Morgan"/>
    <s v="62665-0440"/>
    <s v="twalker@mcsd11.net"/>
    <s v="X"/>
    <n v="44"/>
    <n v="0"/>
    <n v="11"/>
    <n v="55"/>
    <n v="0.8"/>
    <s v="X"/>
    <n v="44"/>
    <n v="55"/>
    <x v="0"/>
    <x v="0"/>
  </r>
  <r>
    <s v="01069011026"/>
    <s v="Meredosia-Chambersburg CUSD 11"/>
    <s v="830 Main St"/>
    <s v="Meredosia"/>
    <s v="62665-7357"/>
    <n v="2175841744"/>
    <n v="14283"/>
    <s v="Meredosia-Chambersburg Jr High"/>
    <s v="830 Main St"/>
    <s v="Meredosia"/>
    <s v="Morgan"/>
    <s v="62665-0440"/>
    <s v="twalker@mcsd11.net"/>
    <s v="X"/>
    <n v="34"/>
    <n v="0"/>
    <n v="3"/>
    <n v="37"/>
    <n v="0.9043000000000001"/>
    <s v="X"/>
    <n v="34"/>
    <n v="37"/>
    <x v="0"/>
    <x v="0"/>
  </r>
  <r>
    <s v="01069011026"/>
    <s v="Meredosia-Chambersburg CUSD 11"/>
    <s v="830 Main St"/>
    <s v="Meredosia"/>
    <s v="62665-7357"/>
    <n v="2175841744"/>
    <n v="14284"/>
    <s v="Meredosia-Chambersburg Elem Sch"/>
    <s v="830 Main Street"/>
    <s v="Meredosia"/>
    <s v="Morgan"/>
    <s v="62665-0440"/>
    <s v="twalker@mcsd11.net"/>
    <s v="X"/>
    <n v="116"/>
    <n v="0"/>
    <n v="0"/>
    <n v="116"/>
    <n v="1"/>
    <s v="X"/>
    <n v="116"/>
    <n v="116"/>
    <x v="0"/>
    <x v="0"/>
  </r>
  <r>
    <s v="01069027026"/>
    <s v="Triopia CUSD 27"/>
    <s v="2204 Concord Arenzville Rd"/>
    <s v="Concord"/>
    <s v="62631-5017"/>
    <n v="2174572283"/>
    <n v="14286"/>
    <s v="Triopia Jr-Sr High School"/>
    <s v="2204 Concord Arenzville Rd"/>
    <s v="Concord"/>
    <s v="Morgan"/>
    <s v="62631-5017"/>
    <s v="Adean@triopiacusd27.org"/>
    <s v="X"/>
    <n v="45"/>
    <n v="5"/>
    <n v="114"/>
    <n v="164"/>
    <n v="0.3049"/>
    <m/>
    <n v="50"/>
    <n v="164"/>
    <x v="0"/>
    <x v="0"/>
  </r>
  <r>
    <s v="01069027026"/>
    <s v="Triopia CUSD 27"/>
    <s v="2204 Concord Arenzville Rd"/>
    <s v="Concord"/>
    <s v="62631-5017"/>
    <n v="2174572283"/>
    <n v="14287"/>
    <s v="Triopia Grade School"/>
    <s v="2206 Concord Arenzville Rd"/>
    <s v="Concord"/>
    <s v="Morgan"/>
    <s v="62631-5017"/>
    <s v="jhobrock@triopiacusd27.org"/>
    <s v="X"/>
    <n v="54"/>
    <n v="3"/>
    <n v="125"/>
    <n v="182"/>
    <n v="0.31320000000000003"/>
    <m/>
    <n v="57"/>
    <n v="182"/>
    <x v="0"/>
    <x v="0"/>
  </r>
  <r>
    <s v="01069117022"/>
    <s v="Jacksonville SD 117"/>
    <s v="516 Jordan St"/>
    <s v="Jacksonville"/>
    <s v="62650-1997"/>
    <n v="2172434384"/>
    <n v="14288"/>
    <s v="Jacksonville High School"/>
    <s v="1211 N Diamond St"/>
    <s v="Jacksonville"/>
    <s v="Morgan"/>
    <s v="62650-1223"/>
    <s v="jhiler@jsd117.org"/>
    <s v="X"/>
    <n v="405"/>
    <n v="33"/>
    <n v="555"/>
    <n v="993"/>
    <n v="0.44109999999999999"/>
    <m/>
    <n v="438"/>
    <n v="993"/>
    <x v="0"/>
    <x v="0"/>
  </r>
  <r>
    <s v="01069117022"/>
    <s v="Jacksonville SD 117"/>
    <s v="516 Jordan St"/>
    <s v="Jacksonville"/>
    <s v="62650-1997"/>
    <n v="2172434384"/>
    <n v="14289"/>
    <s v="Jacksonville Middle School"/>
    <s v="664 Lincoln Ave"/>
    <s v="Jacksonville"/>
    <s v="Morgan"/>
    <s v="62650-2384"/>
    <s v="jhiler@jsd117.org"/>
    <s v="X"/>
    <n v="274"/>
    <n v="18"/>
    <n v="227"/>
    <n v="519"/>
    <n v="0.56259999999999999"/>
    <m/>
    <n v="292"/>
    <n v="519"/>
    <x v="0"/>
    <x v="0"/>
  </r>
  <r>
    <s v="01069117022"/>
    <s v="Jacksonville SD 117"/>
    <s v="516 Jordan St"/>
    <s v="Jacksonville"/>
    <s v="62650-1997"/>
    <n v="2172434384"/>
    <n v="14290"/>
    <s v="Eisenhower Elem School"/>
    <s v="1901 W Lafayette Ave"/>
    <s v="Jacksonville"/>
    <s v="Morgan"/>
    <s v="62650-1010"/>
    <s v="jhiler@jsd117.org"/>
    <s v="X"/>
    <n v="122"/>
    <n v="13"/>
    <n v="205"/>
    <n v="340"/>
    <n v="0.39710000000000001"/>
    <m/>
    <n v="135"/>
    <n v="340"/>
    <x v="0"/>
    <x v="0"/>
  </r>
  <r>
    <s v="01069117022"/>
    <s v="Jacksonville SD 117"/>
    <s v="516 Jordan St"/>
    <s v="Jacksonville"/>
    <s v="62650-1997"/>
    <n v="2172434384"/>
    <n v="14293"/>
    <s v="Washington Elem School"/>
    <s v="524 S Kosciusko St"/>
    <s v="Jacksonville"/>
    <s v="Morgan"/>
    <s v="62650-2865"/>
    <s v="jhiler@jsd117.org"/>
    <s v="X"/>
    <n v="311"/>
    <n v="0"/>
    <n v="0"/>
    <n v="311"/>
    <n v="1"/>
    <s v="X"/>
    <n v="311"/>
    <n v="311"/>
    <x v="0"/>
    <x v="0"/>
  </r>
  <r>
    <s v="01069117022"/>
    <s v="Jacksonville SD 117"/>
    <s v="516 Jordan St"/>
    <s v="Jacksonville"/>
    <s v="62650-1997"/>
    <n v="2172434384"/>
    <n v="14294"/>
    <s v="Lincoln Elem School"/>
    <s v="320 W Independence Ave"/>
    <s v="Jacksonville"/>
    <s v="Morgan"/>
    <s v="62650-1350"/>
    <s v="jhiler@jsd117.org"/>
    <s v="X"/>
    <n v="291"/>
    <n v="0"/>
    <n v="0"/>
    <n v="291"/>
    <n v="1"/>
    <s v="X"/>
    <n v="291"/>
    <n v="291"/>
    <x v="0"/>
    <x v="0"/>
  </r>
  <r>
    <s v="01069117022"/>
    <s v="Jacksonville SD 117"/>
    <s v="516 Jordan St"/>
    <s v="Jacksonville"/>
    <s v="62650-1997"/>
    <n v="2172434384"/>
    <n v="14295"/>
    <s v="South Jacksonville Elem School"/>
    <s v="1700 S West St"/>
    <s v="South Jacksonville"/>
    <s v="Morgan"/>
    <s v="62650-3279"/>
    <s v="jhiler@jds117.org"/>
    <s v="X"/>
    <n v="268"/>
    <n v="0"/>
    <n v="67"/>
    <n v="335"/>
    <n v="0.79780000000000006"/>
    <s v="X"/>
    <n v="268"/>
    <n v="335"/>
    <x v="0"/>
    <x v="0"/>
  </r>
  <r>
    <s v="01069117022"/>
    <s v="Jacksonville SD 117"/>
    <s v="516 Jordan St"/>
    <s v="Jacksonville"/>
    <s v="62650-1997"/>
    <n v="2172434384"/>
    <n v="14296"/>
    <s v="North Jacksonville School"/>
    <s v="1626 State Highway 78 N"/>
    <s v="Jacksonville"/>
    <s v="Morgan"/>
    <s v="62650-6228"/>
    <s v="jhiler@jsd117.org"/>
    <s v="X"/>
    <n v="218"/>
    <n v="0"/>
    <n v="0"/>
    <n v="218"/>
    <n v="1"/>
    <s v="X"/>
    <n v="218"/>
    <n v="218"/>
    <x v="0"/>
    <x v="0"/>
  </r>
  <r>
    <s v="01069117022"/>
    <s v="Jacksonville SD 117"/>
    <s v="516 Jordan St"/>
    <s v="Jacksonville"/>
    <s v="62650-1997"/>
    <n v="2172434384"/>
    <n v="14297"/>
    <s v="Murrayville-Woodson Elem School"/>
    <s v="PO Box 170"/>
    <s v="Murrayville"/>
    <s v="Morgan"/>
    <s v="62668-0170"/>
    <s v="jhiler@jsd117.org"/>
    <s v="X"/>
    <n v="129"/>
    <n v="0"/>
    <n v="41"/>
    <n v="170"/>
    <n v="0.75530000000000008"/>
    <s v="X"/>
    <n v="129"/>
    <n v="170"/>
    <x v="0"/>
    <x v="0"/>
  </r>
  <r>
    <s v="01069117022"/>
    <s v="Jacksonville SD 117"/>
    <s v="516 Jordan St"/>
    <s v="Jacksonville"/>
    <s v="62650-1997"/>
    <n v="2172434384"/>
    <n v="44935"/>
    <s v="Walnut Court Early Years Prgm"/>
    <s v="110 Walnut Ct"/>
    <s v="Jacksonville"/>
    <s v="Morgan"/>
    <s v="62650-1372"/>
    <s v="cweber@sd117.org"/>
    <s v="X"/>
    <n v="170"/>
    <n v="0"/>
    <n v="9"/>
    <n v="179"/>
    <n v="0.94590000000000007"/>
    <s v="X"/>
    <n v="170"/>
    <n v="179"/>
    <x v="0"/>
    <x v="0"/>
  </r>
  <r>
    <s v="01069117022"/>
    <s v="Jacksonville SD 117"/>
    <s v="516 Jordan St"/>
    <s v="Jacksonville"/>
    <s v="62650-1997"/>
    <n v="2172434384"/>
    <n v="74501"/>
    <s v="Crossroad Learning Center"/>
    <s v="30 N Central Park Plz"/>
    <s v="Jacksonville"/>
    <s v="Morgan"/>
    <s v="62650-2024"/>
    <s v="jhiler@jsd117.org"/>
    <s v="X"/>
    <n v="8"/>
    <n v="0"/>
    <n v="1"/>
    <n v="9"/>
    <n v="0.88890000000000002"/>
    <m/>
    <n v="8"/>
    <n v="9"/>
    <x v="0"/>
    <x v="0"/>
  </r>
  <r>
    <s v="01069801060"/>
    <s v="Four Rivers Spec Educ Dist"/>
    <s v="936 W Michigan Ave"/>
    <s v="Jacksonville"/>
    <s v="62650-3113"/>
    <n v="2172457174"/>
    <n v="14299"/>
    <s v="Ivan K Garrison Center"/>
    <s v="936 W Michigan Ave"/>
    <s v="Jacksonville"/>
    <s v="Morgan"/>
    <s v="62650-3113"/>
    <s v="jhiler@jsd117.org"/>
    <s v="X"/>
    <n v="53"/>
    <n v="0"/>
    <n v="0"/>
    <n v="53"/>
    <n v="1"/>
    <s v="X"/>
    <n v="53"/>
    <n v="53"/>
    <x v="0"/>
    <x v="0"/>
  </r>
  <r>
    <s v="01075003026"/>
    <s v="Pleasant Hill CUSD 3"/>
    <s v="PO Box 277"/>
    <s v="Pleasant Hill"/>
    <s v="62366-0277"/>
    <n v="2177342311"/>
    <n v="10047"/>
    <s v="Pleasant Hill High School"/>
    <s v="PO Box 277"/>
    <s v="Pleasant Hill"/>
    <s v="Pike"/>
    <s v="62366-0277"/>
    <s v="donvicki68@yahoo.com"/>
    <s v="X"/>
    <n v="30"/>
    <n v="8"/>
    <n v="41"/>
    <n v="79"/>
    <n v="0.48100000000000004"/>
    <m/>
    <n v="38"/>
    <n v="79"/>
    <x v="0"/>
    <x v="0"/>
  </r>
  <r>
    <s v="01075003026"/>
    <s v="Pleasant Hill CUSD 3"/>
    <s v="PO Box 277"/>
    <s v="Pleasant Hill"/>
    <s v="62366-0277"/>
    <n v="2177342311"/>
    <n v="10048"/>
    <s v="Pleasant Hill Elem School"/>
    <s v="PO Box 277"/>
    <s v="Pleasant Hill"/>
    <s v="Pike"/>
    <s v="62366-0277"/>
    <s v="donvicki68@yahoo.com"/>
    <s v="X"/>
    <n v="101"/>
    <n v="25"/>
    <n v="110"/>
    <n v="236"/>
    <n v="0.53390000000000004"/>
    <m/>
    <n v="126"/>
    <n v="236"/>
    <x v="0"/>
    <x v="0"/>
  </r>
  <r>
    <s v="01075004026"/>
    <s v="Griggsville-Perry CUSD 4"/>
    <s v="PO Box 439"/>
    <s v="Griggsville"/>
    <s v="62340-0439"/>
    <n v="2178332352"/>
    <n v="10049"/>
    <s v="Griggsville-Perry High School"/>
    <s v="PO Box 439"/>
    <s v="Griggsville"/>
    <s v="Pike"/>
    <s v="62340-0439"/>
    <s v="gladuj@griggsvilleperry.com"/>
    <s v="X"/>
    <n v="67"/>
    <n v="0"/>
    <n v="37"/>
    <n v="104"/>
    <n v="0.64"/>
    <s v="X"/>
    <n v="67"/>
    <n v="104"/>
    <x v="0"/>
    <x v="0"/>
  </r>
  <r>
    <s v="01075004026"/>
    <s v="Griggsville-Perry CUSD 4"/>
    <s v="PO Box 439"/>
    <s v="Griggsville"/>
    <s v="62340-0439"/>
    <n v="2178332352"/>
    <n v="10050"/>
    <s v="Griggsville-Perry Primary School"/>
    <s v="PO Box 439"/>
    <s v="Griggsville"/>
    <s v="Pike"/>
    <s v="62340-0439"/>
    <s v="gladuj@griggsvilleperry.com"/>
    <s v="X"/>
    <n v="162"/>
    <n v="0"/>
    <n v="0"/>
    <n v="162"/>
    <n v="0.99670000000000003"/>
    <s v="X"/>
    <n v="162"/>
    <n v="162"/>
    <x v="0"/>
    <x v="0"/>
  </r>
  <r>
    <s v="01075004026"/>
    <s v="Griggsville-Perry CUSD 4"/>
    <s v="PO Box 439"/>
    <s v="Griggsville"/>
    <s v="62340-0439"/>
    <n v="2178332352"/>
    <n v="10051"/>
    <s v="Griggsville-Perry Middle School"/>
    <s v="PO Box 98"/>
    <s v="Perry"/>
    <s v="Pike"/>
    <s v="62362-0098"/>
    <s v="gladuj@griggsvilleperry.com"/>
    <s v="X"/>
    <n v="88"/>
    <n v="0"/>
    <n v="29"/>
    <n v="117"/>
    <n v="0.752"/>
    <s v="X"/>
    <n v="88"/>
    <n v="117"/>
    <x v="0"/>
    <x v="0"/>
  </r>
  <r>
    <s v="01075010026"/>
    <s v="Pikeland CUSD 10"/>
    <s v="512 S Madison St"/>
    <s v="Pittsfield"/>
    <s v="62363-1960"/>
    <n v="2172852147"/>
    <n v="10052"/>
    <s v="Pittsfield High School"/>
    <s v="201 E Higbee St"/>
    <s v="Pittsfield"/>
    <s v="Pike"/>
    <s v="62363-1946"/>
    <s v="scollins@pikeland.org"/>
    <s v="X"/>
    <n v="111"/>
    <n v="27"/>
    <n v="200"/>
    <n v="338"/>
    <n v="0.4083"/>
    <m/>
    <n v="138"/>
    <n v="338"/>
    <x v="0"/>
    <x v="0"/>
  </r>
  <r>
    <s v="01075010026"/>
    <s v="Pikeland CUSD 10"/>
    <s v="512 S Madison St"/>
    <s v="Pittsfield"/>
    <s v="62363-1960"/>
    <n v="2172852147"/>
    <n v="10053"/>
    <s v="Pittsfield South Elem School"/>
    <s v="655 Clarksville Rd"/>
    <s v="Pittsfield"/>
    <s v="Pike"/>
    <s v="62363-1801"/>
    <s v="scollins@pikeland.org"/>
    <s v="X"/>
    <n v="130"/>
    <n v="14"/>
    <n v="118"/>
    <n v="262"/>
    <n v="0.54959999999999998"/>
    <m/>
    <n v="144"/>
    <n v="262"/>
    <x v="0"/>
    <x v="0"/>
  </r>
  <r>
    <s v="01075010026"/>
    <s v="Pikeland CUSD 10"/>
    <s v="512 S Madison St"/>
    <s v="Pittsfield"/>
    <s v="62363-1960"/>
    <n v="2172852147"/>
    <n v="10054"/>
    <s v="Pikeland Community School"/>
    <s v="601 Piper Ln"/>
    <s v="Pittsfield"/>
    <s v="Pike"/>
    <s v="62363-1982"/>
    <s v="scollins@pikeland.org"/>
    <s v="X"/>
    <n v="256"/>
    <n v="42"/>
    <n v="289"/>
    <n v="587"/>
    <n v="0.50770000000000004"/>
    <m/>
    <n v="298"/>
    <n v="587"/>
    <x v="0"/>
    <x v="0"/>
  </r>
  <r>
    <s v="01075012026"/>
    <s v="Western CUSD 12"/>
    <s v="401 McDonough St"/>
    <s v="Barry"/>
    <s v="62312-1031"/>
    <n v="2174328324"/>
    <n v="58726"/>
    <s v="Western High School"/>
    <s v="401 McDonough St"/>
    <s v="Barry"/>
    <s v="Pike"/>
    <s v="62312-1031"/>
    <s v="tkenady@westerncusd12.org"/>
    <s v="X"/>
    <n v="68"/>
    <n v="18"/>
    <n v="64"/>
    <n v="150"/>
    <n v="0.57330000000000003"/>
    <m/>
    <n v="86"/>
    <n v="150"/>
    <x v="0"/>
    <x v="0"/>
  </r>
  <r>
    <s v="01075012026"/>
    <s v="Western CUSD 12"/>
    <s v="401 McDonough St"/>
    <s v="Barry"/>
    <s v="62312-1031"/>
    <n v="2174328324"/>
    <n v="58727"/>
    <s v="Western Barry Elem"/>
    <s v="401 McDonough St"/>
    <s v="Barry"/>
    <s v="Pike"/>
    <s v="62312-1031"/>
    <s v="tkenady@westerncusd12.org"/>
    <s v="X"/>
    <n v="137"/>
    <n v="24"/>
    <n v="79"/>
    <n v="240"/>
    <n v="0.67079999999999995"/>
    <m/>
    <n v="161"/>
    <n v="240"/>
    <x v="0"/>
    <x v="0"/>
  </r>
  <r>
    <s v="01075012026"/>
    <s v="Western CUSD 12"/>
    <s v="401 McDonough St"/>
    <s v="Barry"/>
    <s v="62312-1031"/>
    <n v="2174328324"/>
    <n v="58729"/>
    <s v="Western Jr High School"/>
    <s v="PO Box 189"/>
    <s v="Kinderhook"/>
    <s v="Pike"/>
    <s v="62345-0189"/>
    <s v="tkenady@westerncusd12.org"/>
    <s v="X"/>
    <n v="62"/>
    <n v="13"/>
    <n v="41"/>
    <n v="116"/>
    <n v="0.64659999999999995"/>
    <m/>
    <n v="75"/>
    <n v="116"/>
    <x v="0"/>
    <x v="0"/>
  </r>
  <r>
    <s v="01086001026"/>
    <s v="Winchester CUSD 1"/>
    <s v="149 S Elm St"/>
    <s v="Winchester"/>
    <s v="62694-1246"/>
    <n v="2177429551"/>
    <n v="14300"/>
    <s v="Winchester High School"/>
    <s v="200 W Cross St"/>
    <s v="Winchester"/>
    <s v="Scott"/>
    <s v="62694-1243"/>
    <s v="dcroberts@winchesterschools.net"/>
    <s v="X"/>
    <n v="58"/>
    <n v="11"/>
    <n v="108"/>
    <n v="177"/>
    <n v="0.38979999999999998"/>
    <m/>
    <n v="69"/>
    <n v="177"/>
    <x v="0"/>
    <x v="0"/>
  </r>
  <r>
    <s v="01086001026"/>
    <s v="Winchester CUSD 1"/>
    <s v="149 S Elm St"/>
    <s v="Winchester"/>
    <s v="62694-1246"/>
    <n v="2177429551"/>
    <n v="14301"/>
    <s v="Winchester Elem School"/>
    <s v="283 S Elm St"/>
    <s v="Winchester"/>
    <s v="Scott"/>
    <s v="62694-1248"/>
    <s v="dcroberts@winchesterschools.net"/>
    <s v="X"/>
    <n v="204"/>
    <n v="19"/>
    <n v="197"/>
    <n v="420"/>
    <n v="0.53100000000000003"/>
    <m/>
    <n v="223"/>
    <n v="420"/>
    <x v="0"/>
    <x v="0"/>
  </r>
  <r>
    <s v="01086002026"/>
    <s v="Scott-Morgan CUSD 2"/>
    <s v="PO Box 230"/>
    <s v="Bluffs"/>
    <s v="62621-0230"/>
    <n v="2177543351"/>
    <n v="14303"/>
    <s v="Bluffs High School"/>
    <s v="100 W Rockwood St"/>
    <s v="Bluffs"/>
    <s v="Scott"/>
    <s v="62621-8114"/>
    <s v="kblankenship@bluffs-school.com"/>
    <s v="X"/>
    <n v="42"/>
    <n v="0"/>
    <n v="22"/>
    <n v="64"/>
    <n v="0.65080000000000005"/>
    <s v="X"/>
    <n v="42"/>
    <n v="64"/>
    <x v="0"/>
    <x v="0"/>
  </r>
  <r>
    <s v="01086002026"/>
    <s v="Scott-Morgan CUSD 2"/>
    <s v="PO Box 230"/>
    <s v="Bluffs"/>
    <s v="62621-0230"/>
    <n v="2177543351"/>
    <n v="14304"/>
    <s v="Bluffs Junior High School"/>
    <s v="PO Box 230"/>
    <s v="Bluffs"/>
    <s v="Scott"/>
    <s v="62621-0230"/>
    <s v="kblankenship@bluffs-school.com"/>
    <s v="X"/>
    <n v="29"/>
    <n v="0"/>
    <n v="3"/>
    <n v="32"/>
    <n v="0.87739999999999996"/>
    <s v="X"/>
    <n v="29"/>
    <n v="32"/>
    <x v="0"/>
    <x v="0"/>
  </r>
  <r>
    <s v="01086002026"/>
    <s v="Scott-Morgan CUSD 2"/>
    <s v="PO Box 230"/>
    <s v="Bluffs"/>
    <s v="62621-0230"/>
    <n v="2177543351"/>
    <n v="14305"/>
    <s v="Bluffs Elementary School"/>
    <s v="PO Box 230"/>
    <s v="Bluffs"/>
    <s v="Scott"/>
    <s v="62621-0230"/>
    <s v="kblankenship@bluffs-school.com"/>
    <s v="X"/>
    <n v="122"/>
    <n v="0"/>
    <n v="11"/>
    <n v="133"/>
    <n v="0.91430000000000011"/>
    <s v="X"/>
    <n v="122"/>
    <n v="133"/>
    <x v="0"/>
    <x v="0"/>
  </r>
  <r>
    <s v="03000000000"/>
    <s v="Bond/Christian/Effingham/Fayette/Montgomery ROE"/>
    <s v="1500 W Jefferson St"/>
    <s v="Vandalia"/>
    <s v="62471-1510"/>
    <n v="6182835011"/>
    <n v="15119"/>
    <s v="Chrismont Safe School"/>
    <s v="316 E South St"/>
    <s v="Nokomis"/>
    <s v="Montgomery"/>
    <s v="62075-1300"/>
    <s v="rmcmanaway@roe3.org"/>
    <s v="X"/>
    <n v="24"/>
    <n v="0"/>
    <n v="2"/>
    <n v="26"/>
    <n v="0.92310000000000003"/>
    <m/>
    <n v="24"/>
    <n v="26"/>
    <x v="0"/>
    <x v="0"/>
  </r>
  <r>
    <s v="03000000000"/>
    <s v="Bond/Christian/Effingham/Fayette/Montgomery ROE"/>
    <s v="1500 W Jefferson St"/>
    <s v="Vandalia"/>
    <s v="62471-1510"/>
    <n v="6182835011"/>
    <n v="55712"/>
    <s v="Aspire Alternative High School"/>
    <s v="1901 S 4th St Ste 215"/>
    <s v="Effingham"/>
    <s v="Effingham"/>
    <s v="62401-4188"/>
    <s v="rmcmanaway@roe3.orb"/>
    <s v="X"/>
    <n v="19"/>
    <n v="1"/>
    <n v="13"/>
    <n v="33"/>
    <n v="0.60609999999999997"/>
    <m/>
    <n v="20"/>
    <n v="33"/>
    <x v="0"/>
    <x v="0"/>
  </r>
  <r>
    <s v="03000000000"/>
    <s v="Bond/Christian/Effingham/Fayette/Montgomery ROE"/>
    <s v="1500 W Jefferson St"/>
    <s v="Vandalia"/>
    <s v="62471-1510"/>
    <n v="6182835011"/>
    <n v="55713"/>
    <s v="Tristar Acad Safe Sch Program"/>
    <s v="900 W Edgar Ave"/>
    <s v="Effingham"/>
    <s v="Effingham"/>
    <s v="62401-1933"/>
    <s v="rmcmanaway@roe3.org"/>
    <s v="X"/>
    <n v="4"/>
    <n v="0"/>
    <n v="1"/>
    <n v="5"/>
    <n v="0.8"/>
    <m/>
    <n v="4"/>
    <n v="5"/>
    <x v="0"/>
    <x v="0"/>
  </r>
  <r>
    <s v="03000000000"/>
    <s v="Bond/Christian/Effingham/Fayette/Montgomery ROE"/>
    <s v="1500 W Jefferson St"/>
    <s v="Vandalia"/>
    <s v="62471-1510"/>
    <n v="6182835011"/>
    <n v="60919"/>
    <s v="New Approach Alternative High Sch"/>
    <s v="1500 W Jefferson St"/>
    <s v="Vandalia"/>
    <s v="Fayette"/>
    <s v="62471-1510"/>
    <s v="rmcmanaway@roe3.org"/>
    <s v="X"/>
    <n v="28"/>
    <n v="2"/>
    <n v="12"/>
    <n v="42"/>
    <n v="0.71430000000000005"/>
    <m/>
    <n v="30"/>
    <n v="42"/>
    <x v="0"/>
    <x v="0"/>
  </r>
  <r>
    <s v="03000000000"/>
    <s v="Bond/Christian/Effingham/Fayette/Montgomery ROE"/>
    <s v="1500 W Jefferson St"/>
    <s v="Vandalia"/>
    <s v="62471-1510"/>
    <n v="6182835011"/>
    <n v="60920"/>
    <s v="FOCUS Safe Sch Program"/>
    <s v="1500 W Jefferson St"/>
    <s v="Vandalia"/>
    <s v="Fayette"/>
    <s v="62471-1510"/>
    <s v="rmcmanaway@roe3.org"/>
    <s v="X"/>
    <n v="13"/>
    <n v="0"/>
    <n v="1"/>
    <n v="14"/>
    <n v="0.92859999999999998"/>
    <m/>
    <n v="13"/>
    <n v="14"/>
    <x v="0"/>
    <x v="0"/>
  </r>
  <r>
    <s v="03003001026"/>
    <s v="Mulberry Grove CUSD 1"/>
    <s v="801 W Wall St"/>
    <s v="Mulberry Grove"/>
    <s v="62262-1049"/>
    <n v="6183268812"/>
    <n v="10103"/>
    <s v="Mulberry Grove Sr High School"/>
    <s v="801 W Wall St"/>
    <s v="Mulberry Grove"/>
    <s v="Bond"/>
    <s v="62262-1049"/>
    <s v="bturner@mgschools.com"/>
    <s v="X"/>
    <n v="35"/>
    <n v="7"/>
    <n v="67"/>
    <n v="109"/>
    <n v="0.38530000000000003"/>
    <m/>
    <n v="42"/>
    <n v="109"/>
    <x v="0"/>
    <x v="0"/>
  </r>
  <r>
    <s v="03003001026"/>
    <s v="Mulberry Grove CUSD 1"/>
    <s v="801 W Wall St"/>
    <s v="Mulberry Grove"/>
    <s v="62262-1049"/>
    <n v="6183268812"/>
    <n v="10104"/>
    <s v="Mulberry Grove Jr High School"/>
    <s v="801 W Wall St"/>
    <s v="Mulberry Grove"/>
    <s v="Bond"/>
    <s v="62262-1049"/>
    <s v="bturner@mgschools.com"/>
    <s v="X"/>
    <n v="37"/>
    <n v="6"/>
    <n v="53"/>
    <n v="96"/>
    <n v="0.44790000000000002"/>
    <m/>
    <n v="43"/>
    <n v="96"/>
    <x v="0"/>
    <x v="0"/>
  </r>
  <r>
    <s v="03003001026"/>
    <s v="Mulberry Grove CUSD 1"/>
    <s v="801 W Wall St"/>
    <s v="Mulberry Grove"/>
    <s v="62262-1049"/>
    <n v="6183268812"/>
    <n v="10105"/>
    <s v="Mulberry Grove Elem School"/>
    <s v="801 W Wall St"/>
    <s v="Mulberry Grove"/>
    <s v="Bond"/>
    <s v="62262-1049"/>
    <s v="bturner@mgschools.com"/>
    <s v="X"/>
    <n v="124"/>
    <n v="8"/>
    <n v="65"/>
    <n v="197"/>
    <n v="0.67010000000000003"/>
    <m/>
    <n v="132"/>
    <n v="197"/>
    <x v="0"/>
    <x v="0"/>
  </r>
  <r>
    <s v="03003002026"/>
    <s v="Bond County CUSD 2"/>
    <s v="1008 N Hena St"/>
    <s v="Greenville"/>
    <s v="62246-1378"/>
    <n v="6186645015"/>
    <n v="10106"/>
    <s v="Bond Cty Comm Unit 2 High School"/>
    <s v="1000 E State Route 140"/>
    <s v="Greenville"/>
    <s v="Bond"/>
    <s v="62246-4202"/>
    <s v="teresa.tompkins@bccu2.org"/>
    <s v="X"/>
    <n v="179"/>
    <n v="16"/>
    <n v="325"/>
    <n v="520"/>
    <n v="0.375"/>
    <m/>
    <n v="195"/>
    <n v="520"/>
    <x v="0"/>
    <x v="0"/>
  </r>
  <r>
    <s v="03003002026"/>
    <s v="Bond County CUSD 2"/>
    <s v="1008 N Hena St"/>
    <s v="Greenville"/>
    <s v="62246-1378"/>
    <n v="6186645015"/>
    <n v="10107"/>
    <s v="Greenville Jr High School"/>
    <s v="1200 Jr High Dr"/>
    <s v="Greenville"/>
    <s v="Bond"/>
    <s v="62246-4203"/>
    <s v="teresa.tompkins@bccu2.org"/>
    <s v="X"/>
    <n v="112"/>
    <n v="18"/>
    <n v="170"/>
    <n v="300"/>
    <n v="0.43330000000000002"/>
    <m/>
    <n v="130"/>
    <n v="300"/>
    <x v="0"/>
    <x v="0"/>
  </r>
  <r>
    <s v="03003002026"/>
    <s v="Bond County CUSD 2"/>
    <s v="1008 N Hena St"/>
    <s v="Greenville"/>
    <s v="62246-1378"/>
    <n v="6186645015"/>
    <n v="10108"/>
    <s v="Greenville Elem School"/>
    <s v="800 N Dewey St"/>
    <s v="Greenville"/>
    <s v="Bond"/>
    <s v="62246-1383"/>
    <s v="teresa.tompkins@bccu2.org"/>
    <s v="X"/>
    <n v="318"/>
    <n v="28"/>
    <n v="267"/>
    <n v="613"/>
    <n v="0.56440000000000001"/>
    <m/>
    <n v="346"/>
    <n v="613"/>
    <x v="0"/>
    <x v="0"/>
  </r>
  <r>
    <s v="03003002026"/>
    <s v="Bond County CUSD 2"/>
    <s v="1008 N Hena St"/>
    <s v="Greenville"/>
    <s v="62246-1378"/>
    <n v="6186645015"/>
    <n v="10109"/>
    <s v="Pocahontas Center"/>
    <s v="4 E State St"/>
    <s v="Pocahontas"/>
    <s v="Bond"/>
    <s v="62275-3038"/>
    <s v="teresa.tompkins@bccu2.org"/>
    <s v="X"/>
    <n v="93"/>
    <n v="9"/>
    <n v="91"/>
    <n v="193"/>
    <n v="0.52849999999999997"/>
    <m/>
    <n v="102"/>
    <n v="193"/>
    <x v="0"/>
    <x v="0"/>
  </r>
  <r>
    <s v="03003002026"/>
    <s v="Bond County CUSD 2"/>
    <s v="1008 N Hena St"/>
    <s v="Greenville"/>
    <s v="62246-1378"/>
    <n v="6186645015"/>
    <n v="10110"/>
    <s v="Sorento Elem School"/>
    <s v="510 S Main St"/>
    <s v="Sorento"/>
    <s v="Bond"/>
    <s v="62086-3017"/>
    <s v="teresa.tompkins@bccu2.org"/>
    <s v="X"/>
    <n v="73"/>
    <n v="3"/>
    <n v="83"/>
    <n v="159"/>
    <n v="0.47799999999999998"/>
    <m/>
    <n v="76"/>
    <n v="159"/>
    <x v="0"/>
    <x v="0"/>
  </r>
  <r>
    <s v="03011001026"/>
    <s v="Morrisonville CUSD 1"/>
    <s v="PO Box 13"/>
    <s v="Morrisonville"/>
    <s v="62546-0013"/>
    <n v="2175264431"/>
    <n v="10418"/>
    <s v="Morrisonville High School"/>
    <s v="PO Box 13"/>
    <s v="Morrisonville"/>
    <s v="Christian"/>
    <s v="62546-0013"/>
    <s v="pickerill@mohawks.net"/>
    <s v="X"/>
    <n v="25"/>
    <n v="4"/>
    <n v="61"/>
    <n v="90"/>
    <n v="0.32219999999999999"/>
    <m/>
    <n v="29"/>
    <n v="90"/>
    <x v="0"/>
    <x v="0"/>
  </r>
  <r>
    <s v="03011001026"/>
    <s v="Morrisonville CUSD 1"/>
    <s v="PO Box 13"/>
    <s v="Morrisonville"/>
    <s v="62546-0013"/>
    <n v="2175264431"/>
    <n v="10419"/>
    <s v="Morrisonville Jr High School"/>
    <s v="PO Box 13"/>
    <s v="Morrisonville"/>
    <s v="Christian"/>
    <s v="62546-0013"/>
    <s v="apickerill@mohawks.net"/>
    <s v="X"/>
    <n v="23"/>
    <n v="4"/>
    <n v="26"/>
    <n v="53"/>
    <n v="0.50939999999999996"/>
    <m/>
    <n v="27"/>
    <n v="53"/>
    <x v="0"/>
    <x v="0"/>
  </r>
  <r>
    <s v="03011001026"/>
    <s v="Morrisonville CUSD 1"/>
    <s v="PO Box 13"/>
    <s v="Morrisonville"/>
    <s v="62546-0013"/>
    <n v="2175264431"/>
    <n v="10420"/>
    <s v="Morrisonville Elem School"/>
    <s v="PO Box 13"/>
    <s v="Morrisonville"/>
    <s v="Christian"/>
    <s v="62546-0013"/>
    <s v="amy.pickerill@ga.mohawks.net"/>
    <s v="X"/>
    <n v="48"/>
    <n v="12"/>
    <n v="96"/>
    <n v="156"/>
    <n v="0.3846"/>
    <m/>
    <n v="60"/>
    <n v="156"/>
    <x v="0"/>
    <x v="0"/>
  </r>
  <r>
    <s v="03011003026"/>
    <s v="Taylorville CUSD 3"/>
    <s v="512 W Spresser St"/>
    <s v="Taylorville"/>
    <s v="62568-1849"/>
    <n v="2178244951"/>
    <n v="10421"/>
    <s v="Taylorville Sr High School"/>
    <s v="815 W Springfield Rd"/>
    <s v="Taylorville"/>
    <s v="Christian"/>
    <s v="62568-1245"/>
    <s v="jmahr@tcusd3.org"/>
    <s v="X"/>
    <n v="312"/>
    <n v="40"/>
    <n v="450"/>
    <n v="802"/>
    <n v="0.43890000000000001"/>
    <m/>
    <n v="352"/>
    <n v="802"/>
    <x v="0"/>
    <x v="0"/>
  </r>
  <r>
    <s v="03011003026"/>
    <s v="Taylorville CUSD 3"/>
    <s v="512 W Spresser St"/>
    <s v="Taylorville"/>
    <s v="62568-1849"/>
    <n v="2178244951"/>
    <n v="10422"/>
    <s v="Taylorville Jr High School"/>
    <s v="120 E Bidwell St"/>
    <s v="Taylorville"/>
    <s v="Christian"/>
    <s v="62568-1358"/>
    <s v="jmahr@tcusd3.org"/>
    <s v="X"/>
    <n v="385"/>
    <n v="49"/>
    <n v="351"/>
    <n v="785"/>
    <n v="0.55290000000000006"/>
    <m/>
    <n v="434"/>
    <n v="785"/>
    <x v="0"/>
    <x v="0"/>
  </r>
  <r>
    <s v="03011003026"/>
    <s v="Taylorville CUSD 3"/>
    <s v="512 W Spresser St"/>
    <s v="Taylorville"/>
    <s v="62568-1849"/>
    <n v="2178244951"/>
    <n v="10423"/>
    <s v="Memorial Elem School"/>
    <s v="101 E Adams St"/>
    <s v="Taylorville"/>
    <s v="Christian"/>
    <s v="62568-2201"/>
    <s v="jmahr@tcusd3.org"/>
    <s v="X"/>
    <n v="288"/>
    <n v="0"/>
    <n v="49"/>
    <n v="337"/>
    <n v="0.85270000000000001"/>
    <s v="X"/>
    <n v="288"/>
    <n v="337"/>
    <x v="0"/>
    <x v="0"/>
  </r>
  <r>
    <s v="03011003026"/>
    <s v="Taylorville CUSD 3"/>
    <s v="512 W Spresser St"/>
    <s v="Taylorville"/>
    <s v="62568-1849"/>
    <n v="2178244951"/>
    <n v="10425"/>
    <s v="North Elem School"/>
    <s v="805 N Cherokee St"/>
    <s v="Taylorville"/>
    <s v="Christian"/>
    <s v="62568-1450"/>
    <s v="jmahr@tcusd3.org"/>
    <s v="X"/>
    <n v="476"/>
    <n v="0"/>
    <n v="66"/>
    <n v="542"/>
    <n v="0.87750000000000006"/>
    <s v="X"/>
    <n v="476"/>
    <n v="542"/>
    <x v="0"/>
    <x v="0"/>
  </r>
  <r>
    <s v="03011003026"/>
    <s v="Taylorville CUSD 3"/>
    <s v="512 W Spresser St"/>
    <s v="Taylorville"/>
    <s v="62568-1849"/>
    <n v="2178244951"/>
    <n v="10427"/>
    <s v="Stonington Elem School"/>
    <s v="500 E North"/>
    <s v="Stonington"/>
    <s v="Christian"/>
    <s v="62567-9700"/>
    <s v="jmahr@tcusd3.org"/>
    <s v="X"/>
    <n v="60"/>
    <n v="0"/>
    <n v="27"/>
    <n v="87"/>
    <n v="0.68569999999999998"/>
    <s v="X"/>
    <n v="60"/>
    <n v="87"/>
    <x v="0"/>
    <x v="0"/>
  </r>
  <r>
    <s v="03011004026"/>
    <s v="Edinburg CUSD 4"/>
    <s v="100 E Martin St"/>
    <s v="Edinburg"/>
    <s v="62531-9713"/>
    <n v="2176235603"/>
    <n v="10430"/>
    <s v="Edinburg High School"/>
    <s v="100 E Martin St"/>
    <s v="Edinburg"/>
    <s v="Christian"/>
    <s v="62531-9713"/>
    <s v="flamkey@ecusd4.co"/>
    <s v="X"/>
    <n v="25"/>
    <n v="3"/>
    <n v="56"/>
    <n v="84"/>
    <n v="0.33329999999999999"/>
    <m/>
    <n v="28"/>
    <n v="84"/>
    <x v="0"/>
    <x v="0"/>
  </r>
  <r>
    <s v="03011004026"/>
    <s v="Edinburg CUSD 4"/>
    <s v="100 E Martin St"/>
    <s v="Edinburg"/>
    <s v="62531-9713"/>
    <n v="2176235603"/>
    <n v="10431"/>
    <s v="Edinburg Jr High School"/>
    <s v="100 E Martin St"/>
    <s v="Edinburg"/>
    <s v="Christian"/>
    <s v="62531-9713"/>
    <s v="flamkey@ecusd4.com"/>
    <s v="X"/>
    <n v="29"/>
    <n v="2"/>
    <n v="23"/>
    <n v="54"/>
    <n v="0.57409999999999994"/>
    <m/>
    <n v="31"/>
    <n v="54"/>
    <x v="0"/>
    <x v="0"/>
  </r>
  <r>
    <s v="03011004026"/>
    <s v="Edinburg CUSD 4"/>
    <s v="100 E Martin St"/>
    <s v="Edinburg"/>
    <s v="62531-9713"/>
    <n v="2176235603"/>
    <n v="10432"/>
    <s v="Edinburg Elem School"/>
    <s v="100 E Martin St"/>
    <s v="Edinburg"/>
    <s v="Christian"/>
    <s v="62531-9713"/>
    <s v="flamkey@ecusd4.com"/>
    <s v="X"/>
    <n v="54"/>
    <n v="3"/>
    <n v="60"/>
    <n v="117"/>
    <n v="0.48720000000000002"/>
    <m/>
    <n v="57"/>
    <n v="117"/>
    <x v="0"/>
    <x v="0"/>
  </r>
  <r>
    <s v="03011008026"/>
    <s v="Pana CUSD 8"/>
    <s v="PO Box 377"/>
    <s v="Pana"/>
    <s v="62557-0377"/>
    <n v="2175621520"/>
    <n v="10434"/>
    <s v="Pana Sr High School"/>
    <s v="PO Box 377"/>
    <s v="Pana"/>
    <s v="Christian"/>
    <s v="62557-0377"/>
    <s v="achristian@panaschools.com"/>
    <s v="X"/>
    <n v="181"/>
    <n v="19"/>
    <n v="200"/>
    <n v="400"/>
    <n v="0.5"/>
    <m/>
    <n v="200"/>
    <n v="400"/>
    <x v="0"/>
    <x v="0"/>
  </r>
  <r>
    <s v="03011008026"/>
    <s v="Pana CUSD 8"/>
    <s v="PO Box 377"/>
    <s v="Pana"/>
    <s v="62557-0377"/>
    <n v="2175621520"/>
    <n v="10435"/>
    <s v="Pana Jr High School"/>
    <s v="PO Box 377"/>
    <s v="Pana"/>
    <s v="Christian"/>
    <s v="62557-0377"/>
    <s v="achristian@panaschools.com"/>
    <s v="X"/>
    <n v="158"/>
    <n v="18"/>
    <n v="110"/>
    <n v="286"/>
    <n v="0.61540000000000006"/>
    <m/>
    <n v="176"/>
    <n v="286"/>
    <x v="0"/>
    <x v="0"/>
  </r>
  <r>
    <s v="03011008026"/>
    <s v="Pana CUSD 8"/>
    <s v="PO Box 377"/>
    <s v="Pana"/>
    <s v="62557-0377"/>
    <n v="2175621520"/>
    <n v="10436"/>
    <s v="Lincoln Elem School"/>
    <s v="PO Box 377"/>
    <s v="Pana"/>
    <s v="Christian"/>
    <s v="62557-0377"/>
    <s v="achristian@panaschools.com"/>
    <s v="X"/>
    <n v="170"/>
    <n v="16"/>
    <n v="92"/>
    <n v="278"/>
    <n v="0.66910000000000003"/>
    <m/>
    <n v="186"/>
    <n v="278"/>
    <x v="0"/>
    <x v="0"/>
  </r>
  <r>
    <s v="03011008026"/>
    <s v="Pana CUSD 8"/>
    <s v="PO Box 377"/>
    <s v="Pana"/>
    <s v="62557-0377"/>
    <n v="2175621520"/>
    <n v="10437"/>
    <s v="Washington Elem School"/>
    <s v="PO Box 377"/>
    <s v="Pana"/>
    <s v="Christian"/>
    <s v="62557-0377"/>
    <s v="achristian@panaschools.com"/>
    <s v="X"/>
    <n v="194"/>
    <n v="10"/>
    <n v="133"/>
    <n v="337"/>
    <n v="0.60530000000000006"/>
    <m/>
    <n v="204"/>
    <n v="337"/>
    <x v="0"/>
    <x v="0"/>
  </r>
  <r>
    <s v="03011014024"/>
    <s v="South Fork SD 14"/>
    <s v="PO Box 20"/>
    <s v="Kincaid"/>
    <s v="62540-0020"/>
    <n v="2172374333"/>
    <n v="10438"/>
    <s v="South Fork Jr Sr High School"/>
    <s v="612 Dial St"/>
    <s v="Kincaid"/>
    <s v="Christian"/>
    <s v="62540-4457"/>
    <s v="Nunn-Megan@aramark.com"/>
    <s v="X"/>
    <n v="113"/>
    <n v="0"/>
    <n v="62"/>
    <n v="175"/>
    <n v="0.64360000000000006"/>
    <s v="X"/>
    <n v="113"/>
    <n v="175"/>
    <x v="0"/>
    <x v="0"/>
  </r>
  <r>
    <s v="03011014024"/>
    <s v="South Fork SD 14"/>
    <s v="PO Box 20"/>
    <s v="Kincaid"/>
    <s v="62540-0020"/>
    <n v="2172374333"/>
    <n v="10439"/>
    <s v="South Fork Elementary School"/>
    <s v="550 Prairie St"/>
    <s v="Kincaid"/>
    <s v="Christian"/>
    <s v="62540-4532"/>
    <s v="wdulakis@southforkschools.com"/>
    <s v="X"/>
    <n v="132"/>
    <n v="0"/>
    <n v="31"/>
    <n v="163"/>
    <n v="0.80549999999999999"/>
    <s v="X"/>
    <n v="132"/>
    <n v="163"/>
    <x v="0"/>
    <x v="0"/>
  </r>
  <r>
    <s v="03025010026"/>
    <s v="Altamont CUSD 10"/>
    <s v="7 S Ewing St"/>
    <s v="Altamont"/>
    <s v="62411-1265"/>
    <n v="6184836195"/>
    <n v="10114"/>
    <s v="Altamont High School"/>
    <s v="7 S Ewing St"/>
    <s v="Altamont"/>
    <s v="Effingham"/>
    <s v="62411-1265"/>
    <s v="jtkachuk@altamontschools.org"/>
    <s v="X"/>
    <n v="81"/>
    <n v="4"/>
    <n v="142"/>
    <n v="227"/>
    <n v="0.37440000000000001"/>
    <m/>
    <n v="85"/>
    <n v="227"/>
    <x v="0"/>
    <x v="0"/>
  </r>
  <r>
    <s v="03025010026"/>
    <s v="Altamont CUSD 10"/>
    <s v="7 S Ewing St"/>
    <s v="Altamont"/>
    <s v="62411-1265"/>
    <n v="6184836195"/>
    <n v="10115"/>
    <s v="Altamont Grade School"/>
    <s v="407 S Edwards St"/>
    <s v="Altamont"/>
    <s v="Effingham"/>
    <s v="62411-1701"/>
    <s v="dhill@altamontschools.org"/>
    <s v="X"/>
    <n v="219"/>
    <n v="15"/>
    <n v="182"/>
    <n v="416"/>
    <n v="0.5625"/>
    <m/>
    <n v="234"/>
    <n v="416"/>
    <x v="0"/>
    <x v="0"/>
  </r>
  <r>
    <s v="03025020026"/>
    <s v="Beecher City CUSD 20"/>
    <s v="438 E State Highway 33"/>
    <s v="Beecher City"/>
    <s v="62414-2219"/>
    <n v="6184875100"/>
    <n v="10116"/>
    <s v="Beecher City Jr-Sr High School"/>
    <s v="438 E State Highway 33"/>
    <s v="Beecher City"/>
    <s v="Effingham"/>
    <s v="62414-2219"/>
    <s v="kmiller@beechercity.org"/>
    <s v="X"/>
    <n v="60"/>
    <n v="7"/>
    <n v="83"/>
    <n v="150"/>
    <n v="0.44670000000000004"/>
    <m/>
    <n v="67"/>
    <n v="150"/>
    <x v="0"/>
    <x v="0"/>
  </r>
  <r>
    <s v="03025020026"/>
    <s v="Beecher City CUSD 20"/>
    <s v="438 E State Highway 33"/>
    <s v="Beecher City"/>
    <s v="62414-2219"/>
    <n v="6184875100"/>
    <n v="10117"/>
    <s v="Beecher City Grade School"/>
    <s v="306 E Vine"/>
    <s v="Beecher City"/>
    <s v="Effingham"/>
    <s v="62414-0098"/>
    <s v="kmiller@beechercity.org"/>
    <s v="X"/>
    <n v="58"/>
    <n v="2"/>
    <n v="67"/>
    <n v="127"/>
    <n v="0.47240000000000004"/>
    <m/>
    <n v="60"/>
    <n v="127"/>
    <x v="0"/>
    <x v="0"/>
  </r>
  <r>
    <s v="03025030026"/>
    <s v="Dieterich CUSD 30"/>
    <s v="PO Box 187"/>
    <s v="Dieterich"/>
    <s v="62424-0187"/>
    <n v="2179255249"/>
    <n v="10119"/>
    <s v="Dieterich Jr/Sr High School"/>
    <s v="PO Box 187"/>
    <s v="Dieterich"/>
    <s v="Effingham"/>
    <s v="62424-0187"/>
    <s v="cjackson@dieterich.k12.il.us"/>
    <s v="X"/>
    <n v="39"/>
    <n v="11"/>
    <n v="141"/>
    <n v="191"/>
    <n v="0.26179999999999998"/>
    <m/>
    <n v="50"/>
    <n v="191"/>
    <x v="0"/>
    <x v="0"/>
  </r>
  <r>
    <s v="03025030026"/>
    <s v="Dieterich CUSD 30"/>
    <s v="PO Box 187"/>
    <s v="Dieterich"/>
    <s v="62424-0187"/>
    <n v="2179255249"/>
    <n v="10120"/>
    <s v="Dieterich Elem School"/>
    <s v="PO Box 187"/>
    <s v="Dieterich"/>
    <s v="Effingham"/>
    <s v="62424-0187"/>
    <s v="cjackson@dieterich.k12.il.us"/>
    <s v="X"/>
    <n v="93"/>
    <n v="10"/>
    <n v="215"/>
    <n v="318"/>
    <n v="0.32390000000000002"/>
    <m/>
    <n v="103"/>
    <n v="318"/>
    <x v="0"/>
    <x v="0"/>
  </r>
  <r>
    <s v="03025040026"/>
    <s v="Effingham CUSD 40"/>
    <s v="PO Box 130"/>
    <s v="Effingham"/>
    <s v="62401-0130"/>
    <n v="2175401527"/>
    <n v="10122"/>
    <s v="Central Grade School"/>
    <s v="10421 N US Highway 45"/>
    <s v="Effingham"/>
    <s v="Effingham"/>
    <s v="62401-5405"/>
    <s v="Anderson@u40gw.effingham.k12.il.us"/>
    <s v="X"/>
    <n v="284"/>
    <n v="31"/>
    <n v="317"/>
    <n v="632"/>
    <n v="0.49840000000000007"/>
    <m/>
    <n v="315"/>
    <n v="632"/>
    <x v="0"/>
    <x v="0"/>
  </r>
  <r>
    <s v="03025040026"/>
    <s v="Effingham CUSD 40"/>
    <s v="PO Box 130"/>
    <s v="Effingham"/>
    <s v="62401-0130"/>
    <n v="2175401527"/>
    <n v="10125"/>
    <s v="Early Learning Center"/>
    <s v="3224 S Banker St"/>
    <s v="Effingham"/>
    <s v="Effingham"/>
    <s v="62401-2910"/>
    <s v="Anderson@u40gw.effingham.k12.il.us"/>
    <s v="X"/>
    <n v="66"/>
    <n v="11"/>
    <n v="90"/>
    <n v="167"/>
    <n v="0.46110000000000001"/>
    <m/>
    <n v="77"/>
    <n v="167"/>
    <x v="0"/>
    <x v="0"/>
  </r>
  <r>
    <s v="03025040026"/>
    <s v="Effingham CUSD 40"/>
    <s v="PO Box 130"/>
    <s v="Effingham"/>
    <s v="62401-0130"/>
    <n v="2175401527"/>
    <n v="10126"/>
    <s v="South Side Grade School"/>
    <s v="211 W Douglas Ave"/>
    <s v="Effingham"/>
    <s v="Effingham"/>
    <s v="62401-2720"/>
    <s v="Anderson@u40gw.effingham.k12.il.us"/>
    <s v="X"/>
    <n v="178"/>
    <n v="17"/>
    <n v="131"/>
    <n v="326"/>
    <n v="0.59820000000000007"/>
    <m/>
    <n v="195"/>
    <n v="326"/>
    <x v="0"/>
    <x v="0"/>
  </r>
  <r>
    <s v="03025040026"/>
    <s v="Effingham CUSD 40"/>
    <s v="PO Box 130"/>
    <s v="Effingham"/>
    <s v="62401-0130"/>
    <n v="2175401527"/>
    <n v="15106"/>
    <s v="Effingham Junior High School"/>
    <s v="600 S Henrietta St"/>
    <s v="Effingham"/>
    <s v="Effingham"/>
    <s v="62401-1951"/>
    <s v="Anderson@u40gw.effingham.k12.il.us"/>
    <s v="X"/>
    <n v="251"/>
    <n v="40"/>
    <n v="285"/>
    <n v="576"/>
    <n v="0.50520000000000009"/>
    <m/>
    <n v="291"/>
    <n v="576"/>
    <x v="0"/>
    <x v="0"/>
  </r>
  <r>
    <s v="03025050026"/>
    <s v="Teutopolis CUSD 50"/>
    <s v="PO Box 607"/>
    <s v="Teutopolis"/>
    <s v="62467-0607"/>
    <n v="2178573535"/>
    <n v="10129"/>
    <s v="Teutopolis High School"/>
    <s v="801 W Main St"/>
    <s v="Teutopolis"/>
    <s v="Effingham"/>
    <s v="62467-1271"/>
    <s v="koestern@ttown.k12.il.us"/>
    <s v="X"/>
    <n v="20"/>
    <n v="5"/>
    <n v="294"/>
    <n v="319"/>
    <n v="7.8399999999999997E-2"/>
    <m/>
    <n v="25"/>
    <n v="319"/>
    <x v="0"/>
    <x v="0"/>
  </r>
  <r>
    <s v="03025050026"/>
    <s v="Teutopolis CUSD 50"/>
    <s v="PO Box 607"/>
    <s v="Teutopolis"/>
    <s v="62467-0607"/>
    <n v="2178573535"/>
    <n v="10130"/>
    <s v="Teutopolis Grade School"/>
    <s v="309 E Main St"/>
    <s v="Teutopolis"/>
    <s v="Effingham"/>
    <s v="62467-1314"/>
    <s v="koestern@ttown.k12.il.us"/>
    <s v="X"/>
    <n v="44"/>
    <n v="13"/>
    <n v="486"/>
    <n v="543"/>
    <n v="0.105"/>
    <m/>
    <n v="57"/>
    <n v="543"/>
    <x v="0"/>
    <x v="0"/>
  </r>
  <r>
    <s v="03025050026"/>
    <s v="Teutopolis CUSD 50"/>
    <s v="PO Box 607"/>
    <s v="Teutopolis"/>
    <s v="62467-0607"/>
    <n v="2178573535"/>
    <n v="15107"/>
    <s v="Teutopolis Junior High School"/>
    <s v="904 W Water St"/>
    <s v="Teutopolis"/>
    <s v="Effingham"/>
    <s v="62467-1050"/>
    <s v="koestern@ttown.k12.il.us"/>
    <s v="X"/>
    <n v="15"/>
    <n v="2"/>
    <n v="130"/>
    <n v="147"/>
    <n v="0.11560000000000001"/>
    <m/>
    <n v="17"/>
    <n v="147"/>
    <x v="0"/>
    <x v="0"/>
  </r>
  <r>
    <s v="03026201026"/>
    <s v="Brownstown CUSD 201"/>
    <s v="421 S College Ave"/>
    <s v="Brownstown"/>
    <s v="62418-1129"/>
    <n v="6184273355"/>
    <n v="10135"/>
    <s v="Brownstown High School"/>
    <s v="421 S College Ave"/>
    <s v="Brownstown"/>
    <s v="Fayette"/>
    <s v="62418-1129"/>
    <s v="jwooters@bcusd201.com"/>
    <s v="X"/>
    <n v="62"/>
    <n v="0"/>
    <n v="12"/>
    <n v="74"/>
    <n v="0.83200000000000007"/>
    <s v="X"/>
    <n v="62"/>
    <n v="74"/>
    <x v="0"/>
    <x v="0"/>
  </r>
  <r>
    <s v="03026201026"/>
    <s v="Brownstown CUSD 201"/>
    <s v="421 S College Ave"/>
    <s v="Brownstown"/>
    <s v="62418-1129"/>
    <n v="6184273355"/>
    <n v="10136"/>
    <s v="Brownstown Jr High School"/>
    <s v="421 S College Ave"/>
    <s v="Brownstown"/>
    <s v="Fayette"/>
    <s v="62418-1129"/>
    <s v="jwooters@bcusd201.com"/>
    <s v="X"/>
    <n v="54"/>
    <n v="0"/>
    <n v="0"/>
    <n v="54"/>
    <n v="1"/>
    <s v="X"/>
    <n v="54"/>
    <n v="54"/>
    <x v="0"/>
    <x v="0"/>
  </r>
  <r>
    <s v="03026201026"/>
    <s v="Brownstown CUSD 201"/>
    <s v="421 S College Ave"/>
    <s v="Brownstown"/>
    <s v="62418-1129"/>
    <n v="6184273355"/>
    <n v="10137"/>
    <s v="Brownstown Elem School"/>
    <s v="460 W South St"/>
    <s v="Brownstown"/>
    <s v="Fayette"/>
    <s v="62418-1120"/>
    <s v="sharmon@bcusd201.com"/>
    <s v="X"/>
    <n v="210"/>
    <n v="0"/>
    <n v="0"/>
    <n v="210"/>
    <n v="1"/>
    <s v="X"/>
    <n v="210"/>
    <n v="210"/>
    <x v="0"/>
    <x v="0"/>
  </r>
  <r>
    <s v="03026202026"/>
    <s v="St Elmo CUSD 202"/>
    <s v="1200 N Walnut St"/>
    <s v="Saint Elmo"/>
    <s v="62458-1368"/>
    <n v="6188293264"/>
    <n v="10138"/>
    <s v="St Elmo Sr High School"/>
    <s v="300 W 12th St"/>
    <s v="Saint Elmo"/>
    <s v="Fayette"/>
    <s v="62458-1324"/>
    <s v="jhill@stelmo.org"/>
    <s v="X"/>
    <n v="93"/>
    <n v="0"/>
    <n v="27"/>
    <n v="120"/>
    <n v="0.77379999999999993"/>
    <s v="X"/>
    <n v="93"/>
    <n v="120"/>
    <x v="0"/>
    <x v="0"/>
  </r>
  <r>
    <s v="03026202026"/>
    <s v="St Elmo CUSD 202"/>
    <s v="1200 N Walnut St"/>
    <s v="Saint Elmo"/>
    <s v="62458-1368"/>
    <n v="6188293264"/>
    <n v="10139"/>
    <s v="St Elmo Jr High School"/>
    <s v="300 W 12th St"/>
    <s v="Saint Elmo"/>
    <s v="Fayette"/>
    <s v="62458-1324"/>
    <s v="jhill@stelmo.org"/>
    <s v="X"/>
    <n v="73"/>
    <n v="0"/>
    <n v="0"/>
    <n v="73"/>
    <n v="1"/>
    <s v="X"/>
    <n v="73"/>
    <n v="73"/>
    <x v="0"/>
    <x v="0"/>
  </r>
  <r>
    <s v="03026202026"/>
    <s v="St Elmo CUSD 202"/>
    <s v="1200 N Walnut St"/>
    <s v="Saint Elmo"/>
    <s v="62458-1368"/>
    <n v="6188293264"/>
    <n v="10140"/>
    <s v="St Elmo Elem School"/>
    <s v="519 W 2nd St"/>
    <s v="Saint Elmo"/>
    <s v="Fayette"/>
    <s v="62458-1153"/>
    <s v="jhill@stelmo.org"/>
    <s v="X"/>
    <n v="220"/>
    <n v="0"/>
    <n v="0"/>
    <n v="220"/>
    <n v="1"/>
    <s v="X"/>
    <n v="220"/>
    <n v="220"/>
    <x v="0"/>
    <x v="0"/>
  </r>
  <r>
    <s v="03026203026"/>
    <s v="Vandalia CUSD 203"/>
    <s v="1109 N 8th St"/>
    <s v="Vandalia"/>
    <s v="62471-1240"/>
    <n v="6182834525"/>
    <n v="10141"/>
    <s v="Vandalia Community High School"/>
    <s v="1109 N 8th St"/>
    <s v="Vandalia"/>
    <s v="Fayette"/>
    <s v="62471-1240"/>
    <s v="tnordyke@vandals203.org"/>
    <s v="X"/>
    <n v="185"/>
    <n v="18"/>
    <n v="225"/>
    <n v="428"/>
    <n v="0.4743"/>
    <m/>
    <n v="203"/>
    <n v="428"/>
    <x v="0"/>
    <x v="0"/>
  </r>
  <r>
    <s v="03026203026"/>
    <s v="Vandalia CUSD 203"/>
    <s v="1109 N 8th St"/>
    <s v="Vandalia"/>
    <s v="62471-1240"/>
    <n v="6182834525"/>
    <n v="10142"/>
    <s v="Vandalia Junior High School"/>
    <s v="1011 W Fletcher St"/>
    <s v="Vandalia"/>
    <s v="Fayette"/>
    <s v="62471-1007"/>
    <s v="tnordyke@vandals.k12.il.us"/>
    <s v="X"/>
    <n v="287"/>
    <n v="18"/>
    <n v="226"/>
    <n v="531"/>
    <n v="0.57440000000000002"/>
    <m/>
    <n v="305"/>
    <n v="531"/>
    <x v="0"/>
    <x v="0"/>
  </r>
  <r>
    <s v="03026203026"/>
    <s v="Vandalia CUSD 203"/>
    <s v="1109 N 8th St"/>
    <s v="Vandalia"/>
    <s v="62471-1240"/>
    <n v="6182834525"/>
    <n v="48740"/>
    <s v="Vandalia Elementary School"/>
    <s v="1017 W Fletcher St"/>
    <s v="Vandalia"/>
    <s v="Fayette"/>
    <s v="62471-1007"/>
    <s v="tnordyke@vandals203.org"/>
    <s v="X"/>
    <n v="301"/>
    <n v="20"/>
    <n v="177"/>
    <n v="498"/>
    <n v="0.64459999999999995"/>
    <m/>
    <n v="321"/>
    <n v="498"/>
    <x v="0"/>
    <x v="0"/>
  </r>
  <r>
    <s v="03026204026"/>
    <s v="Ramsey CUSD 204"/>
    <s v="702 W 6th St"/>
    <s v="Ramsey"/>
    <s v="62080-0010"/>
    <n v="6184232335"/>
    <n v="10147"/>
    <s v="Ramsey High School"/>
    <s v="702 W 6th St"/>
    <s v="Ramsey"/>
    <s v="Fayette"/>
    <s v="62080-0010"/>
    <s v="gedwards@ramseycusd.org"/>
    <s v="X"/>
    <n v="222"/>
    <n v="0"/>
    <n v="39"/>
    <n v="261"/>
    <n v="0.84709999999999996"/>
    <s v="X"/>
    <n v="222"/>
    <n v="261"/>
    <x v="0"/>
    <x v="0"/>
  </r>
  <r>
    <s v="03026204026"/>
    <s v="Ramsey CUSD 204"/>
    <s v="702 W 6th St"/>
    <s v="Ramsey"/>
    <s v="62080-0010"/>
    <n v="6184232335"/>
    <n v="10148"/>
    <s v="Ramsey Elem School"/>
    <s v="516 W 6th St"/>
    <s v="Ramsey"/>
    <s v="Fayette"/>
    <s v="62080-0030"/>
    <s v="tportz@ramseycusd.org"/>
    <s v="X"/>
    <n v="166"/>
    <n v="0"/>
    <n v="32"/>
    <n v="198"/>
    <n v="0.83739999999999992"/>
    <s v="X"/>
    <n v="166"/>
    <n v="198"/>
    <x v="0"/>
    <x v="0"/>
  </r>
  <r>
    <s v="03068002026"/>
    <s v="Panhandle CUSD 2"/>
    <s v="509 N Prairie St"/>
    <s v="Raymond"/>
    <s v="62560-4906"/>
    <n v="2172294215"/>
    <n v="10442"/>
    <s v="Lincolnwood High School"/>
    <s v="507 N Prairie St"/>
    <s v="Raymond"/>
    <s v="Montgomery"/>
    <s v="62560-4906"/>
    <s v="ahopper@panhandleschools.com"/>
    <s v="X"/>
    <n v="65"/>
    <n v="2"/>
    <n v="83"/>
    <n v="150"/>
    <n v="0.44670000000000004"/>
    <m/>
    <n v="67"/>
    <n v="150"/>
    <x v="0"/>
    <x v="0"/>
  </r>
  <r>
    <s v="03068002026"/>
    <s v="Panhandle CUSD 2"/>
    <s v="509 N Prairie St"/>
    <s v="Raymond"/>
    <s v="62560-4906"/>
    <n v="2172294215"/>
    <n v="10443"/>
    <s v="Lincolnwood Jr High School"/>
    <s v="507 N Prairie St"/>
    <s v="Raymond"/>
    <s v="Montgomery"/>
    <s v="62560-4906"/>
    <s v="ahopper@panhandleschools.com"/>
    <s v="X"/>
    <n v="47"/>
    <n v="3"/>
    <n v="52"/>
    <n v="102"/>
    <n v="0.49020000000000002"/>
    <m/>
    <n v="50"/>
    <n v="102"/>
    <x v="0"/>
    <x v="0"/>
  </r>
  <r>
    <s v="03068002026"/>
    <s v="Panhandle CUSD 2"/>
    <s v="509 N Prairie St"/>
    <s v="Raymond"/>
    <s v="62560-4906"/>
    <n v="2172294215"/>
    <n v="10444"/>
    <s v="Farmersville Elem School"/>
    <s v="PO Box 170"/>
    <s v="Farmersville"/>
    <s v="Montgomery"/>
    <s v="62533-0170"/>
    <s v="ahopper@panhandleschools.com"/>
    <s v="X"/>
    <n v="53"/>
    <n v="2"/>
    <n v="54"/>
    <n v="109"/>
    <n v="0.50460000000000005"/>
    <m/>
    <n v="55"/>
    <n v="109"/>
    <x v="0"/>
    <x v="0"/>
  </r>
  <r>
    <s v="03068002026"/>
    <s v="Panhandle CUSD 2"/>
    <s v="509 N Prairie St"/>
    <s v="Raymond"/>
    <s v="62560-4906"/>
    <n v="2172294215"/>
    <n v="10445"/>
    <s v="Raymond Grade School"/>
    <s v="505 N Prairie St"/>
    <s v="Raymond"/>
    <s v="Montgomery"/>
    <s v="62560-4906"/>
    <s v="ahopper@panhandleschools.com"/>
    <s v="X"/>
    <n v="70"/>
    <n v="0"/>
    <n v="65"/>
    <n v="135"/>
    <n v="0.51850000000000007"/>
    <m/>
    <n v="70"/>
    <n v="135"/>
    <x v="0"/>
    <x v="0"/>
  </r>
  <r>
    <s v="03068003026"/>
    <s v="Hillsboro CUSD 3"/>
    <s v="1311 Vandalia Rd"/>
    <s v="Hillsboro"/>
    <s v="62049-2034"/>
    <n v="2175322942"/>
    <n v="10446"/>
    <s v="Hillsboro High School"/>
    <s v="522 E Tremont St"/>
    <s v="Hillsboro"/>
    <s v="Montgomery"/>
    <s v="62049-1853"/>
    <s v="swicka@hillsboroschools.net"/>
    <s v="X"/>
    <n v="181"/>
    <n v="25"/>
    <n v="322"/>
    <n v="528"/>
    <n v="0.39020000000000005"/>
    <m/>
    <n v="206"/>
    <n v="528"/>
    <x v="0"/>
    <x v="0"/>
  </r>
  <r>
    <s v="03068003026"/>
    <s v="Hillsboro CUSD 3"/>
    <s v="1311 Vandalia Rd"/>
    <s v="Hillsboro"/>
    <s v="62049-2034"/>
    <n v="2175322942"/>
    <n v="10447"/>
    <s v="Hillsboro Jr High School"/>
    <s v="909 Rountree St"/>
    <s v="Hillsboro"/>
    <s v="Montgomery"/>
    <s v="62049-1827"/>
    <s v="swickal@hillsboroschools.net"/>
    <s v="X"/>
    <n v="161"/>
    <n v="22"/>
    <n v="156"/>
    <n v="339"/>
    <n v="0.53979999999999995"/>
    <m/>
    <n v="183"/>
    <n v="339"/>
    <x v="0"/>
    <x v="0"/>
  </r>
  <r>
    <s v="03068003026"/>
    <s v="Hillsboro CUSD 3"/>
    <s v="1311 Vandalia Rd"/>
    <s v="Hillsboro"/>
    <s v="62049-2034"/>
    <n v="2175322942"/>
    <n v="10448"/>
    <s v="Beckemeyer Elem School"/>
    <s v="1035 Seymour Ave"/>
    <s v="Hillsboro"/>
    <s v="Montgomery"/>
    <s v="62049-1060"/>
    <s v="swicka@hillsboroschools.net"/>
    <s v="X"/>
    <n v="274"/>
    <n v="38"/>
    <n v="270"/>
    <n v="582"/>
    <n v="0.53610000000000002"/>
    <m/>
    <n v="312"/>
    <n v="582"/>
    <x v="0"/>
    <x v="0"/>
  </r>
  <r>
    <s v="03068003026"/>
    <s v="Hillsboro CUSD 3"/>
    <s v="1311 Vandalia Rd"/>
    <s v="Hillsboro"/>
    <s v="62049-2034"/>
    <n v="2175322942"/>
    <n v="10449"/>
    <s v="Coffeen Elem School"/>
    <s v="200 School St"/>
    <s v="Coffeen"/>
    <s v="Montgomery"/>
    <s v="62017-1235"/>
    <s v="swicka@hillsboroschools.net"/>
    <s v="X"/>
    <n v="71"/>
    <n v="9"/>
    <n v="52"/>
    <n v="132"/>
    <n v="0.60609999999999997"/>
    <m/>
    <n v="80"/>
    <n v="132"/>
    <x v="0"/>
    <x v="0"/>
  </r>
  <r>
    <s v="03068012026"/>
    <s v="Litchfield CUSD 12"/>
    <s v="1702 N State St"/>
    <s v="Litchfield"/>
    <s v="62056-1114"/>
    <n v="2173242157"/>
    <n v="10453"/>
    <s v="Litchfield Senior High School"/>
    <s v="1705 N State St"/>
    <s v="Litchfield"/>
    <s v="Montgomery"/>
    <s v="62056-1113"/>
    <s v="afavre@litchfieldpanthers.org"/>
    <s v="X"/>
    <n v="184"/>
    <n v="22"/>
    <n v="206"/>
    <n v="412"/>
    <n v="0.5"/>
    <m/>
    <n v="206"/>
    <n v="412"/>
    <x v="0"/>
    <x v="0"/>
  </r>
  <r>
    <s v="03068012026"/>
    <s v="Litchfield CUSD 12"/>
    <s v="1702 N State St"/>
    <s v="Litchfield"/>
    <s v="62056-1114"/>
    <n v="2173242157"/>
    <n v="10454"/>
    <s v="Litchfield Middle School"/>
    <s v="1701 N State St"/>
    <s v="Litchfield"/>
    <s v="Montgomery"/>
    <s v="62056-1113"/>
    <s v="afavre@litchfieldpanthers.org"/>
    <s v="X"/>
    <n v="174"/>
    <n v="10"/>
    <n v="155"/>
    <n v="339"/>
    <n v="0.54280000000000006"/>
    <m/>
    <n v="184"/>
    <n v="339"/>
    <x v="0"/>
    <x v="0"/>
  </r>
  <r>
    <s v="03068012026"/>
    <s v="Litchfield CUSD 12"/>
    <s v="1702 N State St"/>
    <s v="Litchfield"/>
    <s v="62056-1114"/>
    <n v="2173242157"/>
    <n v="10455"/>
    <s v="J D Colt Elem School"/>
    <s v="615 E Tyler Ave"/>
    <s v="Litchfield"/>
    <s v="Montgomery"/>
    <s v="62056-2471"/>
    <s v="afavre@litchfieldpanthers.org"/>
    <s v="X"/>
    <n v="101"/>
    <n v="9"/>
    <n v="73"/>
    <n v="183"/>
    <n v="0.60109999999999997"/>
    <m/>
    <n v="110"/>
    <n v="183"/>
    <x v="0"/>
    <x v="0"/>
  </r>
  <r>
    <s v="03068012026"/>
    <s v="Litchfield CUSD 12"/>
    <s v="1702 N State St"/>
    <s v="Litchfield"/>
    <s v="62056-1114"/>
    <n v="2173242157"/>
    <n v="10456"/>
    <s v="Madison Park Elem School"/>
    <s v="800 N Chestnut St"/>
    <s v="Litchfield"/>
    <s v="Montgomery"/>
    <s v="62056-1648"/>
    <s v="afavre@lcusd12.org"/>
    <s v="X"/>
    <n v="110"/>
    <n v="6"/>
    <n v="75"/>
    <n v="191"/>
    <n v="0.60729999999999995"/>
    <m/>
    <n v="116"/>
    <n v="191"/>
    <x v="0"/>
    <x v="0"/>
  </r>
  <r>
    <s v="03068012026"/>
    <s v="Litchfield CUSD 12"/>
    <s v="1702 N State St"/>
    <s v="Litchfield"/>
    <s v="62056-1114"/>
    <n v="2173242157"/>
    <n v="10457"/>
    <s v="Russell Elem School"/>
    <s v="705 N Jefferson St"/>
    <s v="Litchfield"/>
    <s v="Montgomery"/>
    <s v="62056-1435"/>
    <s v="afavre@litchfieldpanthers.org"/>
    <s v="X"/>
    <n v="111"/>
    <n v="11"/>
    <n v="98"/>
    <n v="220"/>
    <n v="0.55449999999999999"/>
    <m/>
    <n v="122"/>
    <n v="220"/>
    <x v="0"/>
    <x v="0"/>
  </r>
  <r>
    <s v="03068022026"/>
    <s v="Nokomis CUSD 22"/>
    <s v="511 Oberle St"/>
    <s v="Nokomis"/>
    <s v="62075-1015"/>
    <n v="2175637311"/>
    <n v="10459"/>
    <s v="Nokomis Jr/Sr High Sch"/>
    <s v="511 Oberle St"/>
    <s v="Nokomis"/>
    <s v="Montgomery"/>
    <s v="62075-1015"/>
    <s v="tammyjohnson@nokomis.k12.il.us"/>
    <s v="X"/>
    <n v="109"/>
    <n v="21"/>
    <n v="175"/>
    <n v="305"/>
    <n v="0.42619999999999997"/>
    <m/>
    <n v="130"/>
    <n v="305"/>
    <x v="0"/>
    <x v="0"/>
  </r>
  <r>
    <s v="03068022026"/>
    <s v="Nokomis CUSD 22"/>
    <s v="511 Oberle St"/>
    <s v="Nokomis"/>
    <s v="62075-1015"/>
    <n v="2175637311"/>
    <n v="10461"/>
    <s v="North Elem School"/>
    <s v="110 W Hamilton St"/>
    <s v="Nokomis"/>
    <s v="Montgomery"/>
    <s v="62075-1266"/>
    <s v="tammyjohnson@nokomis.k12.il.us"/>
    <s v="X"/>
    <n v="122"/>
    <n v="10"/>
    <n v="124"/>
    <n v="256"/>
    <n v="0.51560000000000006"/>
    <m/>
    <n v="132"/>
    <n v="256"/>
    <x v="0"/>
    <x v="0"/>
  </r>
  <r>
    <s v="04000000000"/>
    <s v="Boone/Winnebago ROE"/>
    <s v="300 Heart Blvd"/>
    <s v="Loves Park"/>
    <s v="61111-7516"/>
    <m/>
    <n v="67119"/>
    <s v="Reg'l Learning Academy Star Winn"/>
    <s v="5949 Safford Rd"/>
    <s v="Rockford"/>
    <s v="Winnebago"/>
    <s v="61101-2276"/>
    <s v="hsweeney@kidsroe.org"/>
    <s v="X"/>
    <n v="142"/>
    <n v="0"/>
    <n v="0"/>
    <n v="142"/>
    <n v="1"/>
    <s v="X"/>
    <n v="142"/>
    <n v="142"/>
    <x v="1"/>
    <x v="0"/>
  </r>
  <r>
    <s v="04000000000"/>
    <s v="Boone/Winnebago ROE"/>
    <s v="300 Heart Blvd"/>
    <s v="Loves Park"/>
    <s v="61111-7516"/>
    <m/>
    <n v="69784"/>
    <s v="Regional Learning Academy Star Boone"/>
    <s v="1320 East Ave"/>
    <s v="Belvidere"/>
    <s v="Boone"/>
    <m/>
    <s v="dsanders@kidsroe.org"/>
    <s v="X"/>
    <n v="68"/>
    <n v="0"/>
    <n v="0"/>
    <n v="68"/>
    <n v="1"/>
    <s v="X"/>
    <n v="68"/>
    <n v="68"/>
    <x v="0"/>
    <x v="0"/>
  </r>
  <r>
    <s v="04004100026"/>
    <s v="Belvidere CUSD 100"/>
    <s v="1201 5th Ave"/>
    <s v="Belvidere"/>
    <s v="61008-5125"/>
    <n v="8155440301"/>
    <n v="10151"/>
    <s v="Belvidere High School"/>
    <s v="1500 East Ave"/>
    <s v="Belvidere"/>
    <s v="Boone"/>
    <s v="61008-4563"/>
    <s v="lvangorkum@district100.com"/>
    <s v="X"/>
    <n v="608"/>
    <n v="47"/>
    <n v="548"/>
    <n v="1203"/>
    <n v="0.5445000000000001"/>
    <m/>
    <n v="655"/>
    <n v="1203"/>
    <x v="0"/>
    <x v="0"/>
  </r>
  <r>
    <s v="04004100026"/>
    <s v="Belvidere CUSD 100"/>
    <s v="1201 5th Ave"/>
    <s v="Belvidere"/>
    <s v="61008-5125"/>
    <n v="8155440301"/>
    <n v="10152"/>
    <s v="Belvidere South Middle School"/>
    <s v="919 E 6th St"/>
    <s v="Belvidere"/>
    <s v="Boone"/>
    <s v="61008-4500"/>
    <s v="lvangorkum@district100.com"/>
    <s v="X"/>
    <n v="441"/>
    <n v="39"/>
    <n v="330"/>
    <n v="810"/>
    <n v="0.59260000000000002"/>
    <m/>
    <n v="480"/>
    <n v="810"/>
    <x v="0"/>
    <x v="0"/>
  </r>
  <r>
    <s v="04004100026"/>
    <s v="Belvidere CUSD 100"/>
    <s v="1201 5th Ave"/>
    <s v="Belvidere"/>
    <s v="61008-5125"/>
    <n v="8155440301"/>
    <n v="10153"/>
    <s v="Caledonia Elem School"/>
    <s v="2311 Randolph St"/>
    <s v="Caledonia"/>
    <s v="Boone"/>
    <s v="61011-9321"/>
    <s v="lvangorkum@district100.com"/>
    <s v="X"/>
    <n v="112"/>
    <n v="7"/>
    <n v="213"/>
    <n v="332"/>
    <n v="0.35840000000000005"/>
    <m/>
    <n v="119"/>
    <n v="332"/>
    <x v="0"/>
    <x v="0"/>
  </r>
  <r>
    <s v="04004100026"/>
    <s v="Belvidere CUSD 100"/>
    <s v="1201 5th Ave"/>
    <s v="Belvidere"/>
    <s v="61008-5125"/>
    <n v="8155440301"/>
    <n v="10155"/>
    <s v="Lincoln Elem School"/>
    <s v="1011 Bonus Ave"/>
    <s v="Belvidere"/>
    <s v="Boone"/>
    <s v="61008-2343"/>
    <s v="lvangorkum@district100.com"/>
    <s v="X"/>
    <n v="274"/>
    <n v="24"/>
    <n v="250"/>
    <n v="548"/>
    <n v="0.54380000000000006"/>
    <m/>
    <n v="298"/>
    <n v="548"/>
    <x v="0"/>
    <x v="0"/>
  </r>
  <r>
    <s v="04004100026"/>
    <s v="Belvidere CUSD 100"/>
    <s v="1201 5th Ave"/>
    <s v="Belvidere"/>
    <s v="61008-5125"/>
    <n v="8155440301"/>
    <n v="10156"/>
    <s v="Perry Elem School"/>
    <s v="633 W Perry St"/>
    <s v="Belvidere"/>
    <s v="Boone"/>
    <s v="61008-3153"/>
    <s v="lvangorkum@district100.com"/>
    <s v="X"/>
    <n v="156"/>
    <n v="2"/>
    <n v="112"/>
    <n v="270"/>
    <n v="0.58520000000000005"/>
    <m/>
    <n v="158"/>
    <n v="270"/>
    <x v="0"/>
    <x v="0"/>
  </r>
  <r>
    <s v="04004100026"/>
    <s v="Belvidere CUSD 100"/>
    <s v="1201 5th Ave"/>
    <s v="Belvidere"/>
    <s v="61008-5125"/>
    <n v="8155440301"/>
    <n v="10157"/>
    <s v="Washington Academy"/>
    <s v="1031 5th Ave"/>
    <s v="Belvidere"/>
    <s v="Boone"/>
    <s v="61008-5139"/>
    <s v="lvangorkum@district100.com"/>
    <s v="X"/>
    <n v="501"/>
    <n v="40"/>
    <n v="319"/>
    <n v="860"/>
    <n v="0.62909999999999999"/>
    <m/>
    <n v="541"/>
    <n v="860"/>
    <x v="0"/>
    <x v="0"/>
  </r>
  <r>
    <s v="04004100026"/>
    <s v="Belvidere CUSD 100"/>
    <s v="1201 5th Ave"/>
    <s v="Belvidere"/>
    <s v="61008-5125"/>
    <n v="8155440301"/>
    <n v="10158"/>
    <s v="Meehan Elementary School"/>
    <s v="1401 E 6th St"/>
    <s v="Belvidere"/>
    <s v="Boone"/>
    <s v="61008-6503"/>
    <s v="lvangorkum@district100.com"/>
    <s v="X"/>
    <n v="299"/>
    <n v="32"/>
    <n v="240"/>
    <n v="571"/>
    <n v="0.57969999999999999"/>
    <m/>
    <n v="331"/>
    <n v="571"/>
    <x v="0"/>
    <x v="0"/>
  </r>
  <r>
    <s v="04004100026"/>
    <s v="Belvidere CUSD 100"/>
    <s v="1201 5th Ave"/>
    <s v="Belvidere"/>
    <s v="61008-5125"/>
    <n v="8155440301"/>
    <n v="48744"/>
    <s v="Belvidere Central Middle School"/>
    <s v="8787 Beloit Rd"/>
    <s v="Belvidere"/>
    <s v="Boone"/>
    <s v="61008-1701"/>
    <s v="lvangorkum@district100.com"/>
    <s v="X"/>
    <n v="334"/>
    <n v="25"/>
    <n v="577"/>
    <n v="936"/>
    <n v="0.38350000000000001"/>
    <m/>
    <n v="359"/>
    <n v="936"/>
    <x v="0"/>
    <x v="0"/>
  </r>
  <r>
    <s v="04004100026"/>
    <s v="Belvidere CUSD 100"/>
    <s v="1201 5th Ave"/>
    <s v="Belvidere"/>
    <s v="61008-5125"/>
    <n v="8155440301"/>
    <n v="56911"/>
    <s v="Seth Whitman Elem Sch"/>
    <s v="8989 Beloit Rd"/>
    <s v="Belvidere"/>
    <s v="Boone"/>
    <s v="61008-1714"/>
    <s v="lvangorkum@district100.com"/>
    <s v="X"/>
    <n v="243"/>
    <n v="16"/>
    <n v="390"/>
    <n v="649"/>
    <n v="0.39909999999999995"/>
    <m/>
    <n v="259"/>
    <n v="649"/>
    <x v="0"/>
    <x v="0"/>
  </r>
  <r>
    <s v="04004100026"/>
    <s v="Belvidere CUSD 100"/>
    <s v="1201 5th Ave"/>
    <s v="Belvidere"/>
    <s v="61008-5125"/>
    <n v="8155440301"/>
    <n v="59042"/>
    <s v="Belvidere North High Sch"/>
    <s v="9393 Beloit Rd"/>
    <s v="Belvidere"/>
    <s v="Boone"/>
    <s v="61008-9735"/>
    <s v="lvangorkum@district100.com"/>
    <s v="X"/>
    <n v="466"/>
    <n v="52"/>
    <n v="936"/>
    <n v="1454"/>
    <n v="0.35630000000000001"/>
    <m/>
    <n v="518"/>
    <n v="1454"/>
    <x v="0"/>
    <x v="0"/>
  </r>
  <r>
    <s v="04004200026"/>
    <s v="North Boone CUSD 200"/>
    <s v="6248 N Boone School Rd"/>
    <s v="Poplar Grove"/>
    <s v="61065-8548"/>
    <n v="8157653322"/>
    <n v="10160"/>
    <s v="North Boone High School"/>
    <s v="17823 Poplar Grove Rd"/>
    <s v="Poplar Grove"/>
    <s v="Boone"/>
    <s v="61065-9014"/>
    <s v="JHubert@nbcusd.org"/>
    <s v="X"/>
    <n v="170"/>
    <n v="17"/>
    <n v="329"/>
    <n v="516"/>
    <n v="0.3624"/>
    <m/>
    <n v="187"/>
    <n v="516"/>
    <x v="0"/>
    <x v="0"/>
  </r>
  <r>
    <s v="04004200026"/>
    <s v="North Boone CUSD 200"/>
    <s v="6248 N Boone School Rd"/>
    <s v="Poplar Grove"/>
    <s v="61065-8548"/>
    <n v="8157653322"/>
    <n v="10161"/>
    <s v="Capron Elem School"/>
    <s v="200 N Wooster St"/>
    <s v="Capron"/>
    <s v="Boone"/>
    <s v="61012-9550"/>
    <s v="alouis@nbcusd.org"/>
    <s v="X"/>
    <n v="88"/>
    <n v="7"/>
    <n v="95"/>
    <n v="190"/>
    <n v="0.5"/>
    <m/>
    <n v="95"/>
    <n v="190"/>
    <x v="0"/>
    <x v="0"/>
  </r>
  <r>
    <s v="04004200026"/>
    <s v="North Boone CUSD 200"/>
    <s v="6248 N Boone School Rd"/>
    <s v="Poplar Grove"/>
    <s v="61065-8548"/>
    <n v="8157653322"/>
    <n v="10162"/>
    <s v="Manchester Elem School"/>
    <s v="3501 Blaine Rd"/>
    <s v="Poplar Grove"/>
    <s v="Boone"/>
    <s v="61065-9467"/>
    <s v="mklett@nbcusd.org"/>
    <s v="X"/>
    <n v="60"/>
    <n v="6"/>
    <n v="99"/>
    <n v="165"/>
    <n v="0.4"/>
    <m/>
    <n v="66"/>
    <n v="165"/>
    <x v="0"/>
    <x v="0"/>
  </r>
  <r>
    <s v="04004200026"/>
    <s v="North Boone CUSD 200"/>
    <s v="6248 N Boone School Rd"/>
    <s v="Poplar Grove"/>
    <s v="61065-8548"/>
    <n v="8157653322"/>
    <n v="10163"/>
    <s v="Poplar Grove Elem School"/>
    <s v="208 N State St"/>
    <s v="Poplar Grove"/>
    <s v="Boone"/>
    <s v="61065-9702"/>
    <s v="hwalsh@nbcusd.org"/>
    <s v="X"/>
    <n v="112"/>
    <n v="5"/>
    <n v="163"/>
    <n v="280"/>
    <n v="0.41789999999999999"/>
    <m/>
    <n v="117"/>
    <n v="280"/>
    <x v="0"/>
    <x v="0"/>
  </r>
  <r>
    <s v="04004200026"/>
    <s v="North Boone CUSD 200"/>
    <s v="6248 N Boone School Rd"/>
    <s v="Poplar Grove"/>
    <s v="61065-8548"/>
    <n v="8157653322"/>
    <n v="10164"/>
    <s v="North Boone Upper Elem Sch"/>
    <s v="6200 N Boone School Rd"/>
    <s v="Poplar Grove"/>
    <s v="Boone"/>
    <s v="61065-8548"/>
    <s v="jpearce@nbcusd.org"/>
    <s v="X"/>
    <n v="115"/>
    <n v="7"/>
    <n v="156"/>
    <n v="278"/>
    <n v="0.43880000000000002"/>
    <m/>
    <n v="122"/>
    <n v="278"/>
    <x v="0"/>
    <x v="0"/>
  </r>
  <r>
    <s v="04004200026"/>
    <s v="North Boone CUSD 200"/>
    <s v="6248 N Boone School Rd"/>
    <s v="Poplar Grove"/>
    <s v="61065-8548"/>
    <n v="8157653322"/>
    <n v="52682"/>
    <s v="North Boone Middle School"/>
    <s v="17641 Poplar Grove Rd"/>
    <s v="Poplar Grove"/>
    <s v="Boone"/>
    <s v="61065-9014"/>
    <s v="bbelcastro@nbcusd.org"/>
    <s v="X"/>
    <n v="83"/>
    <n v="9"/>
    <n v="136"/>
    <n v="228"/>
    <n v="0.40350000000000003"/>
    <m/>
    <n v="92"/>
    <n v="228"/>
    <x v="0"/>
    <x v="0"/>
  </r>
  <r>
    <s v="04101122022"/>
    <s v="Harlem UD 122"/>
    <s v="8605 N 2nd St"/>
    <s v="Machesney Park"/>
    <s v="61115-2003"/>
    <n v="8156545490"/>
    <n v="10195"/>
    <s v="Harlem High School"/>
    <s v="9229 N Alpine Rd"/>
    <s v="Machesney Park"/>
    <s v="Winnebago"/>
    <s v="61115-1924"/>
    <s v="jill.mosher@harlem122.org"/>
    <s v="X"/>
    <n v="935"/>
    <n v="128"/>
    <n v="1022"/>
    <n v="2085"/>
    <n v="0.50980000000000003"/>
    <m/>
    <n v="1063"/>
    <n v="2085"/>
    <x v="1"/>
    <x v="0"/>
  </r>
  <r>
    <s v="04101122022"/>
    <s v="Harlem UD 122"/>
    <s v="8605 N 2nd St"/>
    <s v="Machesney Park"/>
    <s v="61115-2003"/>
    <n v="8156545490"/>
    <n v="10196"/>
    <s v="Harlem Middle School"/>
    <s v="735 Windsor Rd"/>
    <s v="Loves Park"/>
    <s v="Winnebago"/>
    <s v="61111-4152"/>
    <s v="j.mosher@harlem122.org"/>
    <s v="X"/>
    <n v="522"/>
    <n v="67"/>
    <n v="423"/>
    <n v="1012"/>
    <n v="0.58200000000000007"/>
    <m/>
    <n v="589"/>
    <n v="1012"/>
    <x v="1"/>
    <x v="0"/>
  </r>
  <r>
    <s v="04101122022"/>
    <s v="Harlem UD 122"/>
    <s v="8605 N 2nd St"/>
    <s v="Machesney Park"/>
    <s v="61115-2003"/>
    <n v="8156545490"/>
    <n v="10197"/>
    <s v="Loves Park Elem School"/>
    <s v="344 Grand Ave"/>
    <s v="Loves Park"/>
    <s v="Winnebago"/>
    <s v="61111-4511"/>
    <s v="jill.mosher@harlem122.org"/>
    <s v="X"/>
    <n v="240"/>
    <n v="25"/>
    <n v="88"/>
    <n v="353"/>
    <n v="0.75069999999999992"/>
    <m/>
    <n v="265"/>
    <n v="353"/>
    <x v="1"/>
    <x v="0"/>
  </r>
  <r>
    <s v="04101122022"/>
    <s v="Harlem UD 122"/>
    <s v="8605 N 2nd St"/>
    <s v="Machesney Park"/>
    <s v="61115-2003"/>
    <n v="8156545490"/>
    <n v="10198"/>
    <s v="Maple Elem School"/>
    <s v="1405 Maple Ave"/>
    <s v="Loves Park"/>
    <s v="Winnebago"/>
    <s v="61111-3006"/>
    <s v="jill.mosher@harlem122.org"/>
    <s v="X"/>
    <n v="182"/>
    <n v="34"/>
    <n v="74"/>
    <n v="290"/>
    <n v="0.74480000000000002"/>
    <m/>
    <n v="216"/>
    <n v="290"/>
    <x v="1"/>
    <x v="0"/>
  </r>
  <r>
    <s v="04101122022"/>
    <s v="Harlem UD 122"/>
    <s v="8605 N 2nd St"/>
    <s v="Machesney Park"/>
    <s v="61115-2003"/>
    <n v="8156545490"/>
    <n v="10199"/>
    <s v="Marquette Elem School"/>
    <s v="8500 Victory Ln"/>
    <s v="Machesney Park"/>
    <s v="Winnebago"/>
    <s v="61115-2381"/>
    <s v="jill.mosher@harlem122.org"/>
    <s v="X"/>
    <n v="152"/>
    <n v="23"/>
    <n v="135"/>
    <n v="310"/>
    <n v="0.5645"/>
    <m/>
    <n v="175"/>
    <n v="310"/>
    <x v="1"/>
    <x v="0"/>
  </r>
  <r>
    <s v="04101122022"/>
    <s v="Harlem UD 122"/>
    <s v="8605 N 2nd St"/>
    <s v="Machesney Park"/>
    <s v="61115-2003"/>
    <n v="8156545490"/>
    <n v="10200"/>
    <s v="Rock Cut Elem School"/>
    <s v="7944 Forest Hills Rd"/>
    <s v="Loves Park"/>
    <s v="Winnebago"/>
    <s v="61111-3312"/>
    <s v="jill.mosher@harlem122.org"/>
    <s v="X"/>
    <n v="235"/>
    <n v="33"/>
    <n v="156"/>
    <n v="424"/>
    <n v="0.6321"/>
    <m/>
    <n v="268"/>
    <n v="424"/>
    <x v="1"/>
    <x v="0"/>
  </r>
  <r>
    <s v="04101122022"/>
    <s v="Harlem UD 122"/>
    <s v="8605 N 2nd St"/>
    <s v="Machesney Park"/>
    <s v="61115-2003"/>
    <n v="8156545490"/>
    <n v="10201"/>
    <s v="Ralston Elem School"/>
    <s v="710 Ralston Rd"/>
    <s v="Machesney Park"/>
    <s v="Winnebago"/>
    <s v="61115-1569"/>
    <s v="jill.mosher@harlem122.org"/>
    <s v="X"/>
    <n v="133"/>
    <n v="15"/>
    <n v="197"/>
    <n v="345"/>
    <n v="0.42899999999999999"/>
    <m/>
    <n v="148"/>
    <n v="345"/>
    <x v="1"/>
    <x v="0"/>
  </r>
  <r>
    <s v="04101122022"/>
    <s v="Harlem UD 122"/>
    <s v="8605 N 2nd St"/>
    <s v="Machesney Park"/>
    <s v="61115-2003"/>
    <n v="8156545490"/>
    <n v="10202"/>
    <s v="Windsor Elem School"/>
    <s v="935 Windsor Rd"/>
    <s v="Loves Park"/>
    <s v="Winnebago"/>
    <s v="61111-4228"/>
    <s v="jill.mosher@harlem122.org"/>
    <s v="X"/>
    <n v="276"/>
    <n v="21"/>
    <n v="132"/>
    <n v="429"/>
    <n v="0.69230000000000003"/>
    <m/>
    <n v="297"/>
    <n v="429"/>
    <x v="1"/>
    <x v="0"/>
  </r>
  <r>
    <s v="04101122022"/>
    <s v="Harlem UD 122"/>
    <s v="8605 N 2nd St"/>
    <s v="Machesney Park"/>
    <s v="61115-2003"/>
    <n v="8156545490"/>
    <n v="10203"/>
    <s v="Machesney Elem School"/>
    <s v="8615 N 2nd St"/>
    <s v="Machesney Park"/>
    <s v="Winnebago"/>
    <s v="61115-2003"/>
    <s v="jill.mosher@harlem122.org"/>
    <s v="X"/>
    <n v="187"/>
    <n v="31"/>
    <n v="184"/>
    <n v="402"/>
    <n v="0.5423"/>
    <m/>
    <n v="218"/>
    <n v="402"/>
    <x v="1"/>
    <x v="0"/>
  </r>
  <r>
    <s v="04101122022"/>
    <s v="Harlem UD 122"/>
    <s v="8605 N 2nd St"/>
    <s v="Machesney Park"/>
    <s v="61115-2003"/>
    <n v="8156545490"/>
    <n v="10204"/>
    <s v="Olson Park Elem School"/>
    <s v="1414 Minahan Dr"/>
    <s v="Machesney Park"/>
    <s v="Winnebago"/>
    <s v="61115-1835"/>
    <s v="jill.mosher@harlem122.org"/>
    <s v="X"/>
    <n v="111"/>
    <n v="19"/>
    <n v="171"/>
    <n v="301"/>
    <n v="0.43190000000000001"/>
    <m/>
    <n v="130"/>
    <n v="301"/>
    <x v="1"/>
    <x v="0"/>
  </r>
  <r>
    <s v="04101122022"/>
    <s v="Harlem UD 122"/>
    <s v="8605 N 2nd St"/>
    <s v="Machesney Park"/>
    <s v="61115-2003"/>
    <n v="8156545490"/>
    <n v="10205"/>
    <s v="Donald C Parker Early Educ Center"/>
    <s v="808 Harlem Rd"/>
    <s v="Machesney Park"/>
    <s v="Winnebago"/>
    <s v="61115-2514"/>
    <s v="jill.mosher@harlem122.org"/>
    <s v="X"/>
    <n v="269"/>
    <n v="39"/>
    <n v="295"/>
    <n v="603"/>
    <n v="0.51080000000000003"/>
    <m/>
    <n v="308"/>
    <n v="603"/>
    <x v="1"/>
    <x v="0"/>
  </r>
  <r>
    <s v="04101131004"/>
    <s v="Kinnikinnick CCSD 131"/>
    <s v="5410 Pine Ln"/>
    <s v="Roscoe"/>
    <s v="61073-7313"/>
    <n v="8156232837"/>
    <n v="10207"/>
    <s v="Kinnikinnick School"/>
    <s v="5410 Pine Ln"/>
    <s v="Roscoe"/>
    <s v="Winnebago"/>
    <s v="61073-7313"/>
    <s v="lmcgill@Kinnschools.org"/>
    <s v="X"/>
    <n v="88"/>
    <n v="6"/>
    <n v="287"/>
    <n v="381"/>
    <n v="0.24670000000000003"/>
    <m/>
    <n v="94"/>
    <n v="381"/>
    <x v="1"/>
    <x v="0"/>
  </r>
  <r>
    <s v="04101131004"/>
    <s v="Kinnikinnick CCSD 131"/>
    <s v="5410 Pine Ln"/>
    <s v="Roscoe"/>
    <s v="61073-7313"/>
    <n v="8156232837"/>
    <n v="10208"/>
    <s v="Ledgewood Elem School"/>
    <s v="11685 S Gate Rd"/>
    <s v="Roscoe"/>
    <s v="Winnebago"/>
    <s v="61073-9646"/>
    <s v="lmcgill@Kinnschools.org"/>
    <s v="X"/>
    <n v="60"/>
    <n v="3"/>
    <n v="250"/>
    <n v="313"/>
    <n v="0.20130000000000001"/>
    <m/>
    <n v="63"/>
    <n v="313"/>
    <x v="1"/>
    <x v="0"/>
  </r>
  <r>
    <s v="04101131004"/>
    <s v="Kinnikinnick CCSD 131"/>
    <s v="5410 Pine Ln"/>
    <s v="Roscoe"/>
    <s v="61073-7313"/>
    <n v="8156232837"/>
    <n v="10209"/>
    <s v="Stone Creek School"/>
    <s v="11633 S Gate Rd"/>
    <s v="Roscoe"/>
    <s v="Winnebago"/>
    <s v="61073-9646"/>
    <s v="lmcgill@Kinnschools.org"/>
    <s v="X"/>
    <n v="61"/>
    <n v="4"/>
    <n v="269"/>
    <n v="334"/>
    <n v="0.19460000000000002"/>
    <m/>
    <n v="65"/>
    <n v="334"/>
    <x v="1"/>
    <x v="0"/>
  </r>
  <r>
    <s v="04101131004"/>
    <s v="Kinnikinnick CCSD 131"/>
    <s v="5410 Pine Ln"/>
    <s v="Roscoe"/>
    <s v="61073-7313"/>
    <n v="8156232837"/>
    <n v="44289"/>
    <s v="Roscoe Middle School"/>
    <s v="6121 Elevator Rd"/>
    <s v="Roscoe"/>
    <s v="Winnebago"/>
    <s v="61073-9240"/>
    <s v="lmcgill@Kinnschools.org"/>
    <s v="X"/>
    <n v="136"/>
    <n v="11"/>
    <n v="466"/>
    <n v="613"/>
    <n v="0.23980000000000001"/>
    <m/>
    <n v="147"/>
    <n v="613"/>
    <x v="1"/>
    <x v="0"/>
  </r>
  <r>
    <s v="04101133004"/>
    <s v="Prairie Hill CCSD 133"/>
    <s v="6605 Prairie Hill Rd"/>
    <s v="South Beloit"/>
    <s v="61080-9530"/>
    <n v="8153893957"/>
    <n v="10210"/>
    <s v="Prairie Hill Elem School"/>
    <s v="14714 Willowbrook Rd"/>
    <s v="South Beloit"/>
    <s v="Winnebago"/>
    <s v="61080-9554"/>
    <s v="willettl@prairiehill.org"/>
    <s v="X"/>
    <n v="34"/>
    <n v="3"/>
    <n v="332"/>
    <n v="369"/>
    <n v="0.1003"/>
    <m/>
    <n v="37"/>
    <n v="369"/>
    <x v="1"/>
    <x v="0"/>
  </r>
  <r>
    <s v="04101133004"/>
    <s v="Prairie Hill CCSD 133"/>
    <s v="6605 Prairie Hill Rd"/>
    <s v="South Beloit"/>
    <s v="61080-9530"/>
    <n v="8153893957"/>
    <n v="62942"/>
    <s v="Willowbrook Middle School"/>
    <s v="6605 Prairie Hill Rd"/>
    <s v="South Beloit"/>
    <s v="Winnebago"/>
    <s v="61080-9530"/>
    <s v="willettl@prairiehill.org"/>
    <s v="X"/>
    <n v="41"/>
    <n v="6"/>
    <n v="280"/>
    <n v="327"/>
    <n v="0.14369999999999999"/>
    <m/>
    <n v="47"/>
    <n v="327"/>
    <x v="1"/>
    <x v="0"/>
  </r>
  <r>
    <s v="04101134004"/>
    <s v="Shirland CCSD 134"/>
    <s v="PO Box 99"/>
    <s v="Shirland"/>
    <s v="61079-0099"/>
    <n v="8156292000"/>
    <n v="10211"/>
    <s v="Shirland C C School"/>
    <s v="PO Box 99"/>
    <s v="Shirland"/>
    <s v="Winnebago"/>
    <s v="61079-0099"/>
    <s v="julferts@shirland134.com"/>
    <s v="X"/>
    <n v="26"/>
    <n v="3"/>
    <n v="80"/>
    <n v="109"/>
    <n v="0.2661"/>
    <m/>
    <n v="29"/>
    <n v="109"/>
    <x v="1"/>
    <x v="0"/>
  </r>
  <r>
    <s v="04101140004"/>
    <s v="Rockton SD 140"/>
    <s v="1050 E Union St"/>
    <s v="Rockton"/>
    <s v="61072-1628"/>
    <n v="8156247143"/>
    <n v="10212"/>
    <s v="Stephen Mack Middle School"/>
    <s v="11810 Old River Rd"/>
    <s v="Rockton"/>
    <s v="Winnebago"/>
    <s v="61072-9468"/>
    <s v="gaziano@rockton140.org"/>
    <s v="X"/>
    <n v="116"/>
    <n v="22"/>
    <n v="412"/>
    <n v="550"/>
    <n v="0.25090000000000001"/>
    <m/>
    <n v="138"/>
    <n v="550"/>
    <x v="1"/>
    <x v="0"/>
  </r>
  <r>
    <s v="04101140004"/>
    <s v="Rockton SD 140"/>
    <s v="1050 E Union St"/>
    <s v="Rockton"/>
    <s v="61072-1628"/>
    <n v="8156247143"/>
    <n v="10213"/>
    <s v="Rockton Elem School"/>
    <s v="1050 E Union St"/>
    <s v="Rockton"/>
    <s v="Winnebago"/>
    <s v="61072-1628"/>
    <s v="gaziano@rockton140.org"/>
    <s v="X"/>
    <n v="95"/>
    <n v="24"/>
    <n v="372"/>
    <n v="491"/>
    <n v="0.24239999999999998"/>
    <m/>
    <n v="119"/>
    <n v="491"/>
    <x v="1"/>
    <x v="0"/>
  </r>
  <r>
    <s v="04101140004"/>
    <s v="Rockton SD 140"/>
    <s v="1050 E Union St"/>
    <s v="Rockton"/>
    <s v="61072-1628"/>
    <n v="8156247143"/>
    <n v="10214"/>
    <s v="Whitman Post Elem School"/>
    <s v="1060 E Union St"/>
    <s v="Rockton"/>
    <s v="Winnebago"/>
    <s v="61072-1628"/>
    <s v="gaziano@rockton140.org"/>
    <s v="X"/>
    <n v="103"/>
    <n v="17"/>
    <n v="358"/>
    <n v="478"/>
    <n v="0.251"/>
    <m/>
    <n v="120"/>
    <n v="478"/>
    <x v="1"/>
    <x v="0"/>
  </r>
  <r>
    <s v="04101205025"/>
    <s v="Rockford SD 205"/>
    <s v="501 7th St"/>
    <s v="Rockford"/>
    <s v="61104-1242"/>
    <n v="8159663071"/>
    <n v="10215"/>
    <s v="Auburn High School"/>
    <s v="5110 Auburn St"/>
    <s v="Rockford"/>
    <s v="Winnebago"/>
    <s v="61101-2402"/>
    <s v="lisa.melby@rps205.com"/>
    <s v="X"/>
    <n v="1848"/>
    <n v="0"/>
    <n v="0"/>
    <n v="1848"/>
    <n v="1"/>
    <s v="X"/>
    <n v="1848"/>
    <n v="1848"/>
    <x v="1"/>
    <x v="0"/>
  </r>
  <r>
    <s v="04101205025"/>
    <s v="Rockford SD 205"/>
    <s v="501 7th St"/>
    <s v="Rockford"/>
    <s v="61104-1242"/>
    <n v="8159663071"/>
    <n v="10216"/>
    <s v="Rockford East High School"/>
    <s v="2929 Charles St"/>
    <s v="Rockford"/>
    <s v="Winnebago"/>
    <s v="61108-1702"/>
    <s v="lisa.melby@rps205.com"/>
    <s v="X"/>
    <n v="1865"/>
    <n v="0"/>
    <n v="37"/>
    <n v="1902"/>
    <n v="0.98050000000000004"/>
    <s v="X"/>
    <n v="1865"/>
    <n v="1902"/>
    <x v="1"/>
    <x v="0"/>
  </r>
  <r>
    <s v="04101205025"/>
    <s v="Rockford SD 205"/>
    <s v="501 7th St"/>
    <s v="Rockford"/>
    <s v="61104-1242"/>
    <n v="8159663071"/>
    <n v="10217"/>
    <s v="Guilford High School"/>
    <s v="5620 Spring Creek Rd"/>
    <s v="Rockford"/>
    <s v="Winnebago"/>
    <s v="61114-6442"/>
    <s v="lisa.melby@rps205.com"/>
    <s v="X"/>
    <n v="1622"/>
    <n v="0"/>
    <n v="203"/>
    <n v="1825"/>
    <n v="0.88860000000000006"/>
    <s v="X"/>
    <n v="1622"/>
    <n v="1825"/>
    <x v="1"/>
    <x v="0"/>
  </r>
  <r>
    <s v="04101205025"/>
    <s v="Rockford SD 205"/>
    <s v="501 7th St"/>
    <s v="Rockford"/>
    <s v="61104-1242"/>
    <n v="8159663071"/>
    <n v="10218"/>
    <s v="Jefferson High School"/>
    <s v="4145 Samuelson Rd"/>
    <s v="Rockford"/>
    <s v="Winnebago"/>
    <s v="61109-3249"/>
    <s v="lisa.melby@rps205.com"/>
    <s v="X"/>
    <n v="1745"/>
    <n v="0"/>
    <n v="0"/>
    <n v="1745"/>
    <n v="1"/>
    <s v="X"/>
    <n v="1745"/>
    <n v="1745"/>
    <x v="1"/>
    <x v="0"/>
  </r>
  <r>
    <s v="04101205025"/>
    <s v="Rockford SD 205"/>
    <s v="501 7th St"/>
    <s v="Rockford"/>
    <s v="61104-1242"/>
    <n v="8159663071"/>
    <n v="10219"/>
    <s v="Eisenhower Middle School"/>
    <s v="3525 Spring Creek Rd"/>
    <s v="Rockford"/>
    <s v="Winnebago"/>
    <s v="61107-1151"/>
    <s v="lisa.melby@rps205.com"/>
    <s v="X"/>
    <n v="828"/>
    <n v="0"/>
    <n v="119"/>
    <n v="947"/>
    <n v="0.87420000000000009"/>
    <s v="X"/>
    <n v="828"/>
    <n v="947"/>
    <x v="1"/>
    <x v="0"/>
  </r>
  <r>
    <s v="04101205025"/>
    <s v="Rockford SD 205"/>
    <s v="501 7th St"/>
    <s v="Rockford"/>
    <s v="61104-1242"/>
    <n v="8159663071"/>
    <n v="10220"/>
    <s v="Bernard W Flinn Middle School"/>
    <s v="2525 Ohio Pkwy"/>
    <s v="Rockford"/>
    <s v="Winnebago"/>
    <s v="61108-7517"/>
    <s v="lisa.melby@rps205.com"/>
    <s v="X"/>
    <n v="868"/>
    <n v="0"/>
    <n v="0"/>
    <n v="868"/>
    <n v="1"/>
    <s v="X"/>
    <n v="868"/>
    <n v="868"/>
    <x v="1"/>
    <x v="0"/>
  </r>
  <r>
    <s v="04101205025"/>
    <s v="Rockford SD 205"/>
    <s v="501 7th St"/>
    <s v="Rockford"/>
    <s v="61104-1242"/>
    <n v="8159663071"/>
    <n v="10221"/>
    <s v="Abraham Lincoln Middle School"/>
    <s v="1500 Charles St"/>
    <s v="Rockford"/>
    <s v="Winnebago"/>
    <s v="61104-2310"/>
    <s v="lisa.melby@rps205.com"/>
    <s v="X"/>
    <n v="734"/>
    <n v="0"/>
    <n v="0"/>
    <n v="734"/>
    <n v="1"/>
    <s v="X"/>
    <n v="734"/>
    <n v="734"/>
    <x v="1"/>
    <x v="0"/>
  </r>
  <r>
    <s v="04101205025"/>
    <s v="Rockford SD 205"/>
    <s v="501 7th St"/>
    <s v="Rockford"/>
    <s v="61104-1242"/>
    <n v="8159663071"/>
    <n v="10222"/>
    <s v="Barbour Two-Way Lang Immersion"/>
    <s v="1506 Clover Ave"/>
    <s v="Rockford"/>
    <s v="Winnebago"/>
    <s v="61102-3100"/>
    <s v="lisa.melby@rps205.com"/>
    <s v="X"/>
    <n v="730"/>
    <n v="0"/>
    <n v="0"/>
    <n v="730"/>
    <n v="1"/>
    <s v="X"/>
    <n v="730"/>
    <n v="730"/>
    <x v="1"/>
    <x v="0"/>
  </r>
  <r>
    <s v="04101205025"/>
    <s v="Rockford SD 205"/>
    <s v="501 7th St"/>
    <s v="Rockford"/>
    <s v="61104-1242"/>
    <n v="8159663071"/>
    <n v="10223"/>
    <s v="Beyer Elem School"/>
    <s v="333 15th Ave"/>
    <s v="Rockford"/>
    <s v="Winnebago"/>
    <s v="61104-5101"/>
    <s v="lisa.melby@rps205.com"/>
    <s v="X"/>
    <n v="270"/>
    <n v="0"/>
    <n v="0"/>
    <n v="270"/>
    <n v="1"/>
    <s v="X"/>
    <n v="270"/>
    <n v="270"/>
    <x v="1"/>
    <x v="0"/>
  </r>
  <r>
    <s v="04101205025"/>
    <s v="Rockford SD 205"/>
    <s v="501 7th St"/>
    <s v="Rockford"/>
    <s v="61104-1242"/>
    <n v="8159663071"/>
    <n v="10224"/>
    <s v="C Henry Bloom Elem School"/>
    <s v="2912 Brendenwood Rd"/>
    <s v="Rockford"/>
    <s v="Winnebago"/>
    <s v="61107-1907"/>
    <s v="lisa.melby@rps205.com"/>
    <s v="X"/>
    <n v="387"/>
    <n v="0"/>
    <n v="0"/>
    <n v="387"/>
    <n v="1"/>
    <s v="X"/>
    <n v="387"/>
    <n v="387"/>
    <x v="1"/>
    <x v="0"/>
  </r>
  <r>
    <s v="04101205025"/>
    <s v="Rockford SD 205"/>
    <s v="501 7th St"/>
    <s v="Rockford"/>
    <s v="61104-1242"/>
    <n v="8159663071"/>
    <n v="10225"/>
    <s v="Brookview Elem School"/>
    <s v="1750 Madron Rd"/>
    <s v="Rockford"/>
    <s v="Winnebago"/>
    <s v="61107-2459"/>
    <s v="lisa.melby@rps205.com"/>
    <s v="X"/>
    <n v="378"/>
    <n v="0"/>
    <n v="126"/>
    <n v="504"/>
    <n v="0.74900000000000011"/>
    <s v="X"/>
    <n v="378"/>
    <n v="504"/>
    <x v="1"/>
    <x v="0"/>
  </r>
  <r>
    <s v="04101205025"/>
    <s v="Rockford SD 205"/>
    <s v="501 7th St"/>
    <s v="Rockford"/>
    <s v="61104-1242"/>
    <n v="8159663071"/>
    <n v="10226"/>
    <s v="Clifford P Carlson Elem School"/>
    <s v="4015 Pepper Dr"/>
    <s v="Rockford"/>
    <s v="Winnebago"/>
    <s v="61114-5280"/>
    <s v="lisa.melby@rps205.com"/>
    <s v="X"/>
    <n v="382"/>
    <n v="0"/>
    <n v="31"/>
    <n v="413"/>
    <n v="0.92390000000000005"/>
    <s v="X"/>
    <n v="382"/>
    <n v="413"/>
    <x v="1"/>
    <x v="0"/>
  </r>
  <r>
    <s v="04101205025"/>
    <s v="Rockford SD 205"/>
    <s v="501 7th St"/>
    <s v="Rockford"/>
    <s v="61104-1242"/>
    <n v="8159663071"/>
    <n v="10227"/>
    <s v="Cherry Valley Elem School"/>
    <s v="619 E State St"/>
    <s v="Cherry Valley"/>
    <s v="Winnebago"/>
    <s v="61016-9689"/>
    <s v="lisa.melby@rps205.com"/>
    <s v="X"/>
    <n v="107"/>
    <n v="0"/>
    <n v="42"/>
    <n v="149"/>
    <n v="0.71400000000000008"/>
    <s v="X"/>
    <n v="107"/>
    <n v="149"/>
    <x v="1"/>
    <x v="0"/>
  </r>
  <r>
    <s v="04101205025"/>
    <s v="Rockford SD 205"/>
    <s v="501 7th St"/>
    <s v="Rockford"/>
    <s v="61104-1242"/>
    <n v="8159663071"/>
    <n v="10228"/>
    <s v="Conklin Elem School"/>
    <s v="3003 Halsted Rd"/>
    <s v="Rockford"/>
    <s v="Winnebago"/>
    <s v="61101-2705"/>
    <s v="lisa.melby@rps205.com"/>
    <s v="X"/>
    <n v="333"/>
    <n v="0"/>
    <n v="0"/>
    <n v="333"/>
    <n v="1"/>
    <s v="X"/>
    <n v="333"/>
    <n v="333"/>
    <x v="1"/>
    <x v="0"/>
  </r>
  <r>
    <s v="04101205025"/>
    <s v="Rockford SD 205"/>
    <s v="501 7th St"/>
    <s v="Rockford"/>
    <s v="61104-1242"/>
    <n v="8159663071"/>
    <n v="10229"/>
    <s v="Dennis Early Childhood Center"/>
    <s v="730 Lincoln Park Blvd"/>
    <s v="Rockford"/>
    <s v="Winnebago"/>
    <s v="61102-1429"/>
    <s v="richarg@rps205.com"/>
    <s v="X"/>
    <n v="349"/>
    <n v="0"/>
    <n v="0"/>
    <n v="349"/>
    <n v="1"/>
    <s v="X"/>
    <n v="349"/>
    <n v="349"/>
    <x v="1"/>
    <x v="0"/>
  </r>
  <r>
    <s v="04101205025"/>
    <s v="Rockford SD 205"/>
    <s v="501 7th St"/>
    <s v="Rockford"/>
    <s v="61104-1242"/>
    <n v="8159663071"/>
    <n v="10230"/>
    <s v="Ellis Elementary School"/>
    <s v="222 S Central Ave"/>
    <s v="Rockford"/>
    <s v="Winnebago"/>
    <s v="61102-2011"/>
    <s v="lisa.melby@rps205.com"/>
    <s v="X"/>
    <n v="457"/>
    <n v="0"/>
    <n v="0"/>
    <n v="457"/>
    <n v="1"/>
    <s v="X"/>
    <n v="457"/>
    <n v="457"/>
    <x v="1"/>
    <x v="0"/>
  </r>
  <r>
    <s v="04101205025"/>
    <s v="Rockford SD 205"/>
    <s v="501 7th St"/>
    <s v="Rockford"/>
    <s v="61104-1242"/>
    <n v="8159663071"/>
    <n v="10231"/>
    <s v="Arthur Froberg Elem School"/>
    <s v="4555 20th St"/>
    <s v="Rockford"/>
    <s v="Winnebago"/>
    <s v="61109-3135"/>
    <s v="lisa.melby@rps205.com"/>
    <s v="X"/>
    <n v="455"/>
    <n v="0"/>
    <n v="0"/>
    <n v="455"/>
    <n v="1"/>
    <s v="X"/>
    <n v="455"/>
    <n v="455"/>
    <x v="1"/>
    <x v="0"/>
  </r>
  <r>
    <s v="04101205025"/>
    <s v="Rockford SD 205"/>
    <s v="501 7th St"/>
    <s v="Rockford"/>
    <s v="61104-1242"/>
    <n v="8159663071"/>
    <n v="10232"/>
    <s v="Gregory Elem School"/>
    <s v="4820 Carol Ct"/>
    <s v="Rockford"/>
    <s v="Winnebago"/>
    <s v="61108-4175"/>
    <s v="lisa.melby@rps205.com"/>
    <s v="X"/>
    <n v="365"/>
    <n v="0"/>
    <n v="0"/>
    <n v="365"/>
    <n v="1"/>
    <s v="X"/>
    <n v="365"/>
    <n v="365"/>
    <x v="1"/>
    <x v="0"/>
  </r>
  <r>
    <s v="04101205025"/>
    <s v="Rockford SD 205"/>
    <s v="501 7th St"/>
    <s v="Rockford"/>
    <s v="61104-1242"/>
    <n v="8159663071"/>
    <n v="10233"/>
    <s v="Haskell Elementary School"/>
    <s v="515 Maple St"/>
    <s v="Rockford"/>
    <s v="Winnebago"/>
    <s v="61103-6711"/>
    <s v="lisa.melby@rps205.com"/>
    <s v="X"/>
    <n v="280"/>
    <n v="0"/>
    <n v="0"/>
    <n v="280"/>
    <n v="1"/>
    <s v="X"/>
    <n v="280"/>
    <n v="280"/>
    <x v="1"/>
    <x v="0"/>
  </r>
  <r>
    <s v="04101205025"/>
    <s v="Rockford SD 205"/>
    <s v="501 7th St"/>
    <s v="Rockford"/>
    <s v="61104-1242"/>
    <n v="8159663071"/>
    <n v="10234"/>
    <s v="Swan Hillman Elem School"/>
    <s v="3701 Green Dale Dr"/>
    <s v="Rockford"/>
    <s v="Winnebago"/>
    <s v="61109-1543"/>
    <s v="lisa.melby@rps205.com"/>
    <s v="X"/>
    <n v="601"/>
    <n v="0"/>
    <n v="0"/>
    <n v="601"/>
    <n v="1"/>
    <s v="X"/>
    <n v="601"/>
    <n v="601"/>
    <x v="1"/>
    <x v="0"/>
  </r>
  <r>
    <s v="04101205025"/>
    <s v="Rockford SD 205"/>
    <s v="501 7th St"/>
    <s v="Rockford"/>
    <s v="61104-1242"/>
    <n v="8159663071"/>
    <n v="10236"/>
    <s v="Maud E Johnson Elem School"/>
    <s v="3805 Rural St"/>
    <s v="Rockford"/>
    <s v="Winnebago"/>
    <s v="61107-3555"/>
    <s v="lisa.melby@rps205.com"/>
    <s v="X"/>
    <n v="476"/>
    <n v="0"/>
    <n v="9"/>
    <n v="485"/>
    <n v="0.98099999999999998"/>
    <s v="X"/>
    <n v="476"/>
    <n v="485"/>
    <x v="1"/>
    <x v="0"/>
  </r>
  <r>
    <s v="04101205025"/>
    <s v="Rockford SD 205"/>
    <s v="501 7th St"/>
    <s v="Rockford"/>
    <s v="61104-1242"/>
    <n v="8159663071"/>
    <n v="10237"/>
    <s v="Kishwaukee Elem School"/>
    <s v="526 Catlin St"/>
    <s v="Rockford"/>
    <s v="Winnebago"/>
    <s v="61104-4628"/>
    <s v="lisa.melby@rps205.com"/>
    <s v="X"/>
    <n v="282"/>
    <n v="0"/>
    <n v="0"/>
    <n v="282"/>
    <n v="1"/>
    <s v="X"/>
    <n v="282"/>
    <n v="282"/>
    <x v="1"/>
    <x v="0"/>
  </r>
  <r>
    <s v="04101205025"/>
    <s v="Rockford SD 205"/>
    <s v="501 7th St"/>
    <s v="Rockford"/>
    <s v="61104-1242"/>
    <n v="8159663071"/>
    <n v="10238"/>
    <s v="Julia Lathrop Elem School"/>
    <s v="2603 Clover Ave"/>
    <s v="Rockford"/>
    <s v="Winnebago"/>
    <s v="61102-3471"/>
    <s v="lisa.melby@rps205.com"/>
    <s v="X"/>
    <n v="420"/>
    <n v="0"/>
    <n v="0"/>
    <n v="420"/>
    <n v="1"/>
    <s v="X"/>
    <n v="420"/>
    <n v="420"/>
    <x v="1"/>
    <x v="0"/>
  </r>
  <r>
    <s v="04101205025"/>
    <s v="Rockford SD 205"/>
    <s v="501 7th St"/>
    <s v="Rockford"/>
    <s v="61104-1242"/>
    <n v="8159663071"/>
    <n v="10239"/>
    <s v="McIntosh Elementary"/>
    <s v="525 N Pierpont Ave"/>
    <s v="Rockford"/>
    <s v="Winnebago"/>
    <s v="61101-5036"/>
    <s v="lisa.melby@rps205.com"/>
    <s v="X"/>
    <n v="361"/>
    <n v="0"/>
    <n v="0"/>
    <n v="361"/>
    <n v="1"/>
    <s v="X"/>
    <n v="361"/>
    <n v="361"/>
    <x v="1"/>
    <x v="0"/>
  </r>
  <r>
    <s v="04101205025"/>
    <s v="Rockford SD 205"/>
    <s v="501 7th St"/>
    <s v="Rockford"/>
    <s v="61104-1242"/>
    <n v="8159663071"/>
    <n v="10240"/>
    <s v="Wm Nashold Elem School"/>
    <s v="3303 20th St"/>
    <s v="Rockford"/>
    <s v="Winnebago"/>
    <s v="61109-2312"/>
    <s v="lisa.melby@rps205.com"/>
    <s v="X"/>
    <n v="482"/>
    <n v="0"/>
    <n v="0"/>
    <n v="482"/>
    <n v="1"/>
    <s v="X"/>
    <n v="482"/>
    <n v="482"/>
    <x v="1"/>
    <x v="0"/>
  </r>
  <r>
    <s v="04101205025"/>
    <s v="Rockford SD 205"/>
    <s v="501 7th St"/>
    <s v="Rockford"/>
    <s v="61104-1242"/>
    <n v="8159663071"/>
    <n v="10241"/>
    <s v="John Nelson Elem School"/>
    <s v="623 15th St"/>
    <s v="Rockford"/>
    <s v="Winnebago"/>
    <s v="61104-3317"/>
    <s v="lisa.melby@rps205.com"/>
    <s v="X"/>
    <n v="428"/>
    <n v="0"/>
    <n v="0"/>
    <n v="428"/>
    <n v="1"/>
    <s v="X"/>
    <n v="428"/>
    <n v="428"/>
    <x v="1"/>
    <x v="0"/>
  </r>
  <r>
    <s v="04101205025"/>
    <s v="Rockford SD 205"/>
    <s v="501 7th St"/>
    <s v="Rockford"/>
    <s v="61104-1242"/>
    <n v="8159663071"/>
    <n v="10243"/>
    <s v="Riverdahl Elem School"/>
    <s v="3520 Kishwaukee St"/>
    <s v="Rockford"/>
    <s v="Winnebago"/>
    <s v="61109-2005"/>
    <s v="lisa.melby@rps205.com"/>
    <s v="X"/>
    <n v="643"/>
    <n v="0"/>
    <n v="0"/>
    <n v="643"/>
    <n v="1"/>
    <s v="X"/>
    <n v="643"/>
    <n v="643"/>
    <x v="1"/>
    <x v="0"/>
  </r>
  <r>
    <s v="04101205025"/>
    <s v="Rockford SD 205"/>
    <s v="501 7th St"/>
    <s v="Rockford"/>
    <s v="61104-1242"/>
    <n v="8159663071"/>
    <n v="10245"/>
    <s v="Rolling Green"/>
    <s v="3615 W Gate Pkwy"/>
    <s v="Rockford"/>
    <s v="Winnebago"/>
    <s v="61108-6162"/>
    <s v="lisa.melby@rps205.com"/>
    <s v="X"/>
    <n v="597"/>
    <n v="0"/>
    <n v="0"/>
    <n v="597"/>
    <n v="1"/>
    <s v="X"/>
    <n v="597"/>
    <n v="597"/>
    <x v="1"/>
    <x v="0"/>
  </r>
  <r>
    <s v="04101205025"/>
    <s v="Rockford SD 205"/>
    <s v="501 7th St"/>
    <s v="Rockford"/>
    <s v="61104-1242"/>
    <n v="8159663071"/>
    <n v="10246"/>
    <s v="Spring Creek Elem School"/>
    <s v="5222 Spring Creek Rd"/>
    <s v="Rockford"/>
    <s v="Winnebago"/>
    <s v="61114-6330"/>
    <s v="lisa.melby@rps205.com"/>
    <s v="X"/>
    <n v="387"/>
    <n v="0"/>
    <n v="27"/>
    <n v="414"/>
    <n v="0.93400000000000005"/>
    <s v="X"/>
    <n v="387"/>
    <n v="414"/>
    <x v="1"/>
    <x v="0"/>
  </r>
  <r>
    <s v="04101205025"/>
    <s v="Rockford SD 205"/>
    <s v="501 7th St"/>
    <s v="Rockford"/>
    <s v="61104-1242"/>
    <n v="8159663071"/>
    <n v="10248"/>
    <s v="Summerdale Elem School"/>
    <s v="3320 Glenwood Ave"/>
    <s v="Rockford"/>
    <s v="Winnebago"/>
    <s v="61101-3468"/>
    <s v="lisa.melby@rps205.com"/>
    <s v="X"/>
    <n v="582"/>
    <n v="0"/>
    <n v="0"/>
    <n v="582"/>
    <n v="1"/>
    <s v="X"/>
    <n v="582"/>
    <n v="582"/>
    <x v="1"/>
    <x v="0"/>
  </r>
  <r>
    <s v="04101205025"/>
    <s v="Rockford SD 205"/>
    <s v="501 7th St"/>
    <s v="Rockford"/>
    <s v="61104-1242"/>
    <n v="8159663071"/>
    <n v="10249"/>
    <s v="A C Thompson Elem School"/>
    <s v="4949 Marion Ave"/>
    <s v="Rockford"/>
    <s v="Winnebago"/>
    <s v="61108-6534"/>
    <s v="lisa.melby@rps205.com"/>
    <s v="X"/>
    <n v="283"/>
    <n v="0"/>
    <n v="0"/>
    <n v="283"/>
    <n v="1"/>
    <s v="X"/>
    <n v="283"/>
    <n v="283"/>
    <x v="1"/>
    <x v="0"/>
  </r>
  <r>
    <s v="04101205025"/>
    <s v="Rockford SD 205"/>
    <s v="501 7th St"/>
    <s v="Rockford"/>
    <s v="61104-1242"/>
    <n v="8159663071"/>
    <n v="10251"/>
    <s v="R K Welsh Elem School"/>
    <s v="2100 Huffman Blvd"/>
    <s v="Rockford"/>
    <s v="Winnebago"/>
    <s v="61103-3946"/>
    <s v="lisa.melby@rps205.com"/>
    <s v="X"/>
    <n v="489"/>
    <n v="0"/>
    <n v="0"/>
    <n v="489"/>
    <n v="1"/>
    <s v="X"/>
    <n v="489"/>
    <n v="489"/>
    <x v="1"/>
    <x v="0"/>
  </r>
  <r>
    <s v="04101205025"/>
    <s v="Rockford SD 205"/>
    <s v="501 7th St"/>
    <s v="Rockford"/>
    <s v="61104-1242"/>
    <n v="8159663071"/>
    <n v="10252"/>
    <s v="West View Elem School"/>
    <s v="1720 Halsted Rd"/>
    <s v="Rockford"/>
    <s v="Winnebago"/>
    <s v="61103-3067"/>
    <s v="lisa.melby@rps205.com"/>
    <s v="X"/>
    <n v="502"/>
    <n v="0"/>
    <n v="0"/>
    <n v="502"/>
    <n v="1"/>
    <s v="X"/>
    <n v="502"/>
    <n v="502"/>
    <x v="1"/>
    <x v="0"/>
  </r>
  <r>
    <s v="04101205025"/>
    <s v="Rockford SD 205"/>
    <s v="501 7th St"/>
    <s v="Rockford"/>
    <s v="61104-1242"/>
    <n v="8159663071"/>
    <n v="10253"/>
    <s v="Whitehead Elem School"/>
    <s v="2325 Ohio Pkwy"/>
    <s v="Rockford"/>
    <s v="Winnebago"/>
    <s v="61108-7514"/>
    <s v="lisa.melby@rps205.com"/>
    <s v="X"/>
    <n v="580"/>
    <n v="0"/>
    <n v="0"/>
    <n v="580"/>
    <n v="1"/>
    <s v="X"/>
    <n v="580"/>
    <n v="580"/>
    <x v="1"/>
    <x v="0"/>
  </r>
  <r>
    <s v="04101205025"/>
    <s v="Rockford SD 205"/>
    <s v="501 7th St"/>
    <s v="Rockford"/>
    <s v="61104-1242"/>
    <n v="8159663071"/>
    <n v="10254"/>
    <s v="White Swan Elem School"/>
    <s v="7550 Mill Rd"/>
    <s v="Rockford"/>
    <s v="Winnebago"/>
    <s v="61108-2640"/>
    <s v="lisa.melby@rps205.com"/>
    <s v="X"/>
    <n v="124"/>
    <n v="0"/>
    <n v="55"/>
    <n v="179"/>
    <n v="0.68940000000000001"/>
    <s v="X"/>
    <n v="124"/>
    <n v="179"/>
    <x v="1"/>
    <x v="0"/>
  </r>
  <r>
    <s v="04101205025"/>
    <s v="Rockford SD 205"/>
    <s v="501 7th St"/>
    <s v="Rockford"/>
    <s v="61104-1242"/>
    <n v="8159663071"/>
    <n v="10255"/>
    <s v="Washington Elementary School"/>
    <s v="1421 West St"/>
    <s v="Rockford"/>
    <s v="Winnebago"/>
    <s v="61102-3232"/>
    <s v="lisa.melby@rps205.com"/>
    <s v="X"/>
    <n v="426"/>
    <n v="0"/>
    <n v="0"/>
    <n v="426"/>
    <n v="1"/>
    <s v="X"/>
    <n v="426"/>
    <n v="426"/>
    <x v="1"/>
    <x v="0"/>
  </r>
  <r>
    <s v="04101205025"/>
    <s v="Rockford SD 205"/>
    <s v="501 7th St"/>
    <s v="Rockford"/>
    <s v="61104-1242"/>
    <n v="8159663071"/>
    <n v="10256"/>
    <s v="Thurgood Marshall Elementary"/>
    <s v="4704 N Rockton Ave"/>
    <s v="Rockford"/>
    <s v="Winnebago"/>
    <s v="61103-1529"/>
    <s v="lisa.melby@rps205.com"/>
    <s v="X"/>
    <n v="138"/>
    <n v="0"/>
    <n v="263"/>
    <n v="401"/>
    <n v="0.34200000000000003"/>
    <s v="X"/>
    <n v="138"/>
    <n v="401"/>
    <x v="1"/>
    <x v="0"/>
  </r>
  <r>
    <s v="04101205025"/>
    <s v="Rockford SD 205"/>
    <s v="501 7th St"/>
    <s v="Rockford"/>
    <s v="61104-1242"/>
    <n v="8159663071"/>
    <n v="10257"/>
    <s v="West Middle School"/>
    <s v="1900 N Rockton Ave"/>
    <s v="Rockford"/>
    <s v="Winnebago"/>
    <s v="61103-4370"/>
    <s v="lisa.melby@rps205.com"/>
    <s v="X"/>
    <n v="910"/>
    <n v="0"/>
    <n v="0"/>
    <n v="910"/>
    <n v="1"/>
    <s v="X"/>
    <n v="910"/>
    <n v="910"/>
    <x v="1"/>
    <x v="0"/>
  </r>
  <r>
    <s v="04101205025"/>
    <s v="Rockford SD 205"/>
    <s v="501 7th St"/>
    <s v="Rockford"/>
    <s v="61104-1242"/>
    <n v="8159663071"/>
    <n v="10260"/>
    <s v="Lewis Lemon Elementary"/>
    <s v="1993 Mulberry St"/>
    <s v="Rockford"/>
    <s v="Winnebago"/>
    <s v="61101-5670"/>
    <s v="lisa.melby@rps205.com"/>
    <s v="X"/>
    <n v="347"/>
    <n v="0"/>
    <n v="0"/>
    <n v="347"/>
    <n v="1"/>
    <s v="X"/>
    <n v="347"/>
    <n v="347"/>
    <x v="1"/>
    <x v="0"/>
  </r>
  <r>
    <s v="04101205025"/>
    <s v="Rockford SD 205"/>
    <s v="501 7th St"/>
    <s v="Rockford"/>
    <s v="61104-1242"/>
    <n v="8159663071"/>
    <n v="10261"/>
    <s v="Montessori Elementary School"/>
    <s v="2021 Hawthorne Dr"/>
    <s v="Rockford"/>
    <s v="Winnebago"/>
    <s v="61107-1342"/>
    <s v="lisa.melby@rps205.com"/>
    <s v="X"/>
    <n v="488"/>
    <n v="0"/>
    <n v="66"/>
    <n v="554"/>
    <n v="0.88049999999999995"/>
    <s v="X"/>
    <n v="488"/>
    <n v="554"/>
    <x v="1"/>
    <x v="0"/>
  </r>
  <r>
    <s v="04101205025"/>
    <s v="Rockford SD 205"/>
    <s v="501 7th St"/>
    <s v="Rockford"/>
    <s v="61104-1242"/>
    <n v="8159663071"/>
    <n v="10264"/>
    <s v="Fairview Early Childhood Center"/>
    <s v="512 Fairview Ave"/>
    <s v="Rockford"/>
    <s v="Winnebago"/>
    <s v="61108-1910"/>
    <s v="lisa.melby@rps205.com"/>
    <s v="X"/>
    <n v="610"/>
    <n v="0"/>
    <n v="0"/>
    <n v="610"/>
    <n v="1"/>
    <s v="X"/>
    <n v="610"/>
    <n v="610"/>
    <x v="1"/>
    <x v="0"/>
  </r>
  <r>
    <s v="04101205025"/>
    <s v="Rockford SD 205"/>
    <s v="501 7th St"/>
    <s v="Rockford"/>
    <s v="61104-1242"/>
    <n v="8159663071"/>
    <n v="10265"/>
    <s v="Roosevelt Center"/>
    <s v="978 Haskell Ave"/>
    <s v="Rockford"/>
    <s v="Winnebago"/>
    <s v="61103-6046"/>
    <s v="lisa.melby@rps205.com"/>
    <s v="X"/>
    <n v="428"/>
    <n v="0"/>
    <n v="0"/>
    <n v="428"/>
    <n v="1"/>
    <s v="X"/>
    <n v="428"/>
    <n v="428"/>
    <x v="1"/>
    <x v="0"/>
  </r>
  <r>
    <s v="04101205025"/>
    <s v="Rockford SD 205"/>
    <s v="501 7th St"/>
    <s v="Rockford"/>
    <s v="61104-1242"/>
    <n v="8159663071"/>
    <n v="42522"/>
    <s v="Kennedy Middle School"/>
    <s v="520 N Pierpont Ave"/>
    <s v="Rockford"/>
    <s v="Winnebago"/>
    <s v="61101-5037"/>
    <s v="hustonc@rps205.com"/>
    <s v="X"/>
    <n v="616"/>
    <n v="0"/>
    <n v="0"/>
    <n v="616"/>
    <n v="1"/>
    <s v="X"/>
    <n v="616"/>
    <n v="616"/>
    <x v="1"/>
    <x v="0"/>
  </r>
  <r>
    <s v="04101205025"/>
    <s v="Rockford SD 205"/>
    <s v="501 7th St"/>
    <s v="Rockford"/>
    <s v="61104-1242"/>
    <n v="8159663071"/>
    <n v="56375"/>
    <s v="Rockford Envrnmntl Science Acad"/>
    <s v="1800 Ogilby Rd"/>
    <s v="Rockford"/>
    <s v="Winnebago"/>
    <s v="61102-3445"/>
    <s v="lisa.melby@rps205.com"/>
    <s v="X"/>
    <n v="1021"/>
    <n v="0"/>
    <n v="0"/>
    <n v="1021"/>
    <n v="1"/>
    <s v="X"/>
    <n v="1021"/>
    <n v="1021"/>
    <x v="1"/>
    <x v="0"/>
  </r>
  <r>
    <s v="04101205025"/>
    <s v="Rockford SD 205"/>
    <s v="501 7th St"/>
    <s v="Rockford"/>
    <s v="61104-1242"/>
    <n v="8159663071"/>
    <n v="68206"/>
    <s v="Thurgood Marshall School"/>
    <s v="4664 N Rockton Ave"/>
    <s v="Rockford"/>
    <s v="Winnebago"/>
    <s v="61103-1528"/>
    <s v="lisa.melby@rps205.com"/>
    <s v="X"/>
    <n v="243"/>
    <n v="0"/>
    <n v="220"/>
    <n v="463"/>
    <n v="0.52359999999999995"/>
    <s v="X"/>
    <n v="243"/>
    <n v="463"/>
    <x v="1"/>
    <x v="0"/>
  </r>
  <r>
    <s v="04101207016"/>
    <s v="Hononegah CHD 207"/>
    <s v="307 Salem St"/>
    <s v="Rockton"/>
    <s v="61072-2630"/>
    <n v="8156245024"/>
    <n v="10266"/>
    <s v="Hononegah High School"/>
    <s v="307 Salem St"/>
    <s v="Rockton"/>
    <s v="Winnebago"/>
    <s v="61072-2630"/>
    <s v="nnicos@hononegah.org"/>
    <s v="X"/>
    <n v="348"/>
    <n v="78"/>
    <n v="1593"/>
    <n v="2019"/>
    <n v="0.21100000000000002"/>
    <m/>
    <n v="426"/>
    <n v="2019"/>
    <x v="1"/>
    <x v="0"/>
  </r>
  <r>
    <s v="04101320026"/>
    <s v="County of Winnebago SD 320"/>
    <s v="850 Hayes Ave"/>
    <s v="South Beloit"/>
    <s v="61080-2119"/>
    <n v="8153899177"/>
    <n v="10267"/>
    <s v="South Beloit Sr High School"/>
    <s v="245 Prairie Hill Rd"/>
    <s v="South Beloit"/>
    <s v="Winnebago"/>
    <s v="61080-2579"/>
    <s v="dramboldt@sb320.org"/>
    <s v="X"/>
    <n v="158"/>
    <n v="0"/>
    <n v="116"/>
    <n v="274"/>
    <n v="0.5746"/>
    <s v="X"/>
    <n v="158"/>
    <n v="274"/>
    <x v="1"/>
    <x v="0"/>
  </r>
  <r>
    <s v="04101320026"/>
    <s v="County of Winnebago SD 320"/>
    <s v="850 Hayes Ave"/>
    <s v="South Beloit"/>
    <s v="61080-2119"/>
    <n v="8153899177"/>
    <n v="10268"/>
    <s v="Clark Elementary School"/>
    <s v="464 Oak Grove Ave"/>
    <s v="South Beloit"/>
    <s v="Winnebago"/>
    <s v="61080-1967"/>
    <s v="dramboldt@sb320.org"/>
    <s v="X"/>
    <n v="178"/>
    <n v="0"/>
    <n v="20"/>
    <n v="198"/>
    <n v="0.89870000000000005"/>
    <s v="X"/>
    <n v="178"/>
    <n v="198"/>
    <x v="1"/>
    <x v="0"/>
  </r>
  <r>
    <s v="04101320026"/>
    <s v="County of Winnebago SD 320"/>
    <s v="850 Hayes Ave"/>
    <s v="South Beloit"/>
    <s v="61080-2119"/>
    <n v="8153899177"/>
    <n v="10269"/>
    <s v="Riverview Elementary School"/>
    <s v="306 Miller St"/>
    <s v="South Beloit"/>
    <s v="Winnebago"/>
    <s v="61080-1816"/>
    <s v="dramboldt@sb320.org"/>
    <s v="X"/>
    <n v="212"/>
    <n v="0"/>
    <n v="27"/>
    <n v="239"/>
    <n v="0.88400000000000012"/>
    <s v="X"/>
    <n v="212"/>
    <n v="239"/>
    <x v="1"/>
    <x v="0"/>
  </r>
  <r>
    <s v="04101320026"/>
    <s v="County of Winnebago SD 320"/>
    <s v="850 Hayes Ave"/>
    <s v="South Beloit"/>
    <s v="61080-2119"/>
    <n v="8153899177"/>
    <n v="43113"/>
    <s v="South Beloit Jr High School"/>
    <s v="840 Blackhawk Blvd"/>
    <s v="South Beloit"/>
    <s v="Winnebago"/>
    <s v="61080-2263"/>
    <s v="dramboldt@sb320.org"/>
    <s v="X"/>
    <n v="109"/>
    <n v="0"/>
    <n v="30"/>
    <n v="139"/>
    <n v="0.7792"/>
    <s v="X"/>
    <n v="109"/>
    <n v="139"/>
    <x v="1"/>
    <x v="0"/>
  </r>
  <r>
    <s v="04101320026"/>
    <s v="County of Winnebago SD 320"/>
    <s v="850 Hayes Ave"/>
    <s v="South Beloit"/>
    <s v="61080-2119"/>
    <n v="8153899177"/>
    <n v="49823"/>
    <s v="Blackhawk Elementary School"/>
    <s v="840 Blackhawk Blvd"/>
    <s v="South Beloit"/>
    <s v="Winnebago"/>
    <s v="61080-2263"/>
    <s v="dramboldt@sb320.org"/>
    <s v="X"/>
    <n v="104"/>
    <n v="0"/>
    <n v="36"/>
    <n v="140"/>
    <n v="0.74150000000000005"/>
    <s v="X"/>
    <n v="104"/>
    <n v="140"/>
    <x v="1"/>
    <x v="0"/>
  </r>
  <r>
    <s v="04101321026"/>
    <s v="Pecatonica CUSD 321"/>
    <s v="PO Box 419"/>
    <s v="Pecatonica"/>
    <s v="61063-0419"/>
    <n v="8152391639"/>
    <n v="10270"/>
    <s v="Pecatonica High School"/>
    <s v="PO Box 419"/>
    <s v="Pecatonica"/>
    <s v="Winnebago"/>
    <s v="61063-0419"/>
    <s v="toddfrance@pecschools.com"/>
    <s v="X"/>
    <n v="51"/>
    <n v="4"/>
    <n v="201"/>
    <n v="256"/>
    <n v="0.21480000000000002"/>
    <m/>
    <n v="55"/>
    <n v="256"/>
    <x v="1"/>
    <x v="0"/>
  </r>
  <r>
    <s v="04101321026"/>
    <s v="Pecatonica CUSD 321"/>
    <s v="PO Box 419"/>
    <s v="Pecatonica"/>
    <s v="61063-0419"/>
    <n v="8152391639"/>
    <n v="10271"/>
    <s v="Pecatonica Elem School"/>
    <s v="PO Box 419"/>
    <s v="Pecatonica"/>
    <s v="Winnebago"/>
    <s v="61063-0419"/>
    <s v="carriebrockway@pecschools.com"/>
    <s v="X"/>
    <n v="71"/>
    <n v="7"/>
    <n v="246"/>
    <n v="324"/>
    <n v="0.2407"/>
    <m/>
    <n v="78"/>
    <n v="324"/>
    <x v="1"/>
    <x v="0"/>
  </r>
  <r>
    <s v="04101321026"/>
    <s v="Pecatonica CUSD 321"/>
    <s v="PO Box 419"/>
    <s v="Pecatonica"/>
    <s v="61063-0419"/>
    <n v="8152391639"/>
    <n v="50378"/>
    <s v="Pecatonica Comm Middle School"/>
    <s v="PO Box 419"/>
    <s v="Pecatonica"/>
    <s v="Winnebago"/>
    <s v="61063-0419"/>
    <s v="timking@pecschools.com"/>
    <s v="X"/>
    <n v="74"/>
    <n v="4"/>
    <n v="202"/>
    <n v="280"/>
    <n v="0.27860000000000001"/>
    <m/>
    <n v="78"/>
    <n v="280"/>
    <x v="1"/>
    <x v="0"/>
  </r>
  <r>
    <s v="04101322026"/>
    <s v="Durand CUSD 322"/>
    <s v="200 W South St"/>
    <s v="Durand"/>
    <s v="61024-9403"/>
    <n v="8152482171"/>
    <n v="10272"/>
    <s v="Durand High School"/>
    <s v="200 W South St"/>
    <s v="Durand"/>
    <s v="Winnebago"/>
    <s v="61024-9403"/>
    <s v="foodservice@cusd322.org"/>
    <s v="X"/>
    <n v="31"/>
    <n v="9"/>
    <n v="136"/>
    <n v="176"/>
    <n v="0.2273"/>
    <m/>
    <n v="40"/>
    <n v="176"/>
    <x v="1"/>
    <x v="0"/>
  </r>
  <r>
    <s v="04101322026"/>
    <s v="Durand CUSD 322"/>
    <s v="200 W South St"/>
    <s v="Durand"/>
    <s v="61024-9403"/>
    <n v="8152482171"/>
    <n v="10273"/>
    <s v="Durand Jr High School"/>
    <s v="200 W South St"/>
    <s v="Durand"/>
    <s v="Winnebago"/>
    <s v="61024-9403"/>
    <s v="foodservice@cusd322.org"/>
    <s v="X"/>
    <n v="31"/>
    <n v="6"/>
    <n v="61"/>
    <n v="98"/>
    <n v="0.37759999999999999"/>
    <m/>
    <n v="37"/>
    <n v="98"/>
    <x v="1"/>
    <x v="0"/>
  </r>
  <r>
    <s v="04101322026"/>
    <s v="Durand CUSD 322"/>
    <s v="200 W South St"/>
    <s v="Durand"/>
    <s v="61024-9403"/>
    <n v="8152482171"/>
    <n v="10274"/>
    <s v="Durand Elem School"/>
    <s v="200 W South St"/>
    <s v="Durand"/>
    <s v="Winnebago"/>
    <s v="61024-9403"/>
    <s v="foodservice@cusd322.org"/>
    <s v="X"/>
    <n v="87"/>
    <n v="10"/>
    <n v="216"/>
    <n v="313"/>
    <n v="0.30990000000000001"/>
    <m/>
    <n v="97"/>
    <n v="313"/>
    <x v="1"/>
    <x v="0"/>
  </r>
  <r>
    <s v="04101322026"/>
    <s v="Durand CUSD 322"/>
    <s v="200 W South St"/>
    <s v="Durand"/>
    <s v="61024-9403"/>
    <n v="8152482171"/>
    <n v="15108"/>
    <s v="Dolan Ctr Maryville Farm Campus"/>
    <s v="10104 Farm School Rd"/>
    <s v="Durand"/>
    <s v="Winnebago"/>
    <s v="61024-9725"/>
    <s v="foodservice@cusd322.org"/>
    <s v="X"/>
    <n v="25"/>
    <n v="1"/>
    <n v="10"/>
    <n v="36"/>
    <n v="0.72219999999999995"/>
    <m/>
    <n v="26"/>
    <n v="36"/>
    <x v="1"/>
    <x v="0"/>
  </r>
  <r>
    <s v="04101323026"/>
    <s v="Winnebago CUSD 323"/>
    <s v="304 E McNair Rd"/>
    <s v="Winnebago"/>
    <s v="61088-9014"/>
    <n v="8153353101"/>
    <n v="10275"/>
    <s v="Winnebago High School"/>
    <s v="200 E McNair Rd"/>
    <s v="Winnebago"/>
    <s v="Winnebago"/>
    <s v="61088-9074"/>
    <s v="droym@winnebagoschool.org"/>
    <s v="X"/>
    <n v="85"/>
    <n v="12"/>
    <n v="356"/>
    <n v="453"/>
    <n v="0.21410000000000001"/>
    <m/>
    <n v="97"/>
    <n v="453"/>
    <x v="1"/>
    <x v="0"/>
  </r>
  <r>
    <s v="04101323026"/>
    <s v="Winnebago CUSD 323"/>
    <s v="304 E McNair Rd"/>
    <s v="Winnebago"/>
    <s v="61088-9014"/>
    <n v="8153353101"/>
    <n v="10276"/>
    <s v="Jean McNair Elementary School"/>
    <s v="304 E McNair Rd"/>
    <s v="Winnebago"/>
    <s v="Winnebago"/>
    <s v="61088-9014"/>
    <s v="droym@winnebagoschools.org"/>
    <s v="X"/>
    <n v="66"/>
    <n v="5"/>
    <n v="239"/>
    <n v="310"/>
    <n v="0.22899999999999998"/>
    <m/>
    <n v="71"/>
    <n v="310"/>
    <x v="1"/>
    <x v="0"/>
  </r>
  <r>
    <s v="04101323026"/>
    <s v="Winnebago CUSD 323"/>
    <s v="304 E McNair Rd"/>
    <s v="Winnebago"/>
    <s v="61088-9014"/>
    <n v="8153353101"/>
    <n v="10277"/>
    <s v="Dorothy Simon Elem School"/>
    <s v="309 S Benton St"/>
    <s v="Winnebago"/>
    <s v="Winnebago"/>
    <s v="61088-9576"/>
    <s v="droym@winnebagoschools.org"/>
    <s v="X"/>
    <n v="62"/>
    <n v="3"/>
    <n v="192"/>
    <n v="257"/>
    <n v="0.25290000000000001"/>
    <m/>
    <n v="65"/>
    <n v="257"/>
    <x v="1"/>
    <x v="0"/>
  </r>
  <r>
    <s v="04101323026"/>
    <s v="Winnebago CUSD 323"/>
    <s v="304 E McNair Rd"/>
    <s v="Winnebago"/>
    <s v="61088-9014"/>
    <n v="8153353101"/>
    <n v="42473"/>
    <s v="Winnebago Middle School"/>
    <s v="407 N Elida St"/>
    <s v="Winnebago"/>
    <s v="Winnebago"/>
    <s v="61088-9075"/>
    <s v="droym@winnebagoschool.org"/>
    <s v="X"/>
    <n v="84"/>
    <n v="4"/>
    <n v="231"/>
    <n v="319"/>
    <n v="0.27589999999999998"/>
    <m/>
    <n v="88"/>
    <n v="319"/>
    <x v="1"/>
    <x v="0"/>
  </r>
  <r>
    <s v="05016015004"/>
    <s v="Palatine CCSD 15"/>
    <s v="580 N 1st Bank Dr"/>
    <s v="Palatine"/>
    <s v="60067-8110"/>
    <n v="8479633929"/>
    <n v="10961"/>
    <s v="Plum Grove Jr High School"/>
    <s v="2600 Plum Grove Rd"/>
    <s v="Rolling Meadows"/>
    <s v="Cook"/>
    <s v="60008-2042"/>
    <s v="despratb@ccsd15.net"/>
    <s v="X"/>
    <n v="104"/>
    <n v="23"/>
    <n v="729"/>
    <n v="856"/>
    <n v="0.1484"/>
    <m/>
    <n v="127"/>
    <n v="856"/>
    <x v="2"/>
    <x v="1"/>
  </r>
  <r>
    <s v="05016015004"/>
    <s v="Palatine CCSD 15"/>
    <s v="580 N 1st Bank Dr"/>
    <s v="Palatine"/>
    <s v="60067-8110"/>
    <n v="8479633929"/>
    <n v="10962"/>
    <s v="Carl Sandburg Jr High School"/>
    <s v="2600 Martin Ln"/>
    <s v="Rolling Meadows"/>
    <s v="Cook"/>
    <s v="60008-2722"/>
    <s v="despratb@ccsd15.net"/>
    <s v="X"/>
    <n v="189"/>
    <n v="31"/>
    <n v="276"/>
    <n v="496"/>
    <n v="0.44350000000000001"/>
    <m/>
    <n v="220"/>
    <n v="496"/>
    <x v="2"/>
    <x v="1"/>
  </r>
  <r>
    <s v="05016015004"/>
    <s v="Palatine CCSD 15"/>
    <s v="580 N 1st Bank Dr"/>
    <s v="Palatine"/>
    <s v="60067-8110"/>
    <n v="8479633929"/>
    <n v="10963"/>
    <s v="Walter R Sundling Jr High Sch"/>
    <s v="1100 N Smith St"/>
    <s v="Palatine"/>
    <s v="Cook"/>
    <s v="60067-2606"/>
    <s v="despratb@ccsd15.net"/>
    <s v="X"/>
    <n v="176"/>
    <n v="15"/>
    <n v="474"/>
    <n v="665"/>
    <n v="0.28720000000000001"/>
    <m/>
    <n v="191"/>
    <n v="665"/>
    <x v="2"/>
    <x v="1"/>
  </r>
  <r>
    <s v="05016015004"/>
    <s v="Palatine CCSD 15"/>
    <s v="580 N 1st Bank Dr"/>
    <s v="Palatine"/>
    <s v="60067-8110"/>
    <n v="8479633929"/>
    <n v="10964"/>
    <s v="Jane Addams Elem School"/>
    <s v="1020 E Sayles Dr"/>
    <s v="Palatine"/>
    <s v="Cook"/>
    <s v="60074-7274"/>
    <s v="despratb@ccsd15.net"/>
    <s v="X"/>
    <n v="568"/>
    <n v="0"/>
    <n v="0"/>
    <n v="568"/>
    <n v="1"/>
    <s v="X"/>
    <n v="568"/>
    <n v="568"/>
    <x v="2"/>
    <x v="1"/>
  </r>
  <r>
    <s v="05016015004"/>
    <s v="Palatine CCSD 15"/>
    <s v="580 N 1st Bank Dr"/>
    <s v="Palatine"/>
    <s v="60067-8110"/>
    <n v="8479633929"/>
    <n v="10965"/>
    <s v="Central Road Elem School"/>
    <s v="3800 Central Rd"/>
    <s v="Rolling Meadows"/>
    <s v="Cook"/>
    <s v="60008-2554"/>
    <s v="despratb@ccsd15.net"/>
    <s v="X"/>
    <n v="204"/>
    <n v="34"/>
    <n v="290"/>
    <n v="528"/>
    <n v="0.45079999999999998"/>
    <m/>
    <n v="238"/>
    <n v="528"/>
    <x v="2"/>
    <x v="1"/>
  </r>
  <r>
    <s v="05016015004"/>
    <s v="Palatine CCSD 15"/>
    <s v="580 N 1st Bank Dr"/>
    <s v="Palatine"/>
    <s v="60067-8110"/>
    <n v="8479633929"/>
    <n v="10966"/>
    <s v="Marion Jordan Elem School"/>
    <s v="100 N Harrison Ave"/>
    <s v="Palatine"/>
    <s v="Cook"/>
    <s v="60067-0913"/>
    <s v="despratb@ccsd15.net"/>
    <s v="X"/>
    <n v="36"/>
    <n v="5"/>
    <n v="383"/>
    <n v="424"/>
    <n v="9.6700000000000008E-2"/>
    <m/>
    <n v="41"/>
    <n v="424"/>
    <x v="2"/>
    <x v="1"/>
  </r>
  <r>
    <s v="05016015004"/>
    <s v="Palatine CCSD 15"/>
    <s v="580 N 1st Bank Dr"/>
    <s v="Palatine"/>
    <s v="60067-8110"/>
    <n v="8479633929"/>
    <n v="10967"/>
    <s v="Kimball Hill Elem School"/>
    <s v="2905 Meadow Dr"/>
    <s v="Rolling Meadows"/>
    <s v="Cook"/>
    <s v="60008-1801"/>
    <s v="despratb@ccsd15.net"/>
    <s v="X"/>
    <n v="299"/>
    <n v="31"/>
    <n v="212"/>
    <n v="542"/>
    <n v="0.6089"/>
    <m/>
    <n v="330"/>
    <n v="542"/>
    <x v="2"/>
    <x v="1"/>
  </r>
  <r>
    <s v="05016015004"/>
    <s v="Palatine CCSD 15"/>
    <s v="580 N 1st Bank Dr"/>
    <s v="Palatine"/>
    <s v="60067-8110"/>
    <n v="8479633929"/>
    <n v="10968"/>
    <s v="Hunting Ridge Elem School"/>
    <s v="1105 W Illinois Ave"/>
    <s v="Palatine"/>
    <s v="Cook"/>
    <s v="60067-6628"/>
    <s v="despratb@ccsd15.net"/>
    <s v="X"/>
    <n v="101"/>
    <n v="6"/>
    <n v="500"/>
    <n v="607"/>
    <n v="0.17629999999999998"/>
    <m/>
    <n v="107"/>
    <n v="607"/>
    <x v="2"/>
    <x v="1"/>
  </r>
  <r>
    <s v="05016015004"/>
    <s v="Palatine CCSD 15"/>
    <s v="580 N 1st Bank Dr"/>
    <s v="Palatine"/>
    <s v="60067-8110"/>
    <n v="8479633929"/>
    <n v="10969"/>
    <s v="Lake Louise Elem School"/>
    <s v="500 N Jonathan Dr"/>
    <s v="Palatine"/>
    <s v="Cook"/>
    <s v="60074-4114"/>
    <s v="despratb@ccsd15.net"/>
    <s v="X"/>
    <n v="593"/>
    <n v="0"/>
    <n v="44"/>
    <n v="637"/>
    <n v="0.93069999999999997"/>
    <s v="X"/>
    <n v="593"/>
    <n v="637"/>
    <x v="2"/>
    <x v="1"/>
  </r>
  <r>
    <s v="05016015004"/>
    <s v="Palatine CCSD 15"/>
    <s v="580 N 1st Bank Dr"/>
    <s v="Palatine"/>
    <s v="60067-8110"/>
    <n v="8479633929"/>
    <n v="10970"/>
    <s v="Lincoln Elementary School"/>
    <s v="1021 N Ridgewood Ln"/>
    <s v="Palatine"/>
    <s v="Cook"/>
    <s v="60067-3448"/>
    <s v="despratb@ccsd15.net"/>
    <s v="X"/>
    <n v="343"/>
    <n v="43"/>
    <n v="375"/>
    <n v="761"/>
    <n v="0.50719999999999998"/>
    <m/>
    <n v="386"/>
    <n v="761"/>
    <x v="2"/>
    <x v="1"/>
  </r>
  <r>
    <s v="05016015004"/>
    <s v="Palatine CCSD 15"/>
    <s v="580 N 1st Bank Dr"/>
    <s v="Palatine"/>
    <s v="60067-8110"/>
    <n v="8479633929"/>
    <n v="10971"/>
    <s v="Stuart R Paddock School"/>
    <s v="225 W Washington St"/>
    <s v="Palatine"/>
    <s v="Cook"/>
    <s v="60067-6147"/>
    <s v="despratb@ccsd15.net"/>
    <s v="X"/>
    <n v="260"/>
    <n v="24"/>
    <n v="392"/>
    <n v="676"/>
    <n v="0.42009999999999997"/>
    <m/>
    <n v="284"/>
    <n v="676"/>
    <x v="2"/>
    <x v="1"/>
  </r>
  <r>
    <s v="05016015004"/>
    <s v="Palatine CCSD 15"/>
    <s v="580 N 1st Bank Dr"/>
    <s v="Palatine"/>
    <s v="60067-8110"/>
    <n v="8479633929"/>
    <n v="10972"/>
    <s v="Pleasant Hill Elem School"/>
    <s v="434 W Illinois Ave"/>
    <s v="Palatine"/>
    <s v="Cook"/>
    <s v="60067-6745"/>
    <s v="despratb@ccsd15.net"/>
    <s v="X"/>
    <n v="35"/>
    <n v="0"/>
    <n v="526"/>
    <n v="561"/>
    <n v="6.2400000000000004E-2"/>
    <m/>
    <n v="35"/>
    <n v="561"/>
    <x v="2"/>
    <x v="1"/>
  </r>
  <r>
    <s v="05016015004"/>
    <s v="Palatine CCSD 15"/>
    <s v="580 N 1st Bank Dr"/>
    <s v="Palatine"/>
    <s v="60067-8110"/>
    <n v="8479633929"/>
    <n v="10973"/>
    <s v="Gray M Sanborn Elem School"/>
    <s v="101 N Oak St"/>
    <s v="Palatine"/>
    <s v="Cook"/>
    <s v="60067-5246"/>
    <s v="despratb@ccsd15.net"/>
    <s v="X"/>
    <n v="338"/>
    <n v="26"/>
    <n v="180"/>
    <n v="544"/>
    <n v="0.66910000000000003"/>
    <m/>
    <n v="364"/>
    <n v="544"/>
    <x v="2"/>
    <x v="1"/>
  </r>
  <r>
    <s v="05016015004"/>
    <s v="Palatine CCSD 15"/>
    <s v="580 N 1st Bank Dr"/>
    <s v="Palatine"/>
    <s v="60067-8110"/>
    <n v="8479633929"/>
    <n v="10974"/>
    <s v="Virginia Lake Elem School"/>
    <s v="925 N Glenn Dr"/>
    <s v="Palatine"/>
    <s v="Cook"/>
    <s v="60074-7189"/>
    <s v="despratb@ccsd15.net"/>
    <s v="X"/>
    <n v="710"/>
    <n v="0"/>
    <n v="8"/>
    <n v="718"/>
    <n v="0.98770000000000002"/>
    <s v="X"/>
    <n v="710"/>
    <n v="718"/>
    <x v="2"/>
    <x v="1"/>
  </r>
  <r>
    <s v="05016015004"/>
    <s v="Palatine CCSD 15"/>
    <s v="580 N 1st Bank Dr"/>
    <s v="Palatine"/>
    <s v="60067-8110"/>
    <n v="8479633929"/>
    <n v="10975"/>
    <s v="Willow Bend Elem School"/>
    <s v="4700 Barker Ave"/>
    <s v="Rolling Meadows"/>
    <s v="Cook"/>
    <s v="60008-3202"/>
    <s v="despratb@ccsd15.net"/>
    <s v="X"/>
    <n v="104"/>
    <n v="16"/>
    <n v="473"/>
    <n v="593"/>
    <n v="0.2024"/>
    <m/>
    <n v="120"/>
    <n v="593"/>
    <x v="2"/>
    <x v="1"/>
  </r>
  <r>
    <s v="05016015004"/>
    <s v="Palatine CCSD 15"/>
    <s v="580 N 1st Bank Dr"/>
    <s v="Palatine"/>
    <s v="60067-8110"/>
    <n v="8479633929"/>
    <n v="10976"/>
    <s v="Winston Campus Elementary"/>
    <s v="900 E Palatine Rd"/>
    <s v="Palatine"/>
    <s v="Cook"/>
    <s v="60074-5552"/>
    <s v="despratb@ccsd15.net"/>
    <s v="X"/>
    <n v="189"/>
    <n v="19"/>
    <n v="234"/>
    <n v="442"/>
    <n v="0.47060000000000002"/>
    <m/>
    <n v="208"/>
    <n v="442"/>
    <x v="2"/>
    <x v="1"/>
  </r>
  <r>
    <s v="05016015004"/>
    <s v="Palatine CCSD 15"/>
    <s v="580 N 1st Bank Dr"/>
    <s v="Palatine"/>
    <s v="60067-8110"/>
    <n v="8479633929"/>
    <n v="10977"/>
    <s v="Thomas Jefferson Elem School"/>
    <s v="3805 Winston Dr"/>
    <s v="Hoffman Estates"/>
    <s v="Cook"/>
    <s v="60192-1851"/>
    <s v="despratb@ccsd15.net"/>
    <s v="X"/>
    <n v="164"/>
    <n v="12"/>
    <n v="263"/>
    <n v="439"/>
    <n v="0.40090000000000003"/>
    <m/>
    <n v="176"/>
    <n v="439"/>
    <x v="2"/>
    <x v="1"/>
  </r>
  <r>
    <s v="05016015004"/>
    <s v="Palatine CCSD 15"/>
    <s v="580 N 1st Bank Dr"/>
    <s v="Palatine"/>
    <s v="60067-8110"/>
    <n v="8479633929"/>
    <n v="10978"/>
    <s v="Frank C Whiteley Elem School"/>
    <s v="4335 Haman Ave"/>
    <s v="Hoffman Estates"/>
    <s v="Cook"/>
    <s v="60192-1306"/>
    <s v="despratb@ccsd15.net"/>
    <s v="X"/>
    <n v="75"/>
    <n v="13"/>
    <n v="447"/>
    <n v="535"/>
    <n v="0.16450000000000001"/>
    <m/>
    <n v="88"/>
    <n v="535"/>
    <x v="2"/>
    <x v="1"/>
  </r>
  <r>
    <s v="05016015004"/>
    <s v="Palatine CCSD 15"/>
    <s v="580 N 1st Bank Dr"/>
    <s v="Palatine"/>
    <s v="60067-8110"/>
    <n v="8479633929"/>
    <n v="10979"/>
    <s v="John G Conyers Learning Academy"/>
    <s v="2800 Central Rd"/>
    <s v="Rolling Meadows"/>
    <s v="Cook"/>
    <s v="60008-2535"/>
    <s v="despratb@ccsd15.net"/>
    <s v="X"/>
    <n v="234"/>
    <n v="0"/>
    <n v="0"/>
    <n v="234"/>
    <n v="1"/>
    <s v="X"/>
    <n v="234"/>
    <n v="234"/>
    <x v="2"/>
    <x v="1"/>
  </r>
  <r>
    <s v="05016015004"/>
    <s v="Palatine CCSD 15"/>
    <s v="580 N 1st Bank Dr"/>
    <s v="Palatine"/>
    <s v="60067-8110"/>
    <n v="8479633929"/>
    <n v="52903"/>
    <s v="Winston Campus Jr High"/>
    <s v="120 N Babcock Dr"/>
    <s v="Palatine"/>
    <s v="Cook"/>
    <s v="60074-5599"/>
    <s v="despratb@ccsd15.net"/>
    <s v="X"/>
    <n v="638"/>
    <n v="0"/>
    <n v="92"/>
    <n v="730"/>
    <n v="0.87290000000000012"/>
    <s v="X"/>
    <n v="638"/>
    <n v="730"/>
    <x v="2"/>
    <x v="1"/>
  </r>
  <r>
    <s v="05016021004"/>
    <s v="Wheeling CCSD 21"/>
    <s v="999 W Dundee Rd"/>
    <s v="Wheeling"/>
    <s v="60090-3986"/>
    <n v="8475202706"/>
    <n v="10989"/>
    <s v="Cooper Middle School"/>
    <s v="1050 Plum Grove Cir"/>
    <s v="Buffalo Grove"/>
    <s v="Lake"/>
    <s v="60089-1911"/>
    <s v="cindy.kile@ccsd21.org"/>
    <s v="X"/>
    <n v="228"/>
    <n v="37"/>
    <n v="417"/>
    <n v="682"/>
    <n v="0.3886"/>
    <m/>
    <n v="265"/>
    <n v="682"/>
    <x v="0"/>
    <x v="0"/>
  </r>
  <r>
    <s v="05016021004"/>
    <s v="Wheeling CCSD 21"/>
    <s v="999 W Dundee Rd"/>
    <s v="Wheeling"/>
    <s v="60090-3986"/>
    <n v="8475202706"/>
    <n v="10990"/>
    <s v="Oliver W Holmes Middle School"/>
    <s v="221 S Wolf Rd"/>
    <s v="Wheeling"/>
    <s v="Cook"/>
    <s v="60090-4843"/>
    <s v="cindy.kile@ccsd21.org"/>
    <s v="X"/>
    <n v="759"/>
    <n v="0"/>
    <n v="0"/>
    <n v="759"/>
    <n v="1"/>
    <s v="X"/>
    <n v="759"/>
    <n v="759"/>
    <x v="2"/>
    <x v="1"/>
  </r>
  <r>
    <s v="05016021004"/>
    <s v="Wheeling CCSD 21"/>
    <s v="999 W Dundee Rd"/>
    <s v="Wheeling"/>
    <s v="60090-3986"/>
    <n v="8475202706"/>
    <n v="10991"/>
    <s v="Jack London Middle School"/>
    <s v="1001 W Dundee Rd"/>
    <s v="Wheeling"/>
    <s v="Cook"/>
    <s v="60090-3908"/>
    <s v="cindy.kile@ccsd21.org"/>
    <s v="X"/>
    <n v="510"/>
    <n v="0"/>
    <n v="174"/>
    <n v="684"/>
    <n v="0.74420000000000008"/>
    <s v="X"/>
    <n v="510"/>
    <n v="684"/>
    <x v="2"/>
    <x v="1"/>
  </r>
  <r>
    <s v="05016021004"/>
    <s v="Wheeling CCSD 21"/>
    <s v="999 W Dundee Rd"/>
    <s v="Wheeling"/>
    <s v="60090-3986"/>
    <n v="8475202706"/>
    <n v="10992"/>
    <s v="Eugene Field Elem School"/>
    <s v="51 Saint Armand Ln"/>
    <s v="Wheeling"/>
    <s v="Cook"/>
    <s v="60090-3924"/>
    <s v="cindy.kile@ccsd21.org"/>
    <s v="X"/>
    <n v="573"/>
    <n v="0"/>
    <n v="0"/>
    <n v="573"/>
    <n v="1"/>
    <s v="X"/>
    <n v="573"/>
    <n v="573"/>
    <x v="2"/>
    <x v="1"/>
  </r>
  <r>
    <s v="05016021004"/>
    <s v="Wheeling CCSD 21"/>
    <s v="999 W Dundee Rd"/>
    <s v="Wheeling"/>
    <s v="60090-3986"/>
    <n v="8475202706"/>
    <n v="10993"/>
    <s v="Robert Frost Elem School"/>
    <s v="1805 N Aspen Dr"/>
    <s v="Mt Prospect"/>
    <s v="Cook"/>
    <s v="60056-1682"/>
    <s v="cindy.kile@ccsd21.org"/>
    <s v="X"/>
    <n v="493"/>
    <n v="0"/>
    <n v="24"/>
    <n v="517"/>
    <n v="0.95250000000000001"/>
    <s v="X"/>
    <n v="493"/>
    <n v="517"/>
    <x v="2"/>
    <x v="1"/>
  </r>
  <r>
    <s v="05016021004"/>
    <s v="Wheeling CCSD 21"/>
    <s v="999 W Dundee Rd"/>
    <s v="Wheeling"/>
    <s v="60090-3986"/>
    <n v="8475202706"/>
    <n v="10994"/>
    <s v="Joyce Kilmer Elem School"/>
    <s v="655 Golfview Ter"/>
    <s v="Buffalo Grove"/>
    <s v="Lake"/>
    <s v="60089-3536"/>
    <s v="cindy.kile@ccsd21.org"/>
    <s v="X"/>
    <n v="407"/>
    <n v="0"/>
    <n v="77"/>
    <n v="484"/>
    <n v="0.8398000000000001"/>
    <s v="X"/>
    <n v="407"/>
    <n v="484"/>
    <x v="0"/>
    <x v="0"/>
  </r>
  <r>
    <s v="05016021004"/>
    <s v="Wheeling CCSD 21"/>
    <s v="999 W Dundee Rd"/>
    <s v="Wheeling"/>
    <s v="60090-3986"/>
    <n v="8475202706"/>
    <n v="10995"/>
    <s v="Henry W Longfellow Elem School"/>
    <s v="501 S Arlington Heights Rd"/>
    <s v="Buffalo Grove"/>
    <s v="Lake"/>
    <s v="60089-3245"/>
    <s v="cindy.kile@ccsd21.org"/>
    <s v="X"/>
    <n v="47"/>
    <n v="6"/>
    <n v="332"/>
    <n v="385"/>
    <n v="0.13769999999999999"/>
    <m/>
    <n v="53"/>
    <n v="385"/>
    <x v="0"/>
    <x v="0"/>
  </r>
  <r>
    <s v="05016021004"/>
    <s v="Wheeling CCSD 21"/>
    <s v="999 W Dundee Rd"/>
    <s v="Wheeling"/>
    <s v="60090-3986"/>
    <n v="8475202706"/>
    <n v="10996"/>
    <s v="Edgar A Poe Elem School"/>
    <s v="2800 N Highland Ave"/>
    <s v="Arlington Heights"/>
    <s v="Cook"/>
    <s v="60004-2116"/>
    <s v="cindy.kile@ccsd21.org"/>
    <s v="X"/>
    <n v="140"/>
    <n v="21"/>
    <n v="301"/>
    <n v="462"/>
    <n v="0.34850000000000003"/>
    <m/>
    <n v="161"/>
    <n v="462"/>
    <x v="2"/>
    <x v="1"/>
  </r>
  <r>
    <s v="05016021004"/>
    <s v="Wheeling CCSD 21"/>
    <s v="999 W Dundee Rd"/>
    <s v="Wheeling"/>
    <s v="60090-3986"/>
    <n v="8475202706"/>
    <n v="10997"/>
    <s v="J W Riley Elem School"/>
    <s v="1209 E Burr Oak Dr"/>
    <s v="Arlington Heights"/>
    <s v="Cook"/>
    <s v="60004-1660"/>
    <s v="cindy.kile@ccsd21.org"/>
    <s v="X"/>
    <n v="55"/>
    <n v="6"/>
    <n v="228"/>
    <n v="289"/>
    <n v="0.21110000000000001"/>
    <m/>
    <n v="61"/>
    <n v="289"/>
    <x v="2"/>
    <x v="1"/>
  </r>
  <r>
    <s v="05016021004"/>
    <s v="Wheeling CCSD 21"/>
    <s v="999 W Dundee Rd"/>
    <s v="Wheeling"/>
    <s v="60090-3986"/>
    <n v="8475202706"/>
    <n v="10998"/>
    <s v="Booth Tarkington Elem School"/>
    <s v="310 Scott St"/>
    <s v="Wheeling"/>
    <s v="Cook"/>
    <s v="60090-4432"/>
    <s v="cindy.kile@ccsd21.org"/>
    <s v="X"/>
    <n v="211"/>
    <n v="0"/>
    <n v="133"/>
    <n v="344"/>
    <n v="0.61229999999999996"/>
    <s v="X"/>
    <n v="211"/>
    <n v="344"/>
    <x v="2"/>
    <x v="1"/>
  </r>
  <r>
    <s v="05016021004"/>
    <s v="Wheeling CCSD 21"/>
    <s v="999 W Dundee Rd"/>
    <s v="Wheeling"/>
    <s v="60090-3986"/>
    <n v="8475202706"/>
    <n v="10999"/>
    <s v="Mark Twain Elem School"/>
    <s v="515 E Merle Ln"/>
    <s v="Wheeling"/>
    <s v="Cook"/>
    <s v="60090-4749"/>
    <s v="cindy.kile@ccsd21.org"/>
    <s v="X"/>
    <n v="465"/>
    <n v="0"/>
    <n v="0"/>
    <n v="465"/>
    <n v="1"/>
    <s v="X"/>
    <n v="465"/>
    <n v="465"/>
    <x v="2"/>
    <x v="1"/>
  </r>
  <r>
    <s v="05016021004"/>
    <s v="Wheeling CCSD 21"/>
    <s v="999 W Dundee Rd"/>
    <s v="Wheeling"/>
    <s v="60090-3986"/>
    <n v="8475202706"/>
    <n v="11000"/>
    <s v="Walt Whitman Elem School"/>
    <s v="133 Wille Ave"/>
    <s v="Wheeling"/>
    <s v="Cook"/>
    <s v="60090-3127"/>
    <s v="cindy.kile@ccsd21.org"/>
    <s v="X"/>
    <n v="484"/>
    <n v="0"/>
    <n v="0"/>
    <n v="484"/>
    <n v="1"/>
    <s v="X"/>
    <n v="484"/>
    <n v="484"/>
    <x v="2"/>
    <x v="1"/>
  </r>
  <r>
    <s v="05016023002"/>
    <s v="Prospect Heights SD 23"/>
    <s v="700 N Schoenbeck Rd"/>
    <s v="Prospect Heights"/>
    <s v="60070-1231"/>
    <n v="8478705552"/>
    <n v="11004"/>
    <s v="MacArthur Middle School"/>
    <s v="700 N Schoenbeck Rd"/>
    <s v="Prospect Heights"/>
    <s v="Cook"/>
    <s v="60070-1231"/>
    <s v="mdebartolo@d23.org"/>
    <s v="X"/>
    <n v="172"/>
    <n v="11"/>
    <n v="359"/>
    <n v="542"/>
    <n v="0.33760000000000001"/>
    <m/>
    <n v="183"/>
    <n v="542"/>
    <x v="2"/>
    <x v="1"/>
  </r>
  <r>
    <s v="05016023002"/>
    <s v="Prospect Heights SD 23"/>
    <s v="700 N Schoenbeck Rd"/>
    <s v="Prospect Heights"/>
    <s v="60070-1231"/>
    <n v="8478705552"/>
    <n v="11005"/>
    <s v="Dwight D Eisenhower Elem School"/>
    <s v="700 N Schoenbeck Rd"/>
    <s v="Prospect Heights"/>
    <s v="Cook"/>
    <s v="60070-1231"/>
    <s v="mdebartolo@d23.org"/>
    <s v="X"/>
    <n v="95"/>
    <n v="3"/>
    <n v="273"/>
    <n v="371"/>
    <n v="0.26420000000000005"/>
    <m/>
    <n v="98"/>
    <n v="371"/>
    <x v="2"/>
    <x v="1"/>
  </r>
  <r>
    <s v="05016023002"/>
    <s v="Prospect Heights SD 23"/>
    <s v="700 N Schoenbeck Rd"/>
    <s v="Prospect Heights"/>
    <s v="60070-1231"/>
    <n v="8478705552"/>
    <n v="11006"/>
    <s v="Betsy Ross Elem School"/>
    <s v="700 N Schoenbeck Rd"/>
    <s v="Prospect Heights"/>
    <s v="Cook"/>
    <s v="60070-1231"/>
    <s v="mdebartolo@d23.org"/>
    <s v="X"/>
    <n v="107"/>
    <n v="5"/>
    <n v="230"/>
    <n v="342"/>
    <n v="0.32750000000000001"/>
    <m/>
    <n v="112"/>
    <n v="342"/>
    <x v="2"/>
    <x v="1"/>
  </r>
  <r>
    <s v="05016023002"/>
    <s v="Prospect Heights SD 23"/>
    <s v="700 N Schoenbeck Rd"/>
    <s v="Prospect Heights"/>
    <s v="60070-1231"/>
    <n v="8478705552"/>
    <n v="11007"/>
    <s v="Anne Sullivan Elem School"/>
    <s v="700 N Schoenbeck Rd"/>
    <s v="Prospect Heights"/>
    <s v="Cook"/>
    <s v="60070-1231"/>
    <s v="mdebartolo@d23.org"/>
    <s v="X"/>
    <n v="101"/>
    <n v="5"/>
    <n v="233"/>
    <n v="339"/>
    <n v="0.31269999999999998"/>
    <m/>
    <n v="106"/>
    <n v="339"/>
    <x v="2"/>
    <x v="1"/>
  </r>
  <r>
    <s v="05016025002"/>
    <s v="Arlington Heights SD 25"/>
    <s v="1200 S Dunton Ave"/>
    <s v="Arlington Heights"/>
    <s v="60005-3111"/>
    <n v="8477584904"/>
    <n v="11010"/>
    <s v="South Middle School"/>
    <s v="400 S Highland Ave"/>
    <s v="Arlington Heights"/>
    <s v="Cook"/>
    <s v="60005-1868"/>
    <s v="chinesnewell@sd25.org"/>
    <s v="X"/>
    <n v="106"/>
    <n v="16"/>
    <n v="783"/>
    <n v="905"/>
    <n v="0.1348"/>
    <m/>
    <n v="122"/>
    <n v="905"/>
    <x v="2"/>
    <x v="1"/>
  </r>
  <r>
    <s v="05016025002"/>
    <s v="Arlington Heights SD 25"/>
    <s v="1200 S Dunton Ave"/>
    <s v="Arlington Heights"/>
    <s v="60005-3111"/>
    <n v="8477584904"/>
    <n v="11011"/>
    <s v="Thomas Middle School"/>
    <s v="1430 N Belmont Ave"/>
    <s v="Arlington Heights"/>
    <s v="Cook"/>
    <s v="60004-4832"/>
    <s v="smallek@sd25.org"/>
    <s v="X"/>
    <n v="102"/>
    <n v="9"/>
    <n v="864"/>
    <n v="975"/>
    <n v="0.11380000000000001"/>
    <m/>
    <n v="111"/>
    <n v="975"/>
    <x v="2"/>
    <x v="1"/>
  </r>
  <r>
    <s v="05016025002"/>
    <s v="Arlington Heights SD 25"/>
    <s v="1200 S Dunton Ave"/>
    <s v="Arlington Heights"/>
    <s v="60005-3111"/>
    <n v="8477584904"/>
    <n v="11012"/>
    <s v="Dryden Elem School"/>
    <s v="722 S Dryden Pl"/>
    <s v="Arlington Heights"/>
    <s v="Cook"/>
    <s v="60005-2764"/>
    <s v="chinesnewell@sd25.org"/>
    <s v="X"/>
    <n v="51"/>
    <n v="8"/>
    <n v="440"/>
    <n v="499"/>
    <n v="0.1182"/>
    <m/>
    <n v="59"/>
    <n v="499"/>
    <x v="2"/>
    <x v="1"/>
  </r>
  <r>
    <s v="05016025002"/>
    <s v="Arlington Heights SD 25"/>
    <s v="1200 S Dunton Ave"/>
    <s v="Arlington Heights"/>
    <s v="60005-3111"/>
    <n v="8477584904"/>
    <n v="11013"/>
    <s v="Greenbrier Elem School"/>
    <s v="2330 N Verde Dr"/>
    <s v="Arlington Heights"/>
    <s v="Cook"/>
    <s v="60004-2867"/>
    <s v="chinesnewell@sd25.org"/>
    <s v="X"/>
    <n v="30"/>
    <n v="0"/>
    <n v="242"/>
    <n v="272"/>
    <n v="0.1103"/>
    <m/>
    <n v="30"/>
    <n v="272"/>
    <x v="2"/>
    <x v="1"/>
  </r>
  <r>
    <s v="05016025002"/>
    <s v="Arlington Heights SD 25"/>
    <s v="1200 S Dunton Ave"/>
    <s v="Arlington Heights"/>
    <s v="60005-3111"/>
    <n v="8477584904"/>
    <n v="11014"/>
    <s v="Ivy Hill Elem School"/>
    <s v="2211 N Burke Dr"/>
    <s v="Arlington Heights"/>
    <s v="Cook"/>
    <s v="60004-3249"/>
    <s v="chinesnewell@sd25.org"/>
    <s v="X"/>
    <n v="58"/>
    <n v="7"/>
    <n v="569"/>
    <n v="634"/>
    <n v="0.10250000000000001"/>
    <m/>
    <n v="65"/>
    <n v="634"/>
    <x v="2"/>
    <x v="1"/>
  </r>
  <r>
    <s v="05016025002"/>
    <s v="Arlington Heights SD 25"/>
    <s v="1200 S Dunton Ave"/>
    <s v="Arlington Heights"/>
    <s v="60005-3111"/>
    <n v="8477584904"/>
    <n v="11015"/>
    <s v="Olive-Mary Stitt School"/>
    <s v="303 E Olive St"/>
    <s v="Arlington Heights"/>
    <s v="Cook"/>
    <s v="60004-4754"/>
    <s v="chinesnewell@sd25.org"/>
    <s v="X"/>
    <n v="42"/>
    <n v="4"/>
    <n v="561"/>
    <n v="607"/>
    <n v="7.5800000000000006E-2"/>
    <m/>
    <n v="46"/>
    <n v="607"/>
    <x v="2"/>
    <x v="1"/>
  </r>
  <r>
    <s v="05016025002"/>
    <s v="Arlington Heights SD 25"/>
    <s v="1200 S Dunton Ave"/>
    <s v="Arlington Heights"/>
    <s v="60005-3111"/>
    <n v="8477584904"/>
    <n v="11016"/>
    <s v="Patton Elem School"/>
    <s v="1616 N Patton Ave"/>
    <s v="Arlington Heights"/>
    <s v="Cook"/>
    <s v="60004-3637"/>
    <s v="chinesnewell@sd25.org"/>
    <s v="X"/>
    <n v="34"/>
    <n v="7"/>
    <n v="396"/>
    <n v="437"/>
    <n v="9.3800000000000008E-2"/>
    <m/>
    <n v="41"/>
    <n v="437"/>
    <x v="2"/>
    <x v="1"/>
  </r>
  <r>
    <s v="05016025002"/>
    <s v="Arlington Heights SD 25"/>
    <s v="1200 S Dunton Ave"/>
    <s v="Arlington Heights"/>
    <s v="60005-3111"/>
    <n v="8477584904"/>
    <n v="11017"/>
    <s v="Westgate Elem School"/>
    <s v="500 S Dwyer Ave"/>
    <s v="Arlington Heights"/>
    <s v="Cook"/>
    <s v="60005-2261"/>
    <s v="chinesnewell@sd25.org"/>
    <s v="X"/>
    <n v="63"/>
    <n v="7"/>
    <n v="512"/>
    <n v="582"/>
    <n v="0.12029999999999999"/>
    <m/>
    <n v="70"/>
    <n v="582"/>
    <x v="2"/>
    <x v="1"/>
  </r>
  <r>
    <s v="05016025002"/>
    <s v="Arlington Heights SD 25"/>
    <s v="1200 S Dunton Ave"/>
    <s v="Arlington Heights"/>
    <s v="60005-3111"/>
    <n v="8477584904"/>
    <n v="11018"/>
    <s v="Windsor Elementary School"/>
    <s v="1315 E Miner St"/>
    <s v="Arlington Heights"/>
    <s v="Cook"/>
    <s v="60004-6339"/>
    <s v="smallek@sd25.org"/>
    <s v="X"/>
    <n v="84"/>
    <n v="6"/>
    <n v="429"/>
    <n v="519"/>
    <n v="0.1734"/>
    <m/>
    <n v="90"/>
    <n v="519"/>
    <x v="2"/>
    <x v="1"/>
  </r>
  <r>
    <s v="05016026002"/>
    <s v="River Trails SD 26"/>
    <s v="1900 E Kensington Rd"/>
    <s v="Mt Prospect"/>
    <s v="60056-1924"/>
    <n v="8472974120"/>
    <n v="11022"/>
    <s v="River Trails Middle School"/>
    <s v="1000 N Wolf Rd"/>
    <s v="Mt Prospect"/>
    <s v="Cook"/>
    <s v="60056-1551"/>
    <s v="lschuster@rtsd26.org"/>
    <s v="X"/>
    <n v="173"/>
    <n v="23"/>
    <n v="280"/>
    <n v="476"/>
    <n v="0.4118"/>
    <m/>
    <n v="196"/>
    <n v="476"/>
    <x v="2"/>
    <x v="1"/>
  </r>
  <r>
    <s v="05016026002"/>
    <s v="River Trails SD 26"/>
    <s v="1900 E Kensington Rd"/>
    <s v="Mt Prospect"/>
    <s v="60056-1924"/>
    <n v="8472974120"/>
    <n v="11023"/>
    <s v="Euclid Elem School"/>
    <s v="1211 N Wheeling Rd"/>
    <s v="Mt Prospect"/>
    <s v="Cook"/>
    <s v="60056-1221"/>
    <s v="lschuster@rtsd26.org"/>
    <s v="X"/>
    <n v="205"/>
    <n v="32"/>
    <n v="224"/>
    <n v="461"/>
    <n v="0.5141"/>
    <m/>
    <n v="237"/>
    <n v="461"/>
    <x v="2"/>
    <x v="1"/>
  </r>
  <r>
    <s v="05016026002"/>
    <s v="River Trails SD 26"/>
    <s v="1900 E Kensington Rd"/>
    <s v="Mt Prospect"/>
    <s v="60056-1924"/>
    <n v="8472974120"/>
    <n v="11024"/>
    <s v="Indian Grove Elem School"/>
    <s v="1340 N Burning Bush Ln"/>
    <s v="Mt Prospect"/>
    <s v="Cook"/>
    <s v="60056-1854"/>
    <s v="lschuster@rtsd26.org"/>
    <s v="X"/>
    <n v="78"/>
    <n v="9"/>
    <n v="431"/>
    <n v="518"/>
    <n v="0.16800000000000001"/>
    <m/>
    <n v="87"/>
    <n v="518"/>
    <x v="2"/>
    <x v="1"/>
  </r>
  <r>
    <s v="05016026002"/>
    <s v="River Trails SD 26"/>
    <s v="1900 E Kensington Rd"/>
    <s v="Mt Prospect"/>
    <s v="60056-1924"/>
    <n v="8472974120"/>
    <n v="75628"/>
    <s v="River Trails Learning Center at Parkview"/>
    <s v="1900 E Kensington Rd"/>
    <s v="Mount Prospect"/>
    <s v="Cook"/>
    <s v="60056-1924"/>
    <s v="lschuster@rtsd26.org"/>
    <s v="X"/>
    <n v="23"/>
    <n v="6"/>
    <n v="63"/>
    <n v="92"/>
    <n v="0.31519999999999998"/>
    <m/>
    <n v="29"/>
    <n v="92"/>
    <x v="2"/>
    <x v="1"/>
  </r>
  <r>
    <s v="05016034004"/>
    <s v="Glenview CCSD 34"/>
    <s v="1401 Greenwood Rd"/>
    <s v="Glenview"/>
    <s v="60026-1511"/>
    <n v="8474867711"/>
    <n v="11042"/>
    <s v="Springman Middle School"/>
    <s v="2701 Central Rd"/>
    <s v="Glenview"/>
    <s v="Cook"/>
    <s v="60025-4134"/>
    <s v="kcleveland@glenview34.org"/>
    <s v="X"/>
    <n v="195"/>
    <n v="34"/>
    <n v="665"/>
    <n v="894"/>
    <n v="0.25620000000000004"/>
    <m/>
    <n v="229"/>
    <n v="894"/>
    <x v="2"/>
    <x v="1"/>
  </r>
  <r>
    <s v="05016034004"/>
    <s v="Glenview CCSD 34"/>
    <s v="1401 Greenwood Rd"/>
    <s v="Glenview"/>
    <s v="60026-1511"/>
    <n v="8474867711"/>
    <n v="11043"/>
    <s v="Glen Grove Elem School"/>
    <s v="3900 Glenview Rd"/>
    <s v="Glenview"/>
    <s v="Cook"/>
    <s v="60025-2421"/>
    <s v="kcleveland@glenview34.org"/>
    <s v="X"/>
    <n v="121"/>
    <n v="23"/>
    <n v="358"/>
    <n v="502"/>
    <n v="0.28690000000000004"/>
    <m/>
    <n v="144"/>
    <n v="502"/>
    <x v="2"/>
    <x v="1"/>
  </r>
  <r>
    <s v="05016034004"/>
    <s v="Glenview CCSD 34"/>
    <s v="1401 Greenwood Rd"/>
    <s v="Glenview"/>
    <s v="60026-1511"/>
    <n v="8474867711"/>
    <n v="11044"/>
    <s v="Henking Elem School"/>
    <s v="2941 Linneman St"/>
    <s v="Glenview"/>
    <s v="Cook"/>
    <s v="60025-4035"/>
    <s v="kcleveland@glenview34.org"/>
    <s v="X"/>
    <n v="104"/>
    <n v="11"/>
    <n v="329"/>
    <n v="444"/>
    <n v="0.25900000000000001"/>
    <m/>
    <n v="115"/>
    <n v="444"/>
    <x v="2"/>
    <x v="1"/>
  </r>
  <r>
    <s v="05016034004"/>
    <s v="Glenview CCSD 34"/>
    <s v="1401 Greenwood Rd"/>
    <s v="Glenview"/>
    <s v="60026-1511"/>
    <n v="8474867711"/>
    <n v="11045"/>
    <s v="Hoffman Elem School"/>
    <s v="2000 Harrison St"/>
    <s v="Glenview"/>
    <s v="Cook"/>
    <s v="60025-4940"/>
    <s v="kcleveland@glenview34.org"/>
    <s v="X"/>
    <n v="141"/>
    <n v="17"/>
    <n v="374"/>
    <n v="532"/>
    <n v="0.29699999999999999"/>
    <m/>
    <n v="158"/>
    <n v="532"/>
    <x v="2"/>
    <x v="1"/>
  </r>
  <r>
    <s v="05016034004"/>
    <s v="Glenview CCSD 34"/>
    <s v="1401 Greenwood Rd"/>
    <s v="Glenview"/>
    <s v="60026-1511"/>
    <n v="8474867711"/>
    <n v="11046"/>
    <s v="Lyon Elem School"/>
    <s v="1335 Waukegan Rd"/>
    <s v="Glenview"/>
    <s v="Cook"/>
    <s v="60025-3064"/>
    <s v="kcleveland@glenview34.org"/>
    <s v="X"/>
    <n v="60"/>
    <n v="7"/>
    <n v="387"/>
    <n v="454"/>
    <n v="0.14760000000000001"/>
    <m/>
    <n v="67"/>
    <n v="454"/>
    <x v="2"/>
    <x v="1"/>
  </r>
  <r>
    <s v="05016034004"/>
    <s v="Glenview CCSD 34"/>
    <s v="1401 Greenwood Rd"/>
    <s v="Glenview"/>
    <s v="60026-1511"/>
    <n v="8474867711"/>
    <n v="11047"/>
    <s v="Pleasant Ridge Elem School"/>
    <s v="1730 Sunset Ridge Rd"/>
    <s v="Glenview"/>
    <s v="Cook"/>
    <s v="60025-2210"/>
    <s v="kcleveland@glenview34.org"/>
    <s v="X"/>
    <n v="65"/>
    <n v="11"/>
    <n v="461"/>
    <n v="537"/>
    <n v="0.14150000000000001"/>
    <m/>
    <n v="76"/>
    <n v="537"/>
    <x v="2"/>
    <x v="1"/>
  </r>
  <r>
    <s v="05016034004"/>
    <s v="Glenview CCSD 34"/>
    <s v="1401 Greenwood Rd"/>
    <s v="Glenview"/>
    <s v="60026-1511"/>
    <n v="8474867711"/>
    <n v="11048"/>
    <s v="Westbrook Elementary School"/>
    <s v="1333 Greenwood Rd"/>
    <s v="Glenview"/>
    <s v="Cook"/>
    <s v="60026-2502"/>
    <s v="kcleveland@glenview34.org"/>
    <s v="X"/>
    <n v="125"/>
    <n v="16"/>
    <n v="258"/>
    <n v="399"/>
    <n v="0.35340000000000005"/>
    <m/>
    <n v="141"/>
    <n v="399"/>
    <x v="2"/>
    <x v="1"/>
  </r>
  <r>
    <s v="05016034004"/>
    <s v="Glenview CCSD 34"/>
    <s v="1401 Greenwood Rd"/>
    <s v="Glenview"/>
    <s v="60026-1511"/>
    <n v="8474867711"/>
    <n v="50648"/>
    <s v="Attea Middle School"/>
    <s v="2500 Chestnut Ave"/>
    <s v="Glenview"/>
    <s v="Cook"/>
    <s v="60026-7785"/>
    <s v="kcleveland@glenview34.org"/>
    <s v="X"/>
    <n v="133"/>
    <n v="19"/>
    <n v="725"/>
    <n v="877"/>
    <n v="0.17329999999999998"/>
    <m/>
    <n v="152"/>
    <n v="877"/>
    <x v="2"/>
    <x v="1"/>
  </r>
  <r>
    <s v="05016057002"/>
    <s v="Mount Prospect SD 57"/>
    <s v="701 W Gregory St"/>
    <s v="Mt Prospect"/>
    <s v="60056-2220"/>
    <n v="8473947300"/>
    <n v="11094"/>
    <s v="Lincoln Middle School"/>
    <s v="700 W Lincoln St"/>
    <s v="Mt Prospect"/>
    <s v="Cook"/>
    <s v="60056-3010"/>
    <s v="agriffith@d57.org"/>
    <s v="X"/>
    <n v="77"/>
    <n v="3"/>
    <n v="705"/>
    <n v="785"/>
    <n v="0.10189999999999999"/>
    <m/>
    <n v="80"/>
    <n v="785"/>
    <x v="2"/>
    <x v="1"/>
  </r>
  <r>
    <s v="05016059004"/>
    <s v="Comm Cons SD 59"/>
    <s v="2123 S Arlington Heights Rd"/>
    <s v="Arlington Heights"/>
    <s v="60005-4105"/>
    <n v="8475934338"/>
    <n v="11097"/>
    <s v="Grove Jr High School"/>
    <s v="777 W Elk Grove Blvd"/>
    <s v="Elk Grove Village"/>
    <s v="Cook"/>
    <s v="60007-4221"/>
    <s v="fisher.janet@ccsd59.org"/>
    <s v="X"/>
    <n v="471"/>
    <n v="59"/>
    <n v="416"/>
    <n v="946"/>
    <n v="0.56030000000000002"/>
    <m/>
    <n v="530"/>
    <n v="946"/>
    <x v="2"/>
    <x v="1"/>
  </r>
  <r>
    <s v="05016059004"/>
    <s v="Comm Cons SD 59"/>
    <s v="2123 S Arlington Heights Rd"/>
    <s v="Arlington Heights"/>
    <s v="60005-4105"/>
    <n v="8475934338"/>
    <n v="11098"/>
    <s v="Holmes Jr High School"/>
    <s v="1900 W Lonnquist Blvd"/>
    <s v="Mt Prospect"/>
    <s v="Cook"/>
    <s v="60056-3536"/>
    <s v="fisher.janet@ccsd59.org"/>
    <s v="X"/>
    <n v="277"/>
    <n v="21"/>
    <n v="230"/>
    <n v="528"/>
    <n v="0.56440000000000001"/>
    <m/>
    <n v="298"/>
    <n v="528"/>
    <x v="2"/>
    <x v="1"/>
  </r>
  <r>
    <s v="05016059004"/>
    <s v="Comm Cons SD 59"/>
    <s v="2123 S Arlington Heights Rd"/>
    <s v="Arlington Heights"/>
    <s v="60005-4105"/>
    <n v="8475934338"/>
    <n v="11099"/>
    <s v="Friendship Jr High School"/>
    <s v="550 Elizabeth Ln"/>
    <s v="Des Plaines"/>
    <s v="Cook"/>
    <s v="60018-5573"/>
    <s v="fisher.janet@ccsd59.org"/>
    <s v="X"/>
    <n v="313"/>
    <n v="47"/>
    <n v="316"/>
    <n v="676"/>
    <n v="0.53249999999999997"/>
    <m/>
    <n v="360"/>
    <n v="676"/>
    <x v="2"/>
    <x v="1"/>
  </r>
  <r>
    <s v="05016059004"/>
    <s v="Comm Cons SD 59"/>
    <s v="2123 S Arlington Heights Rd"/>
    <s v="Arlington Heights"/>
    <s v="60005-4105"/>
    <n v="8475934338"/>
    <n v="11100"/>
    <s v="Brentwood Elem School"/>
    <s v="260 Dulles Rd"/>
    <s v="Des Plaines"/>
    <s v="Cook"/>
    <s v="60016-2723"/>
    <s v="fisher.janet@ccsd59.org"/>
    <s v="X"/>
    <n v="224"/>
    <n v="32"/>
    <n v="215"/>
    <n v="471"/>
    <n v="0.54349999999999998"/>
    <m/>
    <n v="256"/>
    <n v="471"/>
    <x v="2"/>
    <x v="1"/>
  </r>
  <r>
    <s v="05016059004"/>
    <s v="Comm Cons SD 59"/>
    <s v="2123 S Arlington Heights Rd"/>
    <s v="Arlington Heights"/>
    <s v="60005-4105"/>
    <n v="8475934338"/>
    <n v="11101"/>
    <s v="Adm Richard E Byrd Elem School"/>
    <s v="265 Wellington Ave"/>
    <s v="Elk Grove Village"/>
    <s v="Cook"/>
    <s v="60007-3405"/>
    <s v="fisher.janet@ccsd59.org"/>
    <s v="X"/>
    <n v="228"/>
    <n v="11"/>
    <n v="124"/>
    <n v="363"/>
    <n v="0.6584000000000001"/>
    <m/>
    <n v="239"/>
    <n v="363"/>
    <x v="2"/>
    <x v="1"/>
  </r>
  <r>
    <s v="05016059004"/>
    <s v="Comm Cons SD 59"/>
    <s v="2123 S Arlington Heights Rd"/>
    <s v="Arlington Heights"/>
    <s v="60005-4105"/>
    <n v="8475934338"/>
    <n v="11102"/>
    <s v="Clearmont Elem School"/>
    <s v="280 Clearmont Dr"/>
    <s v="Elk Grove Village"/>
    <s v="Cook"/>
    <s v="60007-4006"/>
    <s v="fisher.janet@ccsd59.org"/>
    <s v="X"/>
    <n v="138"/>
    <n v="19"/>
    <n v="256"/>
    <n v="413"/>
    <n v="0.38009999999999999"/>
    <m/>
    <n v="157"/>
    <n v="413"/>
    <x v="2"/>
    <x v="1"/>
  </r>
  <r>
    <s v="05016059004"/>
    <s v="Comm Cons SD 59"/>
    <s v="2123 S Arlington Heights Rd"/>
    <s v="Arlington Heights"/>
    <s v="60005-4105"/>
    <n v="8475934338"/>
    <n v="11103"/>
    <s v="Devonshire School"/>
    <s v="1401 Pennsylvania Ave"/>
    <s v="Des Plaines"/>
    <s v="Cook"/>
    <s v="60018-1120"/>
    <s v="fisher.janet@ccsd59.org"/>
    <s v="X"/>
    <n v="216"/>
    <n v="40"/>
    <n v="187"/>
    <n v="443"/>
    <n v="0.57789999999999997"/>
    <m/>
    <n v="256"/>
    <n v="443"/>
    <x v="2"/>
    <x v="1"/>
  </r>
  <r>
    <s v="05016059004"/>
    <s v="Comm Cons SD 59"/>
    <s v="2123 S Arlington Heights Rd"/>
    <s v="Arlington Heights"/>
    <s v="60005-4105"/>
    <n v="8475934338"/>
    <n v="11104"/>
    <s v="Forest View Elem School"/>
    <s v="1901 W Estates Dr"/>
    <s v="Mt Prospect"/>
    <s v="Cook"/>
    <s v="60056-3521"/>
    <s v="fisher.janet@ccsd59.org"/>
    <s v="X"/>
    <n v="164"/>
    <n v="16"/>
    <n v="249"/>
    <n v="429"/>
    <n v="0.41960000000000003"/>
    <m/>
    <n v="180"/>
    <n v="429"/>
    <x v="2"/>
    <x v="1"/>
  </r>
  <r>
    <s v="05016059004"/>
    <s v="Comm Cons SD 59"/>
    <s v="2123 S Arlington Heights Rd"/>
    <s v="Arlington Heights"/>
    <s v="60005-4105"/>
    <n v="8475934338"/>
    <n v="11105"/>
    <s v="Robert Frost Elem School"/>
    <s v="1308 S Cypress Dr"/>
    <s v="Mt Prospect"/>
    <s v="Cook"/>
    <s v="60056-5004"/>
    <s v="fisher.janet@ccsd59.org"/>
    <s v="X"/>
    <n v="217"/>
    <n v="29"/>
    <n v="108"/>
    <n v="354"/>
    <n v="0.69489999999999996"/>
    <m/>
    <n v="246"/>
    <n v="354"/>
    <x v="2"/>
    <x v="1"/>
  </r>
  <r>
    <s v="05016059004"/>
    <s v="Comm Cons SD 59"/>
    <s v="2123 S Arlington Heights Rd"/>
    <s v="Arlington Heights"/>
    <s v="60005-4105"/>
    <n v="8475934338"/>
    <n v="11106"/>
    <s v="John Jay Elem School"/>
    <s v="1835 W Pheasant Trl"/>
    <s v="Mt Prospect"/>
    <s v="Cook"/>
    <s v="60056-4556"/>
    <s v="fisher.janet@ccsd59.org"/>
    <s v="X"/>
    <n v="248"/>
    <n v="14"/>
    <n v="85"/>
    <n v="347"/>
    <n v="0.755"/>
    <m/>
    <n v="262"/>
    <n v="347"/>
    <x v="2"/>
    <x v="1"/>
  </r>
  <r>
    <s v="05016059004"/>
    <s v="Comm Cons SD 59"/>
    <s v="2123 S Arlington Heights Rd"/>
    <s v="Arlington Heights"/>
    <s v="60005-4105"/>
    <n v="8475934338"/>
    <n v="11107"/>
    <s v="Juliette Low Elem School"/>
    <s v="1530 S Highland Ave"/>
    <s v="Arlington Heights"/>
    <s v="Cook"/>
    <s v="60005-3630"/>
    <s v="fisher.janet@ccsd59.org"/>
    <s v="X"/>
    <n v="229"/>
    <n v="15"/>
    <n v="132"/>
    <n v="376"/>
    <n v="0.64890000000000003"/>
    <m/>
    <n v="244"/>
    <n v="376"/>
    <x v="2"/>
    <x v="1"/>
  </r>
  <r>
    <s v="05016059004"/>
    <s v="Comm Cons SD 59"/>
    <s v="2123 S Arlington Heights Rd"/>
    <s v="Arlington Heights"/>
    <s v="60005-4105"/>
    <n v="8475934338"/>
    <n v="11108"/>
    <s v="Rupley Elem School"/>
    <s v="305 Oakton St"/>
    <s v="Elk Grove Village"/>
    <s v="Cook"/>
    <s v="60007-1727"/>
    <s v="fisher.janet@ccsd59.org"/>
    <s v="X"/>
    <n v="271"/>
    <n v="27"/>
    <n v="107"/>
    <n v="405"/>
    <n v="0.73580000000000001"/>
    <m/>
    <n v="298"/>
    <n v="405"/>
    <x v="2"/>
    <x v="1"/>
  </r>
  <r>
    <s v="05016059004"/>
    <s v="Comm Cons SD 59"/>
    <s v="2123 S Arlington Heights Rd"/>
    <s v="Arlington Heights"/>
    <s v="60005-4105"/>
    <n v="8475934338"/>
    <n v="11109"/>
    <s v="Salt Creek Elem School"/>
    <s v="65 Jf Kennedy Blvd"/>
    <s v="Elk Grove Village"/>
    <s v="Cook"/>
    <s v="60007-3629"/>
    <s v="fisher.janet@ccsd59.org"/>
    <s v="X"/>
    <n v="235"/>
    <n v="29"/>
    <n v="165"/>
    <n v="429"/>
    <n v="0.61540000000000006"/>
    <m/>
    <n v="264"/>
    <n v="429"/>
    <x v="2"/>
    <x v="1"/>
  </r>
  <r>
    <s v="05016059004"/>
    <s v="Comm Cons SD 59"/>
    <s v="2123 S Arlington Heights Rd"/>
    <s v="Arlington Heights"/>
    <s v="60005-4105"/>
    <n v="8475934338"/>
    <n v="46367"/>
    <s v="Ridge Family Center for Learning"/>
    <s v="650 Ridge Ave"/>
    <s v="Elk Grove Village"/>
    <s v="Cook"/>
    <s v="60007-4229"/>
    <s v="fisher.janet@ccsd59.org"/>
    <s v="X"/>
    <n v="91"/>
    <n v="14"/>
    <n v="179"/>
    <n v="284"/>
    <n v="0.36969999999999997"/>
    <m/>
    <n v="105"/>
    <n v="284"/>
    <x v="2"/>
    <x v="1"/>
  </r>
  <r>
    <s v="05016062004"/>
    <s v="CCSD 62"/>
    <s v="777 E Algonquin Rd"/>
    <s v="Des Plaines"/>
    <s v="60016-6251"/>
    <n v="8478241144"/>
    <n v="11110"/>
    <s v="Algonquin Middle School"/>
    <s v="767 E Algonquin Rd"/>
    <s v="Des Plaines"/>
    <s v="Cook"/>
    <s v="60016-6251"/>
    <s v="artarians@d62.org"/>
    <s v="X"/>
    <n v="272"/>
    <n v="44"/>
    <n v="383"/>
    <n v="699"/>
    <n v="0.4521"/>
    <m/>
    <n v="316"/>
    <n v="699"/>
    <x v="2"/>
    <x v="1"/>
  </r>
  <r>
    <s v="05016062004"/>
    <s v="CCSD 62"/>
    <s v="777 E Algonquin Rd"/>
    <s v="Des Plaines"/>
    <s v="60016-6251"/>
    <n v="8478241144"/>
    <n v="11111"/>
    <s v="Chippewa Middle School"/>
    <s v="123 N 8th Ave"/>
    <s v="Des Plaines"/>
    <s v="Cook"/>
    <s v="60016-2145"/>
    <s v="artarians@d62.org"/>
    <s v="X"/>
    <n v="246"/>
    <n v="32"/>
    <n v="422"/>
    <n v="700"/>
    <n v="0.39710000000000001"/>
    <m/>
    <n v="278"/>
    <n v="700"/>
    <x v="2"/>
    <x v="1"/>
  </r>
  <r>
    <s v="05016062004"/>
    <s v="CCSD 62"/>
    <s v="777 E Algonquin Rd"/>
    <s v="Des Plaines"/>
    <s v="60016-6251"/>
    <n v="8478241144"/>
    <n v="11112"/>
    <s v="Iroquois Community School"/>
    <s v="1836 E Touhy Ave"/>
    <s v="Des Plaines"/>
    <s v="Cook"/>
    <s v="60018-3629"/>
    <s v="artarians@d62.org"/>
    <s v="X"/>
    <n v="58"/>
    <n v="13"/>
    <n v="367"/>
    <n v="438"/>
    <n v="0.16210000000000002"/>
    <m/>
    <n v="71"/>
    <n v="438"/>
    <x v="2"/>
    <x v="1"/>
  </r>
  <r>
    <s v="05016062004"/>
    <s v="CCSD 62"/>
    <s v="777 E Algonquin Rd"/>
    <s v="Des Plaines"/>
    <s v="60016-6251"/>
    <n v="8478241144"/>
    <n v="11113"/>
    <s v="Central Elem School"/>
    <s v="1526 E Thacker St"/>
    <s v="Des Plaines"/>
    <s v="Cook"/>
    <s v="60016-6432"/>
    <s v="artarians@d62.org"/>
    <s v="X"/>
    <n v="73"/>
    <n v="9"/>
    <n v="176"/>
    <n v="258"/>
    <n v="0.31780000000000003"/>
    <m/>
    <n v="82"/>
    <n v="258"/>
    <x v="2"/>
    <x v="1"/>
  </r>
  <r>
    <s v="05016062004"/>
    <s v="CCSD 62"/>
    <s v="777 E Algonquin Rd"/>
    <s v="Des Plaines"/>
    <s v="60016-6251"/>
    <n v="8478241144"/>
    <n v="11114"/>
    <s v="Cumberland Elem School"/>
    <s v="700 E Golf Rd"/>
    <s v="Des Plaines"/>
    <s v="Cook"/>
    <s v="60016-2311"/>
    <s v="artarians@d62.org"/>
    <s v="X"/>
    <n v="80"/>
    <n v="9"/>
    <n v="188"/>
    <n v="277"/>
    <n v="0.32130000000000003"/>
    <m/>
    <n v="89"/>
    <n v="277"/>
    <x v="2"/>
    <x v="1"/>
  </r>
  <r>
    <s v="05016062004"/>
    <s v="CCSD 62"/>
    <s v="777 E Algonquin Rd"/>
    <s v="Des Plaines"/>
    <s v="60016-6251"/>
    <n v="8478241144"/>
    <n v="11115"/>
    <s v="Forest Elem School"/>
    <s v="1375 S 5th Ave"/>
    <s v="Des Plaines"/>
    <s v="Cook"/>
    <s v="60018-1430"/>
    <s v="artarians@d62.org"/>
    <s v="X"/>
    <n v="85"/>
    <n v="11"/>
    <n v="205"/>
    <n v="301"/>
    <n v="0.31890000000000002"/>
    <m/>
    <n v="96"/>
    <n v="301"/>
    <x v="2"/>
    <x v="1"/>
  </r>
  <r>
    <s v="05016062004"/>
    <s v="CCSD 62"/>
    <s v="777 E Algonquin Rd"/>
    <s v="Des Plaines"/>
    <s v="60016-6251"/>
    <n v="8478241144"/>
    <n v="11116"/>
    <s v="North Elementary School"/>
    <s v="1789 Rand Rd"/>
    <s v="Des Plaines"/>
    <s v="Cook"/>
    <s v="60016-3509"/>
    <s v="artarians@d62.org"/>
    <s v="X"/>
    <n v="446"/>
    <n v="0"/>
    <n v="0"/>
    <n v="446"/>
    <n v="1"/>
    <s v="X"/>
    <n v="446"/>
    <n v="446"/>
    <x v="2"/>
    <x v="1"/>
  </r>
  <r>
    <s v="05016062004"/>
    <s v="CCSD 62"/>
    <s v="777 E Algonquin Rd"/>
    <s v="Des Plaines"/>
    <s v="60016-6251"/>
    <n v="8478241144"/>
    <n v="11117"/>
    <s v="Orchard Place Elem School"/>
    <s v="2727 Maple St"/>
    <s v="Des Plaines"/>
    <s v="Cook"/>
    <s v="60018-3843"/>
    <s v="artarians@d62.org"/>
    <s v="X"/>
    <n v="234"/>
    <n v="0"/>
    <n v="26"/>
    <n v="260"/>
    <n v="0.8982"/>
    <s v="X"/>
    <n v="234"/>
    <n v="260"/>
    <x v="2"/>
    <x v="1"/>
  </r>
  <r>
    <s v="05016062004"/>
    <s v="CCSD 62"/>
    <s v="777 E Algonquin Rd"/>
    <s v="Des Plaines"/>
    <s v="60016-6251"/>
    <n v="8478241144"/>
    <n v="11118"/>
    <s v="Plainfield Elem School"/>
    <s v="1850 Plainfield Dr"/>
    <s v="Des Plaines"/>
    <s v="Cook"/>
    <s v="60018-2053"/>
    <s v="artarians@d62.org"/>
    <s v="X"/>
    <n v="251"/>
    <n v="0"/>
    <n v="33"/>
    <n v="284"/>
    <n v="0.88109999999999999"/>
    <s v="X"/>
    <n v="251"/>
    <n v="284"/>
    <x v="2"/>
    <x v="1"/>
  </r>
  <r>
    <s v="05016062004"/>
    <s v="CCSD 62"/>
    <s v="777 E Algonquin Rd"/>
    <s v="Des Plaines"/>
    <s v="60016-6251"/>
    <n v="8478241144"/>
    <n v="11119"/>
    <s v="South Elem School"/>
    <s v="1535 Everett Ave"/>
    <s v="Des Plaines"/>
    <s v="Cook"/>
    <s v="60018-2318"/>
    <s v="artarians@d62.org"/>
    <s v="X"/>
    <n v="87"/>
    <n v="12"/>
    <n v="98"/>
    <n v="197"/>
    <n v="0.50250000000000006"/>
    <m/>
    <n v="99"/>
    <n v="197"/>
    <x v="2"/>
    <x v="1"/>
  </r>
  <r>
    <s v="05016062004"/>
    <s v="CCSD 62"/>
    <s v="777 E Algonquin Rd"/>
    <s v="Des Plaines"/>
    <s v="60016-6251"/>
    <n v="8478241144"/>
    <n v="11120"/>
    <s v="Terrace Elem School"/>
    <s v="735 S Westgate Rd"/>
    <s v="Des Plaines"/>
    <s v="Cook"/>
    <s v="60016-2951"/>
    <s v="artarians@d62.org"/>
    <s v="X"/>
    <n v="60"/>
    <n v="12"/>
    <n v="138"/>
    <n v="210"/>
    <n v="0.34289999999999998"/>
    <m/>
    <n v="72"/>
    <n v="210"/>
    <x v="2"/>
    <x v="1"/>
  </r>
  <r>
    <s v="05016063002"/>
    <s v="East Maine SD 63"/>
    <s v="10150 Dee Rd"/>
    <s v="Des Plaines"/>
    <s v="60016-1512"/>
    <n v="8472991900"/>
    <n v="11121"/>
    <s v="Gemini Jr High School"/>
    <s v="8955 N Greenwood Ave"/>
    <s v="Niles"/>
    <s v="Cook"/>
    <s v="60714-1416"/>
    <s v="jcamps@emsd63.org"/>
    <s v="X"/>
    <n v="377"/>
    <n v="36"/>
    <n v="307"/>
    <n v="720"/>
    <n v="0.5736"/>
    <m/>
    <n v="413"/>
    <n v="720"/>
    <x v="2"/>
    <x v="1"/>
  </r>
  <r>
    <s v="05016063002"/>
    <s v="East Maine SD 63"/>
    <s v="10150 Dee Rd"/>
    <s v="Des Plaines"/>
    <s v="60016-1512"/>
    <n v="8472991900"/>
    <n v="11122"/>
    <s v="V H Nelson Elem School"/>
    <s v="8901 N Ozanam Ave"/>
    <s v="Niles"/>
    <s v="Cook"/>
    <s v="60714-1711"/>
    <s v="jcamps@emsd63.org"/>
    <s v="X"/>
    <n v="310"/>
    <n v="27"/>
    <n v="244"/>
    <n v="581"/>
    <n v="0.57999999999999996"/>
    <m/>
    <n v="337"/>
    <n v="581"/>
    <x v="2"/>
    <x v="1"/>
  </r>
  <r>
    <s v="05016063002"/>
    <s v="East Maine SD 63"/>
    <s v="10150 Dee Rd"/>
    <s v="Des Plaines"/>
    <s v="60016-1512"/>
    <n v="8472991900"/>
    <n v="11123"/>
    <s v="Mark Twain Elem School"/>
    <s v="9401 N Hamlin Ave"/>
    <s v="Niles"/>
    <s v="Cook"/>
    <s v="60714-5869"/>
    <s v="jcamps@emsd63.org"/>
    <s v="X"/>
    <n v="188"/>
    <n v="11"/>
    <n v="127"/>
    <n v="326"/>
    <n v="0.61040000000000005"/>
    <m/>
    <n v="199"/>
    <n v="326"/>
    <x v="2"/>
    <x v="1"/>
  </r>
  <r>
    <s v="05016063002"/>
    <s v="East Maine SD 63"/>
    <s v="10150 Dee Rd"/>
    <s v="Des Plaines"/>
    <s v="60016-1512"/>
    <n v="8472991900"/>
    <n v="11124"/>
    <s v="Washington Elem School"/>
    <s v="2710 Golf Rd"/>
    <s v="Glenview"/>
    <s v="Cook"/>
    <s v="60025-4669"/>
    <s v="jcamps@emsd63.org"/>
    <s v="X"/>
    <n v="126"/>
    <n v="9"/>
    <n v="166"/>
    <n v="301"/>
    <n v="0.44850000000000001"/>
    <m/>
    <n v="135"/>
    <n v="301"/>
    <x v="2"/>
    <x v="1"/>
  </r>
  <r>
    <s v="05016063002"/>
    <s v="East Maine SD 63"/>
    <s v="10150 Dee Rd"/>
    <s v="Des Plaines"/>
    <s v="60016-1512"/>
    <n v="8472991900"/>
    <n v="11125"/>
    <s v="Melzer School"/>
    <s v="9400 Oriole Ave"/>
    <s v="Morton Grove"/>
    <s v="Cook"/>
    <s v="60053-1008"/>
    <s v="jcamps@emsd63.org"/>
    <s v="X"/>
    <n v="170"/>
    <n v="11"/>
    <n v="320"/>
    <n v="501"/>
    <n v="0.36130000000000001"/>
    <m/>
    <n v="181"/>
    <n v="501"/>
    <x v="2"/>
    <x v="1"/>
  </r>
  <r>
    <s v="05016063002"/>
    <s v="East Maine SD 63"/>
    <s v="10150 Dee Rd"/>
    <s v="Des Plaines"/>
    <s v="60016-1512"/>
    <n v="8472991900"/>
    <n v="11126"/>
    <s v="Apollo Elem School"/>
    <s v="10100 Dee Rd"/>
    <s v="Des Plaines"/>
    <s v="Cook"/>
    <s v="60016-1512"/>
    <s v="jcamps@emsd63.org"/>
    <s v="X"/>
    <n v="334"/>
    <n v="20"/>
    <n v="228"/>
    <n v="582"/>
    <n v="0.60819999999999996"/>
    <m/>
    <n v="354"/>
    <n v="582"/>
    <x v="2"/>
    <x v="1"/>
  </r>
  <r>
    <s v="05016063002"/>
    <s v="East Maine SD 63"/>
    <s v="10150 Dee Rd"/>
    <s v="Des Plaines"/>
    <s v="60016-1512"/>
    <n v="8472991900"/>
    <n v="44366"/>
    <s v="Stevenson School"/>
    <s v="9000 Capitol Dr"/>
    <s v="Des Plaines"/>
    <s v="Cook"/>
    <s v="60016-5007"/>
    <s v="jcamps@emsd63.org"/>
    <s v="X"/>
    <n v="237"/>
    <n v="25"/>
    <n v="168"/>
    <n v="430"/>
    <n v="0.60930000000000006"/>
    <m/>
    <n v="262"/>
    <n v="430"/>
    <x v="2"/>
    <x v="1"/>
  </r>
  <r>
    <s v="05016065004"/>
    <s v="Evanston CCSD 65"/>
    <s v="1500 McDaniel Ave"/>
    <s v="Evanston"/>
    <s v="60201-3976"/>
    <n v="8478598130"/>
    <n v="11133"/>
    <s v="Chute Middle School"/>
    <s v="1400 Oakton St"/>
    <s v="Evanston"/>
    <s v="Cook"/>
    <s v="60202-2721"/>
    <s v="masonshultzk@district65.net"/>
    <s v="X"/>
    <n v="284"/>
    <n v="43"/>
    <n v="266"/>
    <n v="593"/>
    <n v="0.5514"/>
    <m/>
    <n v="327"/>
    <n v="593"/>
    <x v="2"/>
    <x v="1"/>
  </r>
  <r>
    <s v="05016065004"/>
    <s v="Evanston CCSD 65"/>
    <s v="1500 McDaniel Ave"/>
    <s v="Evanston"/>
    <s v="60201-3976"/>
    <n v="8478598130"/>
    <n v="11134"/>
    <s v="Haven Middle School"/>
    <s v="2417 Prairie Ave"/>
    <s v="Evanston"/>
    <s v="Cook"/>
    <s v="60201-2214"/>
    <s v="masonschultzk@district65.net"/>
    <s v="X"/>
    <n v="208"/>
    <n v="21"/>
    <n v="609"/>
    <n v="838"/>
    <n v="0.27329999999999999"/>
    <m/>
    <n v="229"/>
    <n v="838"/>
    <x v="2"/>
    <x v="1"/>
  </r>
  <r>
    <s v="05016065004"/>
    <s v="Evanston CCSD 65"/>
    <s v="1500 McDaniel Ave"/>
    <s v="Evanston"/>
    <s v="60201-3976"/>
    <n v="8478598130"/>
    <n v="11135"/>
    <s v="Nichols Middle School"/>
    <s v="800 Greenleaf St"/>
    <s v="Evanston"/>
    <s v="Cook"/>
    <s v="60202-1334"/>
    <s v="masonschultzk@district65.net"/>
    <s v="X"/>
    <n v="203"/>
    <n v="32"/>
    <n v="492"/>
    <n v="727"/>
    <n v="0.32319999999999999"/>
    <m/>
    <n v="235"/>
    <n v="727"/>
    <x v="2"/>
    <x v="1"/>
  </r>
  <r>
    <s v="05016065004"/>
    <s v="Evanston CCSD 65"/>
    <s v="1500 McDaniel Ave"/>
    <s v="Evanston"/>
    <s v="60201-3976"/>
    <n v="8478598130"/>
    <n v="11136"/>
    <s v="Dawes Elementary School"/>
    <s v="440 Dodge Ave"/>
    <s v="Evanston"/>
    <s v="Cook"/>
    <s v="60202-3254"/>
    <s v="masonschultzk@district65.net"/>
    <s v="X"/>
    <n v="190"/>
    <n v="24"/>
    <n v="169"/>
    <n v="383"/>
    <n v="0.55869999999999997"/>
    <m/>
    <n v="214"/>
    <n v="383"/>
    <x v="2"/>
    <x v="1"/>
  </r>
  <r>
    <s v="05016065004"/>
    <s v="Evanston CCSD 65"/>
    <s v="1500 McDaniel Ave"/>
    <s v="Evanston"/>
    <s v="60201-3976"/>
    <n v="8478598130"/>
    <n v="11137"/>
    <s v="Dewey Elem School"/>
    <s v="1551 Wesley Ave"/>
    <s v="Evanston"/>
    <s v="Cook"/>
    <s v="60201-4121"/>
    <s v="masonschultzk@district65.net"/>
    <s v="X"/>
    <n v="122"/>
    <n v="18"/>
    <n v="366"/>
    <n v="506"/>
    <n v="0.2767"/>
    <m/>
    <n v="140"/>
    <n v="506"/>
    <x v="2"/>
    <x v="1"/>
  </r>
  <r>
    <s v="05016065004"/>
    <s v="Evanston CCSD 65"/>
    <s v="1500 McDaniel Ave"/>
    <s v="Evanston"/>
    <s v="60201-3976"/>
    <n v="8478598130"/>
    <n v="11138"/>
    <s v="Lincoln Elem School"/>
    <s v="910 Forest Ave"/>
    <s v="Evanston"/>
    <s v="Cook"/>
    <s v="60202-1474"/>
    <s v="masonschultzk@district65.net"/>
    <s v="X"/>
    <n v="137"/>
    <n v="13"/>
    <n v="374"/>
    <n v="524"/>
    <n v="0.2863"/>
    <m/>
    <n v="150"/>
    <n v="524"/>
    <x v="2"/>
    <x v="1"/>
  </r>
  <r>
    <s v="05016065004"/>
    <s v="Evanston CCSD 65"/>
    <s v="1500 McDaniel Ave"/>
    <s v="Evanston"/>
    <s v="60201-3976"/>
    <n v="8478598130"/>
    <n v="11139"/>
    <s v="Lincolnwood Elem School"/>
    <s v="2600 Colfax St"/>
    <s v="Evanston"/>
    <s v="Cook"/>
    <s v="60201-2107"/>
    <s v="masonschultzk@district65.net"/>
    <s v="X"/>
    <n v="109"/>
    <n v="5"/>
    <n v="291"/>
    <n v="405"/>
    <n v="0.28149999999999997"/>
    <m/>
    <n v="114"/>
    <n v="405"/>
    <x v="2"/>
    <x v="1"/>
  </r>
  <r>
    <s v="05016065004"/>
    <s v="Evanston CCSD 65"/>
    <s v="1500 McDaniel Ave"/>
    <s v="Evanston"/>
    <s v="60201-3976"/>
    <n v="8478598130"/>
    <n v="11140"/>
    <s v="Oakton Elem School"/>
    <s v="436 Ridge Ave"/>
    <s v="Evanston"/>
    <s v="Cook"/>
    <s v="60202-2861"/>
    <s v="masonschultzk@district65.net"/>
    <s v="X"/>
    <n v="220"/>
    <n v="26"/>
    <n v="164"/>
    <n v="410"/>
    <n v="0.6"/>
    <m/>
    <n v="246"/>
    <n v="410"/>
    <x v="2"/>
    <x v="1"/>
  </r>
  <r>
    <s v="05016065004"/>
    <s v="Evanston CCSD 65"/>
    <s v="1500 McDaniel Ave"/>
    <s v="Evanston"/>
    <s v="60201-3976"/>
    <n v="8478598130"/>
    <n v="11141"/>
    <s v="Orrington Elem School"/>
    <s v="2636 Orrington Ave"/>
    <s v="Evanston"/>
    <s v="Cook"/>
    <s v="60201-1761"/>
    <s v="masonschultzk@district65.net"/>
    <s v="X"/>
    <n v="58"/>
    <n v="10"/>
    <n v="347"/>
    <n v="415"/>
    <n v="0.16390000000000002"/>
    <m/>
    <n v="68"/>
    <n v="415"/>
    <x v="2"/>
    <x v="1"/>
  </r>
  <r>
    <s v="05016065004"/>
    <s v="Evanston CCSD 65"/>
    <s v="1500 McDaniel Ave"/>
    <s v="Evanston"/>
    <s v="60201-3976"/>
    <n v="8478598130"/>
    <n v="11142"/>
    <s v="Walker Elem School"/>
    <s v="3601 Church St"/>
    <s v="Evanston"/>
    <s v="Cook"/>
    <s v="60203-1605"/>
    <s v="masonschultzk@district65.net"/>
    <s v="X"/>
    <n v="150"/>
    <n v="10"/>
    <n v="207"/>
    <n v="367"/>
    <n v="0.436"/>
    <m/>
    <n v="160"/>
    <n v="367"/>
    <x v="2"/>
    <x v="1"/>
  </r>
  <r>
    <s v="05016065004"/>
    <s v="Evanston CCSD 65"/>
    <s v="1500 McDaniel Ave"/>
    <s v="Evanston"/>
    <s v="60201-3976"/>
    <n v="8478598130"/>
    <n v="11143"/>
    <s v="Washington Elem School"/>
    <s v="914 Ashland Ave"/>
    <s v="Evanston"/>
    <s v="Cook"/>
    <s v="60202-1606"/>
    <s v="masonschultzk@district65.net"/>
    <s v="X"/>
    <n v="226"/>
    <n v="23"/>
    <n v="311"/>
    <n v="560"/>
    <n v="0.4446"/>
    <m/>
    <n v="249"/>
    <n v="560"/>
    <x v="2"/>
    <x v="1"/>
  </r>
  <r>
    <s v="05016065004"/>
    <s v="Evanston CCSD 65"/>
    <s v="1500 McDaniel Ave"/>
    <s v="Evanston"/>
    <s v="60201-3976"/>
    <n v="8478598130"/>
    <n v="11144"/>
    <s v="Willard Elem School"/>
    <s v="2700 Hurd Ave"/>
    <s v="Evanston"/>
    <s v="Cook"/>
    <s v="60201-1268"/>
    <s v="masonschultzk@district65.net"/>
    <s v="X"/>
    <n v="110"/>
    <n v="11"/>
    <n v="390"/>
    <n v="511"/>
    <n v="0.23680000000000001"/>
    <m/>
    <n v="121"/>
    <n v="511"/>
    <x v="2"/>
    <x v="1"/>
  </r>
  <r>
    <s v="05016065004"/>
    <s v="Evanston CCSD 65"/>
    <s v="1500 McDaniel Ave"/>
    <s v="Evanston"/>
    <s v="60201-3976"/>
    <n v="8478598130"/>
    <n v="11145"/>
    <s v="Dr ML King Jr Literary &amp; Fine Arts Sch"/>
    <s v="2424 Lake St"/>
    <s v="Evanston"/>
    <s v="Cook"/>
    <s v="60201-3932"/>
    <s v="masonschultzk@district65.net"/>
    <s v="X"/>
    <n v="213"/>
    <n v="26"/>
    <n v="305"/>
    <n v="544"/>
    <n v="0.43930000000000002"/>
    <m/>
    <n v="239"/>
    <n v="544"/>
    <x v="2"/>
    <x v="1"/>
  </r>
  <r>
    <s v="05016065004"/>
    <s v="Evanston CCSD 65"/>
    <s v="1500 McDaniel Ave"/>
    <s v="Evanston"/>
    <s v="60201-3976"/>
    <n v="8478598130"/>
    <n v="11146"/>
    <s v="Kingsley Elementary School"/>
    <s v="2300 Green Bay Rd"/>
    <s v="Evanston"/>
    <s v="Cook"/>
    <s v="60201-2229"/>
    <s v="masonschultzk@district65.net"/>
    <s v="X"/>
    <n v="108"/>
    <n v="11"/>
    <n v="275"/>
    <n v="394"/>
    <n v="0.30199999999999999"/>
    <m/>
    <n v="119"/>
    <n v="394"/>
    <x v="2"/>
    <x v="1"/>
  </r>
  <r>
    <s v="05016065004"/>
    <s v="Evanston CCSD 65"/>
    <s v="1500 McDaniel Ave"/>
    <s v="Evanston"/>
    <s v="60201-3976"/>
    <n v="8478598130"/>
    <n v="11147"/>
    <s v="Dr Bessie Rhodes Sch Global Studies"/>
    <s v="3701 Davis St"/>
    <s v="Skokie"/>
    <s v="Cook"/>
    <s v="60076-1744"/>
    <s v="masonschultzk@district65.net"/>
    <s v="X"/>
    <n v="103"/>
    <n v="33"/>
    <n v="205"/>
    <n v="341"/>
    <n v="0.39880000000000004"/>
    <m/>
    <n v="136"/>
    <n v="341"/>
    <x v="2"/>
    <x v="1"/>
  </r>
  <r>
    <s v="05016065004"/>
    <s v="Evanston CCSD 65"/>
    <s v="1500 McDaniel Ave"/>
    <s v="Evanston"/>
    <s v="60201-3976"/>
    <n v="8478598130"/>
    <n v="11148"/>
    <s v="Park School"/>
    <s v="828 Main St"/>
    <s v="Evanston"/>
    <s v="Cook"/>
    <s v="60202-1706"/>
    <s v="masonschultzk@district65.net"/>
    <s v="X"/>
    <n v="40"/>
    <n v="1"/>
    <n v="25"/>
    <n v="66"/>
    <n v="0.62119999999999997"/>
    <m/>
    <n v="41"/>
    <n v="66"/>
    <x v="2"/>
    <x v="1"/>
  </r>
  <r>
    <s v="05016067002"/>
    <s v="Golf ESD 67"/>
    <s v="9401 Waukegan Rd"/>
    <s v="Morton Grove"/>
    <s v="60053-1353"/>
    <n v="8479668200"/>
    <n v="11149"/>
    <s v="Golf Middle School"/>
    <s v="9401 Waukegan Rd"/>
    <s v="Morton Grove"/>
    <s v="Cook"/>
    <s v="60053-1353"/>
    <s v="gciupinski@golf67.net"/>
    <s v="X"/>
    <n v="75"/>
    <n v="14"/>
    <n v="210"/>
    <n v="299"/>
    <n v="0.29770000000000002"/>
    <m/>
    <n v="89"/>
    <n v="299"/>
    <x v="2"/>
    <x v="1"/>
  </r>
  <r>
    <s v="05016067002"/>
    <s v="Golf ESD 67"/>
    <s v="9401 Waukegan Rd"/>
    <s v="Morton Grove"/>
    <s v="60053-1353"/>
    <n v="8479668200"/>
    <n v="11150"/>
    <s v="Hynes Elem School"/>
    <s v="9000 Belleforte Ave"/>
    <s v="Morton Grove"/>
    <s v="Cook"/>
    <s v="60053-2019"/>
    <s v="gciupinski@golf67.net"/>
    <s v="X"/>
    <n v="75"/>
    <n v="8"/>
    <n v="285"/>
    <n v="368"/>
    <n v="0.22550000000000001"/>
    <m/>
    <n v="83"/>
    <n v="368"/>
    <x v="2"/>
    <x v="1"/>
  </r>
  <r>
    <s v="05016068002"/>
    <s v="Skokie SD 68"/>
    <s v="9440 Kenton Ave"/>
    <s v="Skokie"/>
    <s v="60076-1338"/>
    <n v="8476769000"/>
    <n v="11151"/>
    <s v="Old Orchard Jr High School"/>
    <s v="9310 Kenton Ave"/>
    <s v="Skokie"/>
    <s v="Cook"/>
    <s v="60076-1336"/>
    <s v="rberry@skokie68.org"/>
    <s v="X"/>
    <n v="379"/>
    <n v="47"/>
    <n v="245"/>
    <n v="671"/>
    <n v="0.63490000000000002"/>
    <m/>
    <n v="426"/>
    <n v="671"/>
    <x v="2"/>
    <x v="1"/>
  </r>
  <r>
    <s v="05016068002"/>
    <s v="Skokie SD 68"/>
    <s v="9440 Kenton Ave"/>
    <s v="Skokie"/>
    <s v="60076-1338"/>
    <n v="8476769000"/>
    <n v="11152"/>
    <s v="Devonshire Elem School"/>
    <s v="9040 Kostner Ave"/>
    <s v="Skokie"/>
    <s v="Cook"/>
    <s v="60076-1657"/>
    <s v="rberry@skokie68.org"/>
    <s v="X"/>
    <n v="169"/>
    <n v="21"/>
    <n v="151"/>
    <n v="341"/>
    <n v="0.55720000000000003"/>
    <m/>
    <n v="190"/>
    <n v="341"/>
    <x v="2"/>
    <x v="1"/>
  </r>
  <r>
    <s v="05016068002"/>
    <s v="Skokie SD 68"/>
    <s v="9440 Kenton Ave"/>
    <s v="Skokie"/>
    <s v="60076-1338"/>
    <n v="8476769000"/>
    <n v="11153"/>
    <s v="Jane Stenson School"/>
    <s v="9201 Lockwood Ave"/>
    <s v="Skokie"/>
    <s v="Cook"/>
    <s v="60077-1137"/>
    <s v="rberry@skokie68.org"/>
    <s v="X"/>
    <n v="146"/>
    <n v="21"/>
    <n v="206"/>
    <n v="373"/>
    <n v="0.44770000000000004"/>
    <m/>
    <n v="167"/>
    <n v="373"/>
    <x v="2"/>
    <x v="1"/>
  </r>
  <r>
    <s v="05016068002"/>
    <s v="Skokie SD 68"/>
    <s v="9440 Kenton Ave"/>
    <s v="Skokie"/>
    <s v="60076-1338"/>
    <n v="8476769000"/>
    <n v="11154"/>
    <s v="Highland Elementary School"/>
    <s v="9700 Crawford Ave"/>
    <s v="Skokie"/>
    <s v="Cook"/>
    <s v="60076-1106"/>
    <s v="rberry@skokie68.org"/>
    <s v="X"/>
    <n v="176"/>
    <n v="21"/>
    <n v="191"/>
    <n v="388"/>
    <n v="0.50770000000000004"/>
    <m/>
    <n v="197"/>
    <n v="388"/>
    <x v="2"/>
    <x v="1"/>
  </r>
  <r>
    <s v="05016069002"/>
    <s v="Skokie SD 69"/>
    <s v="5050 Madison St"/>
    <s v="Skokie"/>
    <s v="60077-2578"/>
    <n v="8476757666"/>
    <n v="11155"/>
    <s v="Lincoln Jr High School"/>
    <s v="7839 Lincoln Ave"/>
    <s v="Skokie"/>
    <s v="Cook"/>
    <s v="60077-3640"/>
    <s v="attawayj@skokie69.net"/>
    <s v="X"/>
    <n v="283"/>
    <n v="27"/>
    <n v="283"/>
    <n v="593"/>
    <n v="0.52280000000000004"/>
    <m/>
    <n v="310"/>
    <n v="593"/>
    <x v="2"/>
    <x v="1"/>
  </r>
  <r>
    <s v="05016069002"/>
    <s v="Skokie SD 69"/>
    <s v="5050 Madison St"/>
    <s v="Skokie"/>
    <s v="60077-2578"/>
    <n v="8476757666"/>
    <n v="11156"/>
    <s v="Thomas Edison Elem School"/>
    <s v="8200 Gross Point Rd"/>
    <s v="Morton Grove"/>
    <s v="Cook"/>
    <s v="60053-3534"/>
    <s v="attawayj@skokie69.net"/>
    <s v="X"/>
    <n v="264"/>
    <n v="28"/>
    <n v="264"/>
    <n v="556"/>
    <n v="0.5252"/>
    <m/>
    <n v="292"/>
    <n v="556"/>
    <x v="2"/>
    <x v="1"/>
  </r>
  <r>
    <s v="05016069002"/>
    <s v="Skokie SD 69"/>
    <s v="5050 Madison St"/>
    <s v="Skokie"/>
    <s v="60077-2578"/>
    <n v="8476757666"/>
    <n v="11157"/>
    <s v="Madison Elem School"/>
    <s v="5100 Madison St"/>
    <s v="Skokie"/>
    <s v="Cook"/>
    <s v="60077-2554"/>
    <s v="attawayj@skokie69.net"/>
    <s v="X"/>
    <n v="255"/>
    <n v="12"/>
    <n v="275"/>
    <n v="542"/>
    <n v="0.49259999999999998"/>
    <m/>
    <n v="267"/>
    <n v="542"/>
    <x v="2"/>
    <x v="1"/>
  </r>
  <r>
    <s v="05016070002"/>
    <s v="Morton Grove SD 70"/>
    <s v="6200 Lake St"/>
    <s v="Morton Grove"/>
    <s v="60053-2416"/>
    <n v="8479656200"/>
    <n v="11158"/>
    <s v="Park View Elem School"/>
    <s v="6200 Lake St"/>
    <s v="Morton Grove"/>
    <s v="Cook"/>
    <s v="60053-2416"/>
    <s v="bvoehringer@mgsd70.org"/>
    <s v="X"/>
    <n v="214"/>
    <n v="36"/>
    <n v="633"/>
    <n v="883"/>
    <n v="0.28310000000000002"/>
    <m/>
    <n v="250"/>
    <n v="883"/>
    <x v="2"/>
    <x v="1"/>
  </r>
  <r>
    <s v="05016071002"/>
    <s v="Niles ESD 71"/>
    <s v="6901 W Oakton St"/>
    <s v="Niles"/>
    <s v="60714-3024"/>
    <n v="8479669280"/>
    <n v="11159"/>
    <s v="Clarence E Culver School"/>
    <s v="6901 W Oakton St"/>
    <s v="Niles"/>
    <s v="Cook"/>
    <s v="60714-3024"/>
    <s v="djordan@niles71.org"/>
    <s v="X"/>
    <n v="221"/>
    <n v="18"/>
    <n v="355"/>
    <n v="594"/>
    <n v="0.40240000000000004"/>
    <m/>
    <n v="239"/>
    <n v="594"/>
    <x v="2"/>
    <x v="1"/>
  </r>
  <r>
    <s v="05016072002"/>
    <s v="Fairview SD 72"/>
    <s v="7040 Laramie Ave"/>
    <s v="Skokie"/>
    <s v="60077-3443"/>
    <n v="8479291050"/>
    <n v="11161"/>
    <s v="Fairview South Elementary School"/>
    <s v="7040 Laramie Ave"/>
    <s v="Skokie"/>
    <s v="Cook"/>
    <s v="60077-3443"/>
    <s v="kkempf@fairview.k12.il.us"/>
    <s v="X"/>
    <n v="162"/>
    <n v="23"/>
    <n v="562"/>
    <n v="747"/>
    <n v="0.2477"/>
    <m/>
    <n v="185"/>
    <n v="747"/>
    <x v="2"/>
    <x v="1"/>
  </r>
  <r>
    <s v="05016073002"/>
    <s v="East Prairie SD 73"/>
    <s v="7634 E Prairie Rd"/>
    <s v="Skokie"/>
    <s v="60076-3758"/>
    <n v="8476731141"/>
    <n v="62848"/>
    <s v="East Prairie Elem School"/>
    <s v="3907 Dobson St"/>
    <s v="Skokie"/>
    <s v="Cook"/>
    <s v="60076-3718"/>
    <m/>
    <s v="X"/>
    <n v="170"/>
    <n v="17"/>
    <n v="292"/>
    <n v="479"/>
    <n v="0.39040000000000002"/>
    <m/>
    <n v="187"/>
    <n v="479"/>
    <x v="2"/>
    <x v="1"/>
  </r>
  <r>
    <s v="05016073502"/>
    <s v="Skokie SD 73-5"/>
    <s v="8000 E Prairie Rd"/>
    <s v="Skokie"/>
    <s v="60076-3402"/>
    <n v="8476731220"/>
    <n v="11162"/>
    <s v="Oliver McCracken Middle School"/>
    <s v="8000 E Prairie Rd"/>
    <s v="Skokie"/>
    <s v="Cook"/>
    <s v="60076-3402"/>
    <s v="annwilliams@sd735.org"/>
    <s v="X"/>
    <n v="105"/>
    <n v="17"/>
    <n v="245"/>
    <n v="367"/>
    <n v="0.33240000000000003"/>
    <m/>
    <n v="122"/>
    <n v="367"/>
    <x v="2"/>
    <x v="1"/>
  </r>
  <r>
    <s v="05016073502"/>
    <s v="Skokie SD 73-5"/>
    <s v="8000 E Prairie Rd"/>
    <s v="Skokie"/>
    <s v="60076-3402"/>
    <n v="8476731220"/>
    <n v="11163"/>
    <s v="John Middleton Elem School"/>
    <s v="8300 Saint Louis Ave"/>
    <s v="Skokie"/>
    <s v="Cook"/>
    <s v="60076-2930"/>
    <s v="annwilliams@sd735.org"/>
    <s v="X"/>
    <n v="169"/>
    <n v="18"/>
    <n v="347"/>
    <n v="534"/>
    <n v="0.35020000000000001"/>
    <m/>
    <n v="187"/>
    <n v="534"/>
    <x v="2"/>
    <x v="1"/>
  </r>
  <r>
    <s v="05016073502"/>
    <s v="Skokie SD 73-5"/>
    <s v="8000 E Prairie Rd"/>
    <s v="Skokie"/>
    <s v="60076-3402"/>
    <n v="8476731220"/>
    <n v="11164"/>
    <s v="Elizabeth Meyer School"/>
    <s v="8100 Tripp Ave"/>
    <s v="Skokie"/>
    <s v="Cook"/>
    <s v="60076-3250"/>
    <s v="annwilliams@sd735.org"/>
    <s v="X"/>
    <n v="24"/>
    <n v="1"/>
    <n v="84"/>
    <n v="109"/>
    <n v="0.22940000000000002"/>
    <m/>
    <n v="25"/>
    <n v="109"/>
    <x v="2"/>
    <x v="1"/>
  </r>
  <r>
    <s v="05016202017"/>
    <s v="Evanston Twp HSD 202"/>
    <s v="1600 Dodge Ave"/>
    <s v="Evanston"/>
    <s v="60201-3449"/>
    <n v="8474247220"/>
    <n v="11573"/>
    <s v="Evanston Twp High School"/>
    <s v="1600 Dodge Ave"/>
    <s v="Evanston"/>
    <s v="Cook"/>
    <s v="60201-3449"/>
    <s v="minestrak@eths.k12.il.us"/>
    <s v="X"/>
    <n v="1245"/>
    <n v="187"/>
    <n v="2076"/>
    <n v="3508"/>
    <n v="0.40820000000000001"/>
    <m/>
    <n v="1432"/>
    <n v="3508"/>
    <x v="2"/>
    <x v="1"/>
  </r>
  <r>
    <s v="05016211017"/>
    <s v="Township HSD 211"/>
    <s v="1750 S Roselle Rd"/>
    <s v="Palatine"/>
    <s v="60067-7302"/>
    <n v="8477556680"/>
    <n v="11599"/>
    <s v="J B Conant High School"/>
    <s v="700 E Cougar Trl"/>
    <s v="Hoffman Estates"/>
    <s v="Cook"/>
    <s v="60169-3659"/>
    <s v="slenihan@d211.org"/>
    <s v="X"/>
    <n v="553"/>
    <n v="79"/>
    <n v="1766"/>
    <n v="2398"/>
    <n v="0.2636"/>
    <m/>
    <n v="632"/>
    <n v="2398"/>
    <x v="2"/>
    <x v="1"/>
  </r>
  <r>
    <s v="05016211017"/>
    <s v="Township HSD 211"/>
    <s v="1750 S Roselle Rd"/>
    <s v="Palatine"/>
    <s v="60067-7302"/>
    <n v="8477556680"/>
    <n v="11600"/>
    <s v="Wm Fremd High School"/>
    <s v="1000 S Quentin Rd"/>
    <s v="Palatine"/>
    <s v="Cook"/>
    <s v="60067-7018"/>
    <s v="slenihan@d211.org"/>
    <s v="X"/>
    <n v="369"/>
    <n v="68"/>
    <n v="2231"/>
    <n v="2668"/>
    <n v="0.1638"/>
    <m/>
    <n v="437"/>
    <n v="2668"/>
    <x v="2"/>
    <x v="1"/>
  </r>
  <r>
    <s v="05016211017"/>
    <s v="Township HSD 211"/>
    <s v="1750 S Roselle Rd"/>
    <s v="Palatine"/>
    <s v="60067-7302"/>
    <n v="8477556680"/>
    <n v="11601"/>
    <s v="Palatine High School"/>
    <s v="1111 N Rohlwing Rd"/>
    <s v="Palatine"/>
    <s v="Cook"/>
    <s v="60074-3777"/>
    <s v="slenihan@d211.org"/>
    <s v="X"/>
    <n v="1267"/>
    <n v="166"/>
    <n v="1178"/>
    <n v="2611"/>
    <n v="0.54880000000000007"/>
    <m/>
    <n v="1433"/>
    <n v="2611"/>
    <x v="2"/>
    <x v="1"/>
  </r>
  <r>
    <s v="05016211017"/>
    <s v="Township HSD 211"/>
    <s v="1750 S Roselle Rd"/>
    <s v="Palatine"/>
    <s v="60067-7302"/>
    <n v="8477556680"/>
    <n v="11602"/>
    <s v="Schaumburg High School"/>
    <s v="1100 W Schaumburg Rd"/>
    <s v="Schaumburg"/>
    <s v="Cook"/>
    <s v="60194-4150"/>
    <s v="slenihan@d211.org"/>
    <s v="X"/>
    <n v="589"/>
    <n v="84"/>
    <n v="1463"/>
    <n v="2136"/>
    <n v="0.31510000000000005"/>
    <m/>
    <n v="673"/>
    <n v="2136"/>
    <x v="2"/>
    <x v="1"/>
  </r>
  <r>
    <s v="05016211017"/>
    <s v="Township HSD 211"/>
    <s v="1750 S Roselle Rd"/>
    <s v="Palatine"/>
    <s v="60067-7302"/>
    <n v="8477556680"/>
    <n v="11603"/>
    <s v="Hoffman Estates High School"/>
    <s v="1100 W Higgins Rd"/>
    <s v="Hoffman Estates"/>
    <s v="Cook"/>
    <s v="60169-4050"/>
    <s v="slenihan@d211.org"/>
    <s v="X"/>
    <n v="871"/>
    <n v="141"/>
    <n v="1025"/>
    <n v="2037"/>
    <n v="0.49680000000000002"/>
    <m/>
    <n v="1012"/>
    <n v="2037"/>
    <x v="2"/>
    <x v="1"/>
  </r>
  <r>
    <s v="05016805060"/>
    <s v="NW Suburban Spec Educ Org"/>
    <s v="799 W Kensington Rd"/>
    <s v="Mt Prospect"/>
    <s v="60056-1111"/>
    <n v="8474638103"/>
    <n v="11780"/>
    <s v="Timber Ridge School"/>
    <s v="201 S Evanston Ave"/>
    <s v="Arlington Heights"/>
    <s v="Cook"/>
    <s v="60004-6832"/>
    <s v="jjilek@nsseo.org"/>
    <s v="X"/>
    <n v="48"/>
    <n v="10"/>
    <n v="33"/>
    <n v="91"/>
    <n v="0.63740000000000008"/>
    <m/>
    <n v="58"/>
    <n v="91"/>
    <x v="2"/>
    <x v="1"/>
  </r>
  <r>
    <s v="05016805060"/>
    <s v="NW Suburban Spec Educ Org"/>
    <s v="799 W Kensington Rd"/>
    <s v="Mt Prospect"/>
    <s v="60056-1111"/>
    <n v="8474638103"/>
    <n v="11781"/>
    <s v="Kirk School"/>
    <s v="520 S Plum Grove Rd"/>
    <s v="Palatine"/>
    <s v="Cook"/>
    <s v="60067-6933"/>
    <s v="jjilek@nsseo.org"/>
    <s v="X"/>
    <n v="94"/>
    <n v="2"/>
    <n v="86"/>
    <n v="182"/>
    <n v="0.52749999999999997"/>
    <m/>
    <n v="96"/>
    <n v="182"/>
    <x v="2"/>
    <x v="1"/>
  </r>
  <r>
    <s v="05016805060"/>
    <s v="NW Suburban Spec Educ Org"/>
    <s v="799 W Kensington Rd"/>
    <s v="Mt Prospect"/>
    <s v="60056-1111"/>
    <n v="8474638103"/>
    <n v="11782"/>
    <s v="Miner School"/>
    <s v="1101 E Miner St"/>
    <s v="Arlington Heights"/>
    <s v="Cook"/>
    <s v="60004-6337"/>
    <s v="jjilek@nsseo.org"/>
    <s v="X"/>
    <n v="54"/>
    <n v="3"/>
    <n v="35"/>
    <n v="92"/>
    <n v="0.61960000000000004"/>
    <m/>
    <n v="57"/>
    <n v="92"/>
    <x v="2"/>
    <x v="1"/>
  </r>
  <r>
    <s v="06000000000"/>
    <s v="Region 06 West Cook ISC 2"/>
    <s v="4413 Roosevelt Rd Ste 104"/>
    <s v="Hillside"/>
    <s v="60162-2057"/>
    <n v="7082363250"/>
    <n v="61243"/>
    <s v="West 40 Reg Safe Sch Middle Prg"/>
    <s v="605 N Hillside Ave"/>
    <s v="Hillside"/>
    <s v="Cook"/>
    <s v="60162-1037"/>
    <s v="ktiemann@west40.org"/>
    <s v="X"/>
    <n v="11"/>
    <n v="0"/>
    <n v="0"/>
    <n v="11"/>
    <n v="1"/>
    <s v="X"/>
    <n v="11"/>
    <n v="11"/>
    <x v="2"/>
    <x v="1"/>
  </r>
  <r>
    <s v="06000000000"/>
    <s v="Region 06 West Cook ISC 2"/>
    <s v="4413 Roosevelt Rd Ste 104"/>
    <s v="Hillside"/>
    <s v="60162-2057"/>
    <n v="7082363250"/>
    <n v="69787"/>
    <s v="Harbor Academy Reg Safe Sch Prg"/>
    <s v="605 N Hillside Ave"/>
    <s v="Hillside"/>
    <s v="Cook"/>
    <s v="60162-1037"/>
    <s v="traffen@west40.org"/>
    <s v="X"/>
    <n v="17"/>
    <n v="0"/>
    <n v="0"/>
    <n v="17"/>
    <n v="1"/>
    <s v="X"/>
    <n v="17"/>
    <n v="17"/>
    <x v="2"/>
    <x v="1"/>
  </r>
  <r>
    <s v="06016078002"/>
    <s v="Rosemont ESD 78"/>
    <s v="6101 Ruby St"/>
    <s v="Rosemont"/>
    <s v="60018-4450"/>
    <n v="8478250144"/>
    <n v="11168"/>
    <s v="Rosemont Elem School"/>
    <s v="6101 Ruby St"/>
    <s v="Rosemont"/>
    <s v="Cook"/>
    <s v="60018-4450"/>
    <s v="jcullerton@rosemont78.org"/>
    <s v="X"/>
    <n v="55"/>
    <n v="11"/>
    <n v="141"/>
    <n v="207"/>
    <n v="0.31879999999999997"/>
    <m/>
    <n v="66"/>
    <n v="207"/>
    <x v="2"/>
    <x v="1"/>
  </r>
  <r>
    <s v="06016080002"/>
    <s v="Norridge SD 80"/>
    <s v="8151 W Lawrence Ave"/>
    <s v="Norridge"/>
    <s v="60706-3136"/>
    <n v="7085832068"/>
    <n v="11169"/>
    <s v="J Giles Elem School"/>
    <s v="4251 N Oriole Ave"/>
    <s v="Norridge"/>
    <s v="Cook"/>
    <s v="60706-1144"/>
    <s v="sbuslik@norridge80.org"/>
    <s v="X"/>
    <n v="139"/>
    <n v="13"/>
    <n v="332"/>
    <n v="484"/>
    <n v="0.314"/>
    <m/>
    <n v="152"/>
    <n v="484"/>
    <x v="2"/>
    <x v="1"/>
  </r>
  <r>
    <s v="06016080002"/>
    <s v="Norridge SD 80"/>
    <s v="8151 W Lawrence Ave"/>
    <s v="Norridge"/>
    <s v="60706-3136"/>
    <n v="7085832068"/>
    <n v="11170"/>
    <s v="J Leigh Elem School"/>
    <s v="8151 W Lawrence Ave"/>
    <s v="Norridge"/>
    <s v="Cook"/>
    <s v="60706-3136"/>
    <s v="sbuslik@norrridge80.org"/>
    <s v="X"/>
    <n v="183"/>
    <n v="15"/>
    <n v="396"/>
    <n v="594"/>
    <n v="0.33329999999999999"/>
    <m/>
    <n v="198"/>
    <n v="594"/>
    <x v="2"/>
    <x v="1"/>
  </r>
  <r>
    <s v="06016081002"/>
    <s v="Schiller Park SD 81"/>
    <s v="9760 Soreng Ave"/>
    <s v="Schiller Park"/>
    <s v="60176-2105"/>
    <n v="8476711816"/>
    <n v="11171"/>
    <s v="Lincoln Middle School"/>
    <s v="9750 Soreng Ave"/>
    <s v="Schiller Park"/>
    <s v="Cook"/>
    <s v="60176-2105"/>
    <s v="wflaherty@sd81.org"/>
    <s v="X"/>
    <n v="236"/>
    <n v="43"/>
    <n v="139"/>
    <n v="418"/>
    <n v="0.66749999999999998"/>
    <m/>
    <n v="279"/>
    <n v="418"/>
    <x v="2"/>
    <x v="1"/>
  </r>
  <r>
    <s v="06016081002"/>
    <s v="Schiller Park SD 81"/>
    <s v="9760 Soreng Ave"/>
    <s v="Schiller Park"/>
    <s v="60176-2105"/>
    <n v="8476711816"/>
    <n v="11172"/>
    <s v="John F Kennedy Elem School"/>
    <s v="3945 Wehrman Ave"/>
    <s v="Schiller Park"/>
    <s v="Cook"/>
    <s v="60176-1814"/>
    <s v="pmaranto@sd81.org"/>
    <s v="X"/>
    <n v="355"/>
    <n v="68"/>
    <n v="214"/>
    <n v="637"/>
    <n v="0.66410000000000002"/>
    <m/>
    <n v="423"/>
    <n v="637"/>
    <x v="2"/>
    <x v="1"/>
  </r>
  <r>
    <s v="06016081002"/>
    <s v="Schiller Park SD 81"/>
    <s v="9760 Soreng Ave"/>
    <s v="Schiller Park"/>
    <s v="60176-2105"/>
    <n v="8476711816"/>
    <n v="11173"/>
    <s v="Washington Elem School"/>
    <s v="4835 Michigan Ave"/>
    <s v="Schiller Park"/>
    <s v="Cook"/>
    <s v="60176-1111"/>
    <s v="pmarantano@sd81.org"/>
    <s v="X"/>
    <n v="171"/>
    <n v="38"/>
    <n v="84"/>
    <n v="293"/>
    <n v="0.71330000000000005"/>
    <m/>
    <n v="209"/>
    <n v="293"/>
    <x v="2"/>
    <x v="1"/>
  </r>
  <r>
    <s v="06016083002"/>
    <s v="Mannheim SD 83"/>
    <s v="10401 Grand Ave"/>
    <s v="Franklin Park"/>
    <s v="60131-2208"/>
    <n v="8474554413"/>
    <n v="11174"/>
    <s v="Mannheim Middle School"/>
    <s v="2600 Hyde Park Ave"/>
    <s v="Melrose Park"/>
    <s v="Cook"/>
    <s v="60164-1536"/>
    <s v="daleyt@d83.org"/>
    <s v="X"/>
    <n v="734"/>
    <n v="0"/>
    <n v="171"/>
    <n v="905"/>
    <n v="0.81069999999999998"/>
    <s v="X"/>
    <n v="734"/>
    <n v="905"/>
    <x v="2"/>
    <x v="1"/>
  </r>
  <r>
    <s v="06016083002"/>
    <s v="Mannheim SD 83"/>
    <s v="10401 Grand Ave"/>
    <s v="Franklin Park"/>
    <s v="60131-2208"/>
    <n v="8474554413"/>
    <n v="11175"/>
    <s v="Scott Elementary School"/>
    <s v="2250 Scott St"/>
    <s v="Melrose Park"/>
    <s v="Cook"/>
    <s v="60164-2008"/>
    <s v="cieszykowskia@d83.org"/>
    <s v="X"/>
    <n v="405"/>
    <n v="0"/>
    <n v="34"/>
    <n v="439"/>
    <n v="0.92170000000000007"/>
    <s v="X"/>
    <n v="405"/>
    <n v="439"/>
    <x v="2"/>
    <x v="1"/>
  </r>
  <r>
    <s v="06016083002"/>
    <s v="Mannheim SD 83"/>
    <s v="10401 Grand Ave"/>
    <s v="Franklin Park"/>
    <s v="60131-2208"/>
    <n v="8474554413"/>
    <n v="11176"/>
    <s v="Roy Elem School"/>
    <s v="533 N Roy Ave"/>
    <s v="Northlake"/>
    <s v="Cook"/>
    <s v="60164-1762"/>
    <s v="cieszykowskia@d83.org"/>
    <s v="X"/>
    <n v="444"/>
    <n v="0"/>
    <n v="175"/>
    <n v="619"/>
    <n v="0.71709999999999996"/>
    <s v="X"/>
    <n v="444"/>
    <n v="619"/>
    <x v="2"/>
    <x v="1"/>
  </r>
  <r>
    <s v="06016083002"/>
    <s v="Mannheim SD 83"/>
    <s v="10401 Grand Ave"/>
    <s v="Franklin Park"/>
    <s v="60131-2208"/>
    <n v="8474554413"/>
    <n v="11177"/>
    <s v="Westdale Elem School"/>
    <s v="99 Diversey Ave"/>
    <s v="Northlake"/>
    <s v="Cook"/>
    <s v="60164-1401"/>
    <s v="cieszykowskia@d83.org"/>
    <s v="X"/>
    <n v="475"/>
    <n v="0"/>
    <n v="41"/>
    <n v="516"/>
    <n v="0.92010000000000003"/>
    <s v="X"/>
    <n v="475"/>
    <n v="516"/>
    <x v="2"/>
    <x v="1"/>
  </r>
  <r>
    <s v="06016083002"/>
    <s v="Mannheim SD 83"/>
    <s v="10401 Grand Ave"/>
    <s v="Franklin Park"/>
    <s v="60131-2208"/>
    <n v="8474554413"/>
    <n v="11178"/>
    <s v="Enger School"/>
    <s v="10401 Grand Ave"/>
    <s v="Franklin Park"/>
    <s v="Cook"/>
    <s v="60131-2208"/>
    <s v="cieszykowskia@d83.org"/>
    <s v="X"/>
    <n v="29"/>
    <n v="0"/>
    <n v="32"/>
    <n v="61"/>
    <n v="0.47210000000000002"/>
    <s v="X"/>
    <n v="29"/>
    <n v="61"/>
    <x v="2"/>
    <x v="1"/>
  </r>
  <r>
    <s v="06016084002"/>
    <s v="Franklin Park SD 84"/>
    <s v="2915 Maple St"/>
    <s v="Franklin Park"/>
    <s v="60131-3031"/>
    <n v="8474554230"/>
    <n v="11179"/>
    <s v="Hester Jr High School"/>
    <s v="2836 Gustav St"/>
    <s v="Franklin Park"/>
    <s v="Cook"/>
    <s v="60131-2905"/>
    <s v="dkatzin@d84.org"/>
    <s v="X"/>
    <n v="222"/>
    <n v="49"/>
    <n v="159"/>
    <n v="430"/>
    <n v="0.63020000000000009"/>
    <m/>
    <n v="271"/>
    <n v="430"/>
    <x v="2"/>
    <x v="1"/>
  </r>
  <r>
    <s v="06016084002"/>
    <s v="Franklin Park SD 84"/>
    <s v="2915 Maple St"/>
    <s v="Franklin Park"/>
    <s v="60131-3031"/>
    <n v="8474554230"/>
    <n v="11180"/>
    <s v="North Elem School"/>
    <s v="9500 Gage Ave"/>
    <s v="Franklin Park"/>
    <s v="Cook"/>
    <s v="60131-2133"/>
    <s v="dkatzin@d84.org"/>
    <s v="X"/>
    <n v="75"/>
    <n v="12"/>
    <n v="119"/>
    <n v="206"/>
    <n v="0.42229999999999995"/>
    <m/>
    <n v="87"/>
    <n v="206"/>
    <x v="2"/>
    <x v="1"/>
  </r>
  <r>
    <s v="06016084002"/>
    <s v="Franklin Park SD 84"/>
    <s v="2915 Maple St"/>
    <s v="Franklin Park"/>
    <s v="60131-3031"/>
    <n v="8474554230"/>
    <n v="11181"/>
    <s v="Dan H Pietrini Elem School"/>
    <s v="9750 Fullerton Ave"/>
    <s v="Franklin Park"/>
    <s v="Cook"/>
    <s v="60131-3207"/>
    <s v="dkatzin@d84.org"/>
    <s v="X"/>
    <n v="133"/>
    <n v="17"/>
    <n v="71"/>
    <n v="221"/>
    <n v="0.67870000000000008"/>
    <m/>
    <n v="150"/>
    <n v="221"/>
    <x v="2"/>
    <x v="1"/>
  </r>
  <r>
    <s v="06016084002"/>
    <s v="Franklin Park SD 84"/>
    <s v="2915 Maple St"/>
    <s v="Franklin Park"/>
    <s v="60131-3031"/>
    <n v="8474554230"/>
    <n v="11182"/>
    <s v="Passow Elementary School"/>
    <s v="2838 Calwagner St"/>
    <s v="Franklin Park"/>
    <s v="Cook"/>
    <s v="60131-2649"/>
    <s v="dkatzin@d84.org"/>
    <s v="X"/>
    <n v="206"/>
    <n v="29"/>
    <n v="176"/>
    <n v="411"/>
    <n v="0.57179999999999997"/>
    <m/>
    <n v="235"/>
    <n v="411"/>
    <x v="2"/>
    <x v="1"/>
  </r>
  <r>
    <s v="06016084502"/>
    <s v="Rhodes SD 84-5"/>
    <s v="8931 Fullerton Ave"/>
    <s v="River Grove"/>
    <s v="60171-1810"/>
    <n v="7084536813"/>
    <n v="11183"/>
    <s v="Rhodes Elem School"/>
    <s v="8931 Fullerton Ave"/>
    <s v="River Grove"/>
    <s v="Cook"/>
    <s v="60171-1810"/>
    <s v="nwasz@rhodes.k12.il.us"/>
    <s v="X"/>
    <n v="436"/>
    <n v="43"/>
    <n v="142"/>
    <n v="621"/>
    <n v="0.77129999999999999"/>
    <m/>
    <n v="479"/>
    <n v="621"/>
    <x v="2"/>
    <x v="1"/>
  </r>
  <r>
    <s v="06016085502"/>
    <s v="River Grove SD 85-5"/>
    <s v="2650 Thatcher Ave"/>
    <s v="River Grove"/>
    <s v="60171-1650"/>
    <n v="7084536172"/>
    <n v="11184"/>
    <s v="River Grove Elem School"/>
    <s v="2650 Thatcher Ave"/>
    <s v="River Grove"/>
    <s v="Cook"/>
    <s v="60171-1650"/>
    <s v="jrashid@rivergroveschool.org"/>
    <s v="X"/>
    <n v="478"/>
    <n v="51"/>
    <n v="184"/>
    <n v="713"/>
    <n v="0.7419"/>
    <m/>
    <n v="529"/>
    <n v="713"/>
    <x v="2"/>
    <x v="1"/>
  </r>
  <r>
    <s v="06016086002"/>
    <s v="Union Ridge SD 86"/>
    <s v="4600 N Oak Park Ave"/>
    <s v="Harwood Heights"/>
    <s v="60706-4823"/>
    <n v="7088675822"/>
    <n v="11185"/>
    <s v="Union Ridge Elem School"/>
    <s v="4600 N Oak Park Ave"/>
    <s v="Harwood Heights"/>
    <s v="Cook"/>
    <s v="60706-4823"/>
    <s v="mmarsh@urs86.k12.il.us"/>
    <s v="X"/>
    <n v="263"/>
    <n v="15"/>
    <n v="293"/>
    <n v="571"/>
    <n v="0.4869"/>
    <m/>
    <n v="278"/>
    <n v="571"/>
    <x v="2"/>
    <x v="1"/>
  </r>
  <r>
    <s v="06016087002"/>
    <s v="Berkeley SD 87"/>
    <s v="1200 N Wolf Rd"/>
    <s v="Berkeley"/>
    <s v="60163-1219"/>
    <n v="7084493303"/>
    <n v="11187"/>
    <s v="MacArthur Middle School"/>
    <s v="1310 N Wolf Rd"/>
    <s v="Berkeley"/>
    <s v="Cook"/>
    <s v="60163-1220"/>
    <s v="mshelton@berkeley87.org"/>
    <s v="X"/>
    <n v="333"/>
    <n v="20"/>
    <n v="82"/>
    <n v="435"/>
    <n v="0.81150000000000011"/>
    <m/>
    <n v="353"/>
    <n v="435"/>
    <x v="2"/>
    <x v="1"/>
  </r>
  <r>
    <s v="06016087002"/>
    <s v="Berkeley SD 87"/>
    <s v="1200 N Wolf Rd"/>
    <s v="Berkeley"/>
    <s v="60163-1219"/>
    <n v="7084493303"/>
    <n v="11188"/>
    <s v="Northlake Middle School"/>
    <s v="202 S Lakewood Ave"/>
    <s v="Northlake"/>
    <s v="Cook"/>
    <s v="60164-2581"/>
    <s v="mshelton@berkeley87.org"/>
    <s v="X"/>
    <n v="418"/>
    <n v="12"/>
    <n v="40"/>
    <n v="470"/>
    <n v="0.91489999999999994"/>
    <m/>
    <n v="430"/>
    <n v="470"/>
    <x v="2"/>
    <x v="1"/>
  </r>
  <r>
    <s v="06016087002"/>
    <s v="Berkeley SD 87"/>
    <s v="1200 N Wolf Rd"/>
    <s v="Berkeley"/>
    <s v="60163-1219"/>
    <n v="7084493303"/>
    <n v="11189"/>
    <s v="Jefferson Primary School"/>
    <s v="225 46th Ave"/>
    <s v="Bellwood"/>
    <s v="Cook"/>
    <s v="60104-1315"/>
    <s v="mshelton@berkeley87.org"/>
    <s v="X"/>
    <n v="282"/>
    <n v="7"/>
    <n v="65"/>
    <n v="354"/>
    <n v="0.81640000000000001"/>
    <m/>
    <n v="289"/>
    <n v="354"/>
    <x v="2"/>
    <x v="1"/>
  </r>
  <r>
    <s v="06016087002"/>
    <s v="Berkeley SD 87"/>
    <s v="1200 N Wolf Rd"/>
    <s v="Berkeley"/>
    <s v="60163-1219"/>
    <n v="7084493303"/>
    <n v="11190"/>
    <s v="J W Riley Intermediate School"/>
    <s v="123 S Wolf Rd"/>
    <s v="Northlake"/>
    <s v="Cook"/>
    <s v="60164-2353"/>
    <s v="mshelton@berkeley87.org"/>
    <s v="X"/>
    <n v="395"/>
    <n v="17"/>
    <n v="48"/>
    <n v="460"/>
    <n v="0.89569999999999994"/>
    <m/>
    <n v="412"/>
    <n v="460"/>
    <x v="2"/>
    <x v="1"/>
  </r>
  <r>
    <s v="06016087002"/>
    <s v="Berkeley SD 87"/>
    <s v="1200 N Wolf Rd"/>
    <s v="Berkeley"/>
    <s v="60163-1219"/>
    <n v="7084493303"/>
    <n v="11191"/>
    <s v="Sunnyside Intermediate School"/>
    <s v="5412 Saint Charles Rd"/>
    <s v="Berkeley"/>
    <s v="Cook"/>
    <s v="60163-1244"/>
    <s v="mshelton@berkeley87.org"/>
    <s v="X"/>
    <n v="342"/>
    <n v="15"/>
    <n v="82"/>
    <n v="439"/>
    <n v="0.81319999999999992"/>
    <m/>
    <n v="357"/>
    <n v="439"/>
    <x v="2"/>
    <x v="1"/>
  </r>
  <r>
    <s v="06016087002"/>
    <s v="Berkeley SD 87"/>
    <s v="1200 N Wolf Rd"/>
    <s v="Berkeley"/>
    <s v="60163-1219"/>
    <n v="7084493303"/>
    <n v="11192"/>
    <s v="Whittier Primary School"/>
    <s v="338 Whitehall Ave"/>
    <s v="Northlake"/>
    <s v="Cook"/>
    <s v="60164-1864"/>
    <s v="mshelton@berkeley87.org"/>
    <s v="X"/>
    <n v="318"/>
    <n v="9"/>
    <n v="48"/>
    <n v="375"/>
    <n v="0.872"/>
    <m/>
    <n v="327"/>
    <n v="375"/>
    <x v="2"/>
    <x v="1"/>
  </r>
  <r>
    <s v="06016088002"/>
    <s v="Bellwood SD 88"/>
    <s v="640 Eastern Ave"/>
    <s v="Bellwood"/>
    <s v="60104-1878"/>
    <n v="7082433380"/>
    <n v="11193"/>
    <s v="Roosevelt Middle School"/>
    <s v="2500 Oak St"/>
    <s v="Bellwood"/>
    <s v="Cook"/>
    <s v="60104-1525"/>
    <s v="rthurman@sd88.org"/>
    <s v="X"/>
    <n v="730"/>
    <n v="0"/>
    <n v="0"/>
    <n v="730"/>
    <n v="1"/>
    <s v="X"/>
    <n v="730"/>
    <n v="730"/>
    <x v="2"/>
    <x v="1"/>
  </r>
  <r>
    <s v="06016088002"/>
    <s v="Bellwood SD 88"/>
    <s v="640 Eastern Ave"/>
    <s v="Bellwood"/>
    <s v="60104-1878"/>
    <n v="7082433380"/>
    <n v="11194"/>
    <s v="Grant Elem School"/>
    <s v="1300 N 34th Ave"/>
    <s v="Melrose Park"/>
    <s v="Cook"/>
    <s v="60160-2835"/>
    <s v="sbarron@sd88.org"/>
    <s v="X"/>
    <n v="416"/>
    <n v="0"/>
    <n v="0"/>
    <n v="416"/>
    <n v="1"/>
    <s v="X"/>
    <n v="416"/>
    <n v="416"/>
    <x v="2"/>
    <x v="1"/>
  </r>
  <r>
    <s v="06016088002"/>
    <s v="Bellwood SD 88"/>
    <s v="640 Eastern Ave"/>
    <s v="Bellwood"/>
    <s v="60104-1878"/>
    <n v="7082433380"/>
    <n v="11195"/>
    <s v="Lincoln Elementary School"/>
    <s v="3420 Jackson St"/>
    <s v="Bellwood"/>
    <s v="Cook"/>
    <s v="60104-2419"/>
    <s v="dames@sd88.org"/>
    <s v="X"/>
    <n v="300"/>
    <n v="0"/>
    <n v="0"/>
    <n v="300"/>
    <n v="1"/>
    <s v="X"/>
    <n v="300"/>
    <n v="300"/>
    <x v="2"/>
    <x v="1"/>
  </r>
  <r>
    <s v="06016088002"/>
    <s v="Bellwood SD 88"/>
    <s v="640 Eastern Ave"/>
    <s v="Bellwood"/>
    <s v="60104-1878"/>
    <n v="7082433380"/>
    <n v="11197"/>
    <s v="McKinley Elem School"/>
    <s v="3317 Butterfield Rd"/>
    <s v="Bellwood"/>
    <s v="Cook"/>
    <s v="60104-1450"/>
    <s v="jhampton@sd88.org"/>
    <s v="X"/>
    <n v="444"/>
    <n v="0"/>
    <n v="0"/>
    <n v="444"/>
    <n v="1"/>
    <s v="X"/>
    <n v="444"/>
    <n v="444"/>
    <x v="2"/>
    <x v="1"/>
  </r>
  <r>
    <s v="06016088002"/>
    <s v="Bellwood SD 88"/>
    <s v="640 Eastern Ave"/>
    <s v="Bellwood"/>
    <s v="60104-1878"/>
    <n v="7082433380"/>
    <n v="11198"/>
    <s v="Thurgood Marshall Elem School"/>
    <s v="2501 Oak St"/>
    <s v="Bellwood"/>
    <s v="Cook"/>
    <s v="60104-1537"/>
    <s v="ghill@sd88.org"/>
    <s v="X"/>
    <n v="304"/>
    <n v="0"/>
    <n v="0"/>
    <n v="304"/>
    <n v="1"/>
    <s v="X"/>
    <n v="304"/>
    <n v="304"/>
    <x v="2"/>
    <x v="1"/>
  </r>
  <r>
    <s v="06016088002"/>
    <s v="Bellwood SD 88"/>
    <s v="640 Eastern Ave"/>
    <s v="Bellwood"/>
    <s v="60104-1878"/>
    <n v="7082433380"/>
    <n v="60981"/>
    <s v="Grant Primary"/>
    <s v="1801 N 36th Ave"/>
    <s v="Stone Park"/>
    <s v="Cook"/>
    <s v="60165-1031"/>
    <s v="wwillis@sd88.org"/>
    <s v="X"/>
    <n v="53"/>
    <n v="0"/>
    <n v="0"/>
    <n v="53"/>
    <n v="1"/>
    <s v="X"/>
    <n v="53"/>
    <n v="53"/>
    <x v="2"/>
    <x v="1"/>
  </r>
  <r>
    <s v="06016089002"/>
    <s v="Maywood-Melrose Park-Broadview 89"/>
    <s v="906 Walton St"/>
    <s v="Melrose Park"/>
    <s v="60160-3540"/>
    <n v="7084502460"/>
    <n v="11201"/>
    <s v="Jane Addams Elem School"/>
    <s v="910 Division St"/>
    <s v="Melrose Park"/>
    <s v="Cook"/>
    <s v="60160-2235"/>
    <s v="marisa.raymond@maywood89.org"/>
    <s v="X"/>
    <n v="434"/>
    <n v="0"/>
    <n v="0"/>
    <n v="434"/>
    <n v="1"/>
    <s v="X"/>
    <n v="434"/>
    <n v="434"/>
    <x v="2"/>
    <x v="1"/>
  </r>
  <r>
    <s v="06016089002"/>
    <s v="Maywood-Melrose Park-Broadview 89"/>
    <s v="906 Walton St"/>
    <s v="Melrose Park"/>
    <s v="60160-3540"/>
    <n v="7084502460"/>
    <n v="11202"/>
    <s v="Emerson Elem School"/>
    <s v="311 Washington Blvd"/>
    <s v="Maywood"/>
    <s v="Cook"/>
    <s v="60153-2154"/>
    <s v="marisa.raymond@maywood89.org"/>
    <s v="X"/>
    <n v="417"/>
    <n v="0"/>
    <n v="0"/>
    <n v="417"/>
    <n v="1"/>
    <s v="X"/>
    <n v="417"/>
    <n v="417"/>
    <x v="2"/>
    <x v="1"/>
  </r>
  <r>
    <s v="06016089002"/>
    <s v="Maywood-Melrose Park-Broadview 89"/>
    <s v="906 Walton St"/>
    <s v="Melrose Park"/>
    <s v="60160-3540"/>
    <n v="7084502460"/>
    <n v="11203"/>
    <s v="Garfield Elem School"/>
    <s v="1514 S 9th Ave"/>
    <s v="Maywood"/>
    <s v="Cook"/>
    <s v="60153-1951"/>
    <s v="marisa.raymond@maywood89.org"/>
    <s v="X"/>
    <n v="443"/>
    <n v="0"/>
    <n v="0"/>
    <n v="443"/>
    <n v="1"/>
    <s v="X"/>
    <n v="443"/>
    <n v="443"/>
    <x v="2"/>
    <x v="1"/>
  </r>
  <r>
    <s v="06016089002"/>
    <s v="Maywood-Melrose Park-Broadview 89"/>
    <s v="906 Walton St"/>
    <s v="Melrose Park"/>
    <s v="60160-3540"/>
    <n v="7084502460"/>
    <n v="11204"/>
    <s v="Irving Elem School"/>
    <s v="805 S 17th Ave"/>
    <s v="Maywood"/>
    <s v="Cook"/>
    <s v="60153-1701"/>
    <s v="marisa.raymond@maywood89.org"/>
    <s v="X"/>
    <n v="619"/>
    <n v="0"/>
    <n v="0"/>
    <n v="619"/>
    <n v="1"/>
    <s v="X"/>
    <n v="619"/>
    <n v="619"/>
    <x v="2"/>
    <x v="1"/>
  </r>
  <r>
    <s v="06016089002"/>
    <s v="Maywood-Melrose Park-Broadview 89"/>
    <s v="906 Walton St"/>
    <s v="Melrose Park"/>
    <s v="60160-3540"/>
    <n v="7084502460"/>
    <n v="11206"/>
    <s v="Lincoln Elem School"/>
    <s v="811 Chicago Ave"/>
    <s v="Maywood"/>
    <s v="Cook"/>
    <s v="60153-1172"/>
    <s v="marisa.raymond@maywood89.org"/>
    <s v="X"/>
    <n v="625"/>
    <n v="0"/>
    <n v="0"/>
    <n v="625"/>
    <n v="1"/>
    <s v="X"/>
    <n v="625"/>
    <n v="625"/>
    <x v="2"/>
    <x v="1"/>
  </r>
  <r>
    <s v="06016089002"/>
    <s v="Maywood-Melrose Park-Broadview 89"/>
    <s v="906 Walton St"/>
    <s v="Melrose Park"/>
    <s v="60160-3540"/>
    <n v="7084502460"/>
    <n v="11207"/>
    <s v="Melrose Park Elem School"/>
    <s v="1715 W Lake St"/>
    <s v="Melrose Park"/>
    <s v="Cook"/>
    <s v="60160-3818"/>
    <s v="marisa.raymond@maywood89.org"/>
    <s v="X"/>
    <n v="782"/>
    <n v="0"/>
    <n v="0"/>
    <n v="782"/>
    <n v="1"/>
    <s v="X"/>
    <n v="782"/>
    <n v="782"/>
    <x v="2"/>
    <x v="1"/>
  </r>
  <r>
    <s v="06016089002"/>
    <s v="Maywood-Melrose Park-Broadview 89"/>
    <s v="906 Walton St"/>
    <s v="Melrose Park"/>
    <s v="60160-3540"/>
    <n v="7084502460"/>
    <n v="11208"/>
    <s v="Roosevelt Elem School"/>
    <s v="1927 S 15th Ave"/>
    <s v="Broadview"/>
    <s v="Cook"/>
    <s v="60155-3005"/>
    <s v="marisa.raymond@maywood89.org"/>
    <s v="X"/>
    <n v="369"/>
    <n v="0"/>
    <n v="0"/>
    <n v="369"/>
    <n v="1"/>
    <s v="X"/>
    <n v="369"/>
    <n v="369"/>
    <x v="2"/>
    <x v="1"/>
  </r>
  <r>
    <s v="06016089002"/>
    <s v="Maywood-Melrose Park-Broadview 89"/>
    <s v="906 Walton St"/>
    <s v="Melrose Park"/>
    <s v="60160-3540"/>
    <n v="7084502460"/>
    <n v="11209"/>
    <s v="Stevenson Elem School"/>
    <s v="1630 N 20th Ave"/>
    <s v="Melrose Park"/>
    <s v="Cook"/>
    <s v="60160-1904"/>
    <s v="marisa.raymond@maywood89.org"/>
    <s v="X"/>
    <n v="944"/>
    <n v="0"/>
    <n v="0"/>
    <n v="944"/>
    <n v="1"/>
    <s v="X"/>
    <n v="944"/>
    <n v="944"/>
    <x v="2"/>
    <x v="1"/>
  </r>
  <r>
    <s v="06016089002"/>
    <s v="Maywood-Melrose Park-Broadview 89"/>
    <s v="906 Walton St"/>
    <s v="Melrose Park"/>
    <s v="60160-3540"/>
    <n v="7084502460"/>
    <n v="11210"/>
    <s v="Washington Dual Language Academy"/>
    <s v="1111 Washington Blvd"/>
    <s v="Maywood"/>
    <s v="Cook"/>
    <s v="60153-1559"/>
    <s v="marisa.raymond@maywood89.org"/>
    <s v="X"/>
    <n v="238"/>
    <n v="0"/>
    <n v="0"/>
    <n v="238"/>
    <n v="1"/>
    <s v="X"/>
    <n v="238"/>
    <n v="238"/>
    <x v="2"/>
    <x v="1"/>
  </r>
  <r>
    <s v="06016091002"/>
    <s v="Forest Park SD 91"/>
    <s v="424 Des Plaines Ave"/>
    <s v="Forest Park"/>
    <s v="60130-1718"/>
    <n v="7083665700"/>
    <n v="11214"/>
    <s v="Forest Park Middle School"/>
    <s v="925 Beloit Ave"/>
    <s v="Forest Park"/>
    <s v="Cook"/>
    <s v="60130-2301"/>
    <s v="ldickinson@forestparkschools.org"/>
    <s v="X"/>
    <n v="108"/>
    <n v="7"/>
    <n v="96"/>
    <n v="211"/>
    <n v="0.54500000000000004"/>
    <m/>
    <n v="115"/>
    <n v="211"/>
    <x v="2"/>
    <x v="1"/>
  </r>
  <r>
    <s v="06016091002"/>
    <s v="Forest Park SD 91"/>
    <s v="424 Des Plaines Ave"/>
    <s v="Forest Park"/>
    <s v="60130-1718"/>
    <n v="7083665700"/>
    <n v="11215"/>
    <s v="Betsy Ross Elem School"/>
    <s v="1315 Marengo Ave"/>
    <s v="Forest Park"/>
    <s v="Cook"/>
    <s v="60130-2434"/>
    <s v="ldickinson@forestparkschools.org"/>
    <s v="X"/>
    <n v="51"/>
    <n v="4"/>
    <n v="97"/>
    <n v="152"/>
    <n v="0.36180000000000001"/>
    <m/>
    <n v="55"/>
    <n v="152"/>
    <x v="2"/>
    <x v="1"/>
  </r>
  <r>
    <s v="06016091002"/>
    <s v="Forest Park SD 91"/>
    <s v="424 Des Plaines Ave"/>
    <s v="Forest Park"/>
    <s v="60130-1718"/>
    <n v="7083665700"/>
    <n v="11216"/>
    <s v="Field Stevenson Elem School"/>
    <s v="925 Beloit Ave"/>
    <s v="Forest Park"/>
    <s v="Cook"/>
    <s v="60130-2301"/>
    <s v="ldickinson@forestparkschools.org"/>
    <s v="X"/>
    <n v="55"/>
    <n v="4"/>
    <n v="86"/>
    <n v="145"/>
    <n v="0.40689999999999998"/>
    <m/>
    <n v="59"/>
    <n v="145"/>
    <x v="2"/>
    <x v="1"/>
  </r>
  <r>
    <s v="06016091002"/>
    <s v="Forest Park SD 91"/>
    <s v="424 Des Plaines Ave"/>
    <s v="Forest Park"/>
    <s v="60130-1718"/>
    <n v="7083665700"/>
    <n v="11217"/>
    <s v="Garfield Elem School"/>
    <s v="543 Hannah Ave"/>
    <s v="Forest Park"/>
    <s v="Cook"/>
    <s v="60130-1909"/>
    <s v="ldickinson@forestparkschools.org"/>
    <s v="X"/>
    <n v="50"/>
    <n v="4"/>
    <n v="73"/>
    <n v="127"/>
    <n v="0.42520000000000002"/>
    <m/>
    <n v="54"/>
    <n v="127"/>
    <x v="2"/>
    <x v="1"/>
  </r>
  <r>
    <s v="06016091002"/>
    <s v="Forest Park SD 91"/>
    <s v="424 Des Plaines Ave"/>
    <s v="Forest Park"/>
    <s v="60130-1718"/>
    <n v="7083665700"/>
    <n v="11218"/>
    <s v="Grant-White Elem School"/>
    <s v="147 Circle Ave"/>
    <s v="Forest Park"/>
    <s v="Cook"/>
    <s v="60130-1215"/>
    <s v="ldickinson@forestparkschools.org"/>
    <s v="X"/>
    <n v="58"/>
    <n v="5"/>
    <n v="41"/>
    <n v="104"/>
    <n v="0.60580000000000001"/>
    <m/>
    <n v="63"/>
    <n v="104"/>
    <x v="2"/>
    <x v="1"/>
  </r>
  <r>
    <s v="06016092002"/>
    <s v="Lindop SD 92"/>
    <s v="2400 S 18th Ave"/>
    <s v="Broadview"/>
    <s v="60155-3930"/>
    <n v="7083458834"/>
    <n v="11219"/>
    <s v="Lindop Elem School"/>
    <s v="2400 S 18th Ave"/>
    <s v="Broadview"/>
    <s v="Cook"/>
    <s v="60155-3930"/>
    <s v="kdean@lindop92.net"/>
    <s v="X"/>
    <n v="428"/>
    <n v="0"/>
    <n v="0"/>
    <n v="428"/>
    <n v="1"/>
    <s v="X"/>
    <n v="428"/>
    <n v="428"/>
    <x v="2"/>
    <x v="1"/>
  </r>
  <r>
    <s v="06016092502"/>
    <s v="Westchester SD 92-5"/>
    <s v="9981 Canterbury St"/>
    <s v="Westchester"/>
    <s v="60154-4424"/>
    <n v="7084502700"/>
    <n v="11220"/>
    <s v="Westchester Middle School"/>
    <s v="1620 Norfolk Ave"/>
    <s v="Westchester"/>
    <s v="Cook"/>
    <s v="60154-4430"/>
    <s v="dgress@sd925.org"/>
    <s v="X"/>
    <n v="136"/>
    <n v="8"/>
    <n v="209"/>
    <n v="353"/>
    <n v="0.40789999999999998"/>
    <m/>
    <n v="144"/>
    <n v="353"/>
    <x v="2"/>
    <x v="1"/>
  </r>
  <r>
    <s v="06016092502"/>
    <s v="Westchester SD 92-5"/>
    <s v="9981 Canterbury St"/>
    <s v="Westchester"/>
    <s v="60154-4424"/>
    <n v="7084502700"/>
    <n v="11221"/>
    <s v="Westchester Intermediate School"/>
    <s v="10900 Canterbury St"/>
    <s v="Westchester"/>
    <s v="Cook"/>
    <s v="60154-3457"/>
    <s v="dgress@sd925.org"/>
    <s v="X"/>
    <n v="168"/>
    <n v="5"/>
    <n v="220"/>
    <n v="393"/>
    <n v="0.44020000000000004"/>
    <m/>
    <n v="173"/>
    <n v="393"/>
    <x v="2"/>
    <x v="1"/>
  </r>
  <r>
    <s v="06016092502"/>
    <s v="Westchester SD 92-5"/>
    <s v="9981 Canterbury St"/>
    <s v="Westchester"/>
    <s v="60154-4424"/>
    <n v="7084502700"/>
    <n v="11222"/>
    <s v="Westchester Primary School"/>
    <s v="2400 Downing Ave"/>
    <s v="Westchester"/>
    <s v="Cook"/>
    <s v="60154-5102"/>
    <s v="dgress@sd925.org"/>
    <s v="X"/>
    <n v="122"/>
    <n v="8"/>
    <n v="223"/>
    <n v="353"/>
    <n v="0.36830000000000002"/>
    <m/>
    <n v="130"/>
    <n v="353"/>
    <x v="2"/>
    <x v="1"/>
  </r>
  <r>
    <s v="06016093002"/>
    <s v="Hillside SD 93"/>
    <s v="4804 Harrison St"/>
    <s v="Hillside"/>
    <s v="60162-1601"/>
    <n v="7084497280"/>
    <n v="11223"/>
    <s v="Hillside Elem School"/>
    <s v="4804 Harrison St"/>
    <s v="Hillside"/>
    <s v="Cook"/>
    <s v="60162-1601"/>
    <s v="jmcguire@hillside93.org"/>
    <s v="X"/>
    <n v="440"/>
    <n v="0"/>
    <n v="8"/>
    <n v="448"/>
    <n v="0.98"/>
    <s v="X"/>
    <n v="440"/>
    <n v="448"/>
    <x v="2"/>
    <x v="1"/>
  </r>
  <r>
    <s v="06016094002"/>
    <s v="Komarek SD 94"/>
    <s v="8940 W 24th St"/>
    <s v="North Riverside"/>
    <s v="60546-1158"/>
    <n v="7084478030"/>
    <n v="50263"/>
    <s v="Komarek Elem School"/>
    <s v="8940 W 24th St"/>
    <s v="North Riverside"/>
    <s v="Cook"/>
    <s v="60546-1158"/>
    <s v="kgibson@komarek94.org"/>
    <s v="X"/>
    <n v="214"/>
    <n v="22"/>
    <n v="279"/>
    <n v="515"/>
    <n v="0.45829999999999999"/>
    <m/>
    <n v="236"/>
    <n v="515"/>
    <x v="2"/>
    <x v="1"/>
  </r>
  <r>
    <s v="06016095002"/>
    <s v="Brookfield Lagrange Park SD 95"/>
    <s v="3724 Prairie Ave"/>
    <s v="Brookfield"/>
    <s v="60513-1612"/>
    <n v="7084850606"/>
    <n v="11224"/>
    <s v="S E Gross  Middle School"/>
    <s v="3524 Maple Ave"/>
    <s v="Brookfield"/>
    <s v="Cook"/>
    <s v="60513-1250"/>
    <s v="jody@questfms.com"/>
    <s v="X"/>
    <n v="76"/>
    <n v="2"/>
    <n v="339"/>
    <n v="417"/>
    <n v="0.18710000000000002"/>
    <m/>
    <n v="78"/>
    <n v="417"/>
    <x v="2"/>
    <x v="1"/>
  </r>
  <r>
    <s v="06016095002"/>
    <s v="Brookfield Lagrange Park SD 95"/>
    <s v="3724 Prairie Ave"/>
    <s v="Brookfield"/>
    <s v="60513-1612"/>
    <n v="7084850606"/>
    <n v="11225"/>
    <s v="Brook Park Elem School"/>
    <s v="1214 Raymond Ave"/>
    <s v="La Grange Park"/>
    <s v="Cook"/>
    <s v="60526-1362"/>
    <s v="jody@questfms.com"/>
    <s v="X"/>
    <n v="134"/>
    <n v="9"/>
    <n v="560"/>
    <n v="703"/>
    <n v="0.2034"/>
    <m/>
    <n v="143"/>
    <n v="703"/>
    <x v="2"/>
    <x v="1"/>
  </r>
  <r>
    <s v="06016096002"/>
    <s v="Riverside SD 96"/>
    <s v="63 Woodside Rd"/>
    <s v="Riverside"/>
    <s v="60546-1974"/>
    <n v="7084475007"/>
    <n v="11230"/>
    <s v="L J Hauser Jr High School"/>
    <s v="65 Woodside Rd"/>
    <s v="Riverside"/>
    <s v="Cook"/>
    <s v="60546-1974"/>
    <s v="ryan-toyem@district96.org"/>
    <s v="X"/>
    <n v="102"/>
    <n v="8"/>
    <n v="484"/>
    <n v="594"/>
    <n v="0.1852"/>
    <m/>
    <n v="110"/>
    <n v="594"/>
    <x v="2"/>
    <x v="1"/>
  </r>
  <r>
    <s v="06016096002"/>
    <s v="Riverside SD 96"/>
    <s v="63 Woodside Rd"/>
    <s v="Riverside"/>
    <s v="60546-1974"/>
    <n v="7084475007"/>
    <n v="11233"/>
    <s v="Central Elem School"/>
    <s v="61 Woodside Rd"/>
    <s v="Riverside"/>
    <s v="Cook"/>
    <s v="60546-1974"/>
    <s v="ryan-toyem@district96.org"/>
    <s v="X"/>
    <n v="72"/>
    <n v="3"/>
    <n v="272"/>
    <n v="347"/>
    <n v="0.21609999999999999"/>
    <m/>
    <n v="75"/>
    <n v="347"/>
    <x v="2"/>
    <x v="1"/>
  </r>
  <r>
    <s v="06016097002"/>
    <s v="Oak Park ESD 97"/>
    <s v="260 Madison St"/>
    <s v="Oak Park"/>
    <s v="60302-4112"/>
    <n v="7085247629"/>
    <n v="11236"/>
    <s v="Percy Julian Middle School"/>
    <s v="416 S Ridgeland Ave"/>
    <s v="Oak Park"/>
    <s v="Cook"/>
    <s v="60302-4010"/>
    <s v="vjones@op97.org"/>
    <s v="X"/>
    <n v="161"/>
    <n v="24"/>
    <n v="830"/>
    <n v="1015"/>
    <n v="0.18230000000000002"/>
    <m/>
    <n v="185"/>
    <n v="1015"/>
    <x v="2"/>
    <x v="1"/>
  </r>
  <r>
    <s v="06016097002"/>
    <s v="Oak Park ESD 97"/>
    <s v="260 Madison St"/>
    <s v="Oak Park"/>
    <s v="60302-4112"/>
    <n v="7085247629"/>
    <n v="11237"/>
    <s v="William Beye Elem School"/>
    <s v="230 N Cuyler Ave"/>
    <s v="Oak Park"/>
    <s v="Cook"/>
    <s v="60302-2301"/>
    <s v="BRedmond@op97.org"/>
    <s v="X"/>
    <n v="72"/>
    <n v="19"/>
    <n v="276"/>
    <n v="367"/>
    <n v="0.24800000000000003"/>
    <m/>
    <n v="91"/>
    <n v="367"/>
    <x v="2"/>
    <x v="1"/>
  </r>
  <r>
    <s v="06016097002"/>
    <s v="Oak Park ESD 97"/>
    <s v="260 Madison St"/>
    <s v="Oak Park"/>
    <s v="60302-4112"/>
    <n v="7085247629"/>
    <n v="11238"/>
    <s v="William Hatch Elem School"/>
    <s v="1000 N Ridgeland Ave"/>
    <s v="Oak Park"/>
    <s v="Cook"/>
    <s v="60302-1443"/>
    <s v="pspace@op97.org"/>
    <s v="X"/>
    <n v="41"/>
    <n v="4"/>
    <n v="331"/>
    <n v="376"/>
    <n v="0.11970000000000001"/>
    <m/>
    <n v="45"/>
    <n v="376"/>
    <x v="2"/>
    <x v="1"/>
  </r>
  <r>
    <s v="06016097002"/>
    <s v="Oak Park ESD 97"/>
    <s v="260 Madison St"/>
    <s v="Oak Park"/>
    <s v="60302-4112"/>
    <n v="7085247629"/>
    <n v="11239"/>
    <s v="Oliver W Holmes Elem School"/>
    <s v="508 N Kenilworth Ave"/>
    <s v="Oak Park"/>
    <s v="Cook"/>
    <s v="60302-1612"/>
    <s v="nbutler@op97.org"/>
    <s v="X"/>
    <n v="106"/>
    <n v="12"/>
    <n v="472"/>
    <n v="590"/>
    <n v="0.2"/>
    <m/>
    <n v="118"/>
    <n v="590"/>
    <x v="2"/>
    <x v="1"/>
  </r>
  <r>
    <s v="06016097002"/>
    <s v="Oak Park ESD 97"/>
    <s v="260 Madison St"/>
    <s v="Oak Park"/>
    <s v="60302-4112"/>
    <n v="7085247629"/>
    <n v="11240"/>
    <s v="Irving Elem School"/>
    <s v="1125 S Cuyler Ave"/>
    <s v="Oak Park"/>
    <s v="Cook"/>
    <s v="60304-2203"/>
    <s v="JMcdermott@op97.org"/>
    <s v="X"/>
    <n v="98"/>
    <n v="13"/>
    <n v="378"/>
    <n v="489"/>
    <n v="0.22700000000000001"/>
    <m/>
    <n v="111"/>
    <n v="489"/>
    <x v="2"/>
    <x v="1"/>
  </r>
  <r>
    <s v="06016097002"/>
    <s v="Oak Park ESD 97"/>
    <s v="260 Madison St"/>
    <s v="Oak Park"/>
    <s v="60302-4112"/>
    <n v="7085247629"/>
    <n v="11241"/>
    <s v="Abraham Lincoln Elem School"/>
    <s v="1111 S Grove Ave"/>
    <s v="Oak Park"/>
    <s v="Cook"/>
    <s v="60304-1908"/>
    <s v="mraad@op97.org"/>
    <s v="X"/>
    <n v="82"/>
    <n v="17"/>
    <n v="589"/>
    <n v="688"/>
    <n v="0.1439"/>
    <m/>
    <n v="99"/>
    <n v="688"/>
    <x v="2"/>
    <x v="1"/>
  </r>
  <r>
    <s v="06016097002"/>
    <s v="Oak Park ESD 97"/>
    <s v="260 Madison St"/>
    <s v="Oak Park"/>
    <s v="60302-4112"/>
    <n v="7085247629"/>
    <n v="11242"/>
    <s v="Longfellow Elem School"/>
    <s v="715 Highland Ave"/>
    <s v="Oak Park"/>
    <s v="Cook"/>
    <s v="60304-1526"/>
    <s v="ewelch@op97.org"/>
    <s v="X"/>
    <n v="121"/>
    <n v="14"/>
    <n v="587"/>
    <n v="722"/>
    <n v="0.187"/>
    <m/>
    <n v="135"/>
    <n v="722"/>
    <x v="2"/>
    <x v="1"/>
  </r>
  <r>
    <s v="06016097002"/>
    <s v="Oak Park ESD 97"/>
    <s v="260 Madison St"/>
    <s v="Oak Park"/>
    <s v="60302-4112"/>
    <n v="7085247629"/>
    <n v="11243"/>
    <s v="Horace Mann Elem School"/>
    <s v="921 N Kenilworth Ave"/>
    <s v="Oak Park"/>
    <s v="Cook"/>
    <s v="60302-1315"/>
    <s v="brussell@op97.org"/>
    <s v="X"/>
    <n v="32"/>
    <n v="2"/>
    <n v="453"/>
    <n v="487"/>
    <n v="6.9800000000000001E-2"/>
    <m/>
    <n v="34"/>
    <n v="487"/>
    <x v="2"/>
    <x v="1"/>
  </r>
  <r>
    <s v="06016097002"/>
    <s v="Oak Park ESD 97"/>
    <s v="260 Madison St"/>
    <s v="Oak Park"/>
    <s v="60302-4112"/>
    <n v="7085247629"/>
    <n v="11244"/>
    <s v="Whittier Elem School"/>
    <s v="715 N Harvey Ave"/>
    <s v="Oak Park"/>
    <s v="Cook"/>
    <s v="60302-1741"/>
    <s v="ltravis@op97.org"/>
    <s v="X"/>
    <n v="77"/>
    <n v="10"/>
    <n v="341"/>
    <n v="428"/>
    <n v="0.20329999999999998"/>
    <m/>
    <n v="87"/>
    <n v="428"/>
    <x v="2"/>
    <x v="1"/>
  </r>
  <r>
    <s v="06016097002"/>
    <s v="Oak Park ESD 97"/>
    <s v="260 Madison St"/>
    <s v="Oak Park"/>
    <s v="60302-4112"/>
    <n v="7085247629"/>
    <n v="48907"/>
    <s v="Gwendolyn Brooks Middle School"/>
    <s v="325 S Kenilworth Ave"/>
    <s v="Oak Park"/>
    <s v="Cook"/>
    <s v="60302-3597"/>
    <s v="sbaker@op97.org"/>
    <s v="X"/>
    <n v="138"/>
    <n v="26"/>
    <n v="802"/>
    <n v="966"/>
    <n v="0.16980000000000001"/>
    <m/>
    <n v="164"/>
    <n v="966"/>
    <x v="2"/>
    <x v="1"/>
  </r>
  <r>
    <s v="06016098002"/>
    <s v="Berwyn North SD 98"/>
    <s v="6633 16th St"/>
    <s v="Berwyn"/>
    <s v="60402-1320"/>
    <n v="7084846200"/>
    <n v="11245"/>
    <s v="Lincoln Middle School"/>
    <s v="6432 16th St"/>
    <s v="Berwyn"/>
    <s v="Cook"/>
    <s v="60402-1358"/>
    <s v="kkeeling@d98.cook.k12.il.us"/>
    <s v="X"/>
    <n v="788"/>
    <n v="84"/>
    <n v="103"/>
    <n v="975"/>
    <n v="0.89439999999999997"/>
    <m/>
    <n v="872"/>
    <n v="975"/>
    <x v="2"/>
    <x v="1"/>
  </r>
  <r>
    <s v="06016098002"/>
    <s v="Berwyn North SD 98"/>
    <s v="6633 16th St"/>
    <s v="Berwyn"/>
    <s v="60402-1320"/>
    <n v="7084846200"/>
    <n v="11246"/>
    <s v="Prairie Oak School"/>
    <s v="1427 Oak Park Ave"/>
    <s v="Berwyn"/>
    <s v="Cook"/>
    <s v="60402-1229"/>
    <s v="rjohnson@bn98.org"/>
    <s v="X"/>
    <n v="677"/>
    <n v="60"/>
    <n v="152"/>
    <n v="889"/>
    <n v="0.82900000000000007"/>
    <m/>
    <n v="737"/>
    <n v="889"/>
    <x v="2"/>
    <x v="1"/>
  </r>
  <r>
    <s v="06016098002"/>
    <s v="Berwyn North SD 98"/>
    <s v="6633 16th St"/>
    <s v="Berwyn"/>
    <s v="60402-1320"/>
    <n v="7084846200"/>
    <n v="11247"/>
    <s v="Karel Havlicek Elem School"/>
    <s v="6401 15th St"/>
    <s v="Berwyn"/>
    <s v="Cook"/>
    <s v="60402-1133"/>
    <s v="rjohnson@bn98.org"/>
    <s v="X"/>
    <n v="461"/>
    <n v="25"/>
    <n v="77"/>
    <n v="563"/>
    <n v="0.86319999999999997"/>
    <m/>
    <n v="486"/>
    <n v="563"/>
    <x v="2"/>
    <x v="1"/>
  </r>
  <r>
    <s v="06016098002"/>
    <s v="Berwyn North SD 98"/>
    <s v="6633 16th St"/>
    <s v="Berwyn"/>
    <s v="60402-1320"/>
    <n v="7084846200"/>
    <n v="11248"/>
    <s v="Jefferson Elem School"/>
    <s v="7035 16th St"/>
    <s v="Berwyn"/>
    <s v="Cook"/>
    <s v="60402-1369"/>
    <s v="rjohnson@bn98.org"/>
    <s v="X"/>
    <n v="453"/>
    <n v="41"/>
    <n v="103"/>
    <n v="597"/>
    <n v="0.82750000000000001"/>
    <m/>
    <n v="494"/>
    <n v="597"/>
    <x v="2"/>
    <x v="1"/>
  </r>
  <r>
    <s v="06016099002"/>
    <s v="Cicero SD 99"/>
    <s v="5110 W 24th St"/>
    <s v="Cicero"/>
    <s v="60804-2948"/>
    <n v="7088634856"/>
    <n v="11249"/>
    <s v="Daniel Burnham Elem School"/>
    <s v="1630 S 59th Ave"/>
    <s v="Cicero"/>
    <s v="Cook"/>
    <s v="60804-1742"/>
    <s v="jwolff@cicd99.edu"/>
    <s v="X"/>
    <n v="962"/>
    <n v="0"/>
    <n v="0"/>
    <n v="962"/>
    <n v="1"/>
    <s v="X"/>
    <n v="962"/>
    <n v="962"/>
    <x v="2"/>
    <x v="1"/>
  </r>
  <r>
    <s v="06016099002"/>
    <s v="Cicero SD 99"/>
    <s v="5110 W 24th St"/>
    <s v="Cicero"/>
    <s v="60804-2948"/>
    <n v="7088634856"/>
    <n v="11250"/>
    <s v="Cicero East Elem School"/>
    <s v="2324 S 49th Ave"/>
    <s v="Cicero"/>
    <s v="Cook"/>
    <s v="60804-2447"/>
    <s v="jwolff@cicd99.edu"/>
    <s v="X"/>
    <n v="845"/>
    <n v="0"/>
    <n v="0"/>
    <n v="845"/>
    <n v="1"/>
    <s v="X"/>
    <n v="845"/>
    <n v="845"/>
    <x v="2"/>
    <x v="1"/>
  </r>
  <r>
    <s v="06016099002"/>
    <s v="Cicero SD 99"/>
    <s v="5110 W 24th St"/>
    <s v="Cicero"/>
    <s v="60804-2948"/>
    <n v="7088634856"/>
    <n v="11251"/>
    <s v="Columbus  East Elem School"/>
    <s v="3100 S 54th Ave"/>
    <s v="Cicero"/>
    <s v="Cook"/>
    <s v="60804-3953"/>
    <s v="jwolff@cicd99.edu"/>
    <s v="X"/>
    <n v="347"/>
    <n v="0"/>
    <n v="0"/>
    <n v="347"/>
    <n v="1"/>
    <s v="X"/>
    <n v="347"/>
    <n v="347"/>
    <x v="2"/>
    <x v="1"/>
  </r>
  <r>
    <s v="06016099002"/>
    <s v="Cicero SD 99"/>
    <s v="5110 W 24th St"/>
    <s v="Cicero"/>
    <s v="60804-2948"/>
    <n v="7088634856"/>
    <n v="11252"/>
    <s v="Drexel Elem School"/>
    <s v="5407 W 36th St"/>
    <s v="Cicero"/>
    <s v="Cook"/>
    <s v="60804-4432"/>
    <s v="jwolff@cicd99.edu"/>
    <s v="X"/>
    <n v="525"/>
    <n v="0"/>
    <n v="0"/>
    <n v="525"/>
    <n v="1"/>
    <s v="X"/>
    <n v="525"/>
    <n v="525"/>
    <x v="2"/>
    <x v="1"/>
  </r>
  <r>
    <s v="06016099002"/>
    <s v="Cicero SD 99"/>
    <s v="5110 W 24th St"/>
    <s v="Cicero"/>
    <s v="60804-2948"/>
    <n v="7088634856"/>
    <n v="11253"/>
    <s v="Goodwin Elementary School"/>
    <s v="2625 S Austin Blvd"/>
    <s v="Cicero"/>
    <s v="Cook"/>
    <s v="60804-3139"/>
    <s v="jwolff@cicd99.edu"/>
    <s v="X"/>
    <n v="659"/>
    <n v="0"/>
    <n v="0"/>
    <n v="659"/>
    <n v="1"/>
    <s v="X"/>
    <n v="659"/>
    <n v="659"/>
    <x v="2"/>
    <x v="1"/>
  </r>
  <r>
    <s v="06016099002"/>
    <s v="Cicero SD 99"/>
    <s v="5110 W 24th St"/>
    <s v="Cicero"/>
    <s v="60804-2948"/>
    <n v="7088634856"/>
    <n v="11254"/>
    <s v="Abe Lincoln Elem School"/>
    <s v="3545 S 61st Ave"/>
    <s v="Cicero"/>
    <s v="Cook"/>
    <s v="60804-4145"/>
    <s v="jwolff@cicd99.edu"/>
    <s v="X"/>
    <n v="827"/>
    <n v="0"/>
    <n v="35"/>
    <n v="862"/>
    <n v="0.95900000000000007"/>
    <s v="X"/>
    <n v="827"/>
    <n v="862"/>
    <x v="2"/>
    <x v="1"/>
  </r>
  <r>
    <s v="06016099002"/>
    <s v="Cicero SD 99"/>
    <s v="5110 W 24th St"/>
    <s v="Cicero"/>
    <s v="60804-2948"/>
    <n v="7088634856"/>
    <n v="11255"/>
    <s v="McKinley Elem School"/>
    <s v="5900 W 14th St"/>
    <s v="Cicero"/>
    <s v="Cook"/>
    <s v="60804-1052"/>
    <s v="jwolff@cicd99.edu"/>
    <s v="X"/>
    <n v="175"/>
    <n v="0"/>
    <n v="0"/>
    <n v="175"/>
    <n v="1"/>
    <s v="X"/>
    <n v="175"/>
    <n v="175"/>
    <x v="2"/>
    <x v="1"/>
  </r>
  <r>
    <s v="06016099002"/>
    <s v="Cicero SD 99"/>
    <s v="5110 W 24th St"/>
    <s v="Cicero"/>
    <s v="60804-2948"/>
    <n v="7088634856"/>
    <n v="11256"/>
    <s v="T Roosevelt Elem School"/>
    <s v="1500 S 50th Ave"/>
    <s v="Cicero"/>
    <s v="Cook"/>
    <s v="60804-1544"/>
    <s v="jwolff@cicd99.edu"/>
    <s v="X"/>
    <n v="658"/>
    <n v="0"/>
    <n v="0"/>
    <n v="658"/>
    <n v="1"/>
    <s v="X"/>
    <n v="658"/>
    <n v="658"/>
    <x v="2"/>
    <x v="1"/>
  </r>
  <r>
    <s v="06016099002"/>
    <s v="Cicero SD 99"/>
    <s v="5110 W 24th St"/>
    <s v="Cicero"/>
    <s v="60804-2948"/>
    <n v="7088634856"/>
    <n v="11258"/>
    <s v="Woodrow Wilson Elem School"/>
    <s v="2310 S 57th Ave"/>
    <s v="Cicero"/>
    <s v="Cook"/>
    <s v="60804-2638"/>
    <s v="jwolff@cicd99.edu"/>
    <s v="X"/>
    <n v="771"/>
    <n v="0"/>
    <n v="0"/>
    <n v="771"/>
    <n v="1"/>
    <s v="X"/>
    <n v="771"/>
    <n v="771"/>
    <x v="2"/>
    <x v="1"/>
  </r>
  <r>
    <s v="06016099002"/>
    <s v="Cicero SD 99"/>
    <s v="5110 W 24th St"/>
    <s v="Cicero"/>
    <s v="60804-2948"/>
    <n v="7088634856"/>
    <n v="11259"/>
    <s v="Woodbine Elem School"/>
    <s v="3003 S 50th Ct"/>
    <s v="Cicero"/>
    <s v="Cook"/>
    <s v="60804-3514"/>
    <s v="jwolff@cicd99.edu"/>
    <s v="X"/>
    <n v="243"/>
    <n v="0"/>
    <n v="0"/>
    <n v="243"/>
    <n v="1"/>
    <s v="X"/>
    <n v="243"/>
    <n v="243"/>
    <x v="2"/>
    <x v="1"/>
  </r>
  <r>
    <s v="06016099002"/>
    <s v="Cicero SD 99"/>
    <s v="5110 W 24th St"/>
    <s v="Cicero"/>
    <s v="60804-2948"/>
    <n v="7088634856"/>
    <n v="11260"/>
    <s v="Warren Park School"/>
    <s v="1225 S 60th Ct"/>
    <s v="Cicero"/>
    <s v="Cook"/>
    <s v="60804-1006"/>
    <s v="jwolff@cicd99.edu"/>
    <s v="X"/>
    <n v="653"/>
    <n v="0"/>
    <n v="0"/>
    <n v="653"/>
    <n v="1"/>
    <s v="X"/>
    <n v="653"/>
    <n v="653"/>
    <x v="2"/>
    <x v="1"/>
  </r>
  <r>
    <s v="06016099002"/>
    <s v="Cicero SD 99"/>
    <s v="5110 W 24th St"/>
    <s v="Cicero"/>
    <s v="60804-2948"/>
    <n v="7088634856"/>
    <n v="11261"/>
    <s v="Liberty Elem School"/>
    <s v="4946 W 13th St"/>
    <s v="Cicero"/>
    <s v="Cook"/>
    <s v="60804-1416"/>
    <s v="jwolff@cicd99.edu"/>
    <s v="X"/>
    <n v="568"/>
    <n v="0"/>
    <n v="0"/>
    <n v="568"/>
    <n v="1"/>
    <s v="X"/>
    <n v="568"/>
    <n v="568"/>
    <x v="2"/>
    <x v="1"/>
  </r>
  <r>
    <s v="06016099002"/>
    <s v="Cicero SD 99"/>
    <s v="5110 W 24th St"/>
    <s v="Cicero"/>
    <s v="60804-2948"/>
    <n v="7088634856"/>
    <n v="15150"/>
    <s v="Cicero West Elementary School"/>
    <s v="4937 W 23rd St"/>
    <s v="Cicero"/>
    <s v="Cook"/>
    <s v="60804-2433"/>
    <s v="jwolff@cicd99.edu"/>
    <s v="X"/>
    <n v="911"/>
    <n v="0"/>
    <n v="0"/>
    <n v="911"/>
    <n v="1"/>
    <s v="X"/>
    <n v="911"/>
    <n v="911"/>
    <x v="2"/>
    <x v="1"/>
  </r>
  <r>
    <s v="06016099002"/>
    <s v="Cicero SD 99"/>
    <s v="5110 W 24th St"/>
    <s v="Cicero"/>
    <s v="60804-2948"/>
    <n v="7088634856"/>
    <n v="15151"/>
    <s v="Columbus West Elementary School"/>
    <s v="5425 W 31st St"/>
    <s v="Cicero"/>
    <s v="Cook"/>
    <s v="60804-3989"/>
    <s v="jwolff@ciced99.edu"/>
    <s v="X"/>
    <n v="598"/>
    <n v="0"/>
    <n v="8"/>
    <n v="606"/>
    <n v="0.98530000000000006"/>
    <s v="X"/>
    <n v="598"/>
    <n v="606"/>
    <x v="2"/>
    <x v="1"/>
  </r>
  <r>
    <s v="06016099002"/>
    <s v="Cicero SD 99"/>
    <s v="5110 W 24th St"/>
    <s v="Cicero"/>
    <s v="60804-2948"/>
    <n v="7088634856"/>
    <n v="50391"/>
    <s v="Unity Jr High School"/>
    <s v="2115 S 54th Ave"/>
    <s v="Cicero"/>
    <s v="Cook"/>
    <s v="60804-2209"/>
    <s v="jwolff@cicd99.edu"/>
    <s v="X"/>
    <n v="2626"/>
    <n v="0"/>
    <n v="0"/>
    <n v="2626"/>
    <n v="1"/>
    <s v="X"/>
    <n v="2626"/>
    <n v="2626"/>
    <x v="2"/>
    <x v="1"/>
  </r>
  <r>
    <s v="06016100002"/>
    <s v="Berwyn South SD 100"/>
    <s v="3401 Gunderson Ave"/>
    <s v="Berwyn"/>
    <s v="60402-3771"/>
    <n v="7087952300"/>
    <n v="11262"/>
    <s v="Hiawatha Elem School"/>
    <s v="6539 26th St"/>
    <s v="Berwyn"/>
    <s v="Cook"/>
    <s v="60402-2637"/>
    <s v="tlegare@schooldistrict100.org"/>
    <s v="X"/>
    <n v="394"/>
    <n v="0"/>
    <n v="0"/>
    <n v="394"/>
    <n v="1"/>
    <s v="X"/>
    <n v="394"/>
    <n v="394"/>
    <x v="2"/>
    <x v="1"/>
  </r>
  <r>
    <s v="06016100002"/>
    <s v="Berwyn South SD 100"/>
    <s v="3401 Gunderson Ave"/>
    <s v="Berwyn"/>
    <s v="60402-3771"/>
    <n v="7087952300"/>
    <n v="11263"/>
    <s v="Emerson Elem School"/>
    <s v="6850 31st St"/>
    <s v="Berwyn"/>
    <s v="Cook"/>
    <s v="60402-3058"/>
    <s v="tlegare@schooldistrict100.org"/>
    <s v="X"/>
    <n v="305"/>
    <n v="0"/>
    <n v="60"/>
    <n v="365"/>
    <n v="0.83400000000000007"/>
    <s v="X"/>
    <n v="305"/>
    <n v="365"/>
    <x v="2"/>
    <x v="1"/>
  </r>
  <r>
    <s v="06016100002"/>
    <s v="Berwyn South SD 100"/>
    <s v="3401 Gunderson Ave"/>
    <s v="Berwyn"/>
    <s v="60402-3771"/>
    <n v="7087952300"/>
    <n v="11264"/>
    <s v="Irving Elem School"/>
    <s v="3501 Clinton Ave"/>
    <s v="Berwyn"/>
    <s v="Cook"/>
    <s v="60402-3324"/>
    <s v="tlegare@schooldistrict100.org"/>
    <s v="X"/>
    <n v="478"/>
    <n v="0"/>
    <n v="31"/>
    <n v="509"/>
    <n v="0.93790000000000007"/>
    <s v="X"/>
    <n v="478"/>
    <n v="509"/>
    <x v="2"/>
    <x v="1"/>
  </r>
  <r>
    <s v="06016100002"/>
    <s v="Berwyn South SD 100"/>
    <s v="3401 Gunderson Ave"/>
    <s v="Berwyn"/>
    <s v="60402-3771"/>
    <n v="7087952300"/>
    <n v="11265"/>
    <s v="Komensky Elem School"/>
    <s v="2515 Cuyler Ave"/>
    <s v="Berwyn"/>
    <s v="Cook"/>
    <s v="60402-2619"/>
    <s v="tlegare@schooldistrict100.org"/>
    <s v="X"/>
    <n v="428"/>
    <n v="0"/>
    <n v="0"/>
    <n v="428"/>
    <n v="1"/>
    <s v="X"/>
    <n v="428"/>
    <n v="428"/>
    <x v="2"/>
    <x v="1"/>
  </r>
  <r>
    <s v="06016100002"/>
    <s v="Berwyn South SD 100"/>
    <s v="3401 Gunderson Ave"/>
    <s v="Berwyn"/>
    <s v="60402-3771"/>
    <n v="7087952300"/>
    <n v="11266"/>
    <s v="Pershing Elem School"/>
    <s v="6537 37th St"/>
    <s v="Berwyn"/>
    <s v="Cook"/>
    <s v="60402-4080"/>
    <s v="tlegare@schooldistrict100.org"/>
    <s v="X"/>
    <n v="448"/>
    <n v="0"/>
    <n v="0"/>
    <n v="448"/>
    <n v="1"/>
    <s v="X"/>
    <n v="448"/>
    <n v="448"/>
    <x v="2"/>
    <x v="1"/>
  </r>
  <r>
    <s v="06016100002"/>
    <s v="Berwyn South SD 100"/>
    <s v="3401 Gunderson Ave"/>
    <s v="Berwyn"/>
    <s v="60402-3771"/>
    <n v="7087952300"/>
    <n v="11267"/>
    <s v="Piper School"/>
    <s v="2435 Kenilworth Ave"/>
    <s v="Berwyn"/>
    <s v="Cook"/>
    <s v="60402-2546"/>
    <s v="tlegare@schooldistrict100.org"/>
    <s v="X"/>
    <n v="267"/>
    <n v="0"/>
    <n v="29"/>
    <n v="296"/>
    <n v="0.90099999999999991"/>
    <s v="X"/>
    <n v="267"/>
    <n v="296"/>
    <x v="2"/>
    <x v="1"/>
  </r>
  <r>
    <s v="06016100002"/>
    <s v="Berwyn South SD 100"/>
    <s v="3401 Gunderson Ave"/>
    <s v="Berwyn"/>
    <s v="60402-3771"/>
    <n v="7087952300"/>
    <n v="42590"/>
    <s v="Heritage Middle School"/>
    <s v="6850 31st St"/>
    <s v="Berwyn"/>
    <s v="Cook"/>
    <s v="60402-3058"/>
    <s v="tlegare@schooldistrict100.org"/>
    <s v="X"/>
    <n v="576"/>
    <n v="0"/>
    <n v="28"/>
    <n v="604"/>
    <n v="0.95250000000000001"/>
    <s v="X"/>
    <n v="576"/>
    <n v="604"/>
    <x v="2"/>
    <x v="1"/>
  </r>
  <r>
    <s v="06016100002"/>
    <s v="Berwyn South SD 100"/>
    <s v="3401 Gunderson Ave"/>
    <s v="Berwyn"/>
    <s v="60402-3771"/>
    <n v="7087952300"/>
    <n v="54562"/>
    <s v="Freedom Middle School"/>
    <s v="3016 Ridgeland Ave"/>
    <s v="Berwyn"/>
    <s v="Cook"/>
    <s v="60402-2700"/>
    <s v="tlegare@schooldistrict100.org"/>
    <s v="X"/>
    <n v="656"/>
    <n v="0"/>
    <n v="0"/>
    <n v="656"/>
    <n v="1"/>
    <s v="X"/>
    <n v="656"/>
    <n v="656"/>
    <x v="2"/>
    <x v="1"/>
  </r>
  <r>
    <s v="06016102002"/>
    <s v="La Grange SD 102"/>
    <s v="333 N Park Rd"/>
    <s v="La Grange Park"/>
    <s v="60526-1802"/>
    <n v="7084822400"/>
    <n v="11273"/>
    <s v="Park Junior High School"/>
    <s v="325 N Park Rd"/>
    <s v="La Grange Park"/>
    <s v="Cook"/>
    <s v="60526-1802"/>
    <s v="abrahamph@dist102.k12.il.us"/>
    <s v="X"/>
    <n v="116"/>
    <n v="16"/>
    <n v="564"/>
    <n v="696"/>
    <n v="0.18969999999999998"/>
    <m/>
    <n v="132"/>
    <n v="696"/>
    <x v="2"/>
    <x v="1"/>
  </r>
  <r>
    <s v="06016102002"/>
    <s v="La Grange SD 102"/>
    <s v="333 N Park Rd"/>
    <s v="La Grange Park"/>
    <s v="60526-1802"/>
    <n v="7084822400"/>
    <n v="11274"/>
    <s v="Congress Park Elem School"/>
    <s v="9311 Shields Ave"/>
    <s v="Brookfield"/>
    <s v="Cook"/>
    <s v="60513-1825"/>
    <s v="patriquinme@sd102.net"/>
    <s v="X"/>
    <n v="164"/>
    <n v="17"/>
    <n v="261"/>
    <n v="442"/>
    <n v="0.40950000000000003"/>
    <m/>
    <n v="181"/>
    <n v="442"/>
    <x v="2"/>
    <x v="1"/>
  </r>
  <r>
    <s v="06016102002"/>
    <s v="La Grange SD 102"/>
    <s v="333 N Park Rd"/>
    <s v="La Grange Park"/>
    <s v="60526-1802"/>
    <n v="7084822400"/>
    <n v="11275"/>
    <s v="Cossitt Ave Elem School"/>
    <s v="115 W Cossitt Ave"/>
    <s v="La Grange"/>
    <s v="Cook"/>
    <s v="60525-2331"/>
    <s v="patriquinme@sd102.net"/>
    <s v="X"/>
    <n v="31"/>
    <n v="0"/>
    <n v="500"/>
    <n v="531"/>
    <n v="5.8400000000000001E-2"/>
    <m/>
    <n v="31"/>
    <n v="531"/>
    <x v="2"/>
    <x v="1"/>
  </r>
  <r>
    <s v="06016102002"/>
    <s v="La Grange SD 102"/>
    <s v="333 N Park Rd"/>
    <s v="La Grange Park"/>
    <s v="60526-1802"/>
    <n v="7084822400"/>
    <n v="11276"/>
    <s v="Forest Road Elem School"/>
    <s v="901 Forest Rd"/>
    <s v="La Grange Park"/>
    <s v="Cook"/>
    <s v="60526-1602"/>
    <s v="patriquinme@sd102.net"/>
    <s v="X"/>
    <n v="103"/>
    <n v="15"/>
    <n v="418"/>
    <n v="536"/>
    <n v="0.22010000000000002"/>
    <m/>
    <n v="118"/>
    <n v="536"/>
    <x v="2"/>
    <x v="1"/>
  </r>
  <r>
    <s v="06016102002"/>
    <s v="La Grange SD 102"/>
    <s v="333 N Park Rd"/>
    <s v="La Grange Park"/>
    <s v="60526-1802"/>
    <n v="7084822400"/>
    <n v="11277"/>
    <s v="Ogden Ave Elem School"/>
    <s v="501 W Ogden Ave"/>
    <s v="La Grange"/>
    <s v="Cook"/>
    <s v="60525-1850"/>
    <s v="patriquinme@sd102.net"/>
    <s v="X"/>
    <n v="17"/>
    <n v="0"/>
    <n v="552"/>
    <n v="569"/>
    <n v="2.9900000000000003E-2"/>
    <m/>
    <n v="17"/>
    <n v="569"/>
    <x v="2"/>
    <x v="1"/>
  </r>
  <r>
    <s v="06016102002"/>
    <s v="La Grange SD 102"/>
    <s v="333 N Park Rd"/>
    <s v="La Grange Park"/>
    <s v="60526-1802"/>
    <n v="7084822400"/>
    <n v="60973"/>
    <s v="Barnsdale Road School"/>
    <s v="920 Barnsdale Rd"/>
    <s v="La Grange Park"/>
    <s v="Cook"/>
    <s v="60526-1609"/>
    <s v="patriquinme@sd102.net"/>
    <s v="X"/>
    <n v="23"/>
    <n v="2"/>
    <n v="184"/>
    <n v="209"/>
    <n v="0.11960000000000001"/>
    <m/>
    <n v="25"/>
    <n v="209"/>
    <x v="2"/>
    <x v="1"/>
  </r>
  <r>
    <s v="06016103002"/>
    <s v="Lyons SD 103"/>
    <s v="4100 Joliet Ave"/>
    <s v="Lyons"/>
    <s v="60534-1513"/>
    <n v="7087834100"/>
    <n v="11278"/>
    <s v="Edison Elem School"/>
    <s v="4100 Scoville Ave"/>
    <s v="Stickney"/>
    <s v="Cook"/>
    <s v="60402-4428"/>
    <s v="sanchezd@sd103.com"/>
    <s v="X"/>
    <n v="195"/>
    <n v="28"/>
    <n v="81"/>
    <n v="304"/>
    <n v="0.73360000000000003"/>
    <m/>
    <n v="223"/>
    <n v="304"/>
    <x v="2"/>
    <x v="1"/>
  </r>
  <r>
    <s v="06016103002"/>
    <s v="Lyons SD 103"/>
    <s v="4100 Joliet Ave"/>
    <s v="Lyons"/>
    <s v="60534-1513"/>
    <n v="7087834100"/>
    <n v="11279"/>
    <s v="Home Elem School"/>
    <s v="4400 Home Ave"/>
    <s v="Stickney"/>
    <s v="Cook"/>
    <s v="60402-4316"/>
    <s v="sanchezd@sd103.com"/>
    <s v="X"/>
    <n v="187"/>
    <n v="46"/>
    <n v="75"/>
    <n v="308"/>
    <n v="0.75650000000000006"/>
    <m/>
    <n v="233"/>
    <n v="308"/>
    <x v="2"/>
    <x v="1"/>
  </r>
  <r>
    <s v="06016103002"/>
    <s v="Lyons SD 103"/>
    <s v="4100 Joliet Ave"/>
    <s v="Lyons"/>
    <s v="60534-1513"/>
    <n v="7087834100"/>
    <n v="11280"/>
    <s v="Lincoln Elem School"/>
    <s v="4300 Grove Ave"/>
    <s v="Brookfield"/>
    <s v="Cook"/>
    <s v="60513-2580"/>
    <s v="sanchezd@sd103.com"/>
    <s v="X"/>
    <n v="305"/>
    <n v="64"/>
    <n v="219"/>
    <n v="588"/>
    <n v="0.62760000000000005"/>
    <m/>
    <n v="369"/>
    <n v="588"/>
    <x v="2"/>
    <x v="1"/>
  </r>
  <r>
    <s v="06016103002"/>
    <s v="Lyons SD 103"/>
    <s v="4100 Joliet Ave"/>
    <s v="Lyons"/>
    <s v="60534-1513"/>
    <n v="7087834100"/>
    <n v="11281"/>
    <s v="J W Robinson Jr Elem School"/>
    <s v="4431 Gage Ave"/>
    <s v="Lyons"/>
    <s v="Cook"/>
    <s v="60534-1929"/>
    <s v="sanchezd@sd103.com"/>
    <s v="X"/>
    <n v="218"/>
    <n v="30"/>
    <n v="46"/>
    <n v="294"/>
    <n v="0.84349999999999992"/>
    <m/>
    <n v="248"/>
    <n v="294"/>
    <x v="2"/>
    <x v="1"/>
  </r>
  <r>
    <s v="06016103002"/>
    <s v="Lyons SD 103"/>
    <s v="4100 Joliet Ave"/>
    <s v="Lyons"/>
    <s v="60534-1513"/>
    <n v="7087834100"/>
    <n v="11282"/>
    <s v="Washington Middle School"/>
    <s v="8101 Ogden Ave"/>
    <s v="Lyons"/>
    <s v="Cook"/>
    <s v="60534-1700"/>
    <s v="sanchezd@sd103.com"/>
    <s v="X"/>
    <n v="465"/>
    <n v="112"/>
    <n v="175"/>
    <n v="752"/>
    <n v="0.76730000000000009"/>
    <m/>
    <n v="577"/>
    <n v="752"/>
    <x v="2"/>
    <x v="1"/>
  </r>
  <r>
    <s v="06016103002"/>
    <s v="Lyons SD 103"/>
    <s v="4100 Joliet Ave"/>
    <s v="Lyons"/>
    <s v="60534-1513"/>
    <n v="7087834100"/>
    <n v="44988"/>
    <s v="Costello School"/>
    <s v="4632 Clyde Ave"/>
    <s v="Lyons"/>
    <s v="Cook"/>
    <s v="60534-1758"/>
    <s v="sanchezd@sd103.com"/>
    <s v="X"/>
    <n v="220"/>
    <n v="31"/>
    <n v="78"/>
    <n v="329"/>
    <n v="0.76290000000000013"/>
    <m/>
    <n v="251"/>
    <n v="329"/>
    <x v="2"/>
    <x v="1"/>
  </r>
  <r>
    <s v="06016105002"/>
    <s v="La Grange SD 105 South"/>
    <s v="701 7th Ave"/>
    <s v="La Grange"/>
    <s v="60525-6705"/>
    <n v="7084822700"/>
    <n v="11288"/>
    <s v="Wm F Gurrie Middle School"/>
    <s v="1001 S Spring Ave"/>
    <s v="La Grange"/>
    <s v="Cook"/>
    <s v="60525-2760"/>
    <s v="ehood@d105.net"/>
    <s v="X"/>
    <n v="118"/>
    <n v="5"/>
    <n v="193"/>
    <n v="316"/>
    <n v="0.38920000000000005"/>
    <m/>
    <n v="123"/>
    <n v="316"/>
    <x v="2"/>
    <x v="1"/>
  </r>
  <r>
    <s v="06016105002"/>
    <s v="La Grange SD 105 South"/>
    <s v="701 7th Ave"/>
    <s v="La Grange"/>
    <s v="60525-6705"/>
    <n v="7084822700"/>
    <n v="11289"/>
    <s v="Hodgkins Elem School"/>
    <s v="6516 Kane Ave"/>
    <s v="Hodgkins"/>
    <s v="Cook"/>
    <s v="60525-7618"/>
    <s v="jsignatur@d105.net"/>
    <s v="X"/>
    <n v="96"/>
    <n v="5"/>
    <n v="31"/>
    <n v="132"/>
    <n v="0.76519999999999999"/>
    <m/>
    <n v="101"/>
    <n v="132"/>
    <x v="2"/>
    <x v="1"/>
  </r>
  <r>
    <s v="06016105002"/>
    <s v="La Grange SD 105 South"/>
    <s v="701 7th Ave"/>
    <s v="La Grange"/>
    <s v="60525-6705"/>
    <n v="7084822700"/>
    <n v="11290"/>
    <s v="Ideal Elem School"/>
    <s v="9901 W 58th St"/>
    <s v="Countryside"/>
    <s v="Cook"/>
    <s v="60525-5122"/>
    <s v="tsheldon@d105.net"/>
    <s v="X"/>
    <n v="176"/>
    <n v="14"/>
    <n v="83"/>
    <n v="273"/>
    <n v="0.69599999999999995"/>
    <m/>
    <n v="190"/>
    <n v="273"/>
    <x v="2"/>
    <x v="1"/>
  </r>
  <r>
    <s v="06016105002"/>
    <s v="La Grange SD 105 South"/>
    <s v="701 7th Ave"/>
    <s v="La Grange"/>
    <s v="60525-6705"/>
    <n v="7084822700"/>
    <n v="11291"/>
    <s v="Seventh Ave Elem School"/>
    <s v="701 7th Ave"/>
    <s v="La Grange"/>
    <s v="Cook"/>
    <s v="60525-6705"/>
    <s v="ehill@d105.net"/>
    <s v="X"/>
    <n v="56"/>
    <n v="5"/>
    <n v="190"/>
    <n v="251"/>
    <n v="0.24300000000000002"/>
    <m/>
    <n v="61"/>
    <n v="251"/>
    <x v="2"/>
    <x v="1"/>
  </r>
  <r>
    <s v="06016105002"/>
    <s v="La Grange SD 105 South"/>
    <s v="701 7th Ave"/>
    <s v="La Grange"/>
    <s v="60525-6705"/>
    <n v="7084822700"/>
    <n v="11292"/>
    <s v="Spring Ave Elem School"/>
    <s v="1001 S Spring Ave"/>
    <s v="La Grange"/>
    <s v="Cook"/>
    <s v="60525-2760"/>
    <s v="blawson@d105.net"/>
    <s v="X"/>
    <n v="16"/>
    <n v="2"/>
    <n v="299"/>
    <n v="317"/>
    <n v="5.6799999999999996E-2"/>
    <m/>
    <n v="18"/>
    <n v="317"/>
    <x v="2"/>
    <x v="1"/>
  </r>
  <r>
    <s v="06016107002"/>
    <s v="Pleasantdale SD 107"/>
    <s v="7450 Wolf Rd"/>
    <s v="Burr Ridge"/>
    <s v="60527-7714"/>
    <n v="7087842172"/>
    <n v="11295"/>
    <s v="Pleasantdale Middle Sch"/>
    <s v="7450 Wolf Rd"/>
    <s v="Burr Ridge"/>
    <s v="Dupage"/>
    <s v="60527-7714"/>
    <s v="cchang@d107.org"/>
    <s v="X"/>
    <n v="52"/>
    <n v="7"/>
    <n v="337"/>
    <n v="396"/>
    <n v="0.14899999999999999"/>
    <m/>
    <n v="59"/>
    <n v="396"/>
    <x v="0"/>
    <x v="0"/>
  </r>
  <r>
    <s v="06016107002"/>
    <s v="Pleasantdale SD 107"/>
    <s v="7450 Wolf Rd"/>
    <s v="Burr Ridge"/>
    <s v="60527-7714"/>
    <n v="7087842172"/>
    <n v="11296"/>
    <s v="Pleasantdale Elementary School"/>
    <s v="8100 School St"/>
    <s v="La Grange"/>
    <s v="Cook"/>
    <s v="60525-5225"/>
    <s v="cchang@d107.org"/>
    <s v="X"/>
    <n v="34"/>
    <n v="3"/>
    <n v="341"/>
    <n v="378"/>
    <n v="9.7899999999999987E-2"/>
    <m/>
    <n v="37"/>
    <n v="378"/>
    <x v="2"/>
    <x v="1"/>
  </r>
  <r>
    <s v="06016200013"/>
    <s v="Oak Park - River Forest SD 200"/>
    <s v="201 N Scoville Ave"/>
    <s v="Oak Park"/>
    <s v="60302-2264"/>
    <n v="7084343142"/>
    <n v="11569"/>
    <s v="Oak Park &amp; River Forest High Sch"/>
    <s v="201 N Scoville Ave"/>
    <s v="Oak Park"/>
    <s v="Cook"/>
    <s v="60302-2264"/>
    <s v="mpiekarski@oprfhs.org"/>
    <s v="X"/>
    <n v="654"/>
    <n v="95"/>
    <n v="2551"/>
    <n v="3300"/>
    <n v="0.22700000000000001"/>
    <m/>
    <n v="749"/>
    <n v="3300"/>
    <x v="2"/>
    <x v="1"/>
  </r>
  <r>
    <s v="06016201017"/>
    <s v="J S Morton HSD 201"/>
    <s v="5801 W Cermak Rd"/>
    <s v="Cicero"/>
    <s v="60804-2102"/>
    <n v="7082225701"/>
    <n v="11572"/>
    <s v="J Sterling Morton West High Sch"/>
    <s v="2400 Home Ave"/>
    <s v="Berwyn"/>
    <s v="Cook"/>
    <s v="60402-2110"/>
    <s v="roconnor@jsmorton.org"/>
    <s v="X"/>
    <n v="2469"/>
    <n v="391"/>
    <n v="683"/>
    <n v="3543"/>
    <n v="0.80720000000000003"/>
    <m/>
    <n v="2860"/>
    <n v="3543"/>
    <x v="2"/>
    <x v="1"/>
  </r>
  <r>
    <s v="06016201017"/>
    <s v="J S Morton HSD 201"/>
    <s v="5801 W Cermak Rd"/>
    <s v="Cicero"/>
    <s v="60804-2102"/>
    <n v="7082225701"/>
    <n v="52718"/>
    <s v="J Sterling Morton Freshman Cntr"/>
    <s v="1801 S 55th Ave"/>
    <s v="Cicero"/>
    <s v="Cook"/>
    <s v="60804-1819"/>
    <s v="roconnor@jsmorton.org"/>
    <s v="X"/>
    <n v="1022"/>
    <n v="109"/>
    <n v="54"/>
    <n v="1185"/>
    <n v="0.95440000000000003"/>
    <m/>
    <n v="1131"/>
    <n v="1185"/>
    <x v="2"/>
    <x v="1"/>
  </r>
  <r>
    <s v="06016201017"/>
    <s v="J S Morton HSD 201"/>
    <s v="5801 W Cermak Rd"/>
    <s v="Cicero"/>
    <s v="60804-2102"/>
    <n v="7082225701"/>
    <n v="61577"/>
    <s v="J Sterling Morton Alternative Sch"/>
    <s v="1874 S 54th Ave"/>
    <s v="Cicero"/>
    <s v="Cook"/>
    <s v="60804-1814"/>
    <s v="roconnor@jsmorton.org"/>
    <s v="X"/>
    <n v="56"/>
    <n v="2"/>
    <n v="6"/>
    <n v="64"/>
    <n v="0.90629999999999999"/>
    <m/>
    <n v="58"/>
    <n v="64"/>
    <x v="2"/>
    <x v="1"/>
  </r>
  <r>
    <s v="06016201017"/>
    <s v="J S Morton HSD 201"/>
    <s v="5801 W Cermak Rd"/>
    <s v="Cicero"/>
    <s v="60804-2102"/>
    <n v="7082225701"/>
    <n v="70320"/>
    <s v="J Sterling Morton East High Sch"/>
    <s v="2423 S Austin Blvd"/>
    <s v="Cicero"/>
    <s v="Cook"/>
    <s v="60804-2616"/>
    <s v="roconnor@jsmorton.org"/>
    <s v="X"/>
    <n v="2936"/>
    <n v="247"/>
    <n v="308"/>
    <n v="3491"/>
    <n v="0.91180000000000005"/>
    <m/>
    <n v="3183"/>
    <n v="3491"/>
    <x v="2"/>
    <x v="1"/>
  </r>
  <r>
    <s v="06016209017"/>
    <s v="Proviso Twp HSD 209"/>
    <s v="8601 Roosevelt Rd"/>
    <s v="Forest Park"/>
    <s v="60130-2532"/>
    <n v="7083385950"/>
    <n v="11595"/>
    <s v="Proviso East High School"/>
    <s v="807 S 1st Ave"/>
    <s v="Maywood"/>
    <s v="Cook"/>
    <s v="60153-2307"/>
    <s v="spalmer@pths209.org"/>
    <s v="X"/>
    <n v="1897"/>
    <n v="0"/>
    <n v="99"/>
    <n v="1996"/>
    <n v="0.95040000000000013"/>
    <s v="X"/>
    <n v="1897"/>
    <n v="1996"/>
    <x v="2"/>
    <x v="1"/>
  </r>
  <r>
    <s v="06016209017"/>
    <s v="Proviso Twp HSD 209"/>
    <s v="8601 Roosevelt Rd"/>
    <s v="Forest Park"/>
    <s v="60130-2532"/>
    <n v="7083385950"/>
    <n v="11596"/>
    <s v="Proviso West High School"/>
    <s v="4701 Harrison St"/>
    <s v="Hillside"/>
    <s v="Cook"/>
    <s v="60162-1616"/>
    <s v="spalmer@pths209.org"/>
    <s v="X"/>
    <n v="1598"/>
    <n v="0"/>
    <n v="437"/>
    <n v="2035"/>
    <n v="0.78500000000000003"/>
    <s v="X"/>
    <n v="1598"/>
    <n v="2035"/>
    <x v="2"/>
    <x v="1"/>
  </r>
  <r>
    <s v="06016209017"/>
    <s v="Proviso Twp HSD 209"/>
    <s v="8601 Roosevelt Rd"/>
    <s v="Forest Park"/>
    <s v="60130-2532"/>
    <n v="7083385950"/>
    <n v="54783"/>
    <s v="Proviso Math and Science Academy"/>
    <s v="8601 Roosevelt Rd"/>
    <s v="Forest Park"/>
    <s v="Cook"/>
    <s v="60130-2532"/>
    <s v="spalmer@pths209.org"/>
    <s v="X"/>
    <n v="465"/>
    <n v="0"/>
    <n v="326"/>
    <n v="791"/>
    <n v="0.5867"/>
    <s v="X"/>
    <n v="465"/>
    <n v="791"/>
    <x v="2"/>
    <x v="1"/>
  </r>
  <r>
    <s v="06016212016"/>
    <s v="Leyden CHSD 212"/>
    <s v="3400 Rose St"/>
    <s v="Franklin Park"/>
    <s v="60131-2155"/>
    <n v="8474513067"/>
    <n v="11606"/>
    <s v="East Leyden High School"/>
    <s v="3400 Rose St"/>
    <s v="Franklin Park"/>
    <s v="Cook"/>
    <s v="60131-2155"/>
    <s v="ekujawa@leyden212.org"/>
    <s v="X"/>
    <n v="911"/>
    <n v="80"/>
    <n v="833"/>
    <n v="1824"/>
    <n v="0.54330000000000001"/>
    <m/>
    <n v="991"/>
    <n v="1824"/>
    <x v="2"/>
    <x v="1"/>
  </r>
  <r>
    <s v="06016212016"/>
    <s v="Leyden CHSD 212"/>
    <s v="3400 Rose St"/>
    <s v="Franklin Park"/>
    <s v="60131-2155"/>
    <n v="8474513067"/>
    <n v="11607"/>
    <s v="West Leyden High School"/>
    <s v="1000 N Wolf Rd"/>
    <s v="Northlake"/>
    <s v="Cook"/>
    <s v="60164-1438"/>
    <s v="ekujawa@leyden212.org"/>
    <s v="X"/>
    <n v="887"/>
    <n v="115"/>
    <n v="577"/>
    <n v="1579"/>
    <n v="0.63460000000000005"/>
    <m/>
    <n v="1002"/>
    <n v="1579"/>
    <x v="2"/>
    <x v="1"/>
  </r>
  <r>
    <s v="06016401026"/>
    <s v="Elmwood Park CUSD 401"/>
    <s v="8201 W Fullerton Ave"/>
    <s v="Elmwood Park"/>
    <s v="60707-2449"/>
    <n v="7084527292"/>
    <n v="11705"/>
    <s v="Elmwood Park High School"/>
    <s v="8201 W Fullerton Ave"/>
    <s v="Elmwood Park"/>
    <s v="Cook"/>
    <s v="60707-2449"/>
    <s v="roddem@epcusd401.org"/>
    <s v="X"/>
    <n v="420"/>
    <n v="50"/>
    <n v="465"/>
    <n v="935"/>
    <n v="0.50270000000000004"/>
    <m/>
    <n v="470"/>
    <n v="935"/>
    <x v="2"/>
    <x v="1"/>
  </r>
  <r>
    <s v="06016401026"/>
    <s v="Elmwood Park CUSD 401"/>
    <s v="8201 W Fullerton Ave"/>
    <s v="Elmwood Park"/>
    <s v="60707-2449"/>
    <n v="7084527292"/>
    <n v="11706"/>
    <s v="Elm Middle School"/>
    <s v="7607 W Cortland St"/>
    <s v="Elmwood Park"/>
    <s v="Cook"/>
    <s v="60707-3646"/>
    <s v="roddem@epcusd401.org"/>
    <s v="X"/>
    <n v="199"/>
    <n v="25"/>
    <n v="215"/>
    <n v="439"/>
    <n v="0.51029999999999998"/>
    <m/>
    <n v="224"/>
    <n v="439"/>
    <x v="2"/>
    <x v="1"/>
  </r>
  <r>
    <s v="06016401026"/>
    <s v="Elmwood Park CUSD 401"/>
    <s v="8201 W Fullerton Ave"/>
    <s v="Elmwood Park"/>
    <s v="60707-2449"/>
    <n v="7084527292"/>
    <n v="11707"/>
    <s v="Elmwood Elem School"/>
    <s v="2319 N 76th Ave"/>
    <s v="Elmwood Park"/>
    <s v="Cook"/>
    <s v="60707-3027"/>
    <s v="roddem@epcusd401.org"/>
    <s v="X"/>
    <n v="307"/>
    <n v="27"/>
    <n v="275"/>
    <n v="609"/>
    <n v="0.5484"/>
    <m/>
    <n v="334"/>
    <n v="609"/>
    <x v="2"/>
    <x v="1"/>
  </r>
  <r>
    <s v="06016401026"/>
    <s v="Elmwood Park CUSD 401"/>
    <s v="8201 W Fullerton Ave"/>
    <s v="Elmwood Park"/>
    <s v="60707-2449"/>
    <n v="7084527292"/>
    <n v="11708"/>
    <s v="John Mills Elem School"/>
    <s v="2824 N 76th Ave"/>
    <s v="Elmwood Park"/>
    <s v="Cook"/>
    <s v="60707-1438"/>
    <s v="roddem@epcusd401.org"/>
    <s v="X"/>
    <n v="336"/>
    <n v="40"/>
    <n v="261"/>
    <n v="637"/>
    <n v="0.59030000000000005"/>
    <m/>
    <n v="376"/>
    <n v="637"/>
    <x v="2"/>
    <x v="1"/>
  </r>
  <r>
    <s v="06016401026"/>
    <s v="Elmwood Park CUSD 401"/>
    <s v="8201 W Fullerton Ave"/>
    <s v="Elmwood Park"/>
    <s v="60707-2449"/>
    <n v="7084527292"/>
    <n v="69871"/>
    <s v="Early Childhood Center"/>
    <s v="4 Conti Pkwy"/>
    <s v="Elmwood Park"/>
    <s v="Cook"/>
    <m/>
    <s v="roddem@epcusd401.org"/>
    <s v="X"/>
    <n v="61"/>
    <n v="7"/>
    <n v="160"/>
    <n v="228"/>
    <n v="0.29820000000000002"/>
    <m/>
    <n v="68"/>
    <n v="228"/>
    <x v="2"/>
    <x v="1"/>
  </r>
  <r>
    <s v="06016803060"/>
    <s v="Proviso Area Exceptional Child"/>
    <s v="1000 Van Buren St"/>
    <s v="Maywood"/>
    <s v="60153-1970"/>
    <n v="7084502115"/>
    <n v="11775"/>
    <s v="PAEC Alternative Elementary"/>
    <s v="1636 S 10th Ave"/>
    <s v="Maywood"/>
    <s v="Cook"/>
    <s v="60153-1978"/>
    <s v="greichert@paec803.org"/>
    <s v="X"/>
    <n v="36"/>
    <n v="2"/>
    <n v="9"/>
    <n v="47"/>
    <n v="0.8085"/>
    <m/>
    <n v="38"/>
    <n v="47"/>
    <x v="2"/>
    <x v="1"/>
  </r>
  <r>
    <s v="06016803060"/>
    <s v="Proviso Area Exceptional Child"/>
    <s v="1000 Van Buren St"/>
    <s v="Maywood"/>
    <s v="60153-1970"/>
    <n v="7084502115"/>
    <n v="11776"/>
    <s v="Proviso Area Exceptional Child"/>
    <s v="1000 Van Buren St"/>
    <s v="Maywood"/>
    <s v="Cook"/>
    <s v="60153-1970"/>
    <s v="greichert@paec803.org"/>
    <s v="X"/>
    <n v="118"/>
    <n v="8"/>
    <n v="84"/>
    <n v="210"/>
    <n v="0.6"/>
    <m/>
    <n v="126"/>
    <n v="210"/>
    <x v="2"/>
    <x v="1"/>
  </r>
  <r>
    <s v="06016803060"/>
    <s v="Proviso Area Exceptional Child"/>
    <s v="1000 Van Buren St"/>
    <s v="Maywood"/>
    <s v="60153-1970"/>
    <n v="7084502115"/>
    <n v="11778"/>
    <s v="PAEC Alternative High School"/>
    <s v="1636 S 10th Ave"/>
    <s v="Maywood"/>
    <s v="Cook"/>
    <s v="60153-1978"/>
    <s v="greichert@paec803.org"/>
    <s v="X"/>
    <n v="48"/>
    <n v="4"/>
    <n v="19"/>
    <n v="71"/>
    <n v="0.73239999999999994"/>
    <m/>
    <n v="52"/>
    <n v="71"/>
    <x v="2"/>
    <x v="1"/>
  </r>
  <r>
    <s v="06016803060"/>
    <s v="Proviso Area Exceptional Child"/>
    <s v="1000 Van Buren St"/>
    <s v="Maywood"/>
    <s v="60153-1970"/>
    <n v="7084502115"/>
    <n v="74385"/>
    <s v="PAEC Academy"/>
    <s v="607 N Hillside Ave"/>
    <s v="Hillside"/>
    <s v="Cook"/>
    <m/>
    <s v="lmayer@paec803.org"/>
    <s v="X"/>
    <n v="50"/>
    <n v="1"/>
    <n v="8"/>
    <n v="59"/>
    <n v="0.86439999999999995"/>
    <m/>
    <n v="51"/>
    <n v="59"/>
    <x v="2"/>
    <x v="1"/>
  </r>
  <r>
    <s v="07016104002"/>
    <s v="Summit SD 104"/>
    <s v="6021 S 74th Ave"/>
    <s v="Summit"/>
    <s v="60501-1500"/>
    <n v="7089246337"/>
    <n v="11284"/>
    <s v="Dr Donald Wharton Elem School"/>
    <s v="7555 W 64th St"/>
    <s v="Summit"/>
    <s v="Cook"/>
    <s v="60501-1925"/>
    <s v="mcvijovic@sd104.us"/>
    <s v="X"/>
    <n v="180"/>
    <n v="0"/>
    <n v="0"/>
    <n v="180"/>
    <n v="1"/>
    <s v="X"/>
    <n v="180"/>
    <n v="180"/>
    <x v="2"/>
    <x v="1"/>
  </r>
  <r>
    <s v="07016104002"/>
    <s v="Summit SD 104"/>
    <s v="6021 S 74th Ave"/>
    <s v="Summit"/>
    <s v="60501-1500"/>
    <n v="7089246337"/>
    <n v="11285"/>
    <s v="Otis P Graves Elem School"/>
    <s v="6021 S 74th Ave"/>
    <s v="Summit"/>
    <s v="Cook"/>
    <s v="60501-1500"/>
    <s v="mcvijovic@sd104.us"/>
    <s v="X"/>
    <n v="362"/>
    <n v="0"/>
    <n v="0"/>
    <n v="362"/>
    <n v="1"/>
    <s v="X"/>
    <n v="362"/>
    <n v="362"/>
    <x v="2"/>
    <x v="1"/>
  </r>
  <r>
    <s v="07016104002"/>
    <s v="Summit SD 104"/>
    <s v="6021 S 74th Ave"/>
    <s v="Summit"/>
    <s v="60501-1500"/>
    <n v="7089246337"/>
    <n v="11286"/>
    <s v="W W Walker Elem School"/>
    <s v="7735 W 66th Pl"/>
    <s v="Bedford Park"/>
    <s v="Cook"/>
    <s v="60501-1903"/>
    <s v="mcvijovic@sd104.us"/>
    <s v="X"/>
    <n v="215"/>
    <n v="0"/>
    <n v="0"/>
    <n v="215"/>
    <n v="1"/>
    <s v="X"/>
    <n v="215"/>
    <n v="215"/>
    <x v="2"/>
    <x v="1"/>
  </r>
  <r>
    <s v="07016104002"/>
    <s v="Summit SD 104"/>
    <s v="6021 S 74th Ave"/>
    <s v="Summit"/>
    <s v="60501-1500"/>
    <n v="7089246337"/>
    <n v="11287"/>
    <s v="Walsh Elem School"/>
    <s v="5640 S 75th Ave"/>
    <s v="Summit"/>
    <s v="Cook"/>
    <s v="60501-1346"/>
    <s v="mcvijovic@sd104.us"/>
    <s v="X"/>
    <n v="292"/>
    <n v="0"/>
    <n v="0"/>
    <n v="292"/>
    <n v="1"/>
    <s v="X"/>
    <n v="292"/>
    <n v="292"/>
    <x v="2"/>
    <x v="1"/>
  </r>
  <r>
    <s v="07016104002"/>
    <s v="Summit SD 104"/>
    <s v="6021 S 74th Ave"/>
    <s v="Summit"/>
    <s v="60501-1500"/>
    <n v="7089246337"/>
    <n v="46275"/>
    <s v="Heritage Middle School"/>
    <s v="6021 S 74th Ave"/>
    <s v="Summit"/>
    <s v="Cook"/>
    <s v="60501-1500"/>
    <s v="mcvijovic@sd104.us"/>
    <s v="X"/>
    <n v="558"/>
    <n v="0"/>
    <n v="0"/>
    <n v="558"/>
    <n v="1"/>
    <s v="X"/>
    <n v="558"/>
    <n v="558"/>
    <x v="2"/>
    <x v="1"/>
  </r>
  <r>
    <s v="07016108002"/>
    <s v="Willow Springs SD 108"/>
    <s v="8345 Archer Ave"/>
    <s v="Willow Springs"/>
    <s v="60480-1402"/>
    <n v="7088396828"/>
    <n v="11297"/>
    <s v="Willow Springs Elem School"/>
    <s v="8345 Archer Ave"/>
    <s v="Willow Springs"/>
    <s v="Cook"/>
    <s v="60480-1402"/>
    <s v="lsmuda@willowspringsschool.org"/>
    <s v="X"/>
    <n v="250"/>
    <n v="12"/>
    <n v="117"/>
    <n v="379"/>
    <n v="0.69129999999999991"/>
    <m/>
    <n v="262"/>
    <n v="379"/>
    <x v="2"/>
    <x v="1"/>
  </r>
  <r>
    <s v="07016109002"/>
    <s v="Indian Springs SD 109"/>
    <s v="7540 S 86th Ave"/>
    <s v="Justice"/>
    <s v="60458-1168"/>
    <n v="7084968700"/>
    <n v="11298"/>
    <s v="Bridgeview Elem School"/>
    <s v="7800 S Thomas Ave"/>
    <s v="Bridgeview"/>
    <s v="Cook"/>
    <s v="60455-1524"/>
    <s v="lkrynski@isd109.org"/>
    <s v="X"/>
    <n v="283"/>
    <n v="29"/>
    <n v="107"/>
    <n v="419"/>
    <n v="0.74459999999999993"/>
    <m/>
    <n v="312"/>
    <n v="419"/>
    <x v="2"/>
    <x v="1"/>
  </r>
  <r>
    <s v="07016109002"/>
    <s v="Indian Springs SD 109"/>
    <s v="7540 S 86th Ave"/>
    <s v="Justice"/>
    <s v="60458-1168"/>
    <n v="7084968700"/>
    <n v="11299"/>
    <s v="Frank A Brodnicki Elem School"/>
    <s v="8641 W 75th St"/>
    <s v="Justice"/>
    <s v="Cook"/>
    <s v="60458-1114"/>
    <s v="lkrynski@isd109.org"/>
    <s v="X"/>
    <n v="424"/>
    <n v="38"/>
    <n v="235"/>
    <n v="697"/>
    <n v="0.66280000000000006"/>
    <m/>
    <n v="462"/>
    <n v="697"/>
    <x v="2"/>
    <x v="1"/>
  </r>
  <r>
    <s v="07016109002"/>
    <s v="Indian Springs SD 109"/>
    <s v="7540 S 86th Ave"/>
    <s v="Justice"/>
    <s v="60458-1168"/>
    <n v="7084968700"/>
    <n v="11300"/>
    <s v="Robina Lyle Elementary School"/>
    <s v="7801 W 75th St"/>
    <s v="Bridgeview"/>
    <s v="Cook"/>
    <s v="60455-1288"/>
    <s v="lkrynski@isd109.org"/>
    <s v="X"/>
    <n v="275"/>
    <n v="17"/>
    <n v="126"/>
    <n v="418"/>
    <n v="0.6986"/>
    <m/>
    <n v="292"/>
    <n v="418"/>
    <x v="2"/>
    <x v="1"/>
  </r>
  <r>
    <s v="07016109002"/>
    <s v="Indian Springs SD 109"/>
    <s v="7540 S 86th Ave"/>
    <s v="Justice"/>
    <s v="60458-1168"/>
    <n v="7084968700"/>
    <n v="11301"/>
    <s v="George T Wilkins Elem School"/>
    <s v="8001 S 82nd Ave"/>
    <s v="Justice"/>
    <s v="Cook"/>
    <s v="60458-1569"/>
    <s v="lkrynski@isd109.org"/>
    <s v="X"/>
    <n v="775"/>
    <n v="46"/>
    <n v="304"/>
    <n v="1125"/>
    <n v="0.7298"/>
    <m/>
    <n v="821"/>
    <n v="1125"/>
    <x v="2"/>
    <x v="1"/>
  </r>
  <r>
    <s v="07016110002"/>
    <s v="Central Stickney SD 110"/>
    <s v="5001 S Long Ave"/>
    <s v="Chicago"/>
    <s v="60638-1733"/>
    <n v="7084581152"/>
    <n v="11303"/>
    <s v="Charles J Sahs Elem School"/>
    <s v="5001 S Long Ave"/>
    <s v="Chicago"/>
    <s v="Cook"/>
    <s v="60638-1733"/>
    <s v="cleahy@sahs.k12.il.us"/>
    <s v="X"/>
    <n v="359"/>
    <n v="0"/>
    <n v="0"/>
    <n v="359"/>
    <n v="1"/>
    <s v="X"/>
    <n v="359"/>
    <n v="359"/>
    <x v="2"/>
    <x v="1"/>
  </r>
  <r>
    <s v="07016111002"/>
    <s v="Burbank SD 111"/>
    <s v="7600 Central Ave"/>
    <s v="Burbank"/>
    <s v="60459-1308"/>
    <n v="7084960500"/>
    <n v="11304"/>
    <s v="Luther Burbank Elem School"/>
    <s v="8235 Linder Ave"/>
    <s v="Burbank"/>
    <s v="Cook"/>
    <s v="60459-2066"/>
    <s v="jmatise@bsd111.org"/>
    <s v="X"/>
    <n v="314"/>
    <n v="19"/>
    <n v="214"/>
    <n v="547"/>
    <n v="0.60880000000000001"/>
    <m/>
    <n v="333"/>
    <n v="547"/>
    <x v="2"/>
    <x v="1"/>
  </r>
  <r>
    <s v="07016111002"/>
    <s v="Burbank SD 111"/>
    <s v="7600 Central Ave"/>
    <s v="Burbank"/>
    <s v="60459-1308"/>
    <n v="7084960500"/>
    <n v="11305"/>
    <s v="Richard Byrd Elementary School"/>
    <s v="8259 Lavergne Ave"/>
    <s v="Burbank"/>
    <s v="Cook"/>
    <s v="60459-2794"/>
    <s v="jmatise@bsd111.org"/>
    <s v="X"/>
    <n v="220"/>
    <n v="20"/>
    <n v="107"/>
    <n v="347"/>
    <n v="0.69159999999999999"/>
    <m/>
    <n v="240"/>
    <n v="347"/>
    <x v="2"/>
    <x v="1"/>
  </r>
  <r>
    <s v="07016111002"/>
    <s v="Burbank SD 111"/>
    <s v="7600 Central Ave"/>
    <s v="Burbank"/>
    <s v="60459-1308"/>
    <n v="7084960500"/>
    <n v="11307"/>
    <s v="J B Kennedy Elem School"/>
    <s v="7644 Central Ave"/>
    <s v="Burbank"/>
    <s v="Cook"/>
    <s v="60459-1308"/>
    <s v="jmatise@bsd111.org"/>
    <s v="X"/>
    <n v="247"/>
    <n v="16"/>
    <n v="108"/>
    <n v="371"/>
    <n v="0.70889999999999997"/>
    <m/>
    <n v="263"/>
    <n v="371"/>
    <x v="2"/>
    <x v="1"/>
  </r>
  <r>
    <s v="07016111002"/>
    <s v="Burbank SD 111"/>
    <s v="7600 Central Ave"/>
    <s v="Burbank"/>
    <s v="60459-1308"/>
    <n v="7084960500"/>
    <n v="11308"/>
    <s v="Maddock Elementary School"/>
    <s v="8258 Sayre Ave"/>
    <s v="Burbank"/>
    <s v="Cook"/>
    <s v="60459-1631"/>
    <s v="jmatise@bsd111.org"/>
    <s v="X"/>
    <n v="278"/>
    <n v="12"/>
    <n v="152"/>
    <n v="442"/>
    <n v="0.65610000000000002"/>
    <m/>
    <n v="290"/>
    <n v="442"/>
    <x v="2"/>
    <x v="1"/>
  </r>
  <r>
    <s v="07016111002"/>
    <s v="Burbank SD 111"/>
    <s v="7600 Central Ave"/>
    <s v="Burbank"/>
    <s v="60459-1308"/>
    <n v="7084960500"/>
    <n v="11309"/>
    <s v="F B Mccord Elem School"/>
    <s v="8450 Nashville Ave"/>
    <s v="Burbank"/>
    <s v="Cook"/>
    <s v="60459-2335"/>
    <s v="jmatise@bsd111.org"/>
    <s v="X"/>
    <n v="164"/>
    <n v="10"/>
    <n v="123"/>
    <n v="297"/>
    <n v="0.58590000000000009"/>
    <m/>
    <n v="174"/>
    <n v="297"/>
    <x v="2"/>
    <x v="1"/>
  </r>
  <r>
    <s v="07016111002"/>
    <s v="Burbank SD 111"/>
    <s v="7600 Central Ave"/>
    <s v="Burbank"/>
    <s v="60459-1308"/>
    <n v="7084960500"/>
    <n v="11310"/>
    <s v="Edward J Tobin Elem School"/>
    <s v="8501 Narragansett Ave"/>
    <s v="Burbank"/>
    <s v="Cook"/>
    <s v="60459-2474"/>
    <s v="jmatise@bsd111.org"/>
    <s v="X"/>
    <n v="207"/>
    <n v="13"/>
    <n v="151"/>
    <n v="371"/>
    <n v="0.59299999999999997"/>
    <m/>
    <n v="220"/>
    <n v="371"/>
    <x v="2"/>
    <x v="1"/>
  </r>
  <r>
    <s v="07016111002"/>
    <s v="Burbank SD 111"/>
    <s v="7600 Central Ave"/>
    <s v="Burbank"/>
    <s v="60459-1308"/>
    <n v="7084960500"/>
    <n v="52640"/>
    <s v="Liberty Junior High School"/>
    <s v="5900 W 81st St"/>
    <s v="Burbank"/>
    <s v="Cook"/>
    <s v="60459-1900"/>
    <s v="jmatise@bsd111.org"/>
    <s v="X"/>
    <n v="445"/>
    <n v="42"/>
    <n v="458"/>
    <n v="945"/>
    <n v="0.51529999999999998"/>
    <m/>
    <n v="487"/>
    <n v="945"/>
    <x v="2"/>
    <x v="1"/>
  </r>
  <r>
    <s v="07016111002"/>
    <s v="Burbank SD 111"/>
    <s v="7600 Central Ave"/>
    <s v="Burbank"/>
    <s v="60459-1308"/>
    <n v="7084960500"/>
    <n v="62569"/>
    <s v="Harry E Fry School"/>
    <s v="7805 Mobile Ave"/>
    <s v="Burbank"/>
    <s v="Cook"/>
    <s v="60459-1109"/>
    <s v="jmatise@bsd111.org"/>
    <s v="X"/>
    <n v="257"/>
    <n v="18"/>
    <n v="167"/>
    <n v="442"/>
    <n v="0.62219999999999998"/>
    <m/>
    <n v="275"/>
    <n v="442"/>
    <x v="2"/>
    <x v="1"/>
  </r>
  <r>
    <s v="07016117002"/>
    <s v="North Palos SD 117"/>
    <s v="7825 W 103rd St"/>
    <s v="Palos Hills"/>
    <s v="60465-1676"/>
    <n v="7085985500"/>
    <n v="11317"/>
    <s v="H H Conrady Jr High School"/>
    <s v="7950 W 97th St"/>
    <s v="Hickory Hills"/>
    <s v="Cook"/>
    <s v="60457-2327"/>
    <s v="jbunn@npd117.net"/>
    <s v="X"/>
    <n v="628"/>
    <n v="18"/>
    <n v="454"/>
    <n v="1100"/>
    <n v="0.58729999999999993"/>
    <m/>
    <n v="646"/>
    <n v="1100"/>
    <x v="2"/>
    <x v="1"/>
  </r>
  <r>
    <s v="07016117002"/>
    <s v="North Palos SD 117"/>
    <s v="7825 W 103rd St"/>
    <s v="Palos Hills"/>
    <s v="60465-1676"/>
    <n v="7085985500"/>
    <n v="11318"/>
    <s v="Dorn Primary Center"/>
    <s v="7840 W 92nd St"/>
    <s v="Hickory Hills"/>
    <s v="Cook"/>
    <s v="60457-2012"/>
    <s v="jbunn@npd117.net"/>
    <s v="X"/>
    <n v="173"/>
    <n v="8"/>
    <n v="104"/>
    <n v="285"/>
    <n v="0.6351"/>
    <m/>
    <n v="181"/>
    <n v="285"/>
    <x v="2"/>
    <x v="1"/>
  </r>
  <r>
    <s v="07016117002"/>
    <s v="North Palos SD 117"/>
    <s v="7825 W 103rd St"/>
    <s v="Palos Hills"/>
    <s v="60465-1676"/>
    <n v="7085985500"/>
    <n v="11319"/>
    <s v="Glen Oaks Elem School"/>
    <s v="9045 S 88th Ave"/>
    <s v="Hickory Hills"/>
    <s v="Cook"/>
    <s v="60457-1252"/>
    <s v="jbunn@npd117.net"/>
    <s v="X"/>
    <n v="434"/>
    <n v="4"/>
    <n v="251"/>
    <n v="689"/>
    <n v="0.63570000000000004"/>
    <m/>
    <n v="438"/>
    <n v="689"/>
    <x v="2"/>
    <x v="1"/>
  </r>
  <r>
    <s v="07016117002"/>
    <s v="North Palos SD 117"/>
    <s v="7825 W 103rd St"/>
    <s v="Palos Hills"/>
    <s v="60465-1676"/>
    <n v="7085985500"/>
    <n v="11320"/>
    <s v="Oak Ridge Elem School"/>
    <s v="8791 W 103rd St"/>
    <s v="Palos Hills"/>
    <s v="Cook"/>
    <s v="60465-1633"/>
    <s v="jbunn@npd117.net"/>
    <s v="X"/>
    <n v="403"/>
    <n v="10"/>
    <n v="322"/>
    <n v="735"/>
    <n v="0.56189999999999996"/>
    <m/>
    <n v="413"/>
    <n v="735"/>
    <x v="2"/>
    <x v="1"/>
  </r>
  <r>
    <s v="07016117002"/>
    <s v="North Palos SD 117"/>
    <s v="7825 W 103rd St"/>
    <s v="Palos Hills"/>
    <s v="60465-1676"/>
    <n v="7085985500"/>
    <n v="66589"/>
    <s v="Dr Kenneth M Sorrick School"/>
    <s v="7825 W 103rd St"/>
    <s v="Palos Hills"/>
    <s v="Cook"/>
    <s v="60465-1676"/>
    <s v="jbunn@npd117.net"/>
    <s v="X"/>
    <n v="144"/>
    <n v="4"/>
    <n v="80"/>
    <n v="228"/>
    <n v="0.64910000000000001"/>
    <m/>
    <n v="148"/>
    <n v="228"/>
    <x v="2"/>
    <x v="1"/>
  </r>
  <r>
    <s v="07016118004"/>
    <s v="Palos CCSD 118"/>
    <s v="8800 W 119th St"/>
    <s v="Palos Park"/>
    <s v="60464-1081"/>
    <n v="7087615816"/>
    <n v="11322"/>
    <s v="Palos South Middle School"/>
    <s v="13100 S 82nd Ave"/>
    <s v="Palos Park"/>
    <s v="Cook"/>
    <s v="60464-2191"/>
    <s v="kpagoria@palos118.org"/>
    <s v="X"/>
    <n v="144"/>
    <n v="5"/>
    <n v="552"/>
    <n v="701"/>
    <n v="0.21260000000000001"/>
    <m/>
    <n v="149"/>
    <n v="701"/>
    <x v="2"/>
    <x v="1"/>
  </r>
  <r>
    <s v="07016118004"/>
    <s v="Palos CCSD 118"/>
    <s v="8800 W 119th St"/>
    <s v="Palos Park"/>
    <s v="60464-1081"/>
    <n v="7087615816"/>
    <n v="11323"/>
    <s v="Palos East Elementary School"/>
    <s v="7700 W 127th St"/>
    <s v="Palos Heights"/>
    <s v="Cook"/>
    <s v="60463-1257"/>
    <s v="kpagoria@palos118.org"/>
    <s v="X"/>
    <n v="163"/>
    <n v="9"/>
    <n v="400"/>
    <n v="572"/>
    <n v="0.30070000000000002"/>
    <m/>
    <n v="172"/>
    <n v="572"/>
    <x v="2"/>
    <x v="1"/>
  </r>
  <r>
    <s v="07016118004"/>
    <s v="Palos CCSD 118"/>
    <s v="8800 W 119th St"/>
    <s v="Palos Park"/>
    <s v="60464-1081"/>
    <n v="7087615816"/>
    <n v="11324"/>
    <s v="Palos West Elementary School"/>
    <s v="12700 S 104th Ave"/>
    <s v="Palos Park"/>
    <s v="Cook"/>
    <s v="60464-1510"/>
    <s v="kpagoria@palos118.org"/>
    <s v="X"/>
    <n v="89"/>
    <n v="9"/>
    <n v="367"/>
    <n v="465"/>
    <n v="0.21079999999999999"/>
    <m/>
    <n v="98"/>
    <n v="465"/>
    <x v="2"/>
    <x v="1"/>
  </r>
  <r>
    <s v="07016122002"/>
    <s v="Ridgeland SD 122"/>
    <s v="6500 W 95th St"/>
    <s v="Oak Lawn"/>
    <s v="60453-2167"/>
    <n v="7085995550"/>
    <n v="50340"/>
    <s v="Simmons Middle School"/>
    <s v="6450 W 95th St"/>
    <s v="Oak Lawn"/>
    <s v="Cook"/>
    <s v="60453-2262"/>
    <s v="dogarek@ridgeland122.com"/>
    <s v="X"/>
    <n v="629"/>
    <n v="0"/>
    <n v="77"/>
    <n v="706"/>
    <n v="0.89080000000000004"/>
    <s v="X"/>
    <n v="629"/>
    <n v="706"/>
    <x v="2"/>
    <x v="1"/>
  </r>
  <r>
    <s v="07016122002"/>
    <s v="Ridgeland SD 122"/>
    <s v="6500 W 95th St"/>
    <s v="Oak Lawn"/>
    <s v="60453-2167"/>
    <n v="7085995550"/>
    <n v="50341"/>
    <s v="Harnew Elem School"/>
    <s v="9101 Meade Ave"/>
    <s v="Oak Lawn"/>
    <s v="Cook"/>
    <s v="60453-1570"/>
    <s v="dogarek@ridgeland122.com"/>
    <s v="X"/>
    <n v="522"/>
    <n v="0"/>
    <n v="68"/>
    <n v="590"/>
    <n v="0.88400000000000012"/>
    <s v="X"/>
    <n v="522"/>
    <n v="590"/>
    <x v="2"/>
    <x v="1"/>
  </r>
  <r>
    <s v="07016122002"/>
    <s v="Ridgeland SD 122"/>
    <s v="6500 W 95th St"/>
    <s v="Oak Lawn"/>
    <s v="60453-2167"/>
    <n v="7085995550"/>
    <n v="50369"/>
    <s v="Ernest F Kolb Elem School"/>
    <s v="9620 Normandy Ave"/>
    <s v="Oak Lawn"/>
    <s v="Cook"/>
    <s v="60453-2131"/>
    <s v="dogarek@ridgeland122.com"/>
    <s v="X"/>
    <n v="319"/>
    <n v="0"/>
    <n v="0"/>
    <n v="319"/>
    <n v="1"/>
    <s v="X"/>
    <n v="319"/>
    <n v="319"/>
    <x v="2"/>
    <x v="1"/>
  </r>
  <r>
    <s v="07016122002"/>
    <s v="Ridgeland SD 122"/>
    <s v="6500 W 95th St"/>
    <s v="Oak Lawn"/>
    <s v="60453-2167"/>
    <n v="7085995550"/>
    <n v="50424"/>
    <s v="George W Lieb Elem School"/>
    <s v="9101 Pembroke Ln"/>
    <s v="Bridgeview"/>
    <s v="Cook"/>
    <s v="60455-2221"/>
    <s v="dogarek@ridgeland122.com"/>
    <s v="X"/>
    <n v="338"/>
    <n v="0"/>
    <n v="28"/>
    <n v="366"/>
    <n v="0.9214"/>
    <s v="X"/>
    <n v="338"/>
    <n v="366"/>
    <x v="2"/>
    <x v="1"/>
  </r>
  <r>
    <s v="07016122002"/>
    <s v="Ridgeland SD 122"/>
    <s v="6500 W 95th St"/>
    <s v="Oak Lawn"/>
    <s v="60453-2167"/>
    <n v="7085995550"/>
    <n v="50425"/>
    <s v="Columbus Manor Elem School"/>
    <s v="9700 Mayfield Ave"/>
    <s v="Oak Lawn"/>
    <s v="Cook"/>
    <s v="60453-3638"/>
    <s v="dogarek@ridgeland122.com"/>
    <s v="X"/>
    <n v="327"/>
    <n v="0"/>
    <n v="70"/>
    <n v="397"/>
    <n v="0.8236"/>
    <s v="X"/>
    <n v="327"/>
    <n v="397"/>
    <x v="2"/>
    <x v="1"/>
  </r>
  <r>
    <s v="07016123002"/>
    <s v="Oak Lawn-Hometown SD 123"/>
    <s v="4201 W 93rd St"/>
    <s v="Oak Lawn"/>
    <s v="60453-1998"/>
    <n v="7089524294"/>
    <n v="11331"/>
    <s v="Oak Lawn-Hometown Middle Sch"/>
    <s v="5345 W 99th St"/>
    <s v="Oak Lawn"/>
    <s v="Cook"/>
    <s v="60453-3815"/>
    <s v="mloftin@d123.org"/>
    <s v="X"/>
    <n v="425"/>
    <n v="63"/>
    <n v="600"/>
    <n v="1088"/>
    <n v="0.44850000000000001"/>
    <m/>
    <n v="488"/>
    <n v="1088"/>
    <x v="2"/>
    <x v="1"/>
  </r>
  <r>
    <s v="07016123002"/>
    <s v="Oak Lawn-Hometown SD 123"/>
    <s v="4201 W 93rd St"/>
    <s v="Oak Lawn"/>
    <s v="60453-1998"/>
    <n v="7089524294"/>
    <n v="11332"/>
    <s v="J Covington Elem School"/>
    <s v="9130 S 52nd Ave"/>
    <s v="Oak Lawn"/>
    <s v="Cook"/>
    <s v="60453-1742"/>
    <s v="mloftin@d123.org"/>
    <s v="X"/>
    <n v="162"/>
    <n v="27"/>
    <n v="235"/>
    <n v="424"/>
    <n v="0.44579999999999997"/>
    <m/>
    <n v="189"/>
    <n v="424"/>
    <x v="2"/>
    <x v="1"/>
  </r>
  <r>
    <s v="07016123002"/>
    <s v="Oak Lawn-Hometown SD 123"/>
    <s v="4201 W 93rd St"/>
    <s v="Oak Lawn"/>
    <s v="60453-1998"/>
    <n v="7089524294"/>
    <n v="11333"/>
    <s v="J M Hannum Elem School"/>
    <s v="9800 S Tripp Ave"/>
    <s v="Oak Lawn"/>
    <s v="Cook"/>
    <s v="60453-3554"/>
    <s v="mloftin@d123.org"/>
    <s v="X"/>
    <n v="180"/>
    <n v="17"/>
    <n v="222"/>
    <n v="419"/>
    <n v="0.47020000000000006"/>
    <m/>
    <n v="197"/>
    <n v="419"/>
    <x v="2"/>
    <x v="1"/>
  </r>
  <r>
    <s v="07016123002"/>
    <s v="Oak Lawn-Hometown SD 123"/>
    <s v="4201 W 93rd St"/>
    <s v="Oak Lawn"/>
    <s v="60453-1998"/>
    <n v="7089524294"/>
    <n v="11334"/>
    <s v="Hometown Elem School"/>
    <s v="8870 S Duffy Ave"/>
    <s v="Hometown"/>
    <s v="Cook"/>
    <s v="60456-1140"/>
    <s v="mloftin@d123.org"/>
    <s v="X"/>
    <n v="185"/>
    <n v="22"/>
    <n v="127"/>
    <n v="334"/>
    <n v="0.61980000000000002"/>
    <m/>
    <n v="207"/>
    <n v="334"/>
    <x v="2"/>
    <x v="1"/>
  </r>
  <r>
    <s v="07016123002"/>
    <s v="Oak Lawn-Hometown SD 123"/>
    <s v="4201 W 93rd St"/>
    <s v="Oak Lawn"/>
    <s v="60453-1998"/>
    <n v="7089524294"/>
    <n v="11335"/>
    <s v="Kolmar Avenue Elem School"/>
    <s v="10425 S Kolmar Ave"/>
    <s v="Oak Lawn"/>
    <s v="Cook"/>
    <s v="60453-4847"/>
    <s v="mloftin@d123.org"/>
    <s v="X"/>
    <n v="111"/>
    <n v="21"/>
    <n v="233"/>
    <n v="365"/>
    <n v="0.36159999999999998"/>
    <m/>
    <n v="132"/>
    <n v="365"/>
    <x v="2"/>
    <x v="1"/>
  </r>
  <r>
    <s v="07016123002"/>
    <s v="Oak Lawn-Hometown SD 123"/>
    <s v="4201 W 93rd St"/>
    <s v="Oak Lawn"/>
    <s v="60453-1998"/>
    <n v="7089524294"/>
    <n v="11336"/>
    <s v="Sward Elem School"/>
    <s v="9830 Brandt Ave"/>
    <s v="Oak Lawn"/>
    <s v="Cook"/>
    <s v="60453-3029"/>
    <s v="mloftin@d123.org"/>
    <s v="X"/>
    <n v="148"/>
    <n v="22"/>
    <n v="282"/>
    <n v="452"/>
    <n v="0.37609999999999999"/>
    <m/>
    <n v="170"/>
    <n v="452"/>
    <x v="2"/>
    <x v="1"/>
  </r>
  <r>
    <s v="07016124002"/>
    <s v="Evergreen Park ESD 124"/>
    <s v="2929 W 87th St"/>
    <s v="Evergreen Park"/>
    <s v="60805-1036"/>
    <n v="7084230950"/>
    <n v="11338"/>
    <s v="Central Middle School"/>
    <s v="9400 S Sawyer Ave"/>
    <s v="Evergreen Park"/>
    <s v="Cook"/>
    <s v="60805-2328"/>
    <s v="dmichicich@d124.org"/>
    <s v="X"/>
    <n v="245"/>
    <n v="45"/>
    <n v="334"/>
    <n v="624"/>
    <n v="0.4647"/>
    <m/>
    <n v="290"/>
    <n v="624"/>
    <x v="2"/>
    <x v="1"/>
  </r>
  <r>
    <s v="07016124002"/>
    <s v="Evergreen Park ESD 124"/>
    <s v="2929 W 87th St"/>
    <s v="Evergreen Park"/>
    <s v="60805-1036"/>
    <n v="7084230950"/>
    <n v="11339"/>
    <s v="Northeast Elem School"/>
    <s v="9058 S California Ave"/>
    <s v="Evergreen Park"/>
    <s v="Cook"/>
    <s v="60805-1300"/>
    <s v="dmichicich@d124.org"/>
    <s v="X"/>
    <n v="156"/>
    <n v="24"/>
    <n v="110"/>
    <n v="290"/>
    <n v="0.62070000000000003"/>
    <m/>
    <n v="180"/>
    <n v="290"/>
    <x v="2"/>
    <x v="1"/>
  </r>
  <r>
    <s v="07016124002"/>
    <s v="Evergreen Park ESD 124"/>
    <s v="2929 W 87th St"/>
    <s v="Evergreen Park"/>
    <s v="60805-1036"/>
    <n v="7084230950"/>
    <n v="11340"/>
    <s v="Northwest School"/>
    <s v="3630 W 92nd St"/>
    <s v="Evergreen Park"/>
    <s v="Cook"/>
    <s v="60805-1401"/>
    <s v="dmichicich@d124.org"/>
    <s v="X"/>
    <n v="89"/>
    <n v="18"/>
    <n v="147"/>
    <n v="254"/>
    <n v="0.42130000000000001"/>
    <m/>
    <n v="107"/>
    <n v="254"/>
    <x v="2"/>
    <x v="1"/>
  </r>
  <r>
    <s v="07016124002"/>
    <s v="Evergreen Park ESD 124"/>
    <s v="2929 W 87th St"/>
    <s v="Evergreen Park"/>
    <s v="60805-1036"/>
    <n v="7084230950"/>
    <n v="11341"/>
    <s v="Southeast Elem School"/>
    <s v="9800 S Francisco Ave"/>
    <s v="Evergreen Park"/>
    <s v="Cook"/>
    <s v="60805-2624"/>
    <s v="dmichicich@d124.org"/>
    <s v="X"/>
    <n v="114"/>
    <n v="18"/>
    <n v="169"/>
    <n v="301"/>
    <n v="0.4385"/>
    <m/>
    <n v="132"/>
    <n v="301"/>
    <x v="2"/>
    <x v="1"/>
  </r>
  <r>
    <s v="07016124002"/>
    <s v="Evergreen Park ESD 124"/>
    <s v="2929 W 87th St"/>
    <s v="Evergreen Park"/>
    <s v="60805-1036"/>
    <n v="7084230950"/>
    <n v="11342"/>
    <s v="Southwest Elem School"/>
    <s v="9900 S Central Park Ave"/>
    <s v="Evergreen Park"/>
    <s v="Cook"/>
    <s v="60805-3305"/>
    <s v="dmichicich@d124.org"/>
    <s v="X"/>
    <n v="51"/>
    <n v="9"/>
    <n v="257"/>
    <n v="317"/>
    <n v="0.1893"/>
    <m/>
    <n v="60"/>
    <n v="317"/>
    <x v="2"/>
    <x v="1"/>
  </r>
  <r>
    <s v="07016126002"/>
    <s v="Alsip-Hazlgrn-Oaklwn SD 126"/>
    <s v="11900 S Kostner Ave"/>
    <s v="Alsip"/>
    <s v="60803-2307"/>
    <n v="7083891900"/>
    <n v="11348"/>
    <s v="Prairie Jr High School"/>
    <s v="11910 S Kostner Ave"/>
    <s v="Alsip"/>
    <s v="Cook"/>
    <s v="60803-2307"/>
    <s v="MPaulmeyer@dist126.org"/>
    <s v="X"/>
    <n v="175"/>
    <n v="21"/>
    <n v="138"/>
    <n v="334"/>
    <n v="0.58679999999999999"/>
    <m/>
    <n v="196"/>
    <n v="334"/>
    <x v="2"/>
    <x v="1"/>
  </r>
  <r>
    <s v="07016126002"/>
    <s v="Alsip-Hazlgrn-Oaklwn SD 126"/>
    <s v="11900 S Kostner Ave"/>
    <s v="Alsip"/>
    <s v="60803-2307"/>
    <n v="7083891900"/>
    <n v="11349"/>
    <s v="Hazelgreen Elem School"/>
    <s v="11751 S Lawler Ave"/>
    <s v="Alsip"/>
    <s v="Cook"/>
    <s v="60803-4931"/>
    <s v="lhumphrey@dist126.org"/>
    <s v="X"/>
    <n v="139"/>
    <n v="24"/>
    <n v="89"/>
    <n v="252"/>
    <n v="0.64680000000000004"/>
    <m/>
    <n v="163"/>
    <n v="252"/>
    <x v="2"/>
    <x v="1"/>
  </r>
  <r>
    <s v="07016126002"/>
    <s v="Alsip-Hazlgrn-Oaklwn SD 126"/>
    <s v="11900 S Kostner Ave"/>
    <s v="Alsip"/>
    <s v="60803-2307"/>
    <n v="7083891900"/>
    <n v="11350"/>
    <s v="Lane Elem School"/>
    <s v="4600 W 123rd St"/>
    <s v="Alsip"/>
    <s v="Cook"/>
    <s v="60803-2522"/>
    <s v="Pegan@Dist126.org"/>
    <s v="X"/>
    <n v="132"/>
    <n v="11"/>
    <n v="54"/>
    <n v="197"/>
    <n v="0.7259000000000001"/>
    <m/>
    <n v="143"/>
    <n v="197"/>
    <x v="2"/>
    <x v="1"/>
  </r>
  <r>
    <s v="07016126002"/>
    <s v="Alsip-Hazlgrn-Oaklwn SD 126"/>
    <s v="11900 S Kostner Ave"/>
    <s v="Alsip"/>
    <s v="60803-2307"/>
    <n v="7083891900"/>
    <n v="11351"/>
    <s v="Stony Creek Elem School"/>
    <s v="11700 S Kolin Ave"/>
    <s v="Alsip"/>
    <s v="Cook"/>
    <s v="60803-2141"/>
    <s v="nleggettgallus@dist126.org"/>
    <s v="X"/>
    <n v="320"/>
    <n v="38"/>
    <n v="212"/>
    <n v="570"/>
    <n v="0.62809999999999999"/>
    <m/>
    <n v="358"/>
    <n v="570"/>
    <x v="2"/>
    <x v="1"/>
  </r>
  <r>
    <s v="07016127002"/>
    <s v="Worth SD 127"/>
    <s v="11218 S Ridgeland Ave"/>
    <s v="Worth"/>
    <s v="60482-1970"/>
    <n v="7084482800"/>
    <n v="11352"/>
    <s v="Worth Jr High School"/>
    <s v="11151 S New England Ave"/>
    <s v="Worth"/>
    <s v="Cook"/>
    <s v="60482-1808"/>
    <s v="cdykas@worthschools.org"/>
    <s v="X"/>
    <n v="315"/>
    <n v="0"/>
    <n v="75"/>
    <n v="390"/>
    <n v="0.80709999999999993"/>
    <s v="X"/>
    <n v="315"/>
    <n v="390"/>
    <x v="2"/>
    <x v="1"/>
  </r>
  <r>
    <s v="07016127002"/>
    <s v="Worth SD 127"/>
    <s v="11218 S Ridgeland Ave"/>
    <s v="Worth"/>
    <s v="60482-1970"/>
    <n v="7084482800"/>
    <n v="11353"/>
    <s v="Worth Elem School"/>
    <s v="11158 S Oak Park Ave"/>
    <s v="Worth"/>
    <s v="Cook"/>
    <s v="60482-2100"/>
    <s v="cdykas@worthschools.org"/>
    <s v="X"/>
    <n v="260"/>
    <n v="0"/>
    <n v="90"/>
    <n v="350"/>
    <n v="0.74180000000000013"/>
    <s v="X"/>
    <n v="260"/>
    <n v="350"/>
    <x v="2"/>
    <x v="1"/>
  </r>
  <r>
    <s v="07016127002"/>
    <s v="Worth SD 127"/>
    <s v="11218 S Ridgeland Ave"/>
    <s v="Worth"/>
    <s v="60482-1970"/>
    <n v="7084482800"/>
    <n v="11354"/>
    <s v="Worthwoods Elem School"/>
    <s v="11000 S Oketo Ave"/>
    <s v="Worth"/>
    <s v="Cook"/>
    <s v="60482-1009"/>
    <s v="cdykas@worthschools.org"/>
    <s v="X"/>
    <n v="226"/>
    <n v="0"/>
    <n v="27"/>
    <n v="253"/>
    <n v="0.89230000000000009"/>
    <s v="X"/>
    <n v="226"/>
    <n v="253"/>
    <x v="2"/>
    <x v="1"/>
  </r>
  <r>
    <s v="07016127502"/>
    <s v="Chicago Ridge SD 127-5"/>
    <s v="6135 108th St"/>
    <s v="Chicago Ridge"/>
    <s v="60415-2190"/>
    <n v="7086362000"/>
    <n v="11355"/>
    <s v="Elden D Finley Jr High School"/>
    <s v="10835 Lombard Ave"/>
    <s v="Chicago Ridge"/>
    <s v="Cook"/>
    <s v="60415-2110"/>
    <s v="kpicciolini@crsd1275.org"/>
    <s v="X"/>
    <n v="423"/>
    <n v="0"/>
    <n v="0"/>
    <n v="423"/>
    <n v="1"/>
    <s v="X"/>
    <n v="423"/>
    <n v="423"/>
    <x v="2"/>
    <x v="1"/>
  </r>
  <r>
    <s v="07016127502"/>
    <s v="Chicago Ridge SD 127-5"/>
    <s v="6135 108th St"/>
    <s v="Chicago Ridge"/>
    <s v="60415-2190"/>
    <n v="7086362000"/>
    <n v="11356"/>
    <s v="Ridge Central Elem School"/>
    <s v="10800 Lyman Ave"/>
    <s v="Chicago Ridge"/>
    <s v="Cook"/>
    <s v="60415-2250"/>
    <s v="kpicciolini@crsd1275.org.org"/>
    <s v="X"/>
    <n v="454"/>
    <n v="0"/>
    <n v="0"/>
    <n v="454"/>
    <n v="1"/>
    <s v="X"/>
    <n v="454"/>
    <n v="454"/>
    <x v="2"/>
    <x v="1"/>
  </r>
  <r>
    <s v="07016127502"/>
    <s v="Chicago Ridge SD 127-5"/>
    <s v="6135 108th St"/>
    <s v="Chicago Ridge"/>
    <s v="60415-2190"/>
    <n v="7086362000"/>
    <n v="11357"/>
    <s v="Ridge Lawn Elementary School"/>
    <s v="5757 105th St"/>
    <s v="Chicago Ridge"/>
    <s v="Cook"/>
    <s v="60415-2087"/>
    <s v="kpicciolini@crsd1275.org"/>
    <s v="X"/>
    <n v="454"/>
    <n v="0"/>
    <n v="0"/>
    <n v="454"/>
    <n v="1"/>
    <s v="X"/>
    <n v="454"/>
    <n v="454"/>
    <x v="2"/>
    <x v="1"/>
  </r>
  <r>
    <s v="07016127561"/>
    <s v="Eisenhower Cooperative"/>
    <s v="5318 135th St"/>
    <s v="Crestwood"/>
    <s v="60445-1504"/>
    <n v="7083897580"/>
    <n v="62691"/>
    <s v="Developmental Learning Pgm   DLP"/>
    <s v="14801 Turner Ave"/>
    <s v="Midlothian"/>
    <s v="Cook"/>
    <s v="60445-3628"/>
    <s v="dmunk@eisencoop.org"/>
    <s v="X"/>
    <n v="149"/>
    <n v="0"/>
    <n v="0"/>
    <n v="149"/>
    <n v="1"/>
    <s v="X"/>
    <n v="149"/>
    <n v="149"/>
    <x v="2"/>
    <x v="1"/>
  </r>
  <r>
    <s v="07016127561"/>
    <s v="Eisenhower Cooperative"/>
    <s v="5318 135th St"/>
    <s v="Crestwood"/>
    <s v="60445-1504"/>
    <n v="7083897580"/>
    <n v="62692"/>
    <s v="Care Program"/>
    <s v="5318 135th St"/>
    <s v="Crestwood"/>
    <s v="Cook"/>
    <s v="60445-1504"/>
    <s v="lwolf@eisencoop.org"/>
    <s v="X"/>
    <n v="56"/>
    <n v="0"/>
    <n v="5"/>
    <n v="61"/>
    <n v="0.9043000000000001"/>
    <s v="X"/>
    <n v="56"/>
    <n v="61"/>
    <x v="2"/>
    <x v="1"/>
  </r>
  <r>
    <s v="07016127561"/>
    <s v="Eisenhower Cooperative"/>
    <s v="5318 135th St"/>
    <s v="Crestwood"/>
    <s v="60445-1504"/>
    <n v="7083897580"/>
    <n v="63083"/>
    <s v="Eisenhower Cooperative"/>
    <s v="5318 135th St"/>
    <s v="Crestwood"/>
    <s v="Cook"/>
    <s v="60445-1504"/>
    <s v="aziegler@eisencoop.org"/>
    <s v="X"/>
    <n v="27"/>
    <n v="0"/>
    <n v="0"/>
    <n v="27"/>
    <n v="1"/>
    <s v="X"/>
    <n v="27"/>
    <n v="27"/>
    <x v="2"/>
    <x v="1"/>
  </r>
  <r>
    <s v="07016130002"/>
    <s v="Cook County SD 130"/>
    <s v="12300 Greenwood Ave"/>
    <s v="Blue Island"/>
    <s v="60406-1558"/>
    <n v="7084897007"/>
    <n v="11362"/>
    <s v="Everett F Kerr Middle School"/>
    <s v="12915 Maple Ave"/>
    <s v="Blue Island"/>
    <s v="Cook"/>
    <s v="60406-2014"/>
    <s v="lmoreno@district130.org"/>
    <s v="X"/>
    <n v="302"/>
    <n v="17"/>
    <n v="27"/>
    <n v="346"/>
    <n v="0.92200000000000004"/>
    <m/>
    <n v="319"/>
    <n v="346"/>
    <x v="2"/>
    <x v="1"/>
  </r>
  <r>
    <s v="07016130002"/>
    <s v="Cook County SD 130"/>
    <s v="12300 Greenwood Ave"/>
    <s v="Blue Island"/>
    <s v="60406-1558"/>
    <n v="7084897007"/>
    <n v="11363"/>
    <s v="Nathan Hale Middle School"/>
    <s v="5220 135th St"/>
    <s v="Crestwood"/>
    <s v="Cook"/>
    <s v="60445-1502"/>
    <s v="lmoreno@district130.org"/>
    <s v="X"/>
    <n v="250"/>
    <n v="30"/>
    <n v="118"/>
    <n v="398"/>
    <n v="0.7034999999999999"/>
    <m/>
    <n v="280"/>
    <n v="398"/>
    <x v="2"/>
    <x v="1"/>
  </r>
  <r>
    <s v="07016130002"/>
    <s v="Cook County SD 130"/>
    <s v="12300 Greenwood Ave"/>
    <s v="Blue Island"/>
    <s v="60406-1558"/>
    <n v="7084897007"/>
    <n v="11365"/>
    <s v="Nathan Hale Intermediate"/>
    <s v="5312 135th St"/>
    <s v="Crestwood"/>
    <s v="Cook"/>
    <s v="60445-1504"/>
    <s v="lmoreno@district130.org"/>
    <s v="X"/>
    <n v="160"/>
    <n v="16"/>
    <n v="69"/>
    <n v="245"/>
    <n v="0.71840000000000004"/>
    <m/>
    <n v="176"/>
    <n v="245"/>
    <x v="2"/>
    <x v="1"/>
  </r>
  <r>
    <s v="07016130002"/>
    <s v="Cook County SD 130"/>
    <s v="12300 Greenwood Ave"/>
    <s v="Blue Island"/>
    <s v="60406-1558"/>
    <n v="7084897007"/>
    <n v="11366"/>
    <s v="Paul Revere Intermediate School"/>
    <s v="12331 Gregory St"/>
    <s v="Blue Island"/>
    <s v="Cook"/>
    <s v="60406-1630"/>
    <s v="lmoreno@district130.org"/>
    <s v="X"/>
    <n v="196"/>
    <n v="19"/>
    <n v="78"/>
    <n v="293"/>
    <n v="0.73380000000000001"/>
    <m/>
    <n v="215"/>
    <n v="293"/>
    <x v="2"/>
    <x v="1"/>
  </r>
  <r>
    <s v="07016130002"/>
    <s v="Cook County SD 130"/>
    <s v="12300 Greenwood Ave"/>
    <s v="Blue Island"/>
    <s v="60406-1558"/>
    <n v="7084897007"/>
    <n v="11367"/>
    <s v="Whittier Elementary School"/>
    <s v="13043 Maple Ave"/>
    <s v="Blue Island"/>
    <s v="Cook"/>
    <s v="60406-2338"/>
    <s v="lmoreno@district130.org"/>
    <s v="X"/>
    <n v="175"/>
    <n v="15"/>
    <n v="15"/>
    <n v="205"/>
    <n v="0.92680000000000007"/>
    <m/>
    <n v="190"/>
    <n v="205"/>
    <x v="2"/>
    <x v="1"/>
  </r>
  <r>
    <s v="07016130002"/>
    <s v="Cook County SD 130"/>
    <s v="12300 Greenwood Ave"/>
    <s v="Blue Island"/>
    <s v="60406-1558"/>
    <n v="7084897007"/>
    <n v="11368"/>
    <s v="Lincoln Elem School"/>
    <s v="2140 Broadway St"/>
    <s v="Blue Island"/>
    <s v="Cook"/>
    <s v="60406-3051"/>
    <s v="lmoreno@district130.org"/>
    <s v="X"/>
    <n v="349"/>
    <n v="19"/>
    <n v="49"/>
    <n v="417"/>
    <n v="0.88250000000000006"/>
    <m/>
    <n v="368"/>
    <n v="417"/>
    <x v="2"/>
    <x v="1"/>
  </r>
  <r>
    <s v="07016130002"/>
    <s v="Cook County SD 130"/>
    <s v="12300 Greenwood Ave"/>
    <s v="Blue Island"/>
    <s v="60406-1558"/>
    <n v="7084897007"/>
    <n v="11369"/>
    <s v="Nathan Hale Primary School"/>
    <s v="5324 135th St"/>
    <s v="Crestwood"/>
    <s v="Cook"/>
    <s v="60445-1504"/>
    <s v="lmoreno@district130.org"/>
    <s v="X"/>
    <n v="265"/>
    <n v="27"/>
    <n v="110"/>
    <n v="402"/>
    <n v="0.72640000000000005"/>
    <m/>
    <n v="292"/>
    <n v="402"/>
    <x v="2"/>
    <x v="1"/>
  </r>
  <r>
    <s v="07016130002"/>
    <s v="Cook County SD 130"/>
    <s v="12300 Greenwood Ave"/>
    <s v="Blue Island"/>
    <s v="60406-1558"/>
    <n v="7084897007"/>
    <n v="11370"/>
    <s v="Veterans Memorial Middle Sch"/>
    <s v="12320 Greenwood Ave"/>
    <s v="Blue Island"/>
    <s v="Cook"/>
    <s v="60406-1558"/>
    <s v="lmoreno@district130.org"/>
    <s v="X"/>
    <n v="298"/>
    <n v="25"/>
    <n v="42"/>
    <n v="365"/>
    <n v="0.88490000000000002"/>
    <m/>
    <n v="323"/>
    <n v="365"/>
    <x v="2"/>
    <x v="1"/>
  </r>
  <r>
    <s v="07016130002"/>
    <s v="Cook County SD 130"/>
    <s v="12300 Greenwood Ave"/>
    <s v="Blue Island"/>
    <s v="60406-1558"/>
    <n v="7084897007"/>
    <n v="46593"/>
    <s v="George Washington Elementary Sch"/>
    <s v="12545 S Homan Ave"/>
    <s v="Alsip"/>
    <s v="Cook"/>
    <s v="60803-4114"/>
    <s v="lmoreno@district130.org"/>
    <s v="X"/>
    <n v="214"/>
    <n v="18"/>
    <n v="47"/>
    <n v="279"/>
    <n v="0.83150000000000013"/>
    <m/>
    <n v="232"/>
    <n v="279"/>
    <x v="2"/>
    <x v="1"/>
  </r>
  <r>
    <s v="07016130002"/>
    <s v="Cook County SD 130"/>
    <s v="12300 Greenwood Ave"/>
    <s v="Blue Island"/>
    <s v="60406-1558"/>
    <n v="7084897007"/>
    <n v="46594"/>
    <s v="Paul Revere Primary School"/>
    <s v="2300 123rd Pl"/>
    <s v="Blue Island"/>
    <s v="Cook"/>
    <s v="60406-1672"/>
    <s v="lmoreno@district130.org"/>
    <s v="X"/>
    <n v="302"/>
    <n v="34"/>
    <n v="30"/>
    <n v="366"/>
    <n v="0.91800000000000004"/>
    <m/>
    <n v="336"/>
    <n v="366"/>
    <x v="2"/>
    <x v="1"/>
  </r>
  <r>
    <s v="07016132002"/>
    <s v="Calumet Public SD 132"/>
    <s v="1440 W Vermont Ave"/>
    <s v="Calumet Park"/>
    <s v="60827-6328"/>
    <n v="7083888920"/>
    <n v="11374"/>
    <s v="Burr Oak Elem School"/>
    <s v="1440 W 125th St"/>
    <s v="Calumet Park"/>
    <s v="Cook"/>
    <s v="60827-6025"/>
    <s v="jstearns@sd132.org"/>
    <s v="X"/>
    <n v="337"/>
    <n v="0"/>
    <n v="0"/>
    <n v="337"/>
    <n v="1"/>
    <s v="X"/>
    <n v="337"/>
    <n v="337"/>
    <x v="2"/>
    <x v="1"/>
  </r>
  <r>
    <s v="07016132002"/>
    <s v="Calumet Public SD 132"/>
    <s v="1440 W Vermont Ave"/>
    <s v="Calumet Park"/>
    <s v="60827-6328"/>
    <n v="7083888920"/>
    <n v="11375"/>
    <s v="Calumet Elem School"/>
    <s v="1440 W Vermont Ave"/>
    <s v="Calumet Park"/>
    <s v="Cook"/>
    <s v="60827-6328"/>
    <s v="jstearns@sd132.org"/>
    <s v="X"/>
    <n v="380"/>
    <n v="0"/>
    <n v="0"/>
    <n v="380"/>
    <n v="1"/>
    <s v="X"/>
    <n v="380"/>
    <n v="380"/>
    <x v="2"/>
    <x v="1"/>
  </r>
  <r>
    <s v="07016132002"/>
    <s v="Calumet Public SD 132"/>
    <s v="1440 W Vermont Ave"/>
    <s v="Calumet Park"/>
    <s v="60827-6328"/>
    <n v="7083888920"/>
    <n v="11376"/>
    <s v="Burr Oak Academy"/>
    <s v="1441 W 124th St"/>
    <s v="Calumet Park"/>
    <s v="Cook"/>
    <s v="60827-5831"/>
    <s v="jstearns@sd132.org"/>
    <s v="X"/>
    <n v="359"/>
    <n v="0"/>
    <n v="0"/>
    <n v="359"/>
    <n v="1"/>
    <s v="X"/>
    <n v="359"/>
    <n v="359"/>
    <x v="2"/>
    <x v="1"/>
  </r>
  <r>
    <s v="07016133002"/>
    <s v="Gen George Patton SD 133"/>
    <s v="150 W 137th St"/>
    <s v="Riverdale"/>
    <s v="60827-1613"/>
    <n v="7088413955"/>
    <n v="11378"/>
    <s v="Gen George Patton Elem School"/>
    <s v="13700 S Stewart Ave"/>
    <s v="Riverdale"/>
    <s v="Cook"/>
    <s v="60827-1629"/>
    <s v="lhutcherson@district133.org"/>
    <s v="X"/>
    <n v="272"/>
    <n v="0"/>
    <n v="0"/>
    <n v="272"/>
    <n v="1"/>
    <s v="X"/>
    <n v="272"/>
    <n v="272"/>
    <x v="2"/>
    <x v="1"/>
  </r>
  <r>
    <s v="07016142002"/>
    <s v="Forest Ridge SD 142"/>
    <s v="15000 Laramie Ave"/>
    <s v="Oak Forest"/>
    <s v="60452-1325"/>
    <n v="7086873334"/>
    <n v="11401"/>
    <s v="Jack Hille Middle School"/>
    <s v="5800 151st St"/>
    <s v="Oak Forest"/>
    <s v="Cook"/>
    <s v="60452-1940"/>
    <s v="cgoecking@d142.org"/>
    <s v="X"/>
    <n v="155"/>
    <n v="30"/>
    <n v="387"/>
    <n v="572"/>
    <n v="0.32340000000000002"/>
    <m/>
    <n v="185"/>
    <n v="572"/>
    <x v="2"/>
    <x v="1"/>
  </r>
  <r>
    <s v="07016142002"/>
    <s v="Forest Ridge SD 142"/>
    <s v="15000 Laramie Ave"/>
    <s v="Oak Forest"/>
    <s v="60452-1325"/>
    <n v="7086873334"/>
    <n v="11402"/>
    <s v="Ridge Early Childhood Center"/>
    <s v="5151 149th St"/>
    <s v="Oak Forest"/>
    <s v="Cook"/>
    <s v="60452-1417"/>
    <s v="cgoecking@d142.org"/>
    <s v="X"/>
    <n v="55"/>
    <n v="6"/>
    <n v="95"/>
    <n v="156"/>
    <n v="0.39100000000000001"/>
    <m/>
    <n v="61"/>
    <n v="156"/>
    <x v="2"/>
    <x v="1"/>
  </r>
  <r>
    <s v="07016142002"/>
    <s v="Forest Ridge SD 142"/>
    <s v="15000 Laramie Ave"/>
    <s v="Oak Forest"/>
    <s v="60452-1325"/>
    <n v="7086873334"/>
    <n v="11403"/>
    <s v="Lee R Foster Elem School"/>
    <s v="5931 School St"/>
    <s v="Oak Forest"/>
    <s v="Cook"/>
    <s v="60452-1957"/>
    <s v="cgoecking@d142.org"/>
    <s v="X"/>
    <n v="149"/>
    <n v="16"/>
    <n v="242"/>
    <n v="407"/>
    <n v="0.40539999999999998"/>
    <m/>
    <n v="165"/>
    <n v="407"/>
    <x v="2"/>
    <x v="1"/>
  </r>
  <r>
    <s v="07016142002"/>
    <s v="Forest Ridge SD 142"/>
    <s v="15000 Laramie Ave"/>
    <s v="Oak Forest"/>
    <s v="60452-1325"/>
    <n v="7086873334"/>
    <n v="11404"/>
    <s v="Kerkstra Elem School"/>
    <s v="14950 Laramie Ave"/>
    <s v="Oak Forest"/>
    <s v="Cook"/>
    <s v="60452-1323"/>
    <s v="cgoecking@d142.org"/>
    <s v="X"/>
    <n v="126"/>
    <n v="19"/>
    <n v="255"/>
    <n v="400"/>
    <n v="0.36249999999999999"/>
    <m/>
    <n v="145"/>
    <n v="400"/>
    <x v="2"/>
    <x v="1"/>
  </r>
  <r>
    <s v="07016142061"/>
    <s v="Southwest Cook Coop Spec Ed"/>
    <s v="6020 151st St"/>
    <s v="Oak Forest"/>
    <s v="60452-1841"/>
    <n v="7083425336"/>
    <n v="55496"/>
    <s v="Southwest Cook Coop Spec Ed"/>
    <s v="6020 151st St"/>
    <s v="Oak Forest"/>
    <s v="Cook"/>
    <s v="60452-1841"/>
    <s v="tshumway@swcccase.org"/>
    <s v="X"/>
    <n v="239"/>
    <n v="7"/>
    <n v="224"/>
    <n v="470"/>
    <n v="0.52340000000000009"/>
    <m/>
    <n v="246"/>
    <n v="470"/>
    <x v="2"/>
    <x v="1"/>
  </r>
  <r>
    <s v="07016143002"/>
    <s v="Midlothian SD 143"/>
    <s v="14959 Pulaski Rd"/>
    <s v="Midlothian"/>
    <s v="60445-3436"/>
    <n v="7083886444"/>
    <n v="11405"/>
    <s v="Central Park Elem School"/>
    <s v="3621 151st St"/>
    <s v="Midlothian"/>
    <s v="Cook"/>
    <s v="60445-3701"/>
    <s v="kgalvin@msd143.org"/>
    <s v="X"/>
    <n v="636"/>
    <n v="0"/>
    <n v="63"/>
    <n v="699"/>
    <n v="0.90969999999999995"/>
    <s v="X"/>
    <n v="636"/>
    <n v="699"/>
    <x v="2"/>
    <x v="1"/>
  </r>
  <r>
    <s v="07016143002"/>
    <s v="Midlothian SD 143"/>
    <s v="14959 Pulaski Rd"/>
    <s v="Midlothian"/>
    <s v="60445-3436"/>
    <n v="7083886444"/>
    <n v="11406"/>
    <s v="Kolmar Elem School"/>
    <s v="4500 143rd St"/>
    <s v="Midlothian"/>
    <s v="Cook"/>
    <s v="60445-2612"/>
    <s v="kgalvin@msd143.org"/>
    <s v="X"/>
    <n v="501"/>
    <n v="0"/>
    <n v="114"/>
    <n v="615"/>
    <n v="0.81440000000000001"/>
    <s v="X"/>
    <n v="501"/>
    <n v="615"/>
    <x v="2"/>
    <x v="1"/>
  </r>
  <r>
    <s v="07016143002"/>
    <s v="Midlothian SD 143"/>
    <s v="14959 Pulaski Rd"/>
    <s v="Midlothian"/>
    <s v="60445-3436"/>
    <n v="7083886444"/>
    <n v="11407"/>
    <s v="Springfield Elem School"/>
    <s v="14620 Springfield Ave"/>
    <s v="Midlothian"/>
    <s v="Cook"/>
    <s v="60445-2833"/>
    <s v="acrotty@msd143.org"/>
    <s v="X"/>
    <n v="304"/>
    <n v="0"/>
    <n v="16"/>
    <n v="320"/>
    <n v="0.94890000000000008"/>
    <s v="X"/>
    <n v="304"/>
    <n v="320"/>
    <x v="2"/>
    <x v="1"/>
  </r>
  <r>
    <s v="07016143002"/>
    <s v="Midlothian SD 143"/>
    <s v="14959 Pulaski Rd"/>
    <s v="Midlothian"/>
    <s v="60445-3436"/>
    <n v="7083886444"/>
    <n v="11408"/>
    <s v="Spaulding School"/>
    <s v="14811 Turner Ave"/>
    <s v="Midlothian"/>
    <s v="Cook"/>
    <s v="60445-3628"/>
    <s v="kgalvin@msd143.org"/>
    <s v="X"/>
    <n v="53"/>
    <n v="0"/>
    <n v="11"/>
    <n v="64"/>
    <n v="0.82220000000000004"/>
    <s v="X"/>
    <n v="53"/>
    <n v="64"/>
    <x v="2"/>
    <x v="1"/>
  </r>
  <r>
    <s v="07016143502"/>
    <s v="Posen-Robbins ESD 143-5"/>
    <s v="14025 S Harrison Ave"/>
    <s v="Posen"/>
    <s v="60469-1022"/>
    <n v="7083887200"/>
    <n v="11409"/>
    <s v="Kellar School"/>
    <s v="14123 S Lydia Ave"/>
    <s v="Robbins"/>
    <s v="Cook"/>
    <s v="60472-2255"/>
    <s v="mspence@prsd1435.org"/>
    <s v="X"/>
    <n v="502"/>
    <n v="0"/>
    <n v="0"/>
    <n v="502"/>
    <n v="1"/>
    <s v="X"/>
    <n v="502"/>
    <n v="502"/>
    <x v="2"/>
    <x v="1"/>
  </r>
  <r>
    <s v="07016143502"/>
    <s v="Posen-Robbins ESD 143-5"/>
    <s v="14025 S Harrison Ave"/>
    <s v="Posen"/>
    <s v="60469-1022"/>
    <n v="7083887200"/>
    <n v="11410"/>
    <s v="Childs Elem School"/>
    <s v="14123 S Lydia Ave"/>
    <s v="Robbins"/>
    <s v="Cook"/>
    <s v="60472-2255"/>
    <s v="rreddi@prsd1435.org"/>
    <s v="X"/>
    <n v="172"/>
    <n v="0"/>
    <n v="0"/>
    <n v="172"/>
    <n v="1"/>
    <s v="X"/>
    <n v="172"/>
    <n v="172"/>
    <x v="2"/>
    <x v="1"/>
  </r>
  <r>
    <s v="07016143502"/>
    <s v="Posen-Robbins ESD 143-5"/>
    <s v="14025 S Harrison Ave"/>
    <s v="Posen"/>
    <s v="60469-1022"/>
    <n v="7083887200"/>
    <n v="11411"/>
    <s v="Posen Elem School"/>
    <s v="14545 S California Ave"/>
    <s v="Posen"/>
    <s v="Cook"/>
    <s v="60469-1201"/>
    <s v="ewilliams@prsd1435.org"/>
    <s v="X"/>
    <n v="347"/>
    <n v="0"/>
    <n v="0"/>
    <n v="347"/>
    <n v="1"/>
    <s v="X"/>
    <n v="347"/>
    <n v="347"/>
    <x v="2"/>
    <x v="1"/>
  </r>
  <r>
    <s v="07016143502"/>
    <s v="Posen-Robbins ESD 143-5"/>
    <s v="14025 S Harrison Ave"/>
    <s v="Posen"/>
    <s v="60469-1022"/>
    <n v="7083887200"/>
    <n v="11412"/>
    <s v="Turner Elem School"/>
    <s v="3847 W 135th St"/>
    <s v="Robbins"/>
    <s v="Cook"/>
    <s v="60472-1148"/>
    <s v="vkeller@prsd1435.org"/>
    <s v="X"/>
    <n v="78"/>
    <n v="0"/>
    <n v="0"/>
    <n v="78"/>
    <n v="1"/>
    <s v="X"/>
    <n v="78"/>
    <n v="78"/>
    <x v="2"/>
    <x v="1"/>
  </r>
  <r>
    <s v="07016143502"/>
    <s v="Posen-Robbins ESD 143-5"/>
    <s v="14025 S Harrison Ave"/>
    <s v="Posen"/>
    <s v="60469-1022"/>
    <n v="7083887200"/>
    <n v="11414"/>
    <s v="Gordon School"/>
    <s v="14100 S Harrison Ave"/>
    <s v="Posen"/>
    <s v="Cook"/>
    <s v="60469-1047"/>
    <s v="amckinney@prsd1435.org"/>
    <s v="X"/>
    <n v="350"/>
    <n v="0"/>
    <n v="0"/>
    <n v="350"/>
    <n v="1"/>
    <s v="X"/>
    <n v="350"/>
    <n v="350"/>
    <x v="2"/>
    <x v="1"/>
  </r>
  <r>
    <s v="07016144002"/>
    <s v="Prairie-Hills ESD 144"/>
    <s v="3015 W 163rd St"/>
    <s v="Markham"/>
    <s v="60428-5626"/>
    <n v="7082102888"/>
    <n v="11416"/>
    <s v="Prairie-Hills Junior High School"/>
    <s v="16315 Richmond"/>
    <s v="Markham"/>
    <s v="Cook"/>
    <m/>
    <s v="amason@phsd144.net"/>
    <s v="X"/>
    <n v="918"/>
    <n v="0"/>
    <n v="0"/>
    <n v="918"/>
    <n v="1"/>
    <s v="X"/>
    <n v="918"/>
    <n v="918"/>
    <x v="2"/>
    <x v="1"/>
  </r>
  <r>
    <s v="07016144002"/>
    <s v="Prairie-Hills ESD 144"/>
    <s v="3015 W 163rd St"/>
    <s v="Markham"/>
    <s v="60428-5626"/>
    <n v="7082102888"/>
    <n v="11418"/>
    <s v="Fieldcrest Elem School"/>
    <s v="4100 Wagman St"/>
    <s v="Oak Forest"/>
    <s v="Cook"/>
    <s v="60452-4342"/>
    <s v="amason@phsd144.net"/>
    <s v="X"/>
    <n v="230"/>
    <n v="0"/>
    <n v="4"/>
    <n v="234"/>
    <n v="0.98270000000000002"/>
    <s v="X"/>
    <n v="230"/>
    <n v="234"/>
    <x v="2"/>
    <x v="1"/>
  </r>
  <r>
    <s v="07016144002"/>
    <s v="Prairie-Hills ESD 144"/>
    <s v="3015 W 163rd St"/>
    <s v="Markham"/>
    <s v="60428-5626"/>
    <n v="7082102888"/>
    <n v="11419"/>
    <s v="Highlands Elem School"/>
    <s v="3420 Laurel Ln"/>
    <s v="Hazel Crest"/>
    <s v="Cook"/>
    <s v="60429-1011"/>
    <s v="amason@pshd144.net"/>
    <s v="X"/>
    <n v="324"/>
    <n v="0"/>
    <n v="0"/>
    <n v="324"/>
    <n v="1"/>
    <s v="X"/>
    <n v="324"/>
    <n v="324"/>
    <x v="2"/>
    <x v="1"/>
  </r>
  <r>
    <s v="07016144002"/>
    <s v="Prairie-Hills ESD 144"/>
    <s v="3015 W 163rd St"/>
    <s v="Markham"/>
    <s v="60428-5626"/>
    <n v="7082102888"/>
    <n v="11420"/>
    <s v="Markham Park Elem School"/>
    <s v="16239 Lawndale Ave"/>
    <s v="Markham"/>
    <s v="Cook"/>
    <s v="60428-4440"/>
    <s v="amason@phsd144.net"/>
    <s v="X"/>
    <n v="310"/>
    <n v="0"/>
    <n v="0"/>
    <n v="310"/>
    <n v="1"/>
    <s v="X"/>
    <n v="310"/>
    <n v="310"/>
    <x v="2"/>
    <x v="1"/>
  </r>
  <r>
    <s v="07016144002"/>
    <s v="Prairie-Hills ESD 144"/>
    <s v="3015 W 163rd St"/>
    <s v="Markham"/>
    <s v="60428-5626"/>
    <n v="7082102888"/>
    <n v="11421"/>
    <s v="Nob Hill Elem School"/>
    <s v="3701 168th St"/>
    <s v="Country Club Hills"/>
    <s v="Cook"/>
    <s v="60478-2123"/>
    <s v="amason@phsd144.net"/>
    <s v="X"/>
    <n v="191"/>
    <n v="0"/>
    <n v="0"/>
    <n v="191"/>
    <n v="1"/>
    <s v="X"/>
    <n v="191"/>
    <n v="191"/>
    <x v="2"/>
    <x v="1"/>
  </r>
  <r>
    <s v="07016144002"/>
    <s v="Prairie-Hills ESD 144"/>
    <s v="3015 W 163rd St"/>
    <s v="Markham"/>
    <s v="60428-5626"/>
    <n v="7082102888"/>
    <n v="11422"/>
    <s v="Chateaux School"/>
    <s v="3600 Chambord Ln"/>
    <s v="Hazel Crest"/>
    <s v="Cook"/>
    <s v="60429-2247"/>
    <s v="amason@phsd144.net"/>
    <s v="X"/>
    <n v="304"/>
    <n v="0"/>
    <n v="0"/>
    <n v="304"/>
    <n v="1"/>
    <s v="X"/>
    <n v="304"/>
    <n v="304"/>
    <x v="2"/>
    <x v="1"/>
  </r>
  <r>
    <s v="07016144002"/>
    <s v="Prairie-Hills ESD 144"/>
    <s v="3015 W 163rd St"/>
    <s v="Markham"/>
    <s v="60428-5626"/>
    <n v="7082102888"/>
    <n v="46588"/>
    <s v="Mae Jemison School"/>
    <s v="3450 W 177th St"/>
    <s v="Hazel Crest"/>
    <s v="Cook"/>
    <s v="60429-2002"/>
    <s v="amason@phsd144.net"/>
    <s v="X"/>
    <n v="362"/>
    <n v="0"/>
    <n v="0"/>
    <n v="362"/>
    <n v="1"/>
    <s v="X"/>
    <n v="362"/>
    <n v="362"/>
    <x v="2"/>
    <x v="1"/>
  </r>
  <r>
    <s v="07016145002"/>
    <s v="Arbor Park SD 145"/>
    <s v="17301 Central Ave"/>
    <s v="Oak Forest"/>
    <s v="60452-4920"/>
    <n v="7083427780"/>
    <n v="11424"/>
    <s v="Arbor Park Middle School"/>
    <s v="17303 Central Ave"/>
    <s v="Oak Forest"/>
    <s v="Cook"/>
    <s v="60452-4920"/>
    <s v="eparker@arbor145.org"/>
    <s v="X"/>
    <n v="230"/>
    <n v="14"/>
    <n v="355"/>
    <n v="599"/>
    <n v="0.4073"/>
    <m/>
    <n v="244"/>
    <n v="599"/>
    <x v="2"/>
    <x v="1"/>
  </r>
  <r>
    <s v="07016145002"/>
    <s v="Arbor Park SD 145"/>
    <s v="17301 Central Ave"/>
    <s v="Oak Forest"/>
    <s v="60452-4920"/>
    <n v="7083427780"/>
    <n v="11425"/>
    <s v="Kimberly Heights Elem School"/>
    <s v="6141 Kimberly Dr"/>
    <s v="Tinley Park"/>
    <s v="Cook"/>
    <s v="60477-1970"/>
    <s v="eparker@arbor145.org"/>
    <s v="X"/>
    <n v="30"/>
    <n v="1"/>
    <n v="83"/>
    <n v="114"/>
    <n v="0.27190000000000003"/>
    <m/>
    <n v="31"/>
    <n v="114"/>
    <x v="2"/>
    <x v="1"/>
  </r>
  <r>
    <s v="07016145002"/>
    <s v="Arbor Park SD 145"/>
    <s v="17301 Central Ave"/>
    <s v="Oak Forest"/>
    <s v="60452-4920"/>
    <n v="7083427780"/>
    <n v="11426"/>
    <s v="Scarlet Oak Elem School"/>
    <s v="5731 Albert Dr"/>
    <s v="Oak Forest"/>
    <s v="Cook"/>
    <s v="60452-2803"/>
    <s v="eparker@arbor145.org"/>
    <s v="X"/>
    <n v="104"/>
    <n v="7"/>
    <n v="179"/>
    <n v="290"/>
    <n v="0.38280000000000003"/>
    <m/>
    <n v="111"/>
    <n v="290"/>
    <x v="2"/>
    <x v="1"/>
  </r>
  <r>
    <s v="07016145002"/>
    <s v="Arbor Park SD 145"/>
    <s v="17301 Central Ave"/>
    <s v="Oak Forest"/>
    <s v="60452-4920"/>
    <n v="7083427780"/>
    <n v="11427"/>
    <s v="Morton Gingerwood Elem School"/>
    <s v="16936 Forest Ave"/>
    <s v="Oak Forest"/>
    <s v="Cook"/>
    <s v="60452-4517"/>
    <s v="eparker@arbor145.org"/>
    <s v="X"/>
    <n v="80"/>
    <n v="4"/>
    <n v="142"/>
    <n v="226"/>
    <n v="0.37170000000000003"/>
    <m/>
    <n v="84"/>
    <n v="226"/>
    <x v="2"/>
    <x v="1"/>
  </r>
  <r>
    <s v="07016146004"/>
    <s v="CCSD 146"/>
    <s v="6611 171st St"/>
    <s v="Tinley Park"/>
    <s v="60477-3514"/>
    <n v="7086144500"/>
    <n v="11429"/>
    <s v="Central Middle School"/>
    <s v="18146 Oak Park Ave"/>
    <s v="Tinley Park"/>
    <s v="Cook"/>
    <s v="60477-3944"/>
    <s v="jcharleston@district146.org"/>
    <s v="X"/>
    <n v="261"/>
    <n v="30"/>
    <n v="474"/>
    <n v="765"/>
    <n v="0.38040000000000002"/>
    <m/>
    <n v="291"/>
    <n v="765"/>
    <x v="2"/>
    <x v="1"/>
  </r>
  <r>
    <s v="07016146004"/>
    <s v="CCSD 146"/>
    <s v="6611 171st St"/>
    <s v="Tinley Park"/>
    <s v="60477-3514"/>
    <n v="7086144500"/>
    <n v="11430"/>
    <s v="Bert H Fulton School"/>
    <s v="6601 171st St"/>
    <s v="Tinley Park"/>
    <s v="Cook"/>
    <s v="60477-3514"/>
    <s v="jcharleston@district146.org"/>
    <s v="X"/>
    <n v="143"/>
    <n v="19"/>
    <n v="219"/>
    <n v="381"/>
    <n v="0.42520000000000002"/>
    <m/>
    <n v="162"/>
    <n v="381"/>
    <x v="2"/>
    <x v="1"/>
  </r>
  <r>
    <s v="07016146004"/>
    <s v="CCSD 146"/>
    <s v="6611 171st St"/>
    <s v="Tinley Park"/>
    <s v="60477-3514"/>
    <n v="7086144500"/>
    <n v="11431"/>
    <s v="Memorial Elem School"/>
    <s v="6701 179th St"/>
    <s v="Tinley Park"/>
    <s v="Cook"/>
    <s v="60477-4116"/>
    <s v="jcharleston@district146.org"/>
    <s v="X"/>
    <n v="86"/>
    <n v="6"/>
    <n v="190"/>
    <n v="282"/>
    <n v="0.32619999999999999"/>
    <m/>
    <n v="92"/>
    <n v="282"/>
    <x v="2"/>
    <x v="1"/>
  </r>
  <r>
    <s v="07016146004"/>
    <s v="CCSD 146"/>
    <s v="6611 171st St"/>
    <s v="Tinley Park"/>
    <s v="60477-3514"/>
    <n v="7086144500"/>
    <n v="11433"/>
    <s v="Walter F Fierke Ed Center"/>
    <s v="6535 Victoria Dr"/>
    <s v="Oak Forest"/>
    <s v="Cook"/>
    <s v="60452-2659"/>
    <s v="jcharleston@district146.org"/>
    <s v="X"/>
    <n v="70"/>
    <n v="12"/>
    <n v="200"/>
    <n v="282"/>
    <n v="0.2908"/>
    <m/>
    <n v="82"/>
    <n v="282"/>
    <x v="2"/>
    <x v="1"/>
  </r>
  <r>
    <s v="07016146004"/>
    <s v="CCSD 146"/>
    <s v="6611 171st St"/>
    <s v="Tinley Park"/>
    <s v="60477-3514"/>
    <n v="7086144500"/>
    <n v="11434"/>
    <s v="Arnold W Kruse Ed Center"/>
    <s v="7617 Hemlock Dr"/>
    <s v="Orland Park"/>
    <s v="Cook"/>
    <s v="60462-4253"/>
    <s v="jcharleston@district146.org"/>
    <s v="X"/>
    <n v="110"/>
    <n v="8"/>
    <n v="210"/>
    <n v="328"/>
    <n v="0.35979999999999995"/>
    <m/>
    <n v="118"/>
    <n v="328"/>
    <x v="2"/>
    <x v="1"/>
  </r>
  <r>
    <s v="07016147002"/>
    <s v="W Harvey-Dixmoor PSD 147"/>
    <s v="191 W 155th Pl"/>
    <s v="Harvey"/>
    <s v="60426-3413"/>
    <n v="7083399500"/>
    <n v="11435"/>
    <s v="Rosa L Parks Middle School"/>
    <s v="14700 Robey Ave"/>
    <s v="Dixmoor"/>
    <s v="Cook"/>
    <s v="60426-1526"/>
    <s v="tsibley@whd147.org"/>
    <s v="X"/>
    <n v="403"/>
    <n v="0"/>
    <n v="0"/>
    <n v="403"/>
    <n v="1"/>
    <s v="X"/>
    <n v="403"/>
    <n v="403"/>
    <x v="2"/>
    <x v="1"/>
  </r>
  <r>
    <s v="07016147002"/>
    <s v="W Harvey-Dixmoor PSD 147"/>
    <s v="191 W 155th Pl"/>
    <s v="Harvey"/>
    <s v="60426-3413"/>
    <n v="7083399500"/>
    <n v="11437"/>
    <s v="Lincoln Elem School"/>
    <s v="14100 Honore Ave"/>
    <s v="Dixmoor"/>
    <s v="Cook"/>
    <s v="60426-1115"/>
    <s v="tsibley@whd147.org"/>
    <s v="X"/>
    <n v="182"/>
    <n v="0"/>
    <n v="0"/>
    <n v="182"/>
    <n v="1"/>
    <s v="X"/>
    <n v="182"/>
    <n v="182"/>
    <x v="2"/>
    <x v="1"/>
  </r>
  <r>
    <s v="07016147002"/>
    <s v="W Harvey-Dixmoor PSD 147"/>
    <s v="191 W 155th Pl"/>
    <s v="Harvey"/>
    <s v="60426-3413"/>
    <n v="7083399500"/>
    <n v="11439"/>
    <s v="Martin L King Elem School"/>
    <s v="14600 Seeley Ave"/>
    <s v="Dixmoor"/>
    <s v="Cook"/>
    <s v="60426-1052"/>
    <s v="tsibley@whd147.org"/>
    <s v="X"/>
    <n v="455"/>
    <n v="0"/>
    <n v="0"/>
    <n v="455"/>
    <n v="1"/>
    <s v="X"/>
    <n v="455"/>
    <n v="455"/>
    <x v="2"/>
    <x v="1"/>
  </r>
  <r>
    <s v="07016148002"/>
    <s v="Dolton SD 148"/>
    <s v="114 W 144th St"/>
    <s v="Riverdale"/>
    <s v="60827-2703"/>
    <n v="7088412554"/>
    <n v="11441"/>
    <s v="Roosevelt Junior High School"/>
    <s v="111 W 146th St"/>
    <s v="Dolton"/>
    <s v="Cook"/>
    <s v="60419-1453"/>
    <s v="noheltyk@district148.net"/>
    <s v="X"/>
    <n v="155"/>
    <n v="0"/>
    <n v="0"/>
    <n v="155"/>
    <n v="1"/>
    <s v="X"/>
    <n v="155"/>
    <n v="155"/>
    <x v="2"/>
    <x v="1"/>
  </r>
  <r>
    <s v="07016148002"/>
    <s v="Dolton SD 148"/>
    <s v="114 W 144th St"/>
    <s v="Riverdale"/>
    <s v="60827-2703"/>
    <n v="7088412554"/>
    <n v="11443"/>
    <s v="Lincoln Elementary School"/>
    <s v="14151 Lincoln Ave"/>
    <s v="Dolton"/>
    <s v="Cook"/>
    <s v="60419-1023"/>
    <s v="noheltyk@district148.net"/>
    <s v="X"/>
    <n v="354"/>
    <n v="0"/>
    <n v="0"/>
    <n v="354"/>
    <n v="1"/>
    <s v="X"/>
    <n v="354"/>
    <n v="354"/>
    <x v="2"/>
    <x v="1"/>
  </r>
  <r>
    <s v="07016148002"/>
    <s v="Dolton SD 148"/>
    <s v="114 W 144th St"/>
    <s v="Riverdale"/>
    <s v="60827-2703"/>
    <n v="7088412554"/>
    <n v="11444"/>
    <s v="Roosevelt Elem School"/>
    <s v="111 W 146th St"/>
    <s v="Dolton"/>
    <s v="Cook"/>
    <s v="60419-1453"/>
    <s v="noheltyk@district148.net"/>
    <s v="X"/>
    <n v="331"/>
    <n v="0"/>
    <n v="0"/>
    <n v="331"/>
    <n v="1"/>
    <s v="X"/>
    <n v="331"/>
    <n v="331"/>
    <x v="2"/>
    <x v="1"/>
  </r>
  <r>
    <s v="07016148002"/>
    <s v="Dolton SD 148"/>
    <s v="114 W 144th St"/>
    <s v="Riverdale"/>
    <s v="60827-2703"/>
    <n v="7088412554"/>
    <n v="11445"/>
    <s v="Washington Elem School"/>
    <s v="13900 S School St"/>
    <s v="Riverdale"/>
    <s v="Cook"/>
    <s v="60827-1925"/>
    <s v="noheltyk@district148.net"/>
    <s v="X"/>
    <n v="296"/>
    <n v="0"/>
    <n v="0"/>
    <n v="296"/>
    <n v="1"/>
    <s v="X"/>
    <n v="296"/>
    <n v="296"/>
    <x v="2"/>
    <x v="1"/>
  </r>
  <r>
    <s v="07016148002"/>
    <s v="Dolton SD 148"/>
    <s v="114 W 144th St"/>
    <s v="Riverdale"/>
    <s v="60827-2703"/>
    <n v="7088412554"/>
    <n v="11446"/>
    <s v="Franklin Elementary School"/>
    <s v="14701 Chicago Rd"/>
    <s v="Dolton"/>
    <s v="Cook"/>
    <s v="60419-2015"/>
    <s v="noheltyk@district148.net"/>
    <s v="X"/>
    <n v="258"/>
    <n v="0"/>
    <n v="0"/>
    <n v="258"/>
    <n v="1"/>
    <s v="X"/>
    <n v="258"/>
    <n v="258"/>
    <x v="2"/>
    <x v="1"/>
  </r>
  <r>
    <s v="07016148002"/>
    <s v="Dolton SD 148"/>
    <s v="114 W 144th St"/>
    <s v="Riverdale"/>
    <s v="60827-2703"/>
    <n v="7088412554"/>
    <n v="11448"/>
    <s v="Park Elementary School"/>
    <s v="14200 S Wentworth Ave"/>
    <s v="Riverdale"/>
    <s v="Cook"/>
    <s v="60827-2520"/>
    <s v="noheltyk@district148.net"/>
    <s v="X"/>
    <n v="232"/>
    <n v="0"/>
    <n v="0"/>
    <n v="232"/>
    <n v="1"/>
    <s v="X"/>
    <n v="232"/>
    <n v="232"/>
    <x v="2"/>
    <x v="1"/>
  </r>
  <r>
    <s v="07016148002"/>
    <s v="Dolton SD 148"/>
    <s v="114 W 144th St"/>
    <s v="Riverdale"/>
    <s v="60827-2703"/>
    <n v="7088412554"/>
    <n v="11449"/>
    <s v="Early Childhood Cntr"/>
    <s v="560 W 144th St"/>
    <s v="Riverdale"/>
    <s v="Cook"/>
    <s v="60827-2605"/>
    <s v="noheltyk@district148.net"/>
    <s v="X"/>
    <n v="48"/>
    <n v="0"/>
    <n v="7"/>
    <n v="55"/>
    <n v="0.87270000000000003"/>
    <m/>
    <n v="48"/>
    <n v="55"/>
    <x v="2"/>
    <x v="1"/>
  </r>
  <r>
    <s v="07016148002"/>
    <s v="Dolton SD 148"/>
    <s v="114 W 144th St"/>
    <s v="Riverdale"/>
    <s v="60827-2703"/>
    <n v="7088412554"/>
    <n v="48560"/>
    <s v="Lincoln Junior High School"/>
    <s v="14151 Lincoln Ave"/>
    <s v="Dolton"/>
    <s v="Cook"/>
    <s v="60419-1023"/>
    <s v="nohelty@district148.net"/>
    <s v="X"/>
    <n v="152"/>
    <n v="0"/>
    <n v="0"/>
    <n v="152"/>
    <n v="1"/>
    <s v="X"/>
    <n v="152"/>
    <n v="152"/>
    <x v="2"/>
    <x v="1"/>
  </r>
  <r>
    <s v="07016148002"/>
    <s v="Dolton SD 148"/>
    <s v="114 W 144th St"/>
    <s v="Riverdale"/>
    <s v="60827-2703"/>
    <n v="7088412554"/>
    <n v="52910"/>
    <s v="Washington Junior High"/>
    <s v="13900 S School St"/>
    <s v="Riverdale"/>
    <s v="Cook"/>
    <s v="60827-1925"/>
    <s v="noheltyk@district148.net"/>
    <s v="X"/>
    <n v="111"/>
    <n v="0"/>
    <n v="0"/>
    <n v="111"/>
    <n v="1"/>
    <s v="X"/>
    <n v="111"/>
    <n v="111"/>
    <x v="2"/>
    <x v="1"/>
  </r>
  <r>
    <s v="07016148002"/>
    <s v="Dolton SD 148"/>
    <s v="114 W 144th St"/>
    <s v="Riverdale"/>
    <s v="60827-2703"/>
    <n v="7088412554"/>
    <n v="54874"/>
    <s v="Riverdale School"/>
    <s v="325 W 142nd St"/>
    <s v="Riverdale"/>
    <s v="Cook"/>
    <s v="60827-2344"/>
    <s v="noheltyk@district148.net"/>
    <s v="X"/>
    <n v="177"/>
    <n v="0"/>
    <n v="0"/>
    <n v="177"/>
    <n v="1"/>
    <s v="X"/>
    <n v="177"/>
    <n v="177"/>
    <x v="2"/>
    <x v="1"/>
  </r>
  <r>
    <s v="07016149002"/>
    <s v="Dolton SD 149"/>
    <s v="292 Torrence Ave"/>
    <s v="Calumet City"/>
    <s v="60409-1941"/>
    <n v="7088688300"/>
    <n v="11451"/>
    <s v="Diekman Elem School"/>
    <s v="15121 Dorchester Ave"/>
    <s v="Dolton"/>
    <s v="Cook"/>
    <s v="60419-2941"/>
    <s v="isabellea@schooldistrict149.org"/>
    <s v="X"/>
    <n v="370"/>
    <n v="0"/>
    <n v="34"/>
    <n v="404"/>
    <n v="0.91370000000000007"/>
    <s v="X"/>
    <n v="370"/>
    <n v="404"/>
    <x v="2"/>
    <x v="1"/>
  </r>
  <r>
    <s v="07016149002"/>
    <s v="Dolton SD 149"/>
    <s v="292 Torrence Ave"/>
    <s v="Calumet City"/>
    <s v="60409-1941"/>
    <n v="7088688300"/>
    <n v="11452"/>
    <s v="Caroline Sibley Elem School"/>
    <s v="1550 Sibley Blvd"/>
    <s v="Calumet City"/>
    <s v="Cook"/>
    <s v="60409-2333"/>
    <s v="franklinc@schooldistrict149.org"/>
    <s v="X"/>
    <n v="672"/>
    <n v="0"/>
    <n v="0"/>
    <n v="672"/>
    <n v="1"/>
    <s v="X"/>
    <n v="672"/>
    <n v="672"/>
    <x v="2"/>
    <x v="1"/>
  </r>
  <r>
    <s v="07016149002"/>
    <s v="Dolton SD 149"/>
    <s v="292 Torrence Ave"/>
    <s v="Calumet City"/>
    <s v="60409-1941"/>
    <n v="7088688300"/>
    <n v="11453"/>
    <s v="Berger-Vandenberg Elem School"/>
    <s v="14833 Avalon Ave"/>
    <s v="Dolton"/>
    <s v="Cook"/>
    <s v="60419-2452"/>
    <s v="herndong@schooldistrict149.org"/>
    <s v="X"/>
    <n v="324"/>
    <n v="0"/>
    <n v="0"/>
    <n v="324"/>
    <n v="1"/>
    <s v="X"/>
    <n v="324"/>
    <n v="324"/>
    <x v="2"/>
    <x v="1"/>
  </r>
  <r>
    <s v="07016149002"/>
    <s v="Dolton SD 149"/>
    <s v="292 Torrence Ave"/>
    <s v="Calumet City"/>
    <s v="60409-1941"/>
    <n v="7088688300"/>
    <n v="46602"/>
    <s v="Carol Moseley Braun School"/>
    <s v="1655 153rd St"/>
    <s v="Calumet City"/>
    <s v="Cook"/>
    <s v="60409-3842"/>
    <s v="hayesj@schooldistrict149.org"/>
    <s v="X"/>
    <n v="287"/>
    <n v="0"/>
    <n v="51"/>
    <n v="338"/>
    <n v="0.84760000000000002"/>
    <s v="X"/>
    <n v="287"/>
    <n v="338"/>
    <x v="2"/>
    <x v="1"/>
  </r>
  <r>
    <s v="07016149002"/>
    <s v="Dolton SD 149"/>
    <s v="292 Torrence Ave"/>
    <s v="Calumet City"/>
    <s v="60409-1941"/>
    <n v="7088688300"/>
    <n v="52345"/>
    <s v="New Beginnings Learning Academy"/>
    <s v="15703 Clyde Ave"/>
    <s v="South Holland"/>
    <s v="Cook"/>
    <s v="60473-1920"/>
    <s v="slatek@schooldistrict149.org"/>
    <s v="X"/>
    <n v="293"/>
    <n v="0"/>
    <n v="75"/>
    <n v="368"/>
    <n v="0.79590000000000005"/>
    <s v="X"/>
    <n v="293"/>
    <n v="368"/>
    <x v="2"/>
    <x v="1"/>
  </r>
  <r>
    <s v="07016149002"/>
    <s v="Dolton SD 149"/>
    <s v="292 Torrence Ave"/>
    <s v="Calumet City"/>
    <s v="60409-1941"/>
    <n v="7088688300"/>
    <n v="68380"/>
    <s v="S T E M Academy"/>
    <s v="1650 Pulaski Rd"/>
    <s v="Calumet City"/>
    <s v="Cook"/>
    <s v="60409-3828"/>
    <s v="waltonjr@schooldistrict149.org"/>
    <s v="X"/>
    <n v="159"/>
    <n v="0"/>
    <n v="48"/>
    <n v="207"/>
    <n v="0.76560000000000006"/>
    <s v="X"/>
    <n v="159"/>
    <n v="207"/>
    <x v="2"/>
    <x v="1"/>
  </r>
  <r>
    <s v="07016149002"/>
    <s v="Dolton SD 149"/>
    <s v="292 Torrence Ave"/>
    <s v="Calumet City"/>
    <s v="60409-1941"/>
    <n v="7088688300"/>
    <n v="68381"/>
    <s v="Creative Communications Acad"/>
    <s v="1650 Pulaski Rd"/>
    <s v="Calumet City"/>
    <s v="Cook"/>
    <s v="60409-3828"/>
    <s v="bealz@schooldistrict149.org"/>
    <s v="X"/>
    <n v="173"/>
    <n v="0"/>
    <n v="34"/>
    <n v="207"/>
    <n v="0.83510000000000006"/>
    <s v="X"/>
    <n v="173"/>
    <n v="207"/>
    <x v="2"/>
    <x v="1"/>
  </r>
  <r>
    <s v="07016149002"/>
    <s v="Dolton SD 149"/>
    <s v="292 Torrence Ave"/>
    <s v="Calumet City"/>
    <s v="60409-1941"/>
    <n v="7088688300"/>
    <n v="68382"/>
    <s v="School of Fine Arts"/>
    <s v="1650 Pulaski Rd"/>
    <s v="Calumet City"/>
    <s v="Cook"/>
    <s v="60409-3828"/>
    <s v="slatek@schooldistrict149.org"/>
    <s v="X"/>
    <n v="184"/>
    <n v="0"/>
    <n v="30"/>
    <n v="214"/>
    <n v="0.85849999999999993"/>
    <s v="X"/>
    <n v="184"/>
    <n v="214"/>
    <x v="2"/>
    <x v="1"/>
  </r>
  <r>
    <s v="07016150002"/>
    <s v="South Holland SD 150"/>
    <s v="848 E 170th St"/>
    <s v="South Holland"/>
    <s v="60473-3413"/>
    <n v="7083394240"/>
    <n v="11454"/>
    <s v="McKinley Jr High School"/>
    <s v="16949 Cottage Grove Ave"/>
    <s v="South Holland"/>
    <s v="Cook"/>
    <s v="60473-3089"/>
    <s v="jkelley@sd150.org"/>
    <s v="X"/>
    <n v="223"/>
    <n v="29"/>
    <n v="61"/>
    <n v="313"/>
    <n v="0.80510000000000004"/>
    <m/>
    <n v="252"/>
    <n v="313"/>
    <x v="2"/>
    <x v="1"/>
  </r>
  <r>
    <s v="07016150002"/>
    <s v="South Holland SD 150"/>
    <s v="848 E 170th St"/>
    <s v="South Holland"/>
    <s v="60473-3413"/>
    <n v="7083394240"/>
    <n v="11455"/>
    <s v="Greenwood Elem School"/>
    <s v="16800 Greenwood Ave"/>
    <s v="South Holland"/>
    <s v="Cook"/>
    <s v="60473-3193"/>
    <s v="jkelley@sd150.org"/>
    <s v="X"/>
    <n v="267"/>
    <n v="16"/>
    <n v="72"/>
    <n v="355"/>
    <n v="0.79720000000000002"/>
    <m/>
    <n v="283"/>
    <n v="355"/>
    <x v="2"/>
    <x v="1"/>
  </r>
  <r>
    <s v="07016150002"/>
    <s v="South Holland SD 150"/>
    <s v="848 E 170th St"/>
    <s v="South Holland"/>
    <s v="60473-3413"/>
    <n v="7083394240"/>
    <n v="11456"/>
    <s v="McKinley Elem School"/>
    <s v="850 E 170th St"/>
    <s v="South Holland"/>
    <s v="Cook"/>
    <s v="60473-3413"/>
    <s v="jkelley@sd150.org"/>
    <s v="X"/>
    <n v="157"/>
    <n v="16"/>
    <n v="48"/>
    <n v="221"/>
    <n v="0.78280000000000005"/>
    <m/>
    <n v="173"/>
    <n v="221"/>
    <x v="2"/>
    <x v="1"/>
  </r>
  <r>
    <s v="07016150061"/>
    <s v="Exc Children Have Opportunities"/>
    <s v="350 W 154th St"/>
    <s v="South Holland"/>
    <s v="60473-1229"/>
    <n v="7089854405"/>
    <n v="11492"/>
    <s v="Echo School"/>
    <s v="350 W 154th St"/>
    <s v="South Holland"/>
    <s v="Cook"/>
    <s v="60473-1229"/>
    <s v="paul.starck-king@echoja.org"/>
    <m/>
    <n v="343"/>
    <n v="0"/>
    <n v="0"/>
    <n v="343"/>
    <n v="1"/>
    <s v="X"/>
    <n v="343"/>
    <n v="343"/>
    <x v="2"/>
    <x v="1"/>
  </r>
  <r>
    <s v="07016150061"/>
    <s v="Exc Children Have Opportunities"/>
    <s v="350 W 154th St"/>
    <s v="South Holland"/>
    <s v="60473-1229"/>
    <n v="7089854405"/>
    <n v="11495"/>
    <s v="MacArthur/Echo Elementary"/>
    <s v="640 E 168th Pl"/>
    <s v="South Holland"/>
    <s v="Cook"/>
    <s v="60473-3018"/>
    <s v="paul.starck-king@echoja.org"/>
    <m/>
    <n v="68"/>
    <n v="0"/>
    <n v="0"/>
    <n v="68"/>
    <n v="1"/>
    <s v="X"/>
    <n v="68"/>
    <n v="68"/>
    <x v="2"/>
    <x v="1"/>
  </r>
  <r>
    <s v="07016150061"/>
    <s v="Exc Children Have Opportunities"/>
    <s v="350 W 154th St"/>
    <s v="South Holland"/>
    <s v="60473-1229"/>
    <n v="7089854405"/>
    <n v="62481"/>
    <s v="Academy for Learning"/>
    <s v="306 E 144th St"/>
    <s v="Dolton"/>
    <s v="Cook"/>
    <s v="60419-1119"/>
    <s v="paul.starck-king@echoja.org"/>
    <m/>
    <n v="99"/>
    <n v="0"/>
    <n v="3"/>
    <n v="102"/>
    <n v="0.96140000000000003"/>
    <s v="X"/>
    <n v="99"/>
    <n v="102"/>
    <x v="2"/>
    <x v="1"/>
  </r>
  <r>
    <s v="07016150061"/>
    <s v="Exc Children Have Opportunities"/>
    <s v="350 W 154th St"/>
    <s v="South Holland"/>
    <s v="60473-1229"/>
    <n v="7089854405"/>
    <n v="68661"/>
    <s v="Pace Elementary"/>
    <s v="14419 S Atlantic Ave"/>
    <s v="Riverdale"/>
    <s v="Cook"/>
    <s v="60827-2780"/>
    <s v="victoria.williams@echoja.org"/>
    <m/>
    <n v="101"/>
    <n v="0"/>
    <n v="0"/>
    <n v="101"/>
    <n v="0.99050000000000005"/>
    <s v="X"/>
    <n v="101"/>
    <n v="101"/>
    <x v="2"/>
    <x v="1"/>
  </r>
  <r>
    <s v="07016150061"/>
    <s v="Exc Children Have Opportunities"/>
    <s v="350 W 154th St"/>
    <s v="South Holland"/>
    <s v="60473-1229"/>
    <n v="7089854405"/>
    <n v="68662"/>
    <s v="Able Program"/>
    <s v="333 E 142nd St"/>
    <s v="Dolton"/>
    <s v="Cook"/>
    <s v="60419-1109"/>
    <s v="shannon.horton@echoja.org"/>
    <m/>
    <n v="68"/>
    <n v="0"/>
    <n v="0"/>
    <n v="68"/>
    <n v="1"/>
    <s v="X"/>
    <n v="68"/>
    <n v="68"/>
    <x v="2"/>
    <x v="1"/>
  </r>
  <r>
    <s v="07016151002"/>
    <s v="South Holland SD 151"/>
    <s v="525 E 162nd St"/>
    <s v="South Holland"/>
    <s v="60473-2384"/>
    <n v="7083391516"/>
    <n v="11457"/>
    <s v="Coolidge Middle School"/>
    <s v="15500 7th Ave"/>
    <s v="Phoenix"/>
    <s v="Cook"/>
    <s v="60426-2566"/>
    <s v="tmcdade@shsd151.org"/>
    <s v="X"/>
    <n v="502"/>
    <n v="0"/>
    <n v="24"/>
    <n v="526"/>
    <n v="0.95310000000000006"/>
    <s v="X"/>
    <n v="502"/>
    <n v="526"/>
    <x v="2"/>
    <x v="1"/>
  </r>
  <r>
    <s v="07016151002"/>
    <s v="South Holland SD 151"/>
    <s v="525 E 162nd St"/>
    <s v="South Holland"/>
    <s v="60473-2384"/>
    <n v="7083391516"/>
    <n v="11458"/>
    <s v="Eisenhower School"/>
    <s v="16001 Minerva Ave"/>
    <s v="South Holland"/>
    <s v="Cook"/>
    <s v="60473-1776"/>
    <s v="tmcdade@shsd151.org"/>
    <s v="X"/>
    <n v="307"/>
    <n v="0"/>
    <n v="0"/>
    <n v="307"/>
    <n v="1"/>
    <s v="X"/>
    <n v="307"/>
    <n v="307"/>
    <x v="2"/>
    <x v="1"/>
  </r>
  <r>
    <s v="07016151002"/>
    <s v="South Holland SD 151"/>
    <s v="525 E 162nd St"/>
    <s v="South Holland"/>
    <s v="60473-2384"/>
    <n v="7083391516"/>
    <n v="11459"/>
    <s v="Madison School"/>
    <s v="15700 Orchid Dr"/>
    <s v="South Holland"/>
    <s v="Cook"/>
    <s v="60473-1300"/>
    <s v="tmcdade@shsd151.org"/>
    <s v="X"/>
    <n v="356"/>
    <n v="0"/>
    <n v="3"/>
    <n v="359"/>
    <n v="0.98920000000000008"/>
    <s v="X"/>
    <n v="356"/>
    <n v="359"/>
    <x v="2"/>
    <x v="1"/>
  </r>
  <r>
    <s v="07016151002"/>
    <s v="South Holland SD 151"/>
    <s v="525 E 162nd St"/>
    <s v="South Holland"/>
    <s v="60473-2384"/>
    <n v="7083391516"/>
    <n v="11460"/>
    <s v="Taft School"/>
    <s v="393 E 163rd St"/>
    <s v="Harvey"/>
    <s v="Cook"/>
    <s v="60426-5951"/>
    <s v="tmcdade@shsd151.org"/>
    <s v="X"/>
    <n v="395"/>
    <n v="0"/>
    <n v="0"/>
    <n v="395"/>
    <n v="1"/>
    <s v="X"/>
    <n v="395"/>
    <n v="395"/>
    <x v="2"/>
    <x v="1"/>
  </r>
  <r>
    <s v="07016152002"/>
    <s v="Harvey SD 152"/>
    <s v="16001 Lincoln Ave"/>
    <s v="Harvey"/>
    <s v="60426-4916"/>
    <n v="7082103942"/>
    <n v="11461"/>
    <s v="Brooks Middle School"/>
    <s v="14741 Wallace St"/>
    <s v="Harvey"/>
    <s v="Cook"/>
    <s v="60426-2448"/>
    <s v="vliddell@harvey152.org"/>
    <s v="X"/>
    <n v="411"/>
    <n v="0"/>
    <n v="0"/>
    <n v="411"/>
    <n v="1"/>
    <s v="X"/>
    <n v="411"/>
    <n v="411"/>
    <x v="2"/>
    <x v="1"/>
  </r>
  <r>
    <s v="07016152002"/>
    <s v="Harvey SD 152"/>
    <s v="16001 Lincoln Ave"/>
    <s v="Harvey"/>
    <s v="60426-4916"/>
    <n v="7082103942"/>
    <n v="11462"/>
    <s v="Bryant Elem School"/>
    <s v="14700 Main St"/>
    <s v="Harvey"/>
    <s v="Cook"/>
    <s v="60426-1923"/>
    <s v="vliddell@harvey152.org"/>
    <s v="X"/>
    <n v="375"/>
    <n v="0"/>
    <n v="0"/>
    <n v="375"/>
    <n v="1"/>
    <s v="X"/>
    <n v="375"/>
    <n v="375"/>
    <x v="2"/>
    <x v="1"/>
  </r>
  <r>
    <s v="07016152002"/>
    <s v="Harvey SD 152"/>
    <s v="16001 Lincoln Ave"/>
    <s v="Harvey"/>
    <s v="60426-4916"/>
    <n v="7082103942"/>
    <n v="11463"/>
    <s v="Maya Angelou Elem Sch"/>
    <s v="15748 Page Ave"/>
    <s v="Harvey"/>
    <s v="Cook"/>
    <s v="60426-4222"/>
    <s v="vliddell@harvey152.org"/>
    <s v="X"/>
    <n v="301"/>
    <n v="0"/>
    <n v="0"/>
    <n v="301"/>
    <n v="1"/>
    <s v="X"/>
    <n v="301"/>
    <n v="301"/>
    <x v="2"/>
    <x v="1"/>
  </r>
  <r>
    <s v="07016152002"/>
    <s v="Harvey SD 152"/>
    <s v="16001 Lincoln Ave"/>
    <s v="Harvey"/>
    <s v="60426-4916"/>
    <n v="7082103942"/>
    <n v="11464"/>
    <s v="Holmes Elem School"/>
    <s v="16000 Carse Ave"/>
    <s v="Harvey"/>
    <s v="Cook"/>
    <s v="60426-5212"/>
    <s v="vliddell@harvey152.org"/>
    <s v="X"/>
    <n v="339"/>
    <n v="0"/>
    <n v="0"/>
    <n v="339"/>
    <n v="1"/>
    <s v="X"/>
    <n v="339"/>
    <n v="339"/>
    <x v="2"/>
    <x v="1"/>
  </r>
  <r>
    <s v="07016152002"/>
    <s v="Harvey SD 152"/>
    <s v="16001 Lincoln Ave"/>
    <s v="Harvey"/>
    <s v="60426-4916"/>
    <n v="7082103942"/>
    <n v="11466"/>
    <s v="Sandburg Elem School"/>
    <s v="14500 Myrtle Ave"/>
    <s v="Harvey"/>
    <s v="Cook"/>
    <s v="60426-1235"/>
    <s v="vliddell@harvey152.org"/>
    <s v="X"/>
    <n v="147"/>
    <n v="0"/>
    <n v="0"/>
    <n v="147"/>
    <n v="1"/>
    <s v="X"/>
    <n v="147"/>
    <n v="147"/>
    <x v="2"/>
    <x v="1"/>
  </r>
  <r>
    <s v="07016152002"/>
    <s v="Harvey SD 152"/>
    <s v="16001 Lincoln Ave"/>
    <s v="Harvey"/>
    <s v="60426-4916"/>
    <n v="7082103942"/>
    <n v="11467"/>
    <s v="Whittier Elem School"/>
    <s v="71 E 152nd St"/>
    <s v="Harvey"/>
    <s v="Cook"/>
    <s v="60426-3154"/>
    <s v="vliddell@harvey152.org"/>
    <s v="X"/>
    <n v="264"/>
    <n v="0"/>
    <n v="0"/>
    <n v="264"/>
    <n v="1"/>
    <s v="X"/>
    <n v="264"/>
    <n v="264"/>
    <x v="2"/>
    <x v="1"/>
  </r>
  <r>
    <s v="07016152502"/>
    <s v="Hazel Crest SD 152-5"/>
    <s v="1910 W 170th St"/>
    <s v="Hazel Crest"/>
    <s v="60429-1363"/>
    <n v="7083350790"/>
    <n v="11468"/>
    <s v="Barack H Obama Learning Academy"/>
    <s v="16448 S Park Ave"/>
    <s v="Markham"/>
    <s v="Cook"/>
    <m/>
    <s v="nsmith@sd1525.org"/>
    <s v="X"/>
    <n v="481"/>
    <n v="0"/>
    <n v="0"/>
    <n v="481"/>
    <n v="1"/>
    <s v="X"/>
    <n v="481"/>
    <n v="481"/>
    <x v="2"/>
    <x v="1"/>
  </r>
  <r>
    <s v="07016152502"/>
    <s v="Hazel Crest SD 152-5"/>
    <s v="1910 W 170th St"/>
    <s v="Hazel Crest"/>
    <s v="60429-1363"/>
    <n v="7083350790"/>
    <n v="11471"/>
    <s v="Jesse C White Learning Academy"/>
    <s v="16910 S Western Ave"/>
    <s v="Hazel Crest"/>
    <s v="Cook"/>
    <m/>
    <s v="nsmith@sd1525.org"/>
    <s v="X"/>
    <n v="514"/>
    <n v="0"/>
    <n v="0"/>
    <n v="514"/>
    <n v="1"/>
    <s v="X"/>
    <n v="514"/>
    <n v="514"/>
    <x v="2"/>
    <x v="1"/>
  </r>
  <r>
    <s v="07016153002"/>
    <s v="Homewood SD 153"/>
    <s v="18205 Aberdeen St"/>
    <s v="Homewood"/>
    <s v="60430-2417"/>
    <n v="7087998721"/>
    <n v="11473"/>
    <s v="James Hart School"/>
    <s v="18220 Morgan St"/>
    <s v="Homewood"/>
    <s v="Cook"/>
    <s v="60430-2471"/>
    <s v="Dana.Pries@homewoodsd153.org"/>
    <s v="X"/>
    <n v="261"/>
    <n v="42"/>
    <n v="474"/>
    <n v="777"/>
    <n v="0.39"/>
    <m/>
    <n v="303"/>
    <n v="777"/>
    <x v="2"/>
    <x v="1"/>
  </r>
  <r>
    <s v="07016153002"/>
    <s v="Homewood SD 153"/>
    <s v="18205 Aberdeen St"/>
    <s v="Homewood"/>
    <s v="60430-2417"/>
    <n v="7087998721"/>
    <n v="11474"/>
    <s v="Winston Churchill School"/>
    <s v="1300 190th St"/>
    <s v="Homewood"/>
    <s v="Cook"/>
    <s v="60430-4216"/>
    <s v="Dana.Pries@homewoodsd153.org"/>
    <s v="X"/>
    <n v="240"/>
    <n v="19"/>
    <n v="390"/>
    <n v="649"/>
    <n v="0.39909999999999995"/>
    <m/>
    <n v="259"/>
    <n v="649"/>
    <x v="2"/>
    <x v="1"/>
  </r>
  <r>
    <s v="07016153002"/>
    <s v="Homewood SD 153"/>
    <s v="18205 Aberdeen St"/>
    <s v="Homewood"/>
    <s v="60430-2417"/>
    <n v="7087998721"/>
    <n v="11475"/>
    <s v="Willow School"/>
    <s v="1804 Willow Rd"/>
    <s v="Homewood"/>
    <s v="Cook"/>
    <s v="60430-3322"/>
    <s v="Dana.Pries@homewoodsd153.org"/>
    <s v="X"/>
    <n v="183"/>
    <n v="14"/>
    <n v="393"/>
    <n v="590"/>
    <n v="0.33390000000000003"/>
    <m/>
    <n v="197"/>
    <n v="590"/>
    <x v="2"/>
    <x v="1"/>
  </r>
  <r>
    <s v="07016154002"/>
    <s v="Thornton SD 154"/>
    <s v="200 N Wolcott St"/>
    <s v="Thornton"/>
    <s v="60476-1254"/>
    <n v="7088775160"/>
    <n v="11477"/>
    <s v="Wolcott School"/>
    <s v="200 N Wolcott St"/>
    <s v="Thornton"/>
    <s v="Cook"/>
    <s v="60476-1254"/>
    <s v="lspight@wolcottschool.com"/>
    <s v="X"/>
    <n v="112"/>
    <n v="11"/>
    <n v="115"/>
    <n v="238"/>
    <n v="0.51680000000000004"/>
    <m/>
    <n v="123"/>
    <n v="238"/>
    <x v="2"/>
    <x v="1"/>
  </r>
  <r>
    <s v="07016154502"/>
    <s v="Burnham SD 154-5"/>
    <s v="13945 S Green Bay Ave"/>
    <s v="Burnham"/>
    <s v="60633-1671"/>
    <n v="7088628636"/>
    <n v="11478"/>
    <s v="Burnham Elem School"/>
    <s v="13945 S Green Bay Ave"/>
    <s v="Burnham"/>
    <s v="Cook"/>
    <s v="60633-1671"/>
    <s v="s.geraci@d1545.org"/>
    <s v="X"/>
    <n v="204"/>
    <n v="0"/>
    <n v="0"/>
    <n v="204"/>
    <n v="1"/>
    <s v="X"/>
    <n v="204"/>
    <n v="204"/>
    <x v="2"/>
    <x v="1"/>
  </r>
  <r>
    <s v="07016155002"/>
    <s v="Calumet City SD 155"/>
    <s v="540 Superior Ave"/>
    <s v="Calumet City"/>
    <s v="60409-3452"/>
    <n v="7088687926"/>
    <n v="11479"/>
    <s v="Wilson Elementary School"/>
    <s v="560 Wentworth Ave"/>
    <s v="Calumet City"/>
    <s v="Cook"/>
    <s v="60409-3493"/>
    <s v="TParaday@calumetcity155.org"/>
    <s v="X"/>
    <n v="246"/>
    <n v="15"/>
    <n v="84"/>
    <n v="345"/>
    <n v="0.75650000000000006"/>
    <m/>
    <n v="261"/>
    <n v="345"/>
    <x v="2"/>
    <x v="1"/>
  </r>
  <r>
    <s v="07016155002"/>
    <s v="Calumet City SD 155"/>
    <s v="540 Superior Ave"/>
    <s v="Calumet City"/>
    <s v="60409-3452"/>
    <n v="7088687926"/>
    <n v="11480"/>
    <s v="Wentworth Jr High School"/>
    <s v="560 Superior Ave"/>
    <s v="Calumet City"/>
    <s v="Cook"/>
    <s v="60409-3439"/>
    <s v="TParaday@calumetcity155.org"/>
    <s v="X"/>
    <n v="317"/>
    <n v="25"/>
    <n v="17"/>
    <n v="359"/>
    <n v="0.95260000000000011"/>
    <m/>
    <n v="342"/>
    <n v="359"/>
    <x v="2"/>
    <x v="1"/>
  </r>
  <r>
    <s v="07016155002"/>
    <s v="Calumet City SD 155"/>
    <s v="540 Superior Ave"/>
    <s v="Calumet City"/>
    <s v="60409-3452"/>
    <n v="7088687926"/>
    <n v="43129"/>
    <s v="Wentworth Intermediate School"/>
    <s v="530 Superior Ave"/>
    <s v="Calumet City"/>
    <s v="Cook"/>
    <s v="60409-3439"/>
    <s v="TParaday@calumetcity155.org"/>
    <s v="X"/>
    <n v="331"/>
    <n v="18"/>
    <n v="24"/>
    <n v="373"/>
    <n v="0.93569999999999998"/>
    <m/>
    <n v="349"/>
    <n v="373"/>
    <x v="2"/>
    <x v="1"/>
  </r>
  <r>
    <s v="07016156002"/>
    <s v="Lincoln ESD 156"/>
    <s v="410 157th St"/>
    <s v="Calumet City"/>
    <s v="60409-4704"/>
    <n v="7088626625"/>
    <n v="11482"/>
    <s v="Lincoln Elem School"/>
    <s v="410 157th St"/>
    <s v="Calumet City"/>
    <s v="Cook"/>
    <s v="60409-4704"/>
    <s v="dtaylor@L156.org"/>
    <s v="X"/>
    <n v="861"/>
    <n v="38"/>
    <n v="0"/>
    <n v="892"/>
    <n v="1"/>
    <m/>
    <n v="899"/>
    <n v="892"/>
    <x v="2"/>
    <x v="1"/>
  </r>
  <r>
    <s v="07016157002"/>
    <s v="Hoover-Schrum Memorial SD 157"/>
    <s v="1255 Superior Ave"/>
    <s v="Calumet City"/>
    <s v="60409-5703"/>
    <n v="7088687500"/>
    <n v="11484"/>
    <s v="Schrum Memorial School"/>
    <s v="485 165th St"/>
    <s v="Calumet City"/>
    <s v="Cook"/>
    <s v="60409-6255"/>
    <s v="awade@hsdist157.org"/>
    <s v="X"/>
    <n v="274"/>
    <n v="0"/>
    <n v="6"/>
    <n v="280"/>
    <n v="0.97689999999999999"/>
    <s v="X"/>
    <n v="274"/>
    <n v="280"/>
    <x v="2"/>
    <x v="1"/>
  </r>
  <r>
    <s v="07016157002"/>
    <s v="Hoover-Schrum Memorial SD 157"/>
    <s v="1255 Superior Ave"/>
    <s v="Calumet City"/>
    <s v="60409-5703"/>
    <n v="7088687500"/>
    <n v="11485"/>
    <s v="Hoover Elem School"/>
    <s v="1260 Superior Ave"/>
    <s v="Calumet City"/>
    <s v="Cook"/>
    <s v="60409-5731"/>
    <s v="awade@hsdist157.org"/>
    <s v="X"/>
    <n v="559"/>
    <n v="0"/>
    <n v="13"/>
    <n v="572"/>
    <n v="0.97719999999999996"/>
    <s v="X"/>
    <n v="559"/>
    <n v="572"/>
    <x v="2"/>
    <x v="1"/>
  </r>
  <r>
    <s v="07016158002"/>
    <s v="Lansing SD 158"/>
    <s v="18300 Greenbay Ave"/>
    <s v="Lansing"/>
    <s v="60438-3009"/>
    <n v="7084746700"/>
    <n v="11488"/>
    <s v="Memorial Jr High School"/>
    <s v="2721 Ridge Rd"/>
    <s v="Lansing"/>
    <s v="Cook"/>
    <s v="60438-2933"/>
    <s v="dhess@d158.net"/>
    <s v="X"/>
    <n v="667"/>
    <n v="75"/>
    <n v="242"/>
    <n v="984"/>
    <n v="0.75409999999999999"/>
    <m/>
    <n v="742"/>
    <n v="984"/>
    <x v="2"/>
    <x v="1"/>
  </r>
  <r>
    <s v="07016158002"/>
    <s v="Lansing SD 158"/>
    <s v="18300 Greenbay Ave"/>
    <s v="Lansing"/>
    <s v="60438-3009"/>
    <n v="7084746700"/>
    <n v="11489"/>
    <s v="Coolidge Elementary School"/>
    <s v="17845 Henry St"/>
    <s v="Lansing"/>
    <s v="Cook"/>
    <s v="60438-2357"/>
    <s v="dhess@d158.net"/>
    <s v="X"/>
    <n v="369"/>
    <n v="36"/>
    <n v="179"/>
    <n v="584"/>
    <n v="0.69350000000000001"/>
    <m/>
    <n v="405"/>
    <n v="584"/>
    <x v="2"/>
    <x v="1"/>
  </r>
  <r>
    <s v="07016158002"/>
    <s v="Lansing SD 158"/>
    <s v="18300 Greenbay Ave"/>
    <s v="Lansing"/>
    <s v="60438-3009"/>
    <n v="7084746700"/>
    <n v="11490"/>
    <s v="Oak Glen Elem School"/>
    <s v="2101 182nd St"/>
    <s v="Lansing"/>
    <s v="Cook"/>
    <s v="60438-1734"/>
    <s v="dhess@d158.net"/>
    <s v="X"/>
    <n v="352"/>
    <n v="60"/>
    <n v="159"/>
    <n v="571"/>
    <n v="0.72150000000000003"/>
    <m/>
    <n v="412"/>
    <n v="571"/>
    <x v="2"/>
    <x v="1"/>
  </r>
  <r>
    <s v="07016158002"/>
    <s v="Lansing SD 158"/>
    <s v="18300 Greenbay Ave"/>
    <s v="Lansing"/>
    <s v="60438-3009"/>
    <n v="7084746700"/>
    <n v="11491"/>
    <s v="Reavis Elem School"/>
    <s v="17121 Roy St"/>
    <s v="Lansing"/>
    <s v="Cook"/>
    <s v="60438-1377"/>
    <s v="dhess@d158.net"/>
    <s v="X"/>
    <n v="347"/>
    <n v="33"/>
    <n v="87"/>
    <n v="467"/>
    <n v="0.81370000000000009"/>
    <m/>
    <n v="380"/>
    <n v="467"/>
    <x v="2"/>
    <x v="1"/>
  </r>
  <r>
    <s v="07016158002"/>
    <s v="Lansing SD 158"/>
    <s v="18300 Greenbay Ave"/>
    <s v="Lansing"/>
    <s v="60438-3009"/>
    <n v="7084746700"/>
    <n v="44232"/>
    <s v="Lester Crawl Primary Ctr"/>
    <s v="18300 Greenbay Ave"/>
    <s v="Lansing"/>
    <s v="Cook"/>
    <s v="60438-3009"/>
    <s v="dhess@d158.net"/>
    <s v="X"/>
    <n v="56"/>
    <n v="6"/>
    <n v="43"/>
    <n v="105"/>
    <n v="0.59050000000000002"/>
    <m/>
    <n v="62"/>
    <n v="105"/>
    <x v="2"/>
    <x v="1"/>
  </r>
  <r>
    <s v="07016159002"/>
    <s v="ESD 159"/>
    <s v="6202 Vollmer Rd"/>
    <s v="Matteson"/>
    <s v="60443-1058"/>
    <n v="7087209729"/>
    <n v="11499"/>
    <s v="Sieden Prairie Elementary School"/>
    <s v="725 Notre Dame Dr"/>
    <s v="Matteson"/>
    <s v="Cook"/>
    <s v="60443-1526"/>
    <s v="tmccaskill@dist159.com"/>
    <s v="X"/>
    <n v="213"/>
    <n v="12"/>
    <n v="29"/>
    <n v="254"/>
    <n v="0.88580000000000003"/>
    <m/>
    <n v="225"/>
    <n v="254"/>
    <x v="2"/>
    <x v="1"/>
  </r>
  <r>
    <s v="07016159002"/>
    <s v="ESD 159"/>
    <s v="6202 Vollmer Rd"/>
    <s v="Matteson"/>
    <s v="60443-1058"/>
    <n v="7087209729"/>
    <n v="11501"/>
    <s v="Woodgate Elem School"/>
    <s v="101 Central Ave"/>
    <s v="Matteson"/>
    <s v="Cook"/>
    <s v="60443-1111"/>
    <s v="nking@dist159.com"/>
    <s v="X"/>
    <n v="164"/>
    <n v="11"/>
    <n v="66"/>
    <n v="241"/>
    <n v="0.72609999999999997"/>
    <m/>
    <n v="175"/>
    <n v="241"/>
    <x v="2"/>
    <x v="1"/>
  </r>
  <r>
    <s v="07016159002"/>
    <s v="ESD 159"/>
    <s v="6202 Vollmer Rd"/>
    <s v="Matteson"/>
    <s v="60443-1058"/>
    <n v="7087209729"/>
    <n v="11502"/>
    <s v="Marya Yates Elementary School"/>
    <s v="6131 Allemong Dr"/>
    <s v="Matteson"/>
    <s v="Cook"/>
    <s v="60443-1061"/>
    <s v="lwoods@dist159.com"/>
    <s v="X"/>
    <n v="242"/>
    <n v="18"/>
    <n v="86"/>
    <n v="346"/>
    <n v="0.75140000000000007"/>
    <m/>
    <n v="260"/>
    <n v="346"/>
    <x v="2"/>
    <x v="1"/>
  </r>
  <r>
    <s v="07016159002"/>
    <s v="ESD 159"/>
    <s v="6202 Vollmer Rd"/>
    <s v="Matteson"/>
    <s v="60443-1058"/>
    <n v="7087209729"/>
    <n v="57146"/>
    <s v="Colin Powell Middle Sch"/>
    <s v="20600 Matteson Ave"/>
    <s v="Matteson"/>
    <s v="Cook"/>
    <s v="60443-2920"/>
    <s v="kjohnson@dist159.com"/>
    <s v="X"/>
    <n v="471"/>
    <n v="37"/>
    <n v="147"/>
    <n v="655"/>
    <n v="0.77560000000000007"/>
    <m/>
    <n v="508"/>
    <n v="655"/>
    <x v="2"/>
    <x v="1"/>
  </r>
  <r>
    <s v="07016159002"/>
    <s v="ESD 159"/>
    <s v="6202 Vollmer Rd"/>
    <s v="Matteson"/>
    <s v="60443-1058"/>
    <n v="7087209729"/>
    <n v="70106"/>
    <s v="Neil Armstrong Elem School"/>
    <s v="5030 Imperial Dr"/>
    <s v="Richton Park"/>
    <s v="Cook"/>
    <s v="60471-1604"/>
    <s v="sspears@dist159.com"/>
    <s v="X"/>
    <n v="202"/>
    <n v="28"/>
    <n v="89"/>
    <n v="319"/>
    <n v="0.72099999999999997"/>
    <m/>
    <n v="230"/>
    <n v="319"/>
    <x v="2"/>
    <x v="1"/>
  </r>
  <r>
    <s v="07016160002"/>
    <s v="Country Club Hills SD 160"/>
    <s v="4411 185th St"/>
    <s v="Country Club Hills"/>
    <s v="60478-4501"/>
    <n v="7089576200"/>
    <n v="11504"/>
    <s v="Southwood Middle School"/>
    <s v="18635 Lee St"/>
    <s v="Country Club Hills"/>
    <s v="Cook"/>
    <s v="60478-5203"/>
    <s v="opal.anderson@cch160.org"/>
    <s v="X"/>
    <n v="347"/>
    <n v="22"/>
    <n v="115"/>
    <n v="484"/>
    <n v="0.76239999999999997"/>
    <m/>
    <n v="369"/>
    <n v="484"/>
    <x v="2"/>
    <x v="1"/>
  </r>
  <r>
    <s v="07016160002"/>
    <s v="Country Club Hills SD 160"/>
    <s v="4411 185th St"/>
    <s v="Country Club Hills"/>
    <s v="60478-4501"/>
    <n v="7089576200"/>
    <n v="11505"/>
    <s v="Zenon J Sykuta  School"/>
    <s v="4301 180th St"/>
    <s v="Country Club Hills"/>
    <s v="Cook"/>
    <s v="60478-5101"/>
    <s v="opal.anderson@cch160.org"/>
    <s v="X"/>
    <n v="271"/>
    <n v="10"/>
    <n v="88"/>
    <n v="369"/>
    <n v="0.76150000000000007"/>
    <m/>
    <n v="281"/>
    <n v="369"/>
    <x v="2"/>
    <x v="1"/>
  </r>
  <r>
    <s v="07016160002"/>
    <s v="Country Club Hills SD 160"/>
    <s v="4411 185th St"/>
    <s v="Country Club Hills"/>
    <s v="60478-4501"/>
    <n v="7089576200"/>
    <n v="11506"/>
    <s v="Meadowview  School"/>
    <s v="4701 179th St"/>
    <s v="Country Club Hills"/>
    <s v="Cook"/>
    <s v="60478-4700"/>
    <s v="opal.anderson@cch160.org"/>
    <s v="X"/>
    <n v="314"/>
    <n v="21"/>
    <n v="79"/>
    <n v="414"/>
    <n v="0.80920000000000003"/>
    <m/>
    <n v="335"/>
    <n v="414"/>
    <x v="2"/>
    <x v="1"/>
  </r>
  <r>
    <s v="07016161002"/>
    <s v="Flossmoor SD 161"/>
    <s v="41 E Elmwood Dr"/>
    <s v="Chicago Heights"/>
    <s v="60411-1104"/>
    <n v="7086477008"/>
    <n v="11509"/>
    <s v="Parker Junior High School"/>
    <s v="2810 School St"/>
    <s v="Flossmoor"/>
    <s v="Cook"/>
    <s v="60422-1125"/>
    <s v="fhunter@sd161.org"/>
    <s v="X"/>
    <n v="392"/>
    <n v="42"/>
    <n v="504"/>
    <n v="938"/>
    <n v="0.46270000000000006"/>
    <m/>
    <n v="434"/>
    <n v="938"/>
    <x v="2"/>
    <x v="1"/>
  </r>
  <r>
    <s v="07016161002"/>
    <s v="Flossmoor SD 161"/>
    <s v="41 E Elmwood Dr"/>
    <s v="Chicago Heights"/>
    <s v="60411-1104"/>
    <n v="7086477008"/>
    <n v="11510"/>
    <s v="Flossmoor Hills Elem School"/>
    <s v="3721 Beech St"/>
    <s v="Flossmoor"/>
    <s v="Cook"/>
    <s v="60422-1020"/>
    <s v="pmccraven@sd161.org"/>
    <s v="X"/>
    <n v="136"/>
    <n v="8"/>
    <n v="155"/>
    <n v="299"/>
    <n v="0.48159999999999997"/>
    <m/>
    <n v="144"/>
    <n v="299"/>
    <x v="2"/>
    <x v="1"/>
  </r>
  <r>
    <s v="07016161002"/>
    <s v="Flossmoor SD 161"/>
    <s v="41 E Elmwood Dr"/>
    <s v="Chicago Heights"/>
    <s v="60411-1104"/>
    <n v="7086477008"/>
    <n v="11511"/>
    <s v="Heather Hill Elem School"/>
    <s v="1439 Lawrence Cres"/>
    <s v="Flossmoor"/>
    <s v="Cook"/>
    <s v="60422-1716"/>
    <s v="kddavis@sd161.org"/>
    <s v="X"/>
    <n v="118"/>
    <n v="5"/>
    <n v="138"/>
    <n v="261"/>
    <n v="0.47130000000000005"/>
    <m/>
    <n v="123"/>
    <n v="261"/>
    <x v="2"/>
    <x v="1"/>
  </r>
  <r>
    <s v="07016161002"/>
    <s v="Flossmoor SD 161"/>
    <s v="41 E Elmwood Dr"/>
    <s v="Chicago Heights"/>
    <s v="60411-1104"/>
    <n v="7086477008"/>
    <n v="11512"/>
    <s v="Serena Hills Elem School"/>
    <s v="255 Pleasant Dr"/>
    <s v="Chicago Heights"/>
    <s v="Cook"/>
    <s v="60411-1035"/>
    <s v="sdemitrowicz@sd161.org"/>
    <s v="X"/>
    <n v="238"/>
    <n v="17"/>
    <n v="106"/>
    <n v="361"/>
    <n v="0.70640000000000003"/>
    <m/>
    <n v="255"/>
    <n v="361"/>
    <x v="2"/>
    <x v="1"/>
  </r>
  <r>
    <s v="07016161002"/>
    <s v="Flossmoor SD 161"/>
    <s v="41 E Elmwood Dr"/>
    <s v="Chicago Heights"/>
    <s v="60411-1104"/>
    <n v="7086477008"/>
    <n v="11513"/>
    <s v="Western Avenue Elem School"/>
    <s v="940 Western Ave"/>
    <s v="Flossmoor"/>
    <s v="Cook"/>
    <s v="60422-1366"/>
    <s v="ldallacqua@sd161.org"/>
    <s v="X"/>
    <n v="128"/>
    <n v="5"/>
    <n v="339"/>
    <n v="472"/>
    <n v="0.28179999999999999"/>
    <m/>
    <n v="133"/>
    <n v="472"/>
    <x v="2"/>
    <x v="1"/>
  </r>
  <r>
    <s v="07016162002"/>
    <s v="Matteson ESD 162"/>
    <s v="4601 Sauk Trl"/>
    <s v="Richton Park"/>
    <s v="60471-1470"/>
    <n v="7087480100"/>
    <n v="11514"/>
    <s v="O W Huth Middle School"/>
    <s v="3718 213th Pl"/>
    <s v="Matteson"/>
    <s v="Cook"/>
    <s v="60443-2575"/>
    <s v="sfriedericks@sd162.org"/>
    <s v="X"/>
    <n v="381"/>
    <n v="34"/>
    <n v="130"/>
    <n v="545"/>
    <n v="0.76150000000000007"/>
    <m/>
    <n v="415"/>
    <n v="545"/>
    <x v="2"/>
    <x v="1"/>
  </r>
  <r>
    <s v="07016162002"/>
    <s v="Matteson ESD 162"/>
    <s v="4601 Sauk Trl"/>
    <s v="Richton Park"/>
    <s v="60471-1470"/>
    <n v="7087480100"/>
    <n v="11515"/>
    <s v="Arcadia Elem School"/>
    <s v="20519 Arcadian Dr"/>
    <s v="Olympia Fields"/>
    <s v="Cook"/>
    <s v="60461-1396"/>
    <s v="sfriedericks@sd162.org"/>
    <s v="X"/>
    <n v="317"/>
    <n v="24"/>
    <n v="107"/>
    <n v="448"/>
    <n v="0.7612000000000001"/>
    <m/>
    <n v="341"/>
    <n v="448"/>
    <x v="2"/>
    <x v="1"/>
  </r>
  <r>
    <s v="07016162002"/>
    <s v="Matteson ESD 162"/>
    <s v="4601 Sauk Trl"/>
    <s v="Richton Park"/>
    <s v="60471-1470"/>
    <n v="7087480100"/>
    <n v="11516"/>
    <s v="Indiana Elem School"/>
    <s v="165 Indiana St"/>
    <s v="Park Forest"/>
    <s v="Cook"/>
    <s v="60466-1078"/>
    <s v="sfriedericks@sd162.org"/>
    <s v="X"/>
    <n v="264"/>
    <n v="22"/>
    <n v="89"/>
    <n v="375"/>
    <n v="0.76269999999999993"/>
    <m/>
    <n v="286"/>
    <n v="375"/>
    <x v="2"/>
    <x v="1"/>
  </r>
  <r>
    <s v="07016162002"/>
    <s v="Matteson ESD 162"/>
    <s v="4601 Sauk Trl"/>
    <s v="Richton Park"/>
    <s v="60471-1470"/>
    <n v="7087480100"/>
    <n v="11517"/>
    <s v="Matteson Elem School"/>
    <s v="21245 Main St"/>
    <s v="Matteson"/>
    <s v="Cook"/>
    <s v="60443-2561"/>
    <s v="sfriedericks@sd162.org"/>
    <s v="X"/>
    <n v="376"/>
    <n v="24"/>
    <n v="54"/>
    <n v="454"/>
    <n v="0.88109999999999999"/>
    <m/>
    <n v="400"/>
    <n v="454"/>
    <x v="2"/>
    <x v="1"/>
  </r>
  <r>
    <s v="07016162002"/>
    <s v="Matteson ESD 162"/>
    <s v="4601 Sauk Trl"/>
    <s v="Richton Park"/>
    <s v="60471-1470"/>
    <n v="7087480100"/>
    <n v="11518"/>
    <s v="Sauk Elem School"/>
    <s v="4435 S Churchill Dr"/>
    <s v="Richton Park"/>
    <s v="Cook"/>
    <s v="60471-1101"/>
    <s v="sfriedericks@sd162.org"/>
    <s v="X"/>
    <n v="295"/>
    <n v="15"/>
    <n v="39"/>
    <n v="349"/>
    <n v="0.88829999999999998"/>
    <m/>
    <n v="310"/>
    <n v="349"/>
    <x v="2"/>
    <x v="1"/>
  </r>
  <r>
    <s v="07016162002"/>
    <s v="Matteson ESD 162"/>
    <s v="4601 Sauk Trl"/>
    <s v="Richton Park"/>
    <s v="60471-1470"/>
    <n v="7087480100"/>
    <n v="11519"/>
    <s v="Illinois School"/>
    <s v="210 Illinois St"/>
    <s v="Park Forest"/>
    <s v="Cook"/>
    <s v="60466-1100"/>
    <s v="sfriedericks@sd162.org"/>
    <s v="X"/>
    <n v="223"/>
    <n v="22"/>
    <n v="106"/>
    <n v="351"/>
    <n v="0.69799999999999995"/>
    <m/>
    <n v="245"/>
    <n v="351"/>
    <x v="2"/>
    <x v="1"/>
  </r>
  <r>
    <s v="07016162002"/>
    <s v="Matteson ESD 162"/>
    <s v="4601 Sauk Trl"/>
    <s v="Richton Park"/>
    <s v="60471-1470"/>
    <n v="7087480100"/>
    <n v="57147"/>
    <s v="Richton Square School"/>
    <s v="22700 Richton Square Rd"/>
    <s v="Richton Park"/>
    <s v="Cook"/>
    <s v="60471-2504"/>
    <s v="sfriedericks@sd162.org"/>
    <s v="X"/>
    <n v="67"/>
    <n v="5"/>
    <n v="6"/>
    <n v="78"/>
    <n v="0.92310000000000003"/>
    <m/>
    <n v="72"/>
    <n v="78"/>
    <x v="2"/>
    <x v="1"/>
  </r>
  <r>
    <s v="07016163002"/>
    <s v="Park Forest SD 163"/>
    <s v="242 S Orchard Dr"/>
    <s v="Park Forest"/>
    <s v="60466-2041"/>
    <n v="7086689446"/>
    <n v="11521"/>
    <s v="Michelle Obama Sch of Technology and the Arts"/>
    <s v="530 Lakewood Blvd"/>
    <s v="Park Forest"/>
    <s v="Cook"/>
    <s v="60466-1505"/>
    <s v="sgordon@sd163.com"/>
    <s v="X"/>
    <n v="567"/>
    <n v="0"/>
    <n v="36"/>
    <n v="603"/>
    <n v="0.93870000000000009"/>
    <s v="X"/>
    <n v="567"/>
    <n v="603"/>
    <x v="2"/>
    <x v="1"/>
  </r>
  <r>
    <s v="07016163002"/>
    <s v="Park Forest SD 163"/>
    <s v="242 S Orchard Dr"/>
    <s v="Park Forest"/>
    <s v="60466-2041"/>
    <n v="7086689446"/>
    <n v="11522"/>
    <s v="Algonquin Primary Cntr"/>
    <s v="170 Algonquin St"/>
    <s v="Park Forest"/>
    <s v="Cook"/>
    <s v="60466-1425"/>
    <s v="sgordon@sd163.com"/>
    <s v="X"/>
    <n v="168"/>
    <n v="0"/>
    <n v="0"/>
    <n v="168"/>
    <n v="1"/>
    <s v="X"/>
    <n v="168"/>
    <n v="168"/>
    <x v="2"/>
    <x v="1"/>
  </r>
  <r>
    <s v="07016163002"/>
    <s v="Park Forest SD 163"/>
    <s v="242 S Orchard Dr"/>
    <s v="Park Forest"/>
    <s v="60466-2041"/>
    <n v="7086689446"/>
    <n v="11523"/>
    <s v="Barack Obama Sch of Leadership and STEM"/>
    <s v="401 Concord Dr"/>
    <s v="Chicago Heights"/>
    <s v="Cook"/>
    <s v="60411-3916"/>
    <s v="sgordon@sd163.com"/>
    <s v="X"/>
    <n v="401"/>
    <n v="0"/>
    <n v="0"/>
    <n v="401"/>
    <n v="1"/>
    <s v="X"/>
    <n v="401"/>
    <n v="401"/>
    <x v="2"/>
    <x v="1"/>
  </r>
  <r>
    <s v="07016163002"/>
    <s v="Park Forest SD 163"/>
    <s v="242 S Orchard Dr"/>
    <s v="Park Forest"/>
    <s v="60466-2041"/>
    <n v="7086689446"/>
    <n v="11524"/>
    <s v="Blackhawk Primary Center"/>
    <s v="130 Blackhawk Dr"/>
    <s v="Park Forest"/>
    <s v="Cook"/>
    <s v="60466-2316"/>
    <s v="sgordon@sd163.com"/>
    <s v="X"/>
    <n v="235"/>
    <n v="0"/>
    <n v="0"/>
    <n v="235"/>
    <n v="1"/>
    <s v="X"/>
    <n v="235"/>
    <n v="235"/>
    <x v="2"/>
    <x v="1"/>
  </r>
  <r>
    <s v="07016163002"/>
    <s v="Park Forest SD 163"/>
    <s v="242 S Orchard Dr"/>
    <s v="Park Forest"/>
    <s v="60466-2041"/>
    <n v="7086689446"/>
    <n v="11525"/>
    <s v="Mohawk Primary Center"/>
    <s v="301 Mohawk St"/>
    <s v="Park Forest"/>
    <s v="Cook"/>
    <s v="60466-1907"/>
    <s v="sgordon@sd163.com"/>
    <s v="X"/>
    <n v="299"/>
    <n v="0"/>
    <n v="0"/>
    <n v="299"/>
    <n v="1"/>
    <s v="X"/>
    <n v="299"/>
    <n v="299"/>
    <x v="2"/>
    <x v="1"/>
  </r>
  <r>
    <s v="07016163002"/>
    <s v="Park Forest SD 163"/>
    <s v="242 S Orchard Dr"/>
    <s v="Park Forest"/>
    <s v="60466-2041"/>
    <n v="7086689446"/>
    <n v="42457"/>
    <s v="21st Century Primary Center"/>
    <s v="240 S Orchard Dr"/>
    <s v="Park Forest"/>
    <s v="Cook"/>
    <s v="60466-2045"/>
    <s v="sgordon@sd163.com"/>
    <s v="X"/>
    <n v="204"/>
    <n v="0"/>
    <n v="0"/>
    <n v="204"/>
    <n v="1"/>
    <s v="X"/>
    <n v="204"/>
    <n v="204"/>
    <x v="2"/>
    <x v="1"/>
  </r>
  <r>
    <s v="07016167002"/>
    <s v="Brookwood SD 167"/>
    <s v="201 E Glenwood Dyer Rd"/>
    <s v="Glenwood"/>
    <s v="60425-1845"/>
    <n v="7087585190"/>
    <n v="11528"/>
    <s v="Brookwood Jr High School"/>
    <s v="201 E Glenwood Lansing Rd"/>
    <s v="Glenwood"/>
    <s v="Cook"/>
    <s v="60425-1742"/>
    <s v="mengel@brookwood167.org"/>
    <s v="X"/>
    <n v="256"/>
    <n v="0"/>
    <n v="0"/>
    <n v="256"/>
    <n v="1"/>
    <s v="X"/>
    <n v="256"/>
    <n v="256"/>
    <x v="2"/>
    <x v="1"/>
  </r>
  <r>
    <s v="07016167002"/>
    <s v="Brookwood SD 167"/>
    <s v="201 E Glenwood Dyer Rd"/>
    <s v="Glenwood"/>
    <s v="60425-1845"/>
    <n v="7087585190"/>
    <n v="11529"/>
    <s v="Brookwood Middle School"/>
    <s v="200 E Glenwood Lansing Rd"/>
    <s v="Glenwood"/>
    <s v="Cook"/>
    <s v="60425-1751"/>
    <s v="mengel@brookwood167.org"/>
    <s v="X"/>
    <n v="266"/>
    <n v="0"/>
    <n v="0"/>
    <n v="266"/>
    <n v="1"/>
    <s v="X"/>
    <n v="266"/>
    <n v="266"/>
    <x v="2"/>
    <x v="1"/>
  </r>
  <r>
    <s v="07016167002"/>
    <s v="Brookwood SD 167"/>
    <s v="201 E Glenwood Dyer Rd"/>
    <s v="Glenwood"/>
    <s v="60425-1845"/>
    <n v="7087585190"/>
    <n v="11530"/>
    <s v="Longwood Elem School"/>
    <s v="441 N Longwood Dr"/>
    <s v="Glenwood"/>
    <s v="Cook"/>
    <s v="60425-1211"/>
    <s v="mengel@brookwood167.org"/>
    <s v="X"/>
    <n v="370"/>
    <n v="0"/>
    <n v="0"/>
    <n v="370"/>
    <n v="1"/>
    <s v="X"/>
    <n v="370"/>
    <n v="370"/>
    <x v="2"/>
    <x v="1"/>
  </r>
  <r>
    <s v="07016167002"/>
    <s v="Brookwood SD 167"/>
    <s v="201 E Glenwood Dyer Rd"/>
    <s v="Glenwood"/>
    <s v="60425-1845"/>
    <n v="7087585190"/>
    <n v="11531"/>
    <s v="Hickory Bend Elem School"/>
    <s v="600 E 191st Pl"/>
    <s v="Glenwood"/>
    <s v="Cook"/>
    <s v="60425-1924"/>
    <s v="mengel@brookwood167.org"/>
    <s v="X"/>
    <n v="265"/>
    <n v="0"/>
    <n v="0"/>
    <n v="265"/>
    <n v="1"/>
    <s v="X"/>
    <n v="265"/>
    <n v="265"/>
    <x v="2"/>
    <x v="1"/>
  </r>
  <r>
    <s v="07016168004"/>
    <s v="CCSD 168"/>
    <s v="21899 Torrence Ave"/>
    <s v="Sauk Village"/>
    <s v="60411-4489"/>
    <n v="7087581610"/>
    <n v="11532"/>
    <s v="Rickover Jr High School"/>
    <s v="22151 Torrence Ave"/>
    <s v="Sauk Village"/>
    <s v="Cook"/>
    <s v="60411-5141"/>
    <s v="ametcalf@d168.org"/>
    <s v="X"/>
    <n v="445"/>
    <n v="0"/>
    <n v="0"/>
    <n v="445"/>
    <n v="1"/>
    <s v="X"/>
    <n v="445"/>
    <n v="445"/>
    <x v="2"/>
    <x v="1"/>
  </r>
  <r>
    <s v="07016168004"/>
    <s v="CCSD 168"/>
    <s v="21899 Torrence Ave"/>
    <s v="Sauk Village"/>
    <s v="60411-4489"/>
    <n v="7087581610"/>
    <n v="11533"/>
    <s v="Strassburg Elem"/>
    <s v="2002 223rd St"/>
    <s v="Sauk Village"/>
    <s v="Cook"/>
    <s v="60411-5029"/>
    <s v="ametcalf@d168.org"/>
    <s v="X"/>
    <n v="433"/>
    <n v="0"/>
    <n v="0"/>
    <n v="433"/>
    <n v="1"/>
    <s v="X"/>
    <n v="433"/>
    <n v="433"/>
    <x v="2"/>
    <x v="1"/>
  </r>
  <r>
    <s v="07016168004"/>
    <s v="CCSD 168"/>
    <s v="21899 Torrence Ave"/>
    <s v="Sauk Village"/>
    <s v="60411-4489"/>
    <n v="7087581610"/>
    <n v="11534"/>
    <s v="Wagoner Elem"/>
    <s v="1831 215th Pl"/>
    <s v="Sauk Village"/>
    <s v="Cook"/>
    <s v="60411-4405"/>
    <s v="ametcalf@d168.org"/>
    <s v="X"/>
    <n v="527"/>
    <n v="0"/>
    <n v="0"/>
    <n v="527"/>
    <n v="1"/>
    <s v="X"/>
    <n v="527"/>
    <n v="527"/>
    <x v="2"/>
    <x v="1"/>
  </r>
  <r>
    <s v="07016169002"/>
    <s v="Ford Heights SD 169"/>
    <s v="910 Woodlawn Ave"/>
    <s v="Ford Heights"/>
    <s v="60411-2299"/>
    <n v="7087581370"/>
    <n v="11535"/>
    <s v="Cottage Grove Upper Grade Center"/>
    <s v="800 E 14th St"/>
    <s v="Ford Heights"/>
    <s v="Cook"/>
    <s v="60411-2085"/>
    <s v="CJackson@Fordheights169.org"/>
    <s v="X"/>
    <n v="171"/>
    <n v="6"/>
    <n v="1"/>
    <n v="178"/>
    <n v="0.99439999999999995"/>
    <m/>
    <n v="177"/>
    <n v="178"/>
    <x v="2"/>
    <x v="1"/>
  </r>
  <r>
    <s v="07016169002"/>
    <s v="Ford Heights SD 169"/>
    <s v="910 Woodlawn Ave"/>
    <s v="Ford Heights"/>
    <s v="60411-2299"/>
    <n v="7087581370"/>
    <n v="11536"/>
    <s v="Medgar Evers Primary Academic Center"/>
    <s v="1101 E 10th St"/>
    <s v="Ford Heights"/>
    <s v="Cook"/>
    <s v="60411-2230"/>
    <s v="CJackson@Fordheights169.org"/>
    <s v="X"/>
    <n v="254"/>
    <n v="5"/>
    <n v="15"/>
    <n v="274"/>
    <n v="0.94530000000000003"/>
    <m/>
    <n v="259"/>
    <n v="274"/>
    <x v="2"/>
    <x v="1"/>
  </r>
  <r>
    <s v="07016170002"/>
    <s v="Chicago Heights SD 170"/>
    <s v="30 W 16th St"/>
    <s v="Chicago Heights"/>
    <s v="60411-3412"/>
    <n v="7087564165"/>
    <n v="11539"/>
    <s v="Roosevelt Elem School"/>
    <s v="1345 Sunnyside Ave"/>
    <s v="Chicago Heights"/>
    <s v="Cook"/>
    <s v="60411-2571"/>
    <s v="Lperez@sd170.com"/>
    <s v="X"/>
    <n v="512"/>
    <n v="0"/>
    <n v="0"/>
    <n v="512"/>
    <n v="1"/>
    <s v="X"/>
    <n v="512"/>
    <n v="512"/>
    <x v="2"/>
    <x v="1"/>
  </r>
  <r>
    <s v="07016170002"/>
    <s v="Chicago Heights SD 170"/>
    <s v="30 W 16th St"/>
    <s v="Chicago Heights"/>
    <s v="60411-3412"/>
    <n v="7087564165"/>
    <n v="11540"/>
    <s v="Wilson Elem School"/>
    <s v="422 W 16th Pl"/>
    <s v="Chicago Heights"/>
    <s v="Cook"/>
    <s v="60411-3224"/>
    <s v="Lperez@sd170.com"/>
    <s v="X"/>
    <n v="290"/>
    <n v="0"/>
    <n v="0"/>
    <n v="290"/>
    <n v="1"/>
    <s v="X"/>
    <n v="290"/>
    <n v="290"/>
    <x v="2"/>
    <x v="1"/>
  </r>
  <r>
    <s v="07016170002"/>
    <s v="Chicago Heights SD 170"/>
    <s v="30 W 16th St"/>
    <s v="Chicago Heights"/>
    <s v="60411-3412"/>
    <n v="7087564165"/>
    <n v="11542"/>
    <s v="Garfield Elem School"/>
    <s v="140 E 23rd St"/>
    <s v="Chicago Heights"/>
    <s v="Cook"/>
    <s v="60411-4247"/>
    <s v="Lperez@sd170.com"/>
    <s v="X"/>
    <n v="318"/>
    <n v="0"/>
    <n v="0"/>
    <n v="318"/>
    <n v="1"/>
    <s v="X"/>
    <n v="318"/>
    <n v="318"/>
    <x v="2"/>
    <x v="1"/>
  </r>
  <r>
    <s v="07016170002"/>
    <s v="Chicago Heights SD 170"/>
    <s v="30 W 16th St"/>
    <s v="Chicago Heights"/>
    <s v="60411-3412"/>
    <n v="7087564165"/>
    <n v="11543"/>
    <s v="U S Grant Elem School"/>
    <s v="2712 Miller Ave"/>
    <s v="South Chicago Heights"/>
    <s v="Cook"/>
    <s v="60411-4742"/>
    <s v="Lperez@sd170.com"/>
    <s v="X"/>
    <n v="296"/>
    <n v="0"/>
    <n v="0"/>
    <n v="296"/>
    <n v="1"/>
    <s v="X"/>
    <n v="296"/>
    <n v="296"/>
    <x v="2"/>
    <x v="1"/>
  </r>
  <r>
    <s v="07016170002"/>
    <s v="Chicago Heights SD 170"/>
    <s v="30 W 16th St"/>
    <s v="Chicago Heights"/>
    <s v="60411-3412"/>
    <n v="7087564165"/>
    <n v="11544"/>
    <s v="Greenbriar Elem School"/>
    <s v="101 W Greenbriar Ave"/>
    <s v="Chicago Heights"/>
    <s v="Cook"/>
    <s v="60411-1709"/>
    <s v="Lperez@sd170.com"/>
    <s v="X"/>
    <n v="228"/>
    <n v="0"/>
    <n v="46"/>
    <n v="274"/>
    <n v="0.83160000000000001"/>
    <s v="X"/>
    <n v="228"/>
    <n v="274"/>
    <x v="2"/>
    <x v="1"/>
  </r>
  <r>
    <s v="07016170002"/>
    <s v="Chicago Heights SD 170"/>
    <s v="30 W 16th St"/>
    <s v="Chicago Heights"/>
    <s v="60411-3412"/>
    <n v="7087564165"/>
    <n v="11545"/>
    <s v="Jefferson Elem School"/>
    <s v="176 E 11th St"/>
    <s v="Chicago Heights"/>
    <s v="Cook"/>
    <s v="60411-2937"/>
    <s v="Lperez@sd170.com"/>
    <s v="X"/>
    <n v="283"/>
    <n v="0"/>
    <n v="0"/>
    <n v="283"/>
    <n v="1"/>
    <s v="X"/>
    <n v="283"/>
    <n v="283"/>
    <x v="2"/>
    <x v="1"/>
  </r>
  <r>
    <s v="07016170002"/>
    <s v="Chicago Heights SD 170"/>
    <s v="30 W 16th St"/>
    <s v="Chicago Heights"/>
    <s v="60411-3412"/>
    <n v="7087564165"/>
    <n v="11546"/>
    <s v="Kennedy Elem School"/>
    <s v="1013 Division St"/>
    <s v="Chicago Heights"/>
    <s v="Cook"/>
    <s v="60411-2481"/>
    <s v="Lperez@sd170.com"/>
    <s v="X"/>
    <n v="249"/>
    <n v="0"/>
    <n v="0"/>
    <n v="249"/>
    <n v="1"/>
    <s v="X"/>
    <n v="249"/>
    <n v="249"/>
    <x v="2"/>
    <x v="1"/>
  </r>
  <r>
    <s v="07016170002"/>
    <s v="Chicago Heights SD 170"/>
    <s v="30 W 16th St"/>
    <s v="Chicago Heights"/>
    <s v="60411-3412"/>
    <n v="7087564165"/>
    <n v="11547"/>
    <s v="Lincoln Elem School"/>
    <s v="1520 Center Ave"/>
    <s v="Chicago Heights"/>
    <s v="Cook"/>
    <s v="60411-3634"/>
    <s v="Lperez@sd170.com"/>
    <s v="X"/>
    <n v="102"/>
    <n v="0"/>
    <n v="0"/>
    <n v="102"/>
    <n v="1"/>
    <s v="X"/>
    <n v="102"/>
    <n v="102"/>
    <x v="2"/>
    <x v="1"/>
  </r>
  <r>
    <s v="07016170002"/>
    <s v="Chicago Heights SD 170"/>
    <s v="30 W 16th St"/>
    <s v="Chicago Heights"/>
    <s v="60411-3412"/>
    <n v="7087564165"/>
    <n v="11548"/>
    <s v="Highland School"/>
    <s v="828 Willow Dr"/>
    <s v="Chicago Heights"/>
    <s v="Cook"/>
    <s v="60411-2169"/>
    <s v="Lperez@sd170.com"/>
    <s v="X"/>
    <n v="191"/>
    <n v="0"/>
    <n v="17"/>
    <n v="208"/>
    <n v="0.91749999999999998"/>
    <s v="X"/>
    <n v="191"/>
    <n v="208"/>
    <x v="2"/>
    <x v="1"/>
  </r>
  <r>
    <s v="07016170002"/>
    <s v="Chicago Heights SD 170"/>
    <s v="30 W 16th St"/>
    <s v="Chicago Heights"/>
    <s v="60411-3412"/>
    <n v="7087564165"/>
    <n v="15172"/>
    <s v="Washington-McKinley Elem Sch"/>
    <s v="25 W 16th Pl"/>
    <s v="Chicago Heights"/>
    <s v="Cook"/>
    <s v="60411-3475"/>
    <s v="Lperez@sd170.com"/>
    <s v="X"/>
    <n v="626"/>
    <n v="0"/>
    <n v="0"/>
    <n v="626"/>
    <n v="1"/>
    <s v="X"/>
    <n v="626"/>
    <n v="626"/>
    <x v="2"/>
    <x v="1"/>
  </r>
  <r>
    <s v="07016171002"/>
    <s v="Sunnybrook SD 171"/>
    <s v="19266 Burnham Ave"/>
    <s v="Lansing"/>
    <s v="60438-3822"/>
    <n v="7088950750"/>
    <n v="11549"/>
    <s v="Nathan Hale Elem School"/>
    <s v="19055 Burnham Ave"/>
    <s v="Lansing"/>
    <s v="Cook"/>
    <s v="60438-3605"/>
    <s v="dshrader@sd171.org"/>
    <s v="X"/>
    <n v="382"/>
    <n v="31"/>
    <n v="126"/>
    <n v="539"/>
    <n v="0.7662000000000001"/>
    <m/>
    <n v="413"/>
    <n v="539"/>
    <x v="2"/>
    <x v="1"/>
  </r>
  <r>
    <s v="07016171002"/>
    <s v="Sunnybrook SD 171"/>
    <s v="19266 Burnham Ave"/>
    <s v="Lansing"/>
    <s v="60438-3822"/>
    <n v="7088950750"/>
    <n v="11550"/>
    <s v="Heritage Middle School"/>
    <s v="19250 Burnham Ave"/>
    <s v="Lansing"/>
    <s v="Cook"/>
    <s v="60438-3822"/>
    <s v="JKent@sd171.org"/>
    <s v="X"/>
    <n v="328"/>
    <n v="48"/>
    <n v="141"/>
    <n v="517"/>
    <n v="0.72730000000000006"/>
    <m/>
    <n v="376"/>
    <n v="517"/>
    <x v="2"/>
    <x v="1"/>
  </r>
  <r>
    <s v="07016172002"/>
    <s v="Sandridge SD 172"/>
    <s v="2950 Glenwood Dyer Rd"/>
    <s v="Lynwood"/>
    <s v="60411-9755"/>
    <n v="7088952450"/>
    <n v="49397"/>
    <s v="Sandridge Elem School"/>
    <s v="2950 Glenwood Dyer Rd"/>
    <s v="Lynwood"/>
    <s v="Cook"/>
    <s v="60411-9755"/>
    <s v="cmazurkiewicz@sd172.org"/>
    <s v="X"/>
    <n v="350"/>
    <n v="0"/>
    <n v="0"/>
    <n v="350"/>
    <n v="1"/>
    <s v="X"/>
    <n v="350"/>
    <n v="350"/>
    <x v="2"/>
    <x v="1"/>
  </r>
  <r>
    <s v="07016194002"/>
    <s v="Steger SD 194"/>
    <s v="3753 Park Ave"/>
    <s v="Steger"/>
    <s v="60475-1818"/>
    <n v="7087538408"/>
    <n v="11563"/>
    <s v="Columbia Central School"/>
    <s v="94 Richton Rd"/>
    <s v="Steger"/>
    <s v="Cook"/>
    <s v="60475-1821"/>
    <s v="Rdiehl@sd194.org"/>
    <s v="X"/>
    <n v="436"/>
    <n v="45"/>
    <n v="169"/>
    <n v="650"/>
    <n v="0.74"/>
    <m/>
    <n v="481"/>
    <n v="650"/>
    <x v="2"/>
    <x v="1"/>
  </r>
  <r>
    <s v="07016194002"/>
    <s v="Steger SD 194"/>
    <s v="3753 Park Ave"/>
    <s v="Steger"/>
    <s v="60475-1818"/>
    <n v="7087538408"/>
    <n v="11564"/>
    <s v="Steger Intermediate Center"/>
    <s v="3411 Hopkins St"/>
    <s v="Steger"/>
    <s v="Will"/>
    <s v="60475-1731"/>
    <s v="Rdiehl@sd194.org"/>
    <s v="X"/>
    <n v="333"/>
    <n v="41"/>
    <n v="122"/>
    <n v="496"/>
    <n v="0.75400000000000011"/>
    <m/>
    <n v="374"/>
    <n v="496"/>
    <x v="3"/>
    <x v="0"/>
  </r>
  <r>
    <s v="07016194002"/>
    <s v="Steger SD 194"/>
    <s v="3753 Park Ave"/>
    <s v="Steger"/>
    <s v="60475-1818"/>
    <n v="7087538408"/>
    <n v="11566"/>
    <s v="Steger Primary Center"/>
    <s v="3411 MIller Avenue"/>
    <s v="South Chicago Heights"/>
    <s v="Cook"/>
    <s v="60411-6007"/>
    <s v="Rdiehl@sd194.org"/>
    <s v="X"/>
    <n v="221"/>
    <n v="27"/>
    <n v="79"/>
    <n v="327"/>
    <n v="0.75840000000000007"/>
    <m/>
    <n v="248"/>
    <n v="327"/>
    <x v="2"/>
    <x v="1"/>
  </r>
  <r>
    <s v="07016205017"/>
    <s v="Thornton Twp HSD 205"/>
    <s v="465 E 170th St"/>
    <s v="South Holland"/>
    <s v="60473-3400"/>
    <n v="7082254014"/>
    <n v="11578"/>
    <s v="Thornton Township High School"/>
    <s v="15001 Broadway Ave"/>
    <s v="Harvey"/>
    <s v="Cook"/>
    <s v="60426-2272"/>
    <s v="mwesigwa.ellissa@district205.net"/>
    <s v="X"/>
    <n v="1544"/>
    <n v="0"/>
    <n v="221"/>
    <n v="1765"/>
    <n v="0.87450000000000006"/>
    <s v="X"/>
    <n v="1544"/>
    <n v="1765"/>
    <x v="2"/>
    <x v="1"/>
  </r>
  <r>
    <s v="07016205017"/>
    <s v="Thornton Twp HSD 205"/>
    <s v="465 E 170th St"/>
    <s v="South Holland"/>
    <s v="60473-3400"/>
    <n v="7082254014"/>
    <n v="11579"/>
    <s v="Thornridge High School"/>
    <s v="15000 Cottage Grove Ave"/>
    <s v="Dolton"/>
    <s v="Cook"/>
    <s v="60419-2738"/>
    <s v="mwesigwa.ellissa@district205.net"/>
    <s v="X"/>
    <n v="893"/>
    <n v="0"/>
    <n v="235"/>
    <n v="1128"/>
    <n v="0.7913"/>
    <s v="X"/>
    <n v="893"/>
    <n v="1128"/>
    <x v="2"/>
    <x v="1"/>
  </r>
  <r>
    <s v="07016205017"/>
    <s v="Thornton Twp HSD 205"/>
    <s v="465 E 170th St"/>
    <s v="South Holland"/>
    <s v="60473-3400"/>
    <n v="7082254014"/>
    <n v="11580"/>
    <s v="Thornwood High School"/>
    <s v="17101 S Park Ave"/>
    <s v="South Holland"/>
    <s v="Cook"/>
    <s v="60473-3484"/>
    <s v="mwesigwa.ellissa@district205.net"/>
    <s v="X"/>
    <n v="1229"/>
    <n v="0"/>
    <n v="493"/>
    <n v="1722"/>
    <n v="0.71360000000000001"/>
    <s v="X"/>
    <n v="1229"/>
    <n v="1722"/>
    <x v="2"/>
    <x v="1"/>
  </r>
  <r>
    <s v="07016206017"/>
    <s v="Bloom Twp HSD 206"/>
    <s v="100 W 10th St"/>
    <s v="Chicago Heights"/>
    <s v="60411-2002"/>
    <n v="7087551122"/>
    <n v="11582"/>
    <s v="Bloom High School"/>
    <s v="101 W 10th St"/>
    <s v="Chicago Heights"/>
    <s v="Cook"/>
    <s v="60411-2100"/>
    <s v="kdebartolo@sd206.org"/>
    <s v="X"/>
    <n v="1674"/>
    <n v="0"/>
    <n v="0"/>
    <n v="1674"/>
    <n v="1"/>
    <s v="X"/>
    <n v="1674"/>
    <n v="1674"/>
    <x v="2"/>
    <x v="1"/>
  </r>
  <r>
    <s v="07016206017"/>
    <s v="Bloom Twp HSD 206"/>
    <s v="100 W 10th St"/>
    <s v="Chicago Heights"/>
    <s v="60411-2002"/>
    <n v="7087551122"/>
    <n v="11583"/>
    <s v="Bloom Trail High School"/>
    <s v="22331 Cottage Grove Ave"/>
    <s v="Chicago Heights"/>
    <s v="Cook"/>
    <s v="60411-5652"/>
    <s v="kdebartolo@sd206.org"/>
    <s v="X"/>
    <n v="1246"/>
    <n v="0"/>
    <n v="0"/>
    <n v="1246"/>
    <n v="1"/>
    <s v="X"/>
    <n v="1246"/>
    <n v="1246"/>
    <x v="2"/>
    <x v="1"/>
  </r>
  <r>
    <s v="07016206017"/>
    <s v="Bloom Twp HSD 206"/>
    <s v="100 W 10th St"/>
    <s v="Chicago Heights"/>
    <s v="60411-2002"/>
    <n v="7087551122"/>
    <n v="11584"/>
    <s v="Dist 206 Alternative High School"/>
    <s v="100 W 10th St"/>
    <s v="Chicago Heights"/>
    <s v="Cook"/>
    <s v="60411-2002"/>
    <s v="kdebartolo@sd206.org"/>
    <s v="X"/>
    <n v="62"/>
    <n v="0"/>
    <n v="0"/>
    <n v="62"/>
    <n v="1"/>
    <s v="X"/>
    <n v="62"/>
    <n v="62"/>
    <x v="2"/>
    <x v="1"/>
  </r>
  <r>
    <s v="07016210017"/>
    <s v="Lemont Twp HSD 210"/>
    <s v="800 Porter St"/>
    <s v="Lemont"/>
    <s v="60439-3777"/>
    <n v="6302433212"/>
    <n v="11598"/>
    <s v="Lemont Twp High School"/>
    <s v="800 Porter St"/>
    <s v="Lemont"/>
    <s v="Cook"/>
    <s v="60439-3777"/>
    <s v="tiname@lemont.k12.il.us"/>
    <s v="X"/>
    <n v="161"/>
    <n v="6"/>
    <n v="1303"/>
    <n v="1470"/>
    <n v="0.11359999999999999"/>
    <m/>
    <n v="167"/>
    <n v="1470"/>
    <x v="2"/>
    <x v="1"/>
  </r>
  <r>
    <s v="07016215017"/>
    <s v="Thornton Fractional Twp HSD 215"/>
    <s v="18601 Torrence Ave"/>
    <s v="Lansing"/>
    <s v="60438-2830"/>
    <n v="7085852308"/>
    <n v="11617"/>
    <s v="Thornton Fractnl No High School"/>
    <s v="755 Pulaski Rd"/>
    <s v="Calumet City"/>
    <s v="Cook"/>
    <s v="60409-4030"/>
    <s v="jopitz@tfd215.org"/>
    <s v="X"/>
    <n v="1453"/>
    <n v="0"/>
    <n v="208"/>
    <n v="1661"/>
    <n v="0.87420000000000009"/>
    <s v="X"/>
    <n v="1453"/>
    <n v="1661"/>
    <x v="2"/>
    <x v="1"/>
  </r>
  <r>
    <s v="07016215017"/>
    <s v="Thornton Fractional Twp HSD 215"/>
    <s v="18601 Torrence Ave"/>
    <s v="Lansing"/>
    <s v="60438-2830"/>
    <n v="7085852308"/>
    <n v="11618"/>
    <s v="Thornton Fractnl So High School"/>
    <s v="18500 Burnham Ave"/>
    <s v="Lansing"/>
    <s v="Cook"/>
    <s v="60438-3046"/>
    <s v="jopitz@tfd215.org"/>
    <s v="X"/>
    <n v="1237"/>
    <n v="0"/>
    <n v="599"/>
    <n v="1836"/>
    <n v="0.67370000000000008"/>
    <s v="X"/>
    <n v="1237"/>
    <n v="1836"/>
    <x v="2"/>
    <x v="1"/>
  </r>
  <r>
    <s v="07016217016"/>
    <s v="Argo CHSD 217"/>
    <s v="7329 W 63rd St"/>
    <s v="Summit"/>
    <s v="60501-1817"/>
    <n v="7084675515"/>
    <n v="11620"/>
    <s v="Argo Community High School"/>
    <s v="7329 W 63rd St"/>
    <s v="Summit"/>
    <s v="Cook"/>
    <s v="60501-1817"/>
    <s v="jmurphy@argohs.net"/>
    <s v="X"/>
    <n v="1152"/>
    <n v="108"/>
    <n v="666"/>
    <n v="1926"/>
    <n v="0.6542"/>
    <m/>
    <n v="1260"/>
    <n v="1926"/>
    <x v="2"/>
    <x v="1"/>
  </r>
  <r>
    <s v="07016218016"/>
    <s v="CHSD 218"/>
    <s v="10701 Kilpatrick Ave"/>
    <s v="Oak Lawn"/>
    <s v="60453-6203"/>
    <n v="7084242000"/>
    <n v="11621"/>
    <s v="DD Eisenhower High Sch (Campus)"/>
    <s v="12700 Sacramento Ave"/>
    <s v="Blue Island"/>
    <s v="Cook"/>
    <s v="60406-1822"/>
    <s v="John.Hallberg@chsd218.org"/>
    <s v="X"/>
    <n v="1718"/>
    <n v="0"/>
    <n v="108"/>
    <n v="1826"/>
    <n v="0.94040000000000012"/>
    <s v="X"/>
    <n v="1718"/>
    <n v="1826"/>
    <x v="2"/>
    <x v="1"/>
  </r>
  <r>
    <s v="07016218016"/>
    <s v="CHSD 218"/>
    <s v="10701 Kilpatrick Ave"/>
    <s v="Oak Lawn"/>
    <s v="60453-6203"/>
    <n v="7084242000"/>
    <n v="11622"/>
    <s v="H L Richards High Sch(Campus)"/>
    <s v="10601 Central Ave"/>
    <s v="Oak Lawn"/>
    <s v="Cook"/>
    <s v="60453-5038"/>
    <s v="John.Hallberg@chsd218.org"/>
    <s v="X"/>
    <n v="992"/>
    <n v="0"/>
    <n v="644"/>
    <n v="1636"/>
    <n v="0.60589999999999999"/>
    <s v="X"/>
    <n v="992"/>
    <n v="1636"/>
    <x v="2"/>
    <x v="1"/>
  </r>
  <r>
    <s v="07016218016"/>
    <s v="CHSD 218"/>
    <s v="10701 Kilpatrick Ave"/>
    <s v="Oak Lawn"/>
    <s v="60453-6203"/>
    <n v="7084242000"/>
    <n v="11623"/>
    <s v="A B Shepard High Sch (Campus)"/>
    <s v="13049 S Ridgeland Ave"/>
    <s v="Palos Heights"/>
    <s v="Cook"/>
    <s v="60463-2625"/>
    <s v="John.Hallberg@chsd218.org"/>
    <s v="X"/>
    <n v="1056"/>
    <n v="0"/>
    <n v="695"/>
    <n v="1751"/>
    <n v="0.60289999999999999"/>
    <s v="X"/>
    <n v="1056"/>
    <n v="1751"/>
    <x v="2"/>
    <x v="1"/>
  </r>
  <r>
    <s v="07016218016"/>
    <s v="CHSD 218"/>
    <s v="10701 Kilpatrick Ave"/>
    <s v="Oak Lawn"/>
    <s v="60453-6203"/>
    <n v="7084242000"/>
    <n v="11624"/>
    <s v="Delta Learning Center"/>
    <s v="3940 W 137th St"/>
    <s v="Robbins"/>
    <s v="Cook"/>
    <s v="60472-1539"/>
    <s v="John.Hallberg@chsd218.org"/>
    <s v="X"/>
    <n v="159"/>
    <n v="0"/>
    <n v="1"/>
    <n v="160"/>
    <n v="0.98950000000000005"/>
    <s v="X"/>
    <n v="159"/>
    <n v="160"/>
    <x v="2"/>
    <x v="1"/>
  </r>
  <r>
    <s v="07016220017"/>
    <s v="Reavis Twp HSD 220"/>
    <s v="6034 W 77th St"/>
    <s v="Burbank"/>
    <s v="60459-3112"/>
    <n v="7085997200"/>
    <n v="63210"/>
    <s v="Reavis High School"/>
    <s v="6034 W 77th St"/>
    <s v="Burbank"/>
    <s v="Cook"/>
    <s v="60459-3112"/>
    <s v="rnegrete@d220.org"/>
    <s v="X"/>
    <n v="805"/>
    <n v="94"/>
    <n v="914"/>
    <n v="1813"/>
    <n v="0.49590000000000006"/>
    <m/>
    <n v="899"/>
    <n v="1813"/>
    <x v="2"/>
    <x v="1"/>
  </r>
  <r>
    <s v="07016227017"/>
    <s v="Rich Twp HSD 227"/>
    <s v="20550 S Cicero Ave"/>
    <s v="Matteson"/>
    <s v="60443-1646"/>
    <n v="7086795731"/>
    <n v="11627"/>
    <s v="Rich East Campus High School"/>
    <s v="300 Sauk Trl"/>
    <s v="Park Forest"/>
    <s v="Cook"/>
    <s v="60466-1640"/>
    <s v="bwilliams@rich227.org"/>
    <s v="X"/>
    <n v="753"/>
    <n v="60"/>
    <n v="128"/>
    <n v="941"/>
    <n v="0.8640000000000001"/>
    <m/>
    <n v="813"/>
    <n v="941"/>
    <x v="2"/>
    <x v="1"/>
  </r>
  <r>
    <s v="07016227017"/>
    <s v="Rich Twp HSD 227"/>
    <s v="20550 S Cicero Ave"/>
    <s v="Matteson"/>
    <s v="60443-1646"/>
    <n v="7086795731"/>
    <n v="11628"/>
    <s v="Rich Central Campus High School"/>
    <s v="3600 W 203rd St"/>
    <s v="Olympia Fields"/>
    <s v="Cook"/>
    <s v="60461-1025"/>
    <s v="bwilliams@rich227.org"/>
    <s v="X"/>
    <n v="730"/>
    <n v="79"/>
    <n v="265"/>
    <n v="1074"/>
    <n v="0.75329999999999997"/>
    <m/>
    <n v="809"/>
    <n v="1074"/>
    <x v="2"/>
    <x v="1"/>
  </r>
  <r>
    <s v="07016227017"/>
    <s v="Rich Twp HSD 227"/>
    <s v="20550 S Cicero Ave"/>
    <s v="Matteson"/>
    <s v="60443-1646"/>
    <n v="7086795731"/>
    <n v="11629"/>
    <s v="Rich South Campus High School"/>
    <s v="5000 Sauk Trl"/>
    <s v="Richton Park"/>
    <s v="Cook"/>
    <s v="60471-1000"/>
    <s v="bwilliams@rich227.org"/>
    <s v="X"/>
    <n v="747"/>
    <n v="67"/>
    <n v="181"/>
    <n v="995"/>
    <n v="0.81810000000000005"/>
    <m/>
    <n v="814"/>
    <n v="995"/>
    <x v="2"/>
    <x v="1"/>
  </r>
  <r>
    <s v="07016802060"/>
    <s v="Speed SEJA #802"/>
    <s v="1125 Division St"/>
    <s v="Chicago Heights"/>
    <s v="60411-2419"/>
    <n v="7084816100"/>
    <n v="42081"/>
    <s v="Speed Early Learning Center"/>
    <s v="1125 Division St"/>
    <s v="Chicago Heights"/>
    <s v="Cook"/>
    <s v="60411-2419"/>
    <s v="acreveling@speed802.org"/>
    <s v="X"/>
    <n v="141"/>
    <n v="0"/>
    <n v="0"/>
    <n v="141"/>
    <n v="1"/>
    <s v="X"/>
    <n v="141"/>
    <n v="141"/>
    <x v="2"/>
    <x v="1"/>
  </r>
  <r>
    <s v="07016802060"/>
    <s v="Speed SEJA #802"/>
    <s v="1125 Division St"/>
    <s v="Chicago Heights"/>
    <s v="60411-2419"/>
    <n v="7084816100"/>
    <n v="57346"/>
    <s v="Speed Program for Adaptive Learn"/>
    <s v="1125 Division St"/>
    <s v="Chicago Heights"/>
    <s v="Cook"/>
    <s v="60411-2419"/>
    <s v="acreveling@speed802.org"/>
    <s v="X"/>
    <n v="113"/>
    <n v="0"/>
    <n v="6"/>
    <n v="119"/>
    <n v="0.94120000000000004"/>
    <s v="X"/>
    <n v="113"/>
    <n v="119"/>
    <x v="2"/>
    <x v="1"/>
  </r>
  <r>
    <s v="07016802060"/>
    <s v="Speed SEJA #802"/>
    <s v="1125 Division St"/>
    <s v="Chicago Heights"/>
    <s v="60411-2419"/>
    <n v="7084816100"/>
    <n v="57347"/>
    <s v="Speed Independence High School"/>
    <s v="1125 Division St"/>
    <s v="Chicago Heights"/>
    <s v="Cook"/>
    <s v="60411-2419"/>
    <s v="acreveling@speed802.org"/>
    <s v="X"/>
    <n v="12"/>
    <n v="0"/>
    <n v="3"/>
    <n v="15"/>
    <n v="0.74670000000000003"/>
    <s v="X"/>
    <n v="12"/>
    <n v="15"/>
    <x v="2"/>
    <x v="1"/>
  </r>
  <r>
    <s v="07016802060"/>
    <s v="Speed SEJA #802"/>
    <s v="1125 Division St"/>
    <s v="Chicago Heights"/>
    <s v="60411-2419"/>
    <n v="7084816100"/>
    <n v="57348"/>
    <s v="Speed Independence Elem Sch"/>
    <s v="1125 Division St"/>
    <s v="Chicago Heights"/>
    <s v="Cook"/>
    <s v="60411-2419"/>
    <s v="acreveling@speed802.org"/>
    <s v="X"/>
    <n v="68"/>
    <n v="0"/>
    <n v="4"/>
    <n v="72"/>
    <n v="0.93330000000000002"/>
    <s v="X"/>
    <n v="68"/>
    <n v="72"/>
    <x v="2"/>
    <x v="1"/>
  </r>
  <r>
    <s v="07016802060"/>
    <s v="Speed SEJA #802"/>
    <s v="1125 Division St"/>
    <s v="Chicago Heights"/>
    <s v="60411-2419"/>
    <n v="7084816100"/>
    <n v="71828"/>
    <s v="Academy for Lifelong Learning (ALL)"/>
    <s v="410 Ashland Ave"/>
    <s v="Chicago Heights"/>
    <s v="Cook"/>
    <s v="60411-1665"/>
    <s v="jchen@speed802.org"/>
    <s v="X"/>
    <n v="21"/>
    <n v="0"/>
    <n v="14"/>
    <n v="35"/>
    <n v="0.59430000000000005"/>
    <s v="X"/>
    <n v="21"/>
    <n v="35"/>
    <x v="2"/>
    <x v="1"/>
  </r>
  <r>
    <s v="07016901090"/>
    <s v="Southland College Prep Charter High School"/>
    <s v="4601 Sauk Trl"/>
    <s v="Richton Park"/>
    <s v="60471-1470"/>
    <n v="7087480100"/>
    <n v="64808"/>
    <s v="Southland College Prep Charter High School"/>
    <s v="4601 Sauk Trl"/>
    <s v="Richton Park"/>
    <s v="Cook"/>
    <s v="60471-1470"/>
    <s v="sfriedericks@scphs.org"/>
    <s v="X"/>
    <n v="237"/>
    <n v="29"/>
    <n v="264"/>
    <n v="530"/>
    <n v="0.50190000000000001"/>
    <m/>
    <n v="266"/>
    <n v="530"/>
    <x v="2"/>
    <x v="1"/>
  </r>
  <r>
    <s v="08000000000"/>
    <s v="Carroll/Jo Daviess/Stephenson ROE"/>
    <s v="27 S State Ave Ste 101"/>
    <s v="Freeport"/>
    <s v="61032-4210"/>
    <n v="8155991408"/>
    <n v="66415"/>
    <s v="RAP Elizabeth"/>
    <s v="950 US Highway 20 W"/>
    <s v="Elizabeth"/>
    <s v="Jo Daviess"/>
    <s v="61028-9333"/>
    <s v="bhoward@roe8.com"/>
    <s v="X"/>
    <n v="17"/>
    <n v="0"/>
    <n v="1"/>
    <n v="18"/>
    <n v="0.92630000000000001"/>
    <s v="X"/>
    <n v="17"/>
    <n v="18"/>
    <x v="0"/>
    <x v="0"/>
  </r>
  <r>
    <s v="08000000000"/>
    <s v="Carroll/Jo Daviess/Stephenson ROE"/>
    <s v="27 S State Ave Ste 101"/>
    <s v="Freeport"/>
    <s v="61032-4210"/>
    <n v="8155991408"/>
    <n v="66416"/>
    <s v="RAP Freeport"/>
    <s v="27 S State Ave"/>
    <s v="Freeport"/>
    <s v="Stephenson"/>
    <s v="61032-4210"/>
    <s v="bhoward@roe8.com"/>
    <s v="X"/>
    <n v="19"/>
    <n v="0"/>
    <n v="0"/>
    <n v="19"/>
    <n v="1"/>
    <s v="X"/>
    <n v="19"/>
    <n v="19"/>
    <x v="0"/>
    <x v="0"/>
  </r>
  <r>
    <s v="08008308026"/>
    <s v="Eastland CUSD 308"/>
    <s v="500 S School Dr"/>
    <s v="Lanark"/>
    <s v="61046-1352"/>
    <n v="8154936301"/>
    <n v="10288"/>
    <s v="Eastland Jr/Sr High School"/>
    <s v="500 S School Dr"/>
    <s v="Lanark"/>
    <s v="Carroll"/>
    <s v="61046-1352"/>
    <s v="dadolph@eastland308.com"/>
    <s v="X"/>
    <n v="78"/>
    <n v="12"/>
    <n v="206"/>
    <n v="296"/>
    <n v="0.30409999999999998"/>
    <m/>
    <n v="90"/>
    <n v="296"/>
    <x v="0"/>
    <x v="0"/>
  </r>
  <r>
    <s v="08008308026"/>
    <s v="Eastland CUSD 308"/>
    <s v="500 S School Dr"/>
    <s v="Lanark"/>
    <s v="61046-1352"/>
    <n v="8154936301"/>
    <n v="10289"/>
    <s v="Eastland Elementary School"/>
    <s v="601 S Chestnut St"/>
    <s v="Shannon"/>
    <s v="Carroll"/>
    <s v="61078-9015"/>
    <s v="mmclain@eastland308.com"/>
    <s v="X"/>
    <n v="140"/>
    <n v="23"/>
    <n v="185"/>
    <n v="348"/>
    <n v="0.46840000000000004"/>
    <m/>
    <n v="163"/>
    <n v="348"/>
    <x v="0"/>
    <x v="0"/>
  </r>
  <r>
    <s v="08008314026"/>
    <s v="West Carroll CUSD 314"/>
    <s v="642 S East St"/>
    <s v="Mount Carroll"/>
    <s v="61053-1459"/>
    <n v="8157343374"/>
    <n v="10279"/>
    <s v="West Carroll High School"/>
    <s v="500 Cragmoor St"/>
    <s v="Savanna"/>
    <s v="Carroll"/>
    <s v="61074-1632"/>
    <s v="cweems@wc314.org"/>
    <s v="X"/>
    <n v="138"/>
    <n v="21"/>
    <n v="181"/>
    <n v="340"/>
    <n v="0.46760000000000002"/>
    <m/>
    <n v="159"/>
    <n v="340"/>
    <x v="0"/>
    <x v="0"/>
  </r>
  <r>
    <s v="08008314026"/>
    <s v="West Carroll CUSD 314"/>
    <s v="642 S East St"/>
    <s v="Mount Carroll"/>
    <s v="61053-1459"/>
    <n v="8157343374"/>
    <n v="10284"/>
    <s v="West Carroll Middle School"/>
    <s v="633 S East St"/>
    <s v="Mount Carroll"/>
    <s v="Carroll"/>
    <s v="61053-1462"/>
    <s v="cweems@wc314.org"/>
    <s v="X"/>
    <n v="262"/>
    <n v="0"/>
    <n v="41"/>
    <n v="303"/>
    <n v="0.86450000000000005"/>
    <s v="X"/>
    <n v="262"/>
    <n v="303"/>
    <x v="0"/>
    <x v="0"/>
  </r>
  <r>
    <s v="08008314026"/>
    <s v="West Carroll CUSD 314"/>
    <s v="642 S East St"/>
    <s v="Mount Carroll"/>
    <s v="61053-1459"/>
    <n v="8157343374"/>
    <n v="45665"/>
    <s v="West Carroll Primary"/>
    <s v="2215 Wacker Rd"/>
    <s v="Savanna"/>
    <s v="Carroll"/>
    <s v="61074-2823"/>
    <s v="cweems@wc314.org"/>
    <s v="X"/>
    <n v="424"/>
    <n v="0"/>
    <n v="28"/>
    <n v="452"/>
    <n v="0.93599999999999994"/>
    <s v="X"/>
    <n v="424"/>
    <n v="452"/>
    <x v="0"/>
    <x v="0"/>
  </r>
  <r>
    <s v="08008399026"/>
    <s v="Chadwick-Milledgeville CUSD 399"/>
    <s v="15 School St"/>
    <s v="Chadwick"/>
    <s v="61014-9371"/>
    <n v="8156845191"/>
    <n v="10292"/>
    <s v="Milledgeville High School"/>
    <s v="100 E 8th St"/>
    <s v="Milledgeville"/>
    <s v="Carroll"/>
    <s v="61051-9016"/>
    <s v="tschurman@dist399.net"/>
    <s v="X"/>
    <n v="44"/>
    <n v="3"/>
    <n v="108"/>
    <n v="155"/>
    <n v="0.30320000000000003"/>
    <m/>
    <n v="47"/>
    <n v="155"/>
    <x v="0"/>
    <x v="0"/>
  </r>
  <r>
    <s v="08008399026"/>
    <s v="Chadwick-Milledgeville CUSD 399"/>
    <s v="15 School St"/>
    <s v="Chadwick"/>
    <s v="61014-9371"/>
    <n v="8156845191"/>
    <n v="10293"/>
    <s v="Chadwick Junior High School"/>
    <s v="19 School St"/>
    <s v="Chadwick"/>
    <s v="Carroll"/>
    <s v="61014-9371"/>
    <s v="tschurman@dist399.net"/>
    <s v="X"/>
    <n v="41"/>
    <n v="3"/>
    <n v="51"/>
    <n v="95"/>
    <n v="0.4632"/>
    <m/>
    <n v="44"/>
    <n v="95"/>
    <x v="0"/>
    <x v="0"/>
  </r>
  <r>
    <s v="08008399026"/>
    <s v="Chadwick-Milledgeville CUSD 399"/>
    <s v="15 School St"/>
    <s v="Chadwick"/>
    <s v="61014-9371"/>
    <n v="8156845191"/>
    <n v="10294"/>
    <s v="Chadwick Elem School"/>
    <s v="19 School St"/>
    <s v="Chadwick"/>
    <s v="Carroll"/>
    <s v="61014-9371"/>
    <s v="kzuidema@dist399.net"/>
    <s v="X"/>
    <n v="24"/>
    <n v="2"/>
    <n v="34"/>
    <n v="60"/>
    <n v="0.43330000000000002"/>
    <m/>
    <n v="26"/>
    <n v="60"/>
    <x v="0"/>
    <x v="0"/>
  </r>
  <r>
    <s v="08008399026"/>
    <s v="Chadwick-Milledgeville CUSD 399"/>
    <s v="15 School St"/>
    <s v="Chadwick"/>
    <s v="61014-9371"/>
    <n v="8156845191"/>
    <n v="10295"/>
    <s v="Milledgeville Elem School"/>
    <s v="100 E 8th St"/>
    <s v="Milledgeville"/>
    <s v="Carroll"/>
    <s v="61051-9016"/>
    <s v="kzuidema@dist399.net"/>
    <s v="X"/>
    <n v="50"/>
    <n v="5"/>
    <n v="98"/>
    <n v="153"/>
    <n v="0.35950000000000004"/>
    <m/>
    <n v="55"/>
    <n v="153"/>
    <x v="0"/>
    <x v="0"/>
  </r>
  <r>
    <s v="08043119022"/>
    <s v="East Dubuque USD 119"/>
    <s v="100 N School Rd"/>
    <s v="East Dubuque"/>
    <s v="61025-1174"/>
    <n v="8157472111"/>
    <n v="10299"/>
    <s v="East Dubuque High School"/>
    <s v="200 Parklane Dr"/>
    <s v="East Dubuque"/>
    <s v="Jo Daviess"/>
    <s v="61025-9597"/>
    <s v="tlindeman@edbqhs.org"/>
    <s v="X"/>
    <n v="73"/>
    <n v="11"/>
    <n v="250"/>
    <n v="334"/>
    <n v="0.2515"/>
    <m/>
    <n v="84"/>
    <n v="334"/>
    <x v="0"/>
    <x v="0"/>
  </r>
  <r>
    <s v="08043119022"/>
    <s v="East Dubuque USD 119"/>
    <s v="100 N School Rd"/>
    <s v="East Dubuque"/>
    <s v="61025-1174"/>
    <n v="8157472111"/>
    <n v="10300"/>
    <s v="East Dubuque Elem School"/>
    <s v="100 N School Rd"/>
    <s v="East Dubuque"/>
    <s v="Jo Daviess"/>
    <s v="61025-1174"/>
    <s v="tlindeman@edbqhs.org"/>
    <s v="X"/>
    <n v="84"/>
    <n v="23"/>
    <n v="181"/>
    <n v="288"/>
    <n v="0.3715"/>
    <m/>
    <n v="107"/>
    <n v="288"/>
    <x v="0"/>
    <x v="0"/>
  </r>
  <r>
    <s v="08043120022"/>
    <s v="Galena USD 120"/>
    <s v="1206 Franklin St"/>
    <s v="Galena"/>
    <s v="61036-1317"/>
    <n v="8157773086"/>
    <n v="10301"/>
    <s v="Galena High School"/>
    <s v="1206 Franklin St"/>
    <s v="Galena"/>
    <s v="Jo Daviess"/>
    <s v="61036-1317"/>
    <s v="murphye@gusd120.k12.il.us"/>
    <s v="X"/>
    <n v="74"/>
    <n v="12"/>
    <n v="158"/>
    <n v="244"/>
    <n v="0.35249999999999998"/>
    <m/>
    <n v="86"/>
    <n v="244"/>
    <x v="0"/>
    <x v="0"/>
  </r>
  <r>
    <s v="08043120022"/>
    <s v="Galena USD 120"/>
    <s v="1206 Franklin St"/>
    <s v="Galena"/>
    <s v="61036-1317"/>
    <n v="8157773086"/>
    <n v="10302"/>
    <s v="Galena Middle School"/>
    <s v="1230 Franklin St"/>
    <s v="Galena"/>
    <s v="Jo Daviess"/>
    <s v="61036-1317"/>
    <s v="soatb@gusd120.k12.il.us"/>
    <s v="X"/>
    <n v="73"/>
    <n v="18"/>
    <n v="159"/>
    <n v="250"/>
    <n v="0.36399999999999999"/>
    <m/>
    <n v="91"/>
    <n v="250"/>
    <x v="0"/>
    <x v="0"/>
  </r>
  <r>
    <s v="08043120022"/>
    <s v="Galena USD 120"/>
    <s v="1206 Franklin St"/>
    <s v="Galena"/>
    <s v="61036-1317"/>
    <n v="8157773086"/>
    <n v="10303"/>
    <s v="Galena Primary School"/>
    <s v="219 Kelly Ln"/>
    <s v="Galena"/>
    <s v="Jo Daviess"/>
    <s v="61036-1346"/>
    <s v="muehleipjill@gusd120.k12.il.us"/>
    <s v="X"/>
    <n v="94"/>
    <n v="13"/>
    <n v="195"/>
    <n v="302"/>
    <n v="0.3543"/>
    <m/>
    <n v="107"/>
    <n v="302"/>
    <x v="0"/>
    <x v="0"/>
  </r>
  <r>
    <s v="08043205026"/>
    <s v="Warren CUSD 205"/>
    <s v="311 S Water St"/>
    <s v="Warren"/>
    <s v="61087-9360"/>
    <n v="8157452653"/>
    <n v="10304"/>
    <s v="Warren Jr/Sr High School"/>
    <s v="311 S Water St"/>
    <s v="Warren"/>
    <s v="Jo Daviess"/>
    <s v="61087-9360"/>
    <s v="shawn.teske@205warren.net"/>
    <s v="X"/>
    <n v="38"/>
    <n v="13"/>
    <n v="144"/>
    <n v="195"/>
    <n v="0.26150000000000001"/>
    <m/>
    <n v="51"/>
    <n v="195"/>
    <x v="0"/>
    <x v="0"/>
  </r>
  <r>
    <s v="08043205026"/>
    <s v="Warren CUSD 205"/>
    <s v="311 S Water St"/>
    <s v="Warren"/>
    <s v="61087-9360"/>
    <n v="8157452653"/>
    <n v="10306"/>
    <s v="Warren Elementary School"/>
    <s v="311 S Water St"/>
    <s v="Warren"/>
    <s v="Jo Daviess"/>
    <s v="61087-9360"/>
    <s v="shawn.teske@205warren.net"/>
    <s v="X"/>
    <n v="75"/>
    <n v="5"/>
    <n v="127"/>
    <n v="207"/>
    <n v="0.38650000000000001"/>
    <m/>
    <n v="80"/>
    <n v="207"/>
    <x v="0"/>
    <x v="0"/>
  </r>
  <r>
    <s v="08043206026"/>
    <s v="Stockton CUSD 206"/>
    <s v="540 N Rush St"/>
    <s v="Stockton"/>
    <s v="61085-1033"/>
    <n v="8159473702"/>
    <n v="10308"/>
    <s v="Stockton Sr High School"/>
    <s v="540 N Rush St"/>
    <s v="Stockton"/>
    <s v="Jo Daviess"/>
    <s v="61085-1033"/>
    <s v="connie.hill@stocktonschools.com"/>
    <s v="X"/>
    <n v="53"/>
    <n v="7"/>
    <n v="123"/>
    <n v="183"/>
    <n v="0.32790000000000002"/>
    <m/>
    <n v="60"/>
    <n v="183"/>
    <x v="0"/>
    <x v="0"/>
  </r>
  <r>
    <s v="08043206026"/>
    <s v="Stockton CUSD 206"/>
    <s v="540 N Rush St"/>
    <s v="Stockton"/>
    <s v="61085-1033"/>
    <n v="8159473702"/>
    <n v="10309"/>
    <s v="Stockton Middle School"/>
    <s v="500 N Rush St"/>
    <s v="Stockton"/>
    <s v="Jo Daviess"/>
    <s v="61085-1004"/>
    <s v="connie.hill@stocktonschools.com"/>
    <s v="X"/>
    <n v="59"/>
    <n v="12"/>
    <n v="96"/>
    <n v="167"/>
    <n v="0.42509999999999998"/>
    <m/>
    <n v="71"/>
    <n v="167"/>
    <x v="0"/>
    <x v="0"/>
  </r>
  <r>
    <s v="08043206026"/>
    <s v="Stockton CUSD 206"/>
    <s v="540 N Rush St"/>
    <s v="Stockton"/>
    <s v="61085-1033"/>
    <n v="8159473702"/>
    <n v="10310"/>
    <s v="Stockton Elem School"/>
    <s v="236 N Pearl St"/>
    <s v="Stockton"/>
    <s v="Jo Daviess"/>
    <s v="61085-1308"/>
    <s v="connie.hill@stocktonschools.com"/>
    <s v="X"/>
    <n v="90"/>
    <n v="10"/>
    <n v="116"/>
    <n v="216"/>
    <n v="0.46299999999999997"/>
    <m/>
    <n v="100"/>
    <n v="216"/>
    <x v="0"/>
    <x v="0"/>
  </r>
  <r>
    <s v="08043210026"/>
    <s v="River Ridge CUSD 210"/>
    <s v="4141 IL Route 84 S"/>
    <s v="Hanover"/>
    <s v="61041-9631"/>
    <n v="8158589005"/>
    <n v="10311"/>
    <s v="River Ridge High School"/>
    <s v="4141 IL Route 84 S"/>
    <s v="Hanover"/>
    <s v="Jo Daviess"/>
    <s v="61041-9631"/>
    <s v="kbailey@riverridge210.org"/>
    <s v="X"/>
    <n v="46"/>
    <n v="9"/>
    <n v="88"/>
    <n v="143"/>
    <n v="0.3846"/>
    <m/>
    <n v="55"/>
    <n v="143"/>
    <x v="0"/>
    <x v="0"/>
  </r>
  <r>
    <s v="08043210026"/>
    <s v="River Ridge CUSD 210"/>
    <s v="4141 IL Route 84 S"/>
    <s v="Hanover"/>
    <s v="61041-9631"/>
    <n v="8158589005"/>
    <n v="10312"/>
    <s v="River Ridge Middle School"/>
    <s v="4141 IL Route 84 S"/>
    <s v="Hanover"/>
    <s v="Jo Daviess"/>
    <s v="61041-9631"/>
    <s v="kbailey@riverridge210.org"/>
    <s v="X"/>
    <n v="40"/>
    <n v="7"/>
    <n v="80"/>
    <n v="127"/>
    <n v="0.37009999999999998"/>
    <m/>
    <n v="47"/>
    <n v="127"/>
    <x v="0"/>
    <x v="0"/>
  </r>
  <r>
    <s v="08043210026"/>
    <s v="River Ridge CUSD 210"/>
    <s v="4141 IL Route 84 S"/>
    <s v="Hanover"/>
    <s v="61041-9631"/>
    <n v="8158589005"/>
    <n v="50379"/>
    <s v="River Ridge Elementary School"/>
    <s v="4141 IL Route 84 S"/>
    <s v="Hanover"/>
    <s v="Jo Daviess"/>
    <s v="61041-9631"/>
    <s v="kbailey@riverridge210.org"/>
    <s v="X"/>
    <n v="99"/>
    <n v="11"/>
    <n v="132"/>
    <n v="242"/>
    <n v="0.45450000000000002"/>
    <m/>
    <n v="110"/>
    <n v="242"/>
    <x v="0"/>
    <x v="0"/>
  </r>
  <r>
    <s v="08043210061"/>
    <s v="Northwest Sp Ed Cooperative"/>
    <s v="310 N West St"/>
    <s v="Elizabeth"/>
    <s v="61028-8017"/>
    <m/>
    <n v="73235"/>
    <s v="Northwest Academy"/>
    <s v="310 N West St"/>
    <s v="Elizabeth"/>
    <s v="Jo Daviess"/>
    <s v="61028-8017"/>
    <s v="christy.hopper@nwseonline.com"/>
    <s v="X"/>
    <n v="16"/>
    <n v="0"/>
    <n v="3"/>
    <n v="19"/>
    <n v="0.84209999999999996"/>
    <m/>
    <n v="16"/>
    <n v="19"/>
    <x v="0"/>
    <x v="0"/>
  </r>
  <r>
    <s v="08043211026"/>
    <s v="Scales Mound CUSD 211"/>
    <s v="210 Main St"/>
    <s v="Scales Mound"/>
    <s v="61075-9393"/>
    <n v="8158452215"/>
    <n v="10315"/>
    <s v="Scales Mound High School"/>
    <s v="210 Main St"/>
    <s v="Scales Mound"/>
    <s v="Jo Daviess"/>
    <s v="61075-9393"/>
    <s v="karenhesselbacher@scalesmound.net"/>
    <s v="X"/>
    <n v="13"/>
    <n v="3"/>
    <n v="47"/>
    <n v="63"/>
    <n v="0.254"/>
    <m/>
    <n v="16"/>
    <n v="63"/>
    <x v="0"/>
    <x v="0"/>
  </r>
  <r>
    <s v="08043211026"/>
    <s v="Scales Mound CUSD 211"/>
    <s v="210 Main St"/>
    <s v="Scales Mound"/>
    <s v="61075-9393"/>
    <n v="8158452215"/>
    <n v="10316"/>
    <s v="Scales Mound Jr High School"/>
    <s v="210 Main St"/>
    <s v="Scales Mound"/>
    <s v="Jo Daviess"/>
    <s v="61075-9393"/>
    <s v="karenhesselbacher@scalesmound.net"/>
    <s v="X"/>
    <n v="12"/>
    <n v="2"/>
    <n v="46"/>
    <n v="60"/>
    <n v="0.23329999999999998"/>
    <m/>
    <n v="14"/>
    <n v="60"/>
    <x v="0"/>
    <x v="0"/>
  </r>
  <r>
    <s v="08043211026"/>
    <s v="Scales Mound CUSD 211"/>
    <s v="210 Main St"/>
    <s v="Scales Mound"/>
    <s v="61075-9393"/>
    <n v="8158452215"/>
    <n v="10317"/>
    <s v="Scales Mound Elem School"/>
    <s v="210 Main St"/>
    <s v="Scales Mound"/>
    <s v="Jo Daviess"/>
    <s v="61075-9393"/>
    <s v="karenhesselbacher@scalesmound.net"/>
    <s v="X"/>
    <n v="29"/>
    <n v="3"/>
    <n v="99"/>
    <n v="131"/>
    <n v="0.24429999999999999"/>
    <m/>
    <n v="32"/>
    <n v="131"/>
    <x v="0"/>
    <x v="0"/>
  </r>
  <r>
    <s v="08089145022"/>
    <s v="Freeport SD 145"/>
    <s v="501 E South St"/>
    <s v="Freeport"/>
    <s v="61032-9676"/>
    <n v="8152320319"/>
    <n v="10323"/>
    <s v="Freeport High School"/>
    <s v="701 W Moseley St"/>
    <s v="Freeport"/>
    <s v="Stephenson"/>
    <s v="61032-4938"/>
    <s v="amanda.williams@fsd145.org"/>
    <s v="X"/>
    <n v="885"/>
    <n v="0"/>
    <n v="337"/>
    <n v="1222"/>
    <n v="0.72420000000000007"/>
    <s v="X"/>
    <n v="885"/>
    <n v="1222"/>
    <x v="0"/>
    <x v="0"/>
  </r>
  <r>
    <s v="08089145022"/>
    <s v="Freeport SD 145"/>
    <s v="501 E South St"/>
    <s v="Freeport"/>
    <s v="61032-9676"/>
    <n v="8152320319"/>
    <n v="10324"/>
    <s v="Freeport Middle School"/>
    <s v="701 W Empire St"/>
    <s v="Freeport"/>
    <s v="Stephenson"/>
    <s v="61032-6355"/>
    <s v="amanda.williams@fsd145.org"/>
    <s v="X"/>
    <n v="683"/>
    <n v="0"/>
    <n v="7"/>
    <n v="690"/>
    <n v="0.9889"/>
    <s v="X"/>
    <n v="683"/>
    <n v="690"/>
    <x v="0"/>
    <x v="0"/>
  </r>
  <r>
    <s v="08089145022"/>
    <s v="Freeport SD 145"/>
    <s v="501 E South St"/>
    <s v="Freeport"/>
    <s v="61032-9676"/>
    <n v="8152320319"/>
    <n v="10325"/>
    <s v="Blackhawk Elem School"/>
    <s v="1401 S Blackhawk Ave"/>
    <s v="Freeport"/>
    <s v="Stephenson"/>
    <s v="61032-6303"/>
    <s v="amanda.williams@fsd145.org"/>
    <s v="X"/>
    <n v="327"/>
    <n v="0"/>
    <n v="0"/>
    <n v="327"/>
    <n v="1"/>
    <s v="X"/>
    <n v="327"/>
    <n v="327"/>
    <x v="0"/>
    <x v="0"/>
  </r>
  <r>
    <s v="08089145022"/>
    <s v="Freeport SD 145"/>
    <s v="501 E South St"/>
    <s v="Freeport"/>
    <s v="61032-9676"/>
    <n v="8152320319"/>
    <n v="10326"/>
    <s v="Center Elem School"/>
    <s v="718 E Illinois St"/>
    <s v="Freeport"/>
    <s v="Stephenson"/>
    <s v="61032-5731"/>
    <s v="amanda.williams@fsd145.org"/>
    <s v="X"/>
    <n v="258"/>
    <n v="0"/>
    <n v="0"/>
    <n v="258"/>
    <n v="1"/>
    <s v="X"/>
    <n v="258"/>
    <n v="258"/>
    <x v="0"/>
    <x v="0"/>
  </r>
  <r>
    <s v="08089145022"/>
    <s v="Freeport SD 145"/>
    <s v="501 E South St"/>
    <s v="Freeport"/>
    <s v="61032-9676"/>
    <n v="8152320319"/>
    <n v="10327"/>
    <s v="Lincoln-Douglas Elementary School"/>
    <s v="1700 W Laurel St"/>
    <s v="Freeport"/>
    <s v="Stephenson"/>
    <s v="61032-3511"/>
    <s v="amanda.williams@fsd145.org"/>
    <s v="X"/>
    <n v="181"/>
    <n v="0"/>
    <n v="0"/>
    <n v="181"/>
    <n v="1"/>
    <s v="X"/>
    <n v="181"/>
    <n v="181"/>
    <x v="0"/>
    <x v="0"/>
  </r>
  <r>
    <s v="08089145022"/>
    <s v="Freeport SD 145"/>
    <s v="501 E South St"/>
    <s v="Freeport"/>
    <s v="61032-9676"/>
    <n v="8152320319"/>
    <n v="10328"/>
    <s v="Empire Elem School"/>
    <s v="1325 Empire St"/>
    <s v="Freeport"/>
    <s v="Stephenson"/>
    <s v="61032-6114"/>
    <s v="amanda.williams@fsd145.org"/>
    <s v="X"/>
    <n v="187"/>
    <n v="0"/>
    <n v="61"/>
    <n v="248"/>
    <n v="0.75290000000000012"/>
    <s v="X"/>
    <n v="187"/>
    <n v="248"/>
    <x v="0"/>
    <x v="0"/>
  </r>
  <r>
    <s v="08089145022"/>
    <s v="Freeport SD 145"/>
    <s v="501 E South St"/>
    <s v="Freeport"/>
    <s v="61032-9676"/>
    <n v="8152320319"/>
    <n v="10329"/>
    <s v="Taylor Park Elem School"/>
    <s v="806 E Stephenson St"/>
    <s v="Freeport"/>
    <s v="Stephenson"/>
    <s v="61032-3434"/>
    <s v="amanda.williams@fsd145.org"/>
    <s v="X"/>
    <n v="172"/>
    <n v="0"/>
    <n v="0"/>
    <n v="172"/>
    <n v="1"/>
    <s v="X"/>
    <n v="172"/>
    <n v="172"/>
    <x v="0"/>
    <x v="0"/>
  </r>
  <r>
    <s v="08089145022"/>
    <s v="Freeport SD 145"/>
    <s v="501 E South St"/>
    <s v="Freeport"/>
    <s v="61032-9676"/>
    <n v="8152320319"/>
    <n v="10330"/>
    <s v="Carl Sandburg Middle Sch"/>
    <s v="1717 W Eby St"/>
    <s v="Freeport"/>
    <s v="Stephenson"/>
    <s v="61032-4644"/>
    <s v="amanda.williams@fsd145.org"/>
    <s v="X"/>
    <n v="367"/>
    <n v="0"/>
    <n v="109"/>
    <n v="476"/>
    <n v="0.77060000000000006"/>
    <s v="X"/>
    <n v="367"/>
    <n v="476"/>
    <x v="0"/>
    <x v="0"/>
  </r>
  <r>
    <s v="08089145022"/>
    <s v="Freeport SD 145"/>
    <s v="501 E South St"/>
    <s v="Freeport"/>
    <s v="61032-9676"/>
    <n v="8152320319"/>
    <n v="10331"/>
    <s v="Jones Farrar Magnet School"/>
    <s v="1386 Kiwanis Dr"/>
    <s v="Freeport"/>
    <s v="Stephenson"/>
    <s v="61032-6908"/>
    <s v="amanda.williams@fsd145.org"/>
    <s v="X"/>
    <n v="289"/>
    <n v="0"/>
    <n v="10"/>
    <n v="299"/>
    <n v="0.96519999999999995"/>
    <s v="X"/>
    <n v="289"/>
    <n v="299"/>
    <x v="0"/>
    <x v="0"/>
  </r>
  <r>
    <s v="08089200026"/>
    <s v="Pearl City CUSD 200"/>
    <s v="PO Box 9"/>
    <s v="Pearl City"/>
    <s v="61062-0009"/>
    <n v="8154432715"/>
    <n v="10332"/>
    <s v="Pearl City High School"/>
    <s v="PO Box 9"/>
    <s v="Pearl City"/>
    <s v="Stephenson"/>
    <s v="61062-0009"/>
    <s v="tthill@pcwolves.net"/>
    <s v="X"/>
    <n v="37"/>
    <n v="8"/>
    <n v="89"/>
    <n v="134"/>
    <n v="0.33579999999999999"/>
    <m/>
    <n v="45"/>
    <n v="134"/>
    <x v="0"/>
    <x v="0"/>
  </r>
  <r>
    <s v="08089200026"/>
    <s v="Pearl City CUSD 200"/>
    <s v="PO Box 9"/>
    <s v="Pearl City"/>
    <s v="61062-0009"/>
    <n v="8154432715"/>
    <n v="10333"/>
    <s v="Pearl City Jr High School"/>
    <s v="PO Box 9"/>
    <s v="Pearl City"/>
    <s v="Stephenson"/>
    <s v="61062-0009"/>
    <s v="tthill@pcwolves.net"/>
    <s v="X"/>
    <n v="22"/>
    <n v="2"/>
    <n v="46"/>
    <n v="70"/>
    <n v="0.34289999999999998"/>
    <m/>
    <n v="24"/>
    <n v="70"/>
    <x v="0"/>
    <x v="0"/>
  </r>
  <r>
    <s v="08089200026"/>
    <s v="Pearl City CUSD 200"/>
    <s v="PO Box 9"/>
    <s v="Pearl City"/>
    <s v="61062-0009"/>
    <n v="8154432715"/>
    <n v="10334"/>
    <s v="Pearl City Elementary School"/>
    <s v="PO Box 9"/>
    <s v="Pearl City"/>
    <s v="Stephenson"/>
    <s v="61062-0009"/>
    <s v="tthill@pcwolves.net"/>
    <s v="X"/>
    <n v="65"/>
    <n v="14"/>
    <n v="143"/>
    <n v="222"/>
    <n v="0.35590000000000005"/>
    <m/>
    <n v="79"/>
    <n v="222"/>
    <x v="0"/>
    <x v="0"/>
  </r>
  <r>
    <s v="08089201026"/>
    <s v="Dakota CUSD 201"/>
    <s v="400 Campus Dr"/>
    <s v="Dakota"/>
    <s v="61018-9803"/>
    <n v="8154492832"/>
    <n v="10335"/>
    <s v="Dakota Jr Sr High School"/>
    <s v="300 Campus Dr"/>
    <s v="Dakota"/>
    <s v="Stephenson"/>
    <s v="61018-9802"/>
    <s v="bkunz@dakota201.com"/>
    <s v="X"/>
    <n v="101"/>
    <n v="24"/>
    <n v="258"/>
    <n v="383"/>
    <n v="0.32640000000000002"/>
    <m/>
    <n v="125"/>
    <n v="383"/>
    <x v="0"/>
    <x v="0"/>
  </r>
  <r>
    <s v="08089201026"/>
    <s v="Dakota CUSD 201"/>
    <s v="400 Campus Dr"/>
    <s v="Dakota"/>
    <s v="61018-9803"/>
    <n v="8154492832"/>
    <n v="10337"/>
    <s v="Dakota Elementary School"/>
    <s v="400 Campus Dr"/>
    <s v="Dakota"/>
    <s v="Stephenson"/>
    <s v="61018-9803"/>
    <s v="bkunz@dakota201.com"/>
    <s v="X"/>
    <n v="145"/>
    <n v="16"/>
    <n v="256"/>
    <n v="417"/>
    <n v="0.3861"/>
    <m/>
    <n v="161"/>
    <n v="417"/>
    <x v="0"/>
    <x v="0"/>
  </r>
  <r>
    <s v="08089202026"/>
    <s v="Lena Winslow CUSD 202"/>
    <s v="401 Fremont St"/>
    <s v="Lena"/>
    <s v="61048-8610"/>
    <n v="8153693100"/>
    <n v="10339"/>
    <s v="Lena-Winslow High School"/>
    <s v="516 Fremont St"/>
    <s v="Lena"/>
    <s v="Stephenson"/>
    <s v="61048-8611"/>
    <s v="ackersons@le-win.net"/>
    <s v="X"/>
    <n v="66"/>
    <n v="10"/>
    <n v="164"/>
    <n v="240"/>
    <n v="0.31670000000000004"/>
    <m/>
    <n v="76"/>
    <n v="240"/>
    <x v="0"/>
    <x v="0"/>
  </r>
  <r>
    <s v="08089202026"/>
    <s v="Lena Winslow CUSD 202"/>
    <s v="401 Fremont St"/>
    <s v="Lena"/>
    <s v="61048-8610"/>
    <n v="8153693100"/>
    <n v="10340"/>
    <s v="Lena-Winslow Jr High School"/>
    <s v="517 Fremont St"/>
    <s v="Lena"/>
    <s v="Stephenson"/>
    <s v="61048-8610"/>
    <s v="spinhirned@le-win.net"/>
    <s v="X"/>
    <n v="61"/>
    <n v="13"/>
    <n v="106"/>
    <n v="180"/>
    <n v="0.41110000000000002"/>
    <m/>
    <n v="74"/>
    <n v="180"/>
    <x v="0"/>
    <x v="0"/>
  </r>
  <r>
    <s v="08089202026"/>
    <s v="Lena Winslow CUSD 202"/>
    <s v="401 Fremont St"/>
    <s v="Lena"/>
    <s v="61048-8610"/>
    <n v="8153693100"/>
    <n v="10341"/>
    <s v="Lena Elem School"/>
    <s v="401 Fremont St"/>
    <s v="Lena"/>
    <s v="Stephenson"/>
    <s v="61048-8610"/>
    <s v="spinhirned@le-win.net"/>
    <s v="X"/>
    <n v="136"/>
    <n v="14"/>
    <n v="270"/>
    <n v="420"/>
    <n v="0.35710000000000003"/>
    <m/>
    <n v="150"/>
    <n v="420"/>
    <x v="0"/>
    <x v="0"/>
  </r>
  <r>
    <s v="08089203026"/>
    <s v="Orangeville CUSD 203"/>
    <s v="201 S Orange St"/>
    <s v="Orangeville"/>
    <s v="61060-9720"/>
    <n v="8157894289"/>
    <n v="10343"/>
    <s v="Orangeville High School"/>
    <s v="201 S Orange St"/>
    <s v="Orangeville"/>
    <s v="Stephenson"/>
    <s v="61060-9720"/>
    <s v="cwells@orangevillecusd.com"/>
    <s v="X"/>
    <n v="17"/>
    <n v="5"/>
    <n v="80"/>
    <n v="102"/>
    <n v="0.2157"/>
    <m/>
    <n v="22"/>
    <n v="102"/>
    <x v="0"/>
    <x v="0"/>
  </r>
  <r>
    <s v="08089203026"/>
    <s v="Orangeville CUSD 203"/>
    <s v="201 S Orange St"/>
    <s v="Orangeville"/>
    <s v="61060-9720"/>
    <n v="8157894289"/>
    <n v="10344"/>
    <s v="Orangeville Jr High School"/>
    <s v="201 S Orange St"/>
    <s v="Orangeville"/>
    <s v="Stephenson"/>
    <s v="61060-9720"/>
    <s v="cwells@orangevillecusd.com"/>
    <s v="X"/>
    <n v="20"/>
    <n v="4"/>
    <n v="55"/>
    <n v="79"/>
    <n v="0.30380000000000001"/>
    <m/>
    <n v="24"/>
    <n v="79"/>
    <x v="0"/>
    <x v="0"/>
  </r>
  <r>
    <s v="08089203026"/>
    <s v="Orangeville CUSD 203"/>
    <s v="201 S Orange St"/>
    <s v="Orangeville"/>
    <s v="61060-9720"/>
    <n v="8157894289"/>
    <n v="10345"/>
    <s v="Orangeville Elem School"/>
    <s v="310 S East St"/>
    <s v="Orangeville"/>
    <s v="Stephenson"/>
    <s v="61060-9231"/>
    <s v="cwells@orangevillecusd.com"/>
    <s v="X"/>
    <n v="44"/>
    <n v="6"/>
    <n v="79"/>
    <n v="129"/>
    <n v="0.3876"/>
    <m/>
    <n v="50"/>
    <n v="129"/>
    <x v="0"/>
    <x v="0"/>
  </r>
  <r>
    <s v="09000000000"/>
    <s v="Champaign/Ford ROE"/>
    <s v="3358 Big Pine Trail"/>
    <s v="Champaign"/>
    <s v="61822-1406"/>
    <n v="2172390322"/>
    <n v="45531"/>
    <s v="R E A D Y Program"/>
    <s v="45 E University Ave"/>
    <s v="Champaign"/>
    <s v="Champaign"/>
    <s v="61820-4076"/>
    <s v="dkaufman@roe9.k12.il.us"/>
    <s v="X"/>
    <n v="103"/>
    <n v="0"/>
    <n v="0"/>
    <n v="103"/>
    <n v="1"/>
    <s v="X"/>
    <n v="103"/>
    <n v="103"/>
    <x v="4"/>
    <x v="0"/>
  </r>
  <r>
    <s v="09010001026"/>
    <s v="Fisher CUSD 1"/>
    <s v="801 S 5th St"/>
    <s v="Fisher"/>
    <s v="61843-9522"/>
    <n v="2178976125"/>
    <n v="10348"/>
    <s v="Fisher Jr/Sr High School"/>
    <s v="111 W Division St"/>
    <s v="Fisher"/>
    <s v="Champaign"/>
    <s v="61843-9422"/>
    <s v="barb.thompson@fisherk12.org"/>
    <s v="X"/>
    <n v="75"/>
    <n v="9"/>
    <n v="202"/>
    <n v="286"/>
    <n v="0.29370000000000002"/>
    <m/>
    <n v="84"/>
    <n v="286"/>
    <x v="4"/>
    <x v="0"/>
  </r>
  <r>
    <s v="09010001026"/>
    <s v="Fisher CUSD 1"/>
    <s v="801 S 5th St"/>
    <s v="Fisher"/>
    <s v="61843-9522"/>
    <n v="2178976125"/>
    <n v="10349"/>
    <s v="Fisher Grade School"/>
    <s v="801 S 5th St"/>
    <s v="Fisher"/>
    <s v="Champaign"/>
    <s v="61843-9522"/>
    <s v="barb.thompson@fisherk12.org"/>
    <s v="X"/>
    <n v="101"/>
    <n v="11"/>
    <n v="223"/>
    <n v="335"/>
    <n v="0.33429999999999999"/>
    <m/>
    <n v="112"/>
    <n v="335"/>
    <x v="4"/>
    <x v="0"/>
  </r>
  <r>
    <s v="09010003026"/>
    <s v="Mahomet-Seymour CUSD 3"/>
    <s v="PO Box 229"/>
    <s v="Mahomet"/>
    <s v="61853-0229"/>
    <n v="2175862161"/>
    <n v="10352"/>
    <s v="Mahomet-Seymour High School"/>
    <s v="PO Box 1098"/>
    <s v="Mahomet"/>
    <s v="Champaign"/>
    <s v="61853-1098"/>
    <s v="tnuxoll@ms.k12.il.us"/>
    <s v="X"/>
    <n v="134"/>
    <n v="21"/>
    <n v="775"/>
    <n v="930"/>
    <n v="0.16670000000000001"/>
    <m/>
    <n v="155"/>
    <n v="930"/>
    <x v="4"/>
    <x v="0"/>
  </r>
  <r>
    <s v="09010003026"/>
    <s v="Mahomet-Seymour CUSD 3"/>
    <s v="PO Box 229"/>
    <s v="Mahomet"/>
    <s v="61853-0229"/>
    <n v="2175862161"/>
    <n v="10353"/>
    <s v="Mahomet-Seymour Jr High School"/>
    <s v="PO Box 560"/>
    <s v="Mahomet"/>
    <s v="Champaign"/>
    <s v="61853-0560"/>
    <s v="tnuxoll@ms.k12.il.us"/>
    <s v="X"/>
    <n v="134"/>
    <n v="19"/>
    <n v="583"/>
    <n v="736"/>
    <n v="0.2079"/>
    <m/>
    <n v="153"/>
    <n v="736"/>
    <x v="4"/>
    <x v="0"/>
  </r>
  <r>
    <s v="09010003026"/>
    <s v="Mahomet-Seymour CUSD 3"/>
    <s v="PO Box 229"/>
    <s v="Mahomet"/>
    <s v="61853-0229"/>
    <n v="2175862161"/>
    <n v="10354"/>
    <s v="Lincoln Trail Elem School"/>
    <s v="PO Box 200"/>
    <s v="Mahomet"/>
    <s v="Champaign"/>
    <s v="61853-0200"/>
    <s v="tnuxoll@ms.k12.il.us"/>
    <s v="X"/>
    <n v="131"/>
    <n v="12"/>
    <n v="576"/>
    <n v="719"/>
    <n v="0.19890000000000002"/>
    <m/>
    <n v="143"/>
    <n v="719"/>
    <x v="4"/>
    <x v="0"/>
  </r>
  <r>
    <s v="09010003026"/>
    <s v="Mahomet-Seymour CUSD 3"/>
    <s v="PO Box 229"/>
    <s v="Mahomet"/>
    <s v="61853-0229"/>
    <n v="2175862161"/>
    <n v="10355"/>
    <s v="Sangamon Elem School"/>
    <s v="PO Box 198"/>
    <s v="Mahomet"/>
    <s v="Champaign"/>
    <s v="61853-0198"/>
    <s v="tnuxoll@ms.k12.il.us"/>
    <s v="X"/>
    <n v="93"/>
    <n v="8"/>
    <n v="355"/>
    <n v="456"/>
    <n v="0.2215"/>
    <m/>
    <n v="101"/>
    <n v="456"/>
    <x v="4"/>
    <x v="0"/>
  </r>
  <r>
    <s v="09010003026"/>
    <s v="Mahomet-Seymour CUSD 3"/>
    <s v="PO Box 229"/>
    <s v="Mahomet"/>
    <s v="61853-0229"/>
    <n v="2175862161"/>
    <n v="10356"/>
    <s v="Middletown Prarie Elementary"/>
    <s v="PO Box 229"/>
    <s v="Mahomet"/>
    <s v="Champaign"/>
    <s v="61853-0229"/>
    <s v="tnuxoll@ms.k12.il.us"/>
    <s v="X"/>
    <n v="57"/>
    <n v="1"/>
    <n v="227"/>
    <n v="285"/>
    <n v="0.20350000000000001"/>
    <m/>
    <n v="58"/>
    <n v="285"/>
    <x v="4"/>
    <x v="0"/>
  </r>
  <r>
    <s v="09010004026"/>
    <s v="Champaign CUSD 4"/>
    <s v="703 S New St"/>
    <s v="Champaign"/>
    <s v="61820-5818"/>
    <n v="2173513852"/>
    <n v="10358"/>
    <s v="Edison Middle School"/>
    <s v="306 W Green St"/>
    <s v="Champaign"/>
    <s v="Champaign"/>
    <s v="61820-5007"/>
    <s v="davisma@champaignschools.org"/>
    <s v="X"/>
    <n v="363"/>
    <n v="26"/>
    <n v="331"/>
    <n v="720"/>
    <n v="0.5403"/>
    <m/>
    <n v="389"/>
    <n v="720"/>
    <x v="4"/>
    <x v="0"/>
  </r>
  <r>
    <s v="09010004026"/>
    <s v="Champaign CUSD 4"/>
    <s v="703 S New St"/>
    <s v="Champaign"/>
    <s v="61820-5818"/>
    <n v="2173513852"/>
    <n v="10359"/>
    <s v="Jefferson Middle School"/>
    <s v="1115 Crescent Dr"/>
    <s v="Champaign"/>
    <s v="Champaign"/>
    <s v="61821-4241"/>
    <s v="davisma@champaignschools.org"/>
    <s v="X"/>
    <n v="379"/>
    <n v="46"/>
    <n v="295"/>
    <n v="720"/>
    <n v="0.59030000000000005"/>
    <m/>
    <n v="425"/>
    <n v="720"/>
    <x v="4"/>
    <x v="0"/>
  </r>
  <r>
    <s v="09010004026"/>
    <s v="Champaign CUSD 4"/>
    <s v="703 S New St"/>
    <s v="Champaign"/>
    <s v="61820-5818"/>
    <n v="2173513852"/>
    <n v="10360"/>
    <s v="Franklin Middle School"/>
    <s v="817 N Harris Ave"/>
    <s v="Champaign"/>
    <s v="Champaign"/>
    <s v="61820-2849"/>
    <s v="davisma@champaignschools.org"/>
    <s v="X"/>
    <n v="354"/>
    <n v="45"/>
    <n v="258"/>
    <n v="657"/>
    <n v="0.60729999999999995"/>
    <m/>
    <n v="399"/>
    <n v="657"/>
    <x v="4"/>
    <x v="0"/>
  </r>
  <r>
    <s v="09010004026"/>
    <s v="Champaign CUSD 4"/>
    <s v="703 S New St"/>
    <s v="Champaign"/>
    <s v="61820-5818"/>
    <n v="2173513852"/>
    <n v="10361"/>
    <s v="Bottenfield Elem School"/>
    <s v="1801 S Prospect Ave"/>
    <s v="Champaign"/>
    <s v="Champaign"/>
    <s v="61820-7007"/>
    <s v="davisma@champaignschools.org"/>
    <s v="X"/>
    <n v="171"/>
    <n v="30"/>
    <n v="263"/>
    <n v="464"/>
    <n v="0.43320000000000003"/>
    <m/>
    <n v="201"/>
    <n v="464"/>
    <x v="4"/>
    <x v="0"/>
  </r>
  <r>
    <s v="09010004026"/>
    <s v="Champaign CUSD 4"/>
    <s v="703 S New St"/>
    <s v="Champaign"/>
    <s v="61820-5818"/>
    <n v="2173513852"/>
    <n v="10362"/>
    <s v="Carrie Busey Elem School"/>
    <s v="304 Prairie Rose Ln"/>
    <s v="Savoy"/>
    <s v="Champaign"/>
    <s v="61874-9364"/>
    <s v="davisma@champaignschools.org"/>
    <s v="X"/>
    <n v="139"/>
    <n v="11"/>
    <n v="320"/>
    <n v="470"/>
    <n v="0.31909999999999999"/>
    <m/>
    <n v="150"/>
    <n v="470"/>
    <x v="4"/>
    <x v="0"/>
  </r>
  <r>
    <s v="09010004026"/>
    <s v="Champaign CUSD 4"/>
    <s v="703 S New St"/>
    <s v="Champaign"/>
    <s v="61820-5818"/>
    <n v="2173513852"/>
    <n v="10363"/>
    <s v="Dr Howard Elem School"/>
    <s v="1117 W Park Ave"/>
    <s v="Champaign"/>
    <s v="Champaign"/>
    <s v="61821-3244"/>
    <s v="davisma@champaignschools.org"/>
    <s v="X"/>
    <n v="299"/>
    <n v="0"/>
    <n v="28"/>
    <n v="327"/>
    <n v="0.91430000000000011"/>
    <s v="X"/>
    <n v="299"/>
    <n v="327"/>
    <x v="4"/>
    <x v="0"/>
  </r>
  <r>
    <s v="09010004026"/>
    <s v="Champaign CUSD 4"/>
    <s v="703 S New St"/>
    <s v="Champaign"/>
    <s v="61820-5818"/>
    <n v="2173513852"/>
    <n v="10364"/>
    <s v="Garden Hills Elem School"/>
    <s v="2001 Garden Hills Dr"/>
    <s v="Champaign"/>
    <s v="Champaign"/>
    <s v="61821-1522"/>
    <s v="davisma@champaignschools.org"/>
    <s v="X"/>
    <n v="461"/>
    <n v="0"/>
    <n v="0"/>
    <n v="461"/>
    <n v="1"/>
    <s v="X"/>
    <n v="461"/>
    <n v="461"/>
    <x v="4"/>
    <x v="0"/>
  </r>
  <r>
    <s v="09010004026"/>
    <s v="Champaign CUSD 4"/>
    <s v="703 S New St"/>
    <s v="Champaign"/>
    <s v="61820-5818"/>
    <n v="2173513852"/>
    <n v="10365"/>
    <s v="Kenwood Elem School"/>
    <s v="1001 Stratford Dr"/>
    <s v="Champaign"/>
    <s v="Champaign"/>
    <s v="61821-4637"/>
    <s v="davisma@champaignschools.org"/>
    <s v="X"/>
    <n v="319"/>
    <n v="0"/>
    <n v="0"/>
    <n v="319"/>
    <n v="1"/>
    <s v="X"/>
    <n v="319"/>
    <n v="319"/>
    <x v="4"/>
    <x v="0"/>
  </r>
  <r>
    <s v="09010004026"/>
    <s v="Champaign CUSD 4"/>
    <s v="703 S New St"/>
    <s v="Champaign"/>
    <s v="61820-5818"/>
    <n v="2173513852"/>
    <n v="10366"/>
    <s v="Robeson Elem School"/>
    <s v="2501 Southmoor Dr"/>
    <s v="Champaign"/>
    <s v="Champaign"/>
    <s v="61821-5725"/>
    <s v="davisma@champaignschools.org"/>
    <s v="X"/>
    <n v="196"/>
    <n v="25"/>
    <n v="203"/>
    <n v="424"/>
    <n v="0.5212"/>
    <m/>
    <n v="221"/>
    <n v="424"/>
    <x v="4"/>
    <x v="0"/>
  </r>
  <r>
    <s v="09010004026"/>
    <s v="Champaign CUSD 4"/>
    <s v="703 S New St"/>
    <s v="Champaign"/>
    <s v="61820-5818"/>
    <n v="2173513852"/>
    <n v="10367"/>
    <s v="Washington Elem School"/>
    <s v="606 E Grove St"/>
    <s v="Champaign"/>
    <s v="Champaign"/>
    <s v="61820-3241"/>
    <s v="davisma@champaignschools.org"/>
    <s v="X"/>
    <n v="325"/>
    <n v="0"/>
    <n v="101"/>
    <n v="426"/>
    <n v="0.76129999999999998"/>
    <s v="X"/>
    <n v="325"/>
    <n v="426"/>
    <x v="4"/>
    <x v="0"/>
  </r>
  <r>
    <s v="09010004026"/>
    <s v="Champaign CUSD 4"/>
    <s v="703 S New St"/>
    <s v="Champaign"/>
    <s v="61820-5818"/>
    <n v="2173513852"/>
    <n v="10368"/>
    <s v="Westview Elem School"/>
    <s v="703 S Russell St"/>
    <s v="Champaign"/>
    <s v="Champaign"/>
    <s v="61821-4420"/>
    <s v="davisma@champaignschools.org"/>
    <s v="X"/>
    <n v="201"/>
    <n v="30"/>
    <n v="193"/>
    <n v="424"/>
    <n v="0.54479999999999995"/>
    <m/>
    <n v="231"/>
    <n v="424"/>
    <x v="4"/>
    <x v="0"/>
  </r>
  <r>
    <s v="09010004026"/>
    <s v="Champaign CUSD 4"/>
    <s v="703 S New St"/>
    <s v="Champaign"/>
    <s v="61820-5818"/>
    <n v="2173513852"/>
    <n v="10370"/>
    <s v="South Side Elementary School"/>
    <s v="712 S Pine St"/>
    <s v="Champaign"/>
    <s v="Champaign"/>
    <s v="61820-5821"/>
    <s v="davisma@champaignschools.org"/>
    <s v="X"/>
    <n v="105"/>
    <n v="17"/>
    <n v="185"/>
    <n v="307"/>
    <n v="0.39740000000000003"/>
    <m/>
    <n v="122"/>
    <n v="307"/>
    <x v="4"/>
    <x v="0"/>
  </r>
  <r>
    <s v="09010004026"/>
    <s v="Champaign CUSD 4"/>
    <s v="703 S New St"/>
    <s v="Champaign"/>
    <s v="61820-5818"/>
    <n v="2173513852"/>
    <n v="15109"/>
    <s v="Vernon L Barkstall Elementary Sch"/>
    <s v="2201 Hallbeck Dr"/>
    <s v="Champaign"/>
    <s v="Champaign"/>
    <s v="61822-9653"/>
    <s v="davisma@champaignschools.org"/>
    <s v="X"/>
    <n v="169"/>
    <n v="20"/>
    <n v="271"/>
    <n v="460"/>
    <n v="0.41090000000000004"/>
    <m/>
    <n v="189"/>
    <n v="460"/>
    <x v="4"/>
    <x v="0"/>
  </r>
  <r>
    <s v="09010004026"/>
    <s v="Champaign CUSD 4"/>
    <s v="703 S New St"/>
    <s v="Champaign"/>
    <s v="61820-5818"/>
    <n v="2173513852"/>
    <n v="40757"/>
    <s v="Stratton Elementary School"/>
    <s v="902 N Randolph St"/>
    <s v="Champaign"/>
    <s v="Champaign"/>
    <s v="61820-2939"/>
    <s v="davisma@champaignschools.org"/>
    <s v="X"/>
    <n v="509"/>
    <n v="0"/>
    <n v="0"/>
    <n v="509"/>
    <n v="1"/>
    <s v="X"/>
    <n v="509"/>
    <n v="509"/>
    <x v="4"/>
    <x v="0"/>
  </r>
  <r>
    <s v="09010004026"/>
    <s v="Champaign CUSD 4"/>
    <s v="703 S New St"/>
    <s v="Champaign"/>
    <s v="61820-5818"/>
    <n v="2173513852"/>
    <n v="46273"/>
    <s v="Central High School"/>
    <s v="610 W University Ave"/>
    <s v="Champaign"/>
    <s v="Champaign"/>
    <s v="61820-3918"/>
    <s v="davisma@champaignschools.org"/>
    <s v="X"/>
    <n v="540"/>
    <n v="51"/>
    <n v="689"/>
    <n v="1280"/>
    <n v="0.4617"/>
    <m/>
    <n v="591"/>
    <n v="1280"/>
    <x v="4"/>
    <x v="0"/>
  </r>
  <r>
    <s v="09010004026"/>
    <s v="Champaign CUSD 4"/>
    <s v="703 S New St"/>
    <s v="Champaign"/>
    <s v="61820-5818"/>
    <n v="2173513852"/>
    <n v="46274"/>
    <s v="Centennial High School"/>
    <s v="913 Crescent Dr"/>
    <s v="Champaign"/>
    <s v="Champaign"/>
    <s v="61821-4243"/>
    <s v="davisma@champaignschools.org"/>
    <s v="X"/>
    <n v="677"/>
    <n v="100"/>
    <n v="633"/>
    <n v="1410"/>
    <n v="0.55110000000000003"/>
    <m/>
    <n v="777"/>
    <n v="1410"/>
    <x v="4"/>
    <x v="0"/>
  </r>
  <r>
    <s v="09010004026"/>
    <s v="Champaign CUSD 4"/>
    <s v="703 S New St"/>
    <s v="Champaign"/>
    <s v="61820-5818"/>
    <n v="2173513852"/>
    <n v="60975"/>
    <s v="Novak Academy"/>
    <s v="815 N Randolph St"/>
    <s v="Champaign"/>
    <s v="Champaign"/>
    <s v="61820-2936"/>
    <s v="davisma@champaignschools.org"/>
    <s v="X"/>
    <n v="22"/>
    <n v="7"/>
    <n v="19"/>
    <n v="48"/>
    <n v="0.60420000000000007"/>
    <m/>
    <n v="29"/>
    <n v="48"/>
    <x v="4"/>
    <x v="0"/>
  </r>
  <r>
    <s v="09010004026"/>
    <s v="Champaign CUSD 4"/>
    <s v="703 S New St"/>
    <s v="Champaign"/>
    <s v="61820-5818"/>
    <n v="2173513852"/>
    <n v="71934"/>
    <s v="International Prep Academy"/>
    <s v="1605 W Kirby Ave"/>
    <s v="Champaign"/>
    <s v="Champaign"/>
    <s v="61821-5510"/>
    <s v="gwinca@champaignschools.org"/>
    <s v="X"/>
    <n v="319"/>
    <n v="0"/>
    <n v="0"/>
    <n v="319"/>
    <n v="1"/>
    <s v="X"/>
    <n v="319"/>
    <n v="319"/>
    <x v="4"/>
    <x v="0"/>
  </r>
  <r>
    <s v="09010007026"/>
    <s v="Tolono CUSD 7"/>
    <s v="PO Box 720"/>
    <s v="Tolono"/>
    <s v="61880-0720"/>
    <n v="2174856510"/>
    <n v="10372"/>
    <s v="Unity High School"/>
    <s v="1127 County Road 800 N"/>
    <s v="Tolono"/>
    <s v="Champaign"/>
    <s v="61880-9300"/>
    <s v="morrison@unity.k12.il.us"/>
    <s v="X"/>
    <n v="130"/>
    <n v="26"/>
    <n v="399"/>
    <n v="555"/>
    <n v="0.28110000000000002"/>
    <m/>
    <n v="156"/>
    <n v="555"/>
    <x v="4"/>
    <x v="0"/>
  </r>
  <r>
    <s v="09010007026"/>
    <s v="Tolono CUSD 7"/>
    <s v="PO Box 720"/>
    <s v="Tolono"/>
    <s v="61880-0720"/>
    <n v="2174856510"/>
    <n v="10373"/>
    <s v="Unity Jr High School"/>
    <s v="1121 County Road 800 N"/>
    <s v="Tolono"/>
    <s v="Champaign"/>
    <s v="61880-9300"/>
    <s v="fitzgeraldl@unity.k12.il.us"/>
    <s v="X"/>
    <n v="97"/>
    <n v="19"/>
    <n v="263"/>
    <n v="379"/>
    <n v="0.30609999999999998"/>
    <m/>
    <n v="116"/>
    <n v="379"/>
    <x v="4"/>
    <x v="0"/>
  </r>
  <r>
    <s v="09010007026"/>
    <s v="Tolono CUSD 7"/>
    <s v="PO Box 720"/>
    <s v="Tolono"/>
    <s v="61880-0720"/>
    <n v="2174856510"/>
    <n v="48543"/>
    <s v="Unity West"/>
    <s v="1035 County Road 600 N"/>
    <s v="Tolono"/>
    <s v="Champaign"/>
    <s v="61880-9738"/>
    <s v="reichertl@unity.k12.il.us"/>
    <s v="X"/>
    <n v="121"/>
    <n v="22"/>
    <n v="280"/>
    <n v="423"/>
    <n v="0.33810000000000001"/>
    <m/>
    <n v="143"/>
    <n v="423"/>
    <x v="4"/>
    <x v="0"/>
  </r>
  <r>
    <s v="09010007026"/>
    <s v="Tolono CUSD 7"/>
    <s v="PO Box 720"/>
    <s v="Tolono"/>
    <s v="61880-0720"/>
    <n v="2174856510"/>
    <n v="48544"/>
    <s v="Unity East"/>
    <s v="1638 County Road 1000 N"/>
    <s v="Philo"/>
    <s v="Champaign"/>
    <s v="61864-9710"/>
    <s v="carverj@unity.k12.il.us"/>
    <s v="X"/>
    <n v="53"/>
    <n v="13"/>
    <n v="186"/>
    <n v="252"/>
    <n v="0.26190000000000002"/>
    <m/>
    <n v="66"/>
    <n v="252"/>
    <x v="4"/>
    <x v="0"/>
  </r>
  <r>
    <s v="09010008026"/>
    <s v="Heritage CUSD 8"/>
    <s v="512 W 1st St"/>
    <s v="Homer"/>
    <s v="61849-1215"/>
    <n v="2178962041"/>
    <n v="10379"/>
    <s v="Heritage High School"/>
    <s v="PO Box 260"/>
    <s v="Broadlands"/>
    <s v="Champaign"/>
    <s v="61816-0260"/>
    <s v="rbrtfitz@comcast.net"/>
    <s v="X"/>
    <n v="53"/>
    <n v="8"/>
    <n v="104"/>
    <n v="165"/>
    <n v="0.36969999999999997"/>
    <m/>
    <n v="61"/>
    <n v="165"/>
    <x v="4"/>
    <x v="0"/>
  </r>
  <r>
    <s v="09010008026"/>
    <s v="Heritage CUSD 8"/>
    <s v="512 W 1st St"/>
    <s v="Homer"/>
    <s v="61849-1215"/>
    <n v="2178962041"/>
    <n v="10381"/>
    <s v="Heritage Jr High and Elementary School"/>
    <s v="512 W 1st St"/>
    <s v="Homer"/>
    <s v="Champaign"/>
    <s v="61849-1215"/>
    <s v="rbrtfitz@comcast.net"/>
    <s v="X"/>
    <n v="109"/>
    <n v="18"/>
    <n v="158"/>
    <n v="285"/>
    <n v="0.44560000000000005"/>
    <m/>
    <n v="127"/>
    <n v="285"/>
    <x v="4"/>
    <x v="0"/>
  </r>
  <r>
    <s v="09010116022"/>
    <s v="Urbana SD 116"/>
    <s v="PO Box 3039"/>
    <s v="Urbana"/>
    <s v="61803-3039"/>
    <n v="2173843642"/>
    <n v="10386"/>
    <s v="Urbana High School"/>
    <s v="1002 S Race St"/>
    <s v="Urbana"/>
    <s v="Champaign"/>
    <s v="61801-4957"/>
    <s v="cbaker@usd116.org"/>
    <s v="X"/>
    <n v="1006"/>
    <n v="0"/>
    <n v="229"/>
    <n v="1235"/>
    <n v="0.81379999999999997"/>
    <s v="X"/>
    <n v="1006"/>
    <n v="1235"/>
    <x v="4"/>
    <x v="0"/>
  </r>
  <r>
    <s v="09010116022"/>
    <s v="Urbana SD 116"/>
    <s v="PO Box 3039"/>
    <s v="Urbana"/>
    <s v="61803-3039"/>
    <n v="2173843642"/>
    <n v="10387"/>
    <s v="Urbana Middle School"/>
    <s v="1201 S Vine St"/>
    <s v="Urbana"/>
    <s v="Champaign"/>
    <s v="61801-5016"/>
    <s v="cbaker@usd116.org"/>
    <s v="X"/>
    <n v="908"/>
    <n v="0"/>
    <n v="44"/>
    <n v="952"/>
    <n v="0.95299999999999996"/>
    <s v="X"/>
    <n v="908"/>
    <n v="952"/>
    <x v="4"/>
    <x v="0"/>
  </r>
  <r>
    <s v="09010116022"/>
    <s v="Urbana SD 116"/>
    <s v="PO Box 3039"/>
    <s v="Urbana"/>
    <s v="61803-3039"/>
    <n v="2173843642"/>
    <n v="10388"/>
    <s v="M L King Jr Elem School"/>
    <s v="1108 Fairview Ave"/>
    <s v="Urbana"/>
    <s v="Champaign"/>
    <s v="61801-1508"/>
    <s v="cbaker@usd116.org"/>
    <s v="X"/>
    <n v="307"/>
    <n v="0"/>
    <n v="0"/>
    <n v="307"/>
    <n v="1"/>
    <s v="X"/>
    <n v="307"/>
    <n v="307"/>
    <x v="4"/>
    <x v="0"/>
  </r>
  <r>
    <s v="09010116022"/>
    <s v="Urbana SD 116"/>
    <s v="PO Box 3039"/>
    <s v="Urbana"/>
    <s v="61803-3039"/>
    <n v="2173843642"/>
    <n v="10389"/>
    <s v="Leal Elem School"/>
    <s v="312 W Oregon St"/>
    <s v="Urbana"/>
    <s v="Champaign"/>
    <s v="61801-4126"/>
    <s v="cbaker@usd.116.org"/>
    <s v="X"/>
    <n v="304"/>
    <n v="0"/>
    <n v="103"/>
    <n v="407"/>
    <n v="0.74590000000000001"/>
    <s v="X"/>
    <n v="304"/>
    <n v="407"/>
    <x v="4"/>
    <x v="0"/>
  </r>
  <r>
    <s v="09010116022"/>
    <s v="Urbana SD 116"/>
    <s v="PO Box 3039"/>
    <s v="Urbana"/>
    <s v="61803-3039"/>
    <n v="2173843642"/>
    <n v="10390"/>
    <s v="Dr Preston L Williams Jr Elementary School"/>
    <s v="2102 E Washington St"/>
    <s v="Urbana"/>
    <s v="Champaign"/>
    <s v="61802-4520"/>
    <s v="cbaker@usd116.org"/>
    <s v="X"/>
    <n v="446"/>
    <n v="0"/>
    <n v="0"/>
    <n v="446"/>
    <n v="1"/>
    <s v="X"/>
    <n v="446"/>
    <n v="446"/>
    <x v="4"/>
    <x v="0"/>
  </r>
  <r>
    <s v="09010116022"/>
    <s v="Urbana SD 116"/>
    <s v="PO Box 3039"/>
    <s v="Urbana"/>
    <s v="61803-3039"/>
    <n v="2173843642"/>
    <n v="10391"/>
    <s v="Thomas Paine Elem School"/>
    <s v="1801 James Cherry Dr"/>
    <s v="Urbana"/>
    <s v="Champaign"/>
    <s v="61802-5584"/>
    <s v="cbaker@usd116.org"/>
    <s v="X"/>
    <n v="290"/>
    <n v="0"/>
    <n v="40"/>
    <n v="330"/>
    <n v="0.87659999999999993"/>
    <s v="X"/>
    <n v="290"/>
    <n v="330"/>
    <x v="4"/>
    <x v="0"/>
  </r>
  <r>
    <s v="09010116022"/>
    <s v="Urbana SD 116"/>
    <s v="PO Box 3039"/>
    <s v="Urbana"/>
    <s v="61803-3039"/>
    <n v="2173843642"/>
    <n v="10392"/>
    <s v="Yankee Ridge Elem School"/>
    <s v="2102 S Anderson St"/>
    <s v="Urbana"/>
    <s v="Champaign"/>
    <s v="61801-6710"/>
    <s v="cbaker@usd116.org"/>
    <s v="X"/>
    <n v="282"/>
    <n v="0"/>
    <n v="63"/>
    <n v="345"/>
    <n v="0.81680000000000008"/>
    <s v="X"/>
    <n v="282"/>
    <n v="345"/>
    <x v="4"/>
    <x v="0"/>
  </r>
  <r>
    <s v="09010116022"/>
    <s v="Urbana SD 116"/>
    <s v="PO Box 3039"/>
    <s v="Urbana"/>
    <s v="61803-3039"/>
    <n v="2173843642"/>
    <n v="10393"/>
    <s v="Wiley Elementary School"/>
    <s v="1602 S Anderson St"/>
    <s v="Urbana"/>
    <s v="Champaign"/>
    <s v="61801-5113"/>
    <s v="cbaker@usd116.org"/>
    <s v="X"/>
    <n v="265"/>
    <n v="0"/>
    <n v="23"/>
    <n v="288"/>
    <n v="0.91879999999999995"/>
    <s v="X"/>
    <n v="265"/>
    <n v="288"/>
    <x v="4"/>
    <x v="0"/>
  </r>
  <r>
    <s v="09010130004"/>
    <s v="Thomasboro CCSD 130"/>
    <s v="201 N Phillips St"/>
    <s v="Thomasboro"/>
    <s v="61878-9784"/>
    <n v="2176433275"/>
    <n v="10394"/>
    <s v="Thomasboro Grade School"/>
    <s v="201 N Phillips St"/>
    <s v="Thomasboro"/>
    <s v="Champaign"/>
    <s v="61878-9784"/>
    <s v="bmcarthur@tgs130.org"/>
    <s v="X"/>
    <n v="92"/>
    <n v="11"/>
    <n v="50"/>
    <n v="153"/>
    <n v="0.67319999999999991"/>
    <m/>
    <n v="103"/>
    <n v="153"/>
    <x v="4"/>
    <x v="0"/>
  </r>
  <r>
    <s v="09010137002"/>
    <s v="Rantoul City SD 137"/>
    <s v="400 E Wabash Ave"/>
    <s v="Rantoul"/>
    <s v="61866-3013"/>
    <n v="2178934171"/>
    <n v="10395"/>
    <s v="J W Eater Jr High School"/>
    <s v="400 E Wabash Ave"/>
    <s v="Rantoul"/>
    <s v="Champaign"/>
    <s v="61866-3013"/>
    <s v="dwilcoxon@rcs137.org"/>
    <s v="X"/>
    <n v="504"/>
    <n v="0"/>
    <n v="0"/>
    <n v="504"/>
    <n v="1"/>
    <s v="X"/>
    <n v="504"/>
    <n v="504"/>
    <x v="4"/>
    <x v="0"/>
  </r>
  <r>
    <s v="09010137002"/>
    <s v="Rantoul City SD 137"/>
    <s v="400 E Wabash Ave"/>
    <s v="Rantoul"/>
    <s v="61866-3013"/>
    <n v="2178934171"/>
    <n v="10396"/>
    <s v="Broadmeadow Elem School"/>
    <s v="500 Sunview Rd"/>
    <s v="Rantoul"/>
    <s v="Champaign"/>
    <s v="61866-2121"/>
    <s v="dwilcoxon@rcs137.org"/>
    <s v="X"/>
    <n v="292"/>
    <n v="0"/>
    <n v="0"/>
    <n v="292"/>
    <n v="1"/>
    <s v="X"/>
    <n v="292"/>
    <n v="292"/>
    <x v="4"/>
    <x v="0"/>
  </r>
  <r>
    <s v="09010137002"/>
    <s v="Rantoul City SD 137"/>
    <s v="400 E Wabash Ave"/>
    <s v="Rantoul"/>
    <s v="61866-3013"/>
    <n v="2178934171"/>
    <n v="10397"/>
    <s v="Eastlawn Elem School"/>
    <s v="650 N Maplewood Dr"/>
    <s v="Rantoul"/>
    <s v="Champaign"/>
    <s v="61866-1714"/>
    <s v="dwilcoxon@rcs137.org"/>
    <s v="X"/>
    <n v="281"/>
    <n v="0"/>
    <n v="0"/>
    <n v="281"/>
    <n v="1"/>
    <s v="X"/>
    <n v="281"/>
    <n v="281"/>
    <x v="4"/>
    <x v="0"/>
  </r>
  <r>
    <s v="09010137002"/>
    <s v="Rantoul City SD 137"/>
    <s v="400 E Wabash Ave"/>
    <s v="Rantoul"/>
    <s v="61866-3013"/>
    <n v="2178934171"/>
    <n v="10398"/>
    <s v="Northview Elem School"/>
    <s v="400 N Sheldon St"/>
    <s v="Rantoul"/>
    <s v="Champaign"/>
    <s v="61866-1830"/>
    <s v="dwilcoxon@rcs137.org"/>
    <s v="X"/>
    <n v="356"/>
    <n v="0"/>
    <n v="0"/>
    <n v="356"/>
    <n v="1"/>
    <s v="X"/>
    <n v="356"/>
    <n v="356"/>
    <x v="4"/>
    <x v="0"/>
  </r>
  <r>
    <s v="09010137002"/>
    <s v="Rantoul City SD 137"/>
    <s v="400 E Wabash Ave"/>
    <s v="Rantoul"/>
    <s v="61866-3013"/>
    <n v="2178934171"/>
    <n v="10399"/>
    <s v="Pleasant Acres Elem School"/>
    <s v="1625 Short St"/>
    <s v="Rantoul"/>
    <s v="Champaign"/>
    <s v="61866-3335"/>
    <s v="dwilcoxon@rcs137.org"/>
    <s v="X"/>
    <n v="265"/>
    <n v="0"/>
    <n v="0"/>
    <n v="265"/>
    <n v="1"/>
    <s v="X"/>
    <n v="265"/>
    <n v="265"/>
    <x v="4"/>
    <x v="0"/>
  </r>
  <r>
    <s v="09010142004"/>
    <s v="Ludlow CCSD 142"/>
    <s v="PO Box 130"/>
    <s v="Ludlow"/>
    <s v="60949-0130"/>
    <n v="2173965261"/>
    <n v="10400"/>
    <s v="Ludlow Elementary School"/>
    <s v="PO Box 130"/>
    <s v="Ludlow"/>
    <s v="Champaign"/>
    <s v="60949-0130"/>
    <s v="vipondte@ludlow.k12.il.us"/>
    <s v="X"/>
    <n v="71"/>
    <n v="0"/>
    <n v="0"/>
    <n v="71"/>
    <n v="1"/>
    <s v="X"/>
    <n v="71"/>
    <n v="71"/>
    <x v="4"/>
    <x v="0"/>
  </r>
  <r>
    <s v="09010169004"/>
    <s v="St Joseph CCSD 169"/>
    <s v="PO Box 409"/>
    <s v="Saint Joseph"/>
    <s v="61873-0409"/>
    <n v="2174692291"/>
    <n v="10402"/>
    <s v="St Joseph Elem School"/>
    <s v="PO Box 409"/>
    <s v="Saint Joseph"/>
    <s v="Champaign"/>
    <s v="61873-0409"/>
    <s v="msennert@stjoe.k12.il.us"/>
    <s v="X"/>
    <n v="57"/>
    <n v="7"/>
    <n v="368"/>
    <n v="432"/>
    <n v="0.14810000000000001"/>
    <m/>
    <n v="64"/>
    <n v="432"/>
    <x v="4"/>
    <x v="0"/>
  </r>
  <r>
    <s v="09010169004"/>
    <s v="St Joseph CCSD 169"/>
    <s v="PO Box 409"/>
    <s v="Saint Joseph"/>
    <s v="61873-0409"/>
    <n v="2174692291"/>
    <n v="56877"/>
    <s v="St Joseph Middle School"/>
    <s v="PO Box 409"/>
    <s v="Saint Joseph"/>
    <s v="Champaign"/>
    <s v="61873-0409"/>
    <s v="cgraham@stjoe.k12.il.us"/>
    <s v="X"/>
    <n v="50"/>
    <n v="4"/>
    <n v="315"/>
    <n v="369"/>
    <n v="0.14630000000000001"/>
    <m/>
    <n v="54"/>
    <n v="369"/>
    <x v="4"/>
    <x v="0"/>
  </r>
  <r>
    <s v="09010188004"/>
    <s v="Gifford CCSD 188"/>
    <s v="PO Box 70"/>
    <s v="Gifford"/>
    <s v="61847-0070"/>
    <n v="2175687733"/>
    <n v="10403"/>
    <s v="Gifford Grade School"/>
    <s v="PO Box 70"/>
    <s v="Gifford"/>
    <s v="Champaign"/>
    <s v="61847-0070"/>
    <s v="grimsleyr@gifford.k12.il.us"/>
    <s v="X"/>
    <n v="57"/>
    <n v="7"/>
    <n v="135"/>
    <n v="199"/>
    <n v="0.3216"/>
    <m/>
    <n v="64"/>
    <n v="199"/>
    <x v="4"/>
    <x v="0"/>
  </r>
  <r>
    <s v="09010193017"/>
    <s v="Rantoul Township HSD 193"/>
    <s v="200 S Sheldon St"/>
    <s v="Rantoul"/>
    <s v="61866-2431"/>
    <n v="2178926000"/>
    <n v="10406"/>
    <s v="Rantoul Twp High School"/>
    <s v="200 S Sheldon St"/>
    <s v="Rantoul"/>
    <s v="Champaign"/>
    <s v="61866-2431"/>
    <s v="scameri@rths.k12.il.us"/>
    <s v="X"/>
    <n v="466"/>
    <n v="34"/>
    <n v="213"/>
    <n v="713"/>
    <n v="0.70129999999999992"/>
    <m/>
    <n v="500"/>
    <n v="713"/>
    <x v="4"/>
    <x v="0"/>
  </r>
  <r>
    <s v="09010197004"/>
    <s v="Prairieview-Ogden CCSD 197"/>
    <s v="PO Box 27"/>
    <s v="Royal"/>
    <s v="61871-0027"/>
    <n v="2175833300"/>
    <n v="56711"/>
    <s v="Prairieview-Ogden Jr High Sch"/>
    <s v="2499 County Road 2100 E"/>
    <s v="Thomasboro"/>
    <s v="Champaign"/>
    <s v="61878-9650"/>
    <s v="fiscuss@pvo.k12.il.us"/>
    <s v="X"/>
    <n v="5"/>
    <n v="1"/>
    <n v="43"/>
    <n v="49"/>
    <n v="0.12240000000000001"/>
    <m/>
    <n v="6"/>
    <n v="49"/>
    <x v="4"/>
    <x v="0"/>
  </r>
  <r>
    <s v="09010197004"/>
    <s v="Prairieview-Ogden CCSD 197"/>
    <s v="PO Box 27"/>
    <s v="Royal"/>
    <s v="61871-0027"/>
    <n v="2175833300"/>
    <n v="56712"/>
    <s v="Prairieview-Ogden North Elem"/>
    <s v="PO Box 27"/>
    <s v="Royal"/>
    <s v="Champaign"/>
    <s v="61871-0027"/>
    <s v="vwhite@pvo.k12.il.us"/>
    <s v="X"/>
    <n v="11"/>
    <n v="0"/>
    <n v="68"/>
    <n v="79"/>
    <n v="0.13919999999999999"/>
    <m/>
    <n v="11"/>
    <n v="79"/>
    <x v="4"/>
    <x v="0"/>
  </r>
  <r>
    <s v="09010197004"/>
    <s v="Prairieview-Ogden CCSD 197"/>
    <s v="PO Box 27"/>
    <s v="Royal"/>
    <s v="61871-0027"/>
    <n v="2175833300"/>
    <n v="56714"/>
    <s v="Prairieview-Ogden South Elem"/>
    <s v="304 N Market St"/>
    <s v="Ogden"/>
    <s v="Champaign"/>
    <s v="61859-9788"/>
    <s v="isenhowerj@pvo.k12.il.us"/>
    <s v="X"/>
    <n v="34"/>
    <n v="0"/>
    <n v="95"/>
    <n v="129"/>
    <n v="0.2636"/>
    <m/>
    <n v="34"/>
    <n v="129"/>
    <x v="4"/>
    <x v="0"/>
  </r>
  <r>
    <s v="09027005026"/>
    <s v="Gibson City-Melvin-Sibley CUSD 5"/>
    <s v="307 N Sangamon Ave"/>
    <s v="Gibson City"/>
    <s v="60936-1255"/>
    <n v="2177848296"/>
    <n v="10409"/>
    <s v="GCMS High School"/>
    <s v="815 N Church St"/>
    <s v="Gibson City"/>
    <s v="Ford"/>
    <s v="60936-1074"/>
    <s v="darnell.jeremy@gcms.k12.il.us"/>
    <s v="X"/>
    <n v="67"/>
    <n v="14"/>
    <n v="229"/>
    <n v="310"/>
    <n v="0.26129999999999998"/>
    <m/>
    <n v="81"/>
    <n v="310"/>
    <x v="0"/>
    <x v="0"/>
  </r>
  <r>
    <s v="09027005026"/>
    <s v="Gibson City-Melvin-Sibley CUSD 5"/>
    <s v="307 N Sangamon Ave"/>
    <s v="Gibson City"/>
    <s v="60936-1255"/>
    <n v="2177848296"/>
    <n v="10410"/>
    <s v="GCMS Middle School"/>
    <s v="316 E 19th St"/>
    <s v="Gibson City"/>
    <s v="Ford"/>
    <s v="60936-2008"/>
    <s v="darnell.jeremy@gcms.k12.il.us"/>
    <s v="X"/>
    <n v="78"/>
    <n v="10"/>
    <n v="139"/>
    <n v="227"/>
    <n v="0.38770000000000004"/>
    <m/>
    <n v="88"/>
    <n v="227"/>
    <x v="0"/>
    <x v="0"/>
  </r>
  <r>
    <s v="09027005026"/>
    <s v="Gibson City-Melvin-Sibley CUSD 5"/>
    <s v="307 N Sangamon Ave"/>
    <s v="Gibson City"/>
    <s v="60936-1255"/>
    <n v="2177848296"/>
    <n v="10411"/>
    <s v="GCMS Elementary School"/>
    <s v="902 N Church St"/>
    <s v="Gibson City"/>
    <s v="Ford"/>
    <s v="60936-1075"/>
    <s v="darnell.jeremy@gcms.k12.il.us"/>
    <s v="X"/>
    <n v="162"/>
    <n v="19"/>
    <n v="242"/>
    <n v="423"/>
    <n v="0.4279"/>
    <m/>
    <n v="181"/>
    <n v="423"/>
    <x v="0"/>
    <x v="0"/>
  </r>
  <r>
    <s v="09027010026"/>
    <s v="Paxton-Buckley-Loda CUD 10"/>
    <s v="PO Box 50"/>
    <s v="Paxton"/>
    <s v="60957-0050"/>
    <n v="2173793314"/>
    <n v="10412"/>
    <s v="Paxton-Buckley-Loda High School"/>
    <s v="PO Box 50"/>
    <s v="Paxton"/>
    <s v="Ford"/>
    <s v="60957-0050"/>
    <s v="cmmclure@pblpanthers.org"/>
    <s v="X"/>
    <n v="169"/>
    <n v="17"/>
    <n v="289"/>
    <n v="475"/>
    <n v="0.39159999999999995"/>
    <m/>
    <n v="186"/>
    <n v="475"/>
    <x v="0"/>
    <x v="0"/>
  </r>
  <r>
    <s v="09027010026"/>
    <s v="Paxton-Buckley-Loda CUD 10"/>
    <s v="PO Box 50"/>
    <s v="Paxton"/>
    <s v="60957-0050"/>
    <n v="2173793314"/>
    <n v="10413"/>
    <s v="Paxton-Buckley-Loda Jr High Sch"/>
    <s v="PO Box 50"/>
    <s v="Paxton"/>
    <s v="Ford"/>
    <s v="60957-0050"/>
    <s v="cmmclure@pblpanthers.org"/>
    <s v="X"/>
    <n v="145"/>
    <n v="16"/>
    <n v="149"/>
    <n v="310"/>
    <n v="0.51939999999999997"/>
    <m/>
    <n v="161"/>
    <n v="310"/>
    <x v="0"/>
    <x v="0"/>
  </r>
  <r>
    <s v="09027010026"/>
    <s v="Paxton-Buckley-Loda CUD 10"/>
    <s v="PO Box 50"/>
    <s v="Paxton"/>
    <s v="60957-0050"/>
    <n v="2173793314"/>
    <n v="10415"/>
    <s v="Clara Peterson Elem School"/>
    <s v="PO Box 50"/>
    <s v="Paxton"/>
    <s v="Ford"/>
    <s v="60957-0050"/>
    <s v="cmcclure@pblpanthers.org"/>
    <s v="X"/>
    <n v="156"/>
    <n v="19"/>
    <n v="153"/>
    <n v="328"/>
    <n v="0.53349999999999997"/>
    <m/>
    <n v="175"/>
    <n v="328"/>
    <x v="0"/>
    <x v="0"/>
  </r>
  <r>
    <s v="09027010026"/>
    <s v="Paxton-Buckley-Loda CUD 10"/>
    <s v="PO Box 50"/>
    <s v="Paxton"/>
    <s v="60957-0050"/>
    <n v="2173793314"/>
    <n v="54867"/>
    <s v="PBL Eastlawn"/>
    <s v="PO Box 50"/>
    <s v="Paxton"/>
    <s v="Ford"/>
    <s v="60957-0050"/>
    <s v="cmcclure@pblpanthers.org"/>
    <s v="X"/>
    <n v="126"/>
    <n v="17"/>
    <n v="128"/>
    <n v="271"/>
    <n v="0.52770000000000006"/>
    <m/>
    <n v="143"/>
    <n v="271"/>
    <x v="0"/>
    <x v="0"/>
  </r>
  <r>
    <n v="11000000000"/>
    <s v="Clk/Cls/Cmbn/Dglas/Edgr/Mltr/Shlb"/>
    <s v="730 7th St"/>
    <s v="Charleston"/>
    <s v="61920-2101"/>
    <n v="2172354867"/>
    <n v="45023"/>
    <s v="Paris Bridges"/>
    <s v="210 E Court St"/>
    <s v="Paris"/>
    <s v="Edgar"/>
    <s v="61944-2292"/>
    <s v="bmattingly@bridgesrssp.org"/>
    <s v="X"/>
    <n v="29"/>
    <n v="0"/>
    <n v="0"/>
    <n v="29"/>
    <n v="1"/>
    <s v="X"/>
    <n v="29"/>
    <n v="29"/>
    <x v="0"/>
    <x v="0"/>
  </r>
  <r>
    <n v="11000000000"/>
    <s v="Clk/Cls/Cmbn/Dglas/Edgr/Mltr/Shlb"/>
    <s v="730 7th St"/>
    <s v="Charleston"/>
    <s v="61920-2101"/>
    <n v="2172354867"/>
    <n v="50644"/>
    <s v="Lerna Bridges"/>
    <s v="PO Box 129"/>
    <s v="Lerna"/>
    <s v="Coles"/>
    <s v="62440-0129"/>
    <s v="jcalandrilla@bridgesrssp.org"/>
    <s v="X"/>
    <n v="43"/>
    <n v="0"/>
    <n v="0"/>
    <n v="43"/>
    <n v="1"/>
    <s v="X"/>
    <n v="43"/>
    <n v="43"/>
    <x v="0"/>
    <x v="0"/>
  </r>
  <r>
    <n v="11000000000"/>
    <s v="Clk/Cls/Cmbn/Dglas/Edgr/Mltr/Shlb"/>
    <s v="730 7th St"/>
    <s v="Charleston"/>
    <s v="61920-2101"/>
    <n v="2172354867"/>
    <n v="50651"/>
    <s v="Shelbyville Bridges"/>
    <s v="201 E North 12th St"/>
    <s v="Shelbyville"/>
    <s v="Shelby"/>
    <s v="62565-1018"/>
    <s v="bmattingly@bridgesrssp.org"/>
    <s v="X"/>
    <n v="20"/>
    <n v="0"/>
    <n v="0"/>
    <n v="20"/>
    <n v="1"/>
    <s v="X"/>
    <n v="20"/>
    <n v="20"/>
    <x v="0"/>
    <x v="0"/>
  </r>
  <r>
    <n v="11000000000"/>
    <s v="Clk/Cls/Cmbn/Dglas/Edgr/Mltr/Shlb"/>
    <s v="730 7th St"/>
    <s v="Charleston"/>
    <s v="61920-2101"/>
    <n v="2172354867"/>
    <n v="75569"/>
    <s v="Arcola Bridges/Beacons RSSP"/>
    <s v="115 Egyptian Trl"/>
    <s v="Arcola"/>
    <s v="Douglas"/>
    <s v="61910-1903"/>
    <s v="bmattingly@roe11.org"/>
    <s v="X"/>
    <n v="17"/>
    <n v="0"/>
    <n v="0"/>
    <n v="17"/>
    <n v="1"/>
    <s v="X"/>
    <n v="17"/>
    <n v="17"/>
    <x v="0"/>
    <x v="0"/>
  </r>
  <r>
    <n v="11015001026"/>
    <s v="Charleston CUSD 1"/>
    <s v="410 W Polk Ave"/>
    <s v="Charleston"/>
    <s v="61920-2557"/>
    <n v="2176391000"/>
    <n v="10473"/>
    <s v="Charleston High School"/>
    <s v="1615 Lincoln Ave"/>
    <s v="Charleston"/>
    <s v="Coles"/>
    <s v="61920-3010"/>
    <s v="doughtyt@charleston.k12.il.us"/>
    <s v="X"/>
    <n v="250"/>
    <n v="44"/>
    <n v="511"/>
    <n v="805"/>
    <n v="0.36520000000000002"/>
    <m/>
    <n v="294"/>
    <n v="805"/>
    <x v="0"/>
    <x v="0"/>
  </r>
  <r>
    <n v="11015001026"/>
    <s v="Charleston CUSD 1"/>
    <s v="410 W Polk Ave"/>
    <s v="Charleston"/>
    <s v="61920-2557"/>
    <n v="2176391000"/>
    <n v="10474"/>
    <s v="Charleston Middle School"/>
    <s v="920 Smith Dr"/>
    <s v="Charleston"/>
    <s v="Coles"/>
    <s v="61920-2913"/>
    <s v="keefet@charleston.k12.il.us"/>
    <s v="X"/>
    <n v="145"/>
    <n v="26"/>
    <n v="237"/>
    <n v="408"/>
    <n v="0.41909999999999997"/>
    <m/>
    <n v="171"/>
    <n v="408"/>
    <x v="0"/>
    <x v="0"/>
  </r>
  <r>
    <n v="11015001026"/>
    <s v="Charleston CUSD 1"/>
    <s v="410 W Polk Ave"/>
    <s v="Charleston"/>
    <s v="61920-2557"/>
    <n v="2176391000"/>
    <n v="10478"/>
    <s v="Mark Twain Elem School"/>
    <s v="1021 13th St"/>
    <s v="Charleston"/>
    <s v="Coles"/>
    <s v="61920-2906"/>
    <s v="bmiller@charleston.k12.il.us"/>
    <s v="X"/>
    <n v="88"/>
    <n v="11"/>
    <n v="100"/>
    <n v="199"/>
    <n v="0.4975"/>
    <m/>
    <n v="99"/>
    <n v="199"/>
    <x v="0"/>
    <x v="0"/>
  </r>
  <r>
    <n v="11015001026"/>
    <s v="Charleston CUSD 1"/>
    <s v="410 W Polk Ave"/>
    <s v="Charleston"/>
    <s v="61920-2557"/>
    <n v="2176391000"/>
    <n v="10479"/>
    <s v="Ashmore Elem School"/>
    <s v="PO Box 219"/>
    <s v="Ashmore"/>
    <s v="Coles"/>
    <s v="61912-0219"/>
    <s v="locka@charleston.k12.il.us"/>
    <s v="X"/>
    <n v="48"/>
    <n v="2"/>
    <n v="69"/>
    <n v="119"/>
    <n v="0.42020000000000002"/>
    <m/>
    <n v="50"/>
    <n v="119"/>
    <x v="0"/>
    <x v="0"/>
  </r>
  <r>
    <n v="11015001026"/>
    <s v="Charleston CUSD 1"/>
    <s v="410 W Polk Ave"/>
    <s v="Charleston"/>
    <s v="61920-2557"/>
    <n v="2176391000"/>
    <n v="70044"/>
    <s v="Carl Sandburg Elem School"/>
    <s v="1924 Reynolds Dr"/>
    <s v="Charleston"/>
    <s v="Coles"/>
    <s v="61920-3157"/>
    <s v="hollyk@charleston.k12.il.us"/>
    <s v="X"/>
    <n v="251"/>
    <n v="22"/>
    <n v="244"/>
    <n v="517"/>
    <n v="0.52800000000000002"/>
    <m/>
    <n v="273"/>
    <n v="517"/>
    <x v="0"/>
    <x v="0"/>
  </r>
  <r>
    <n v="11015001026"/>
    <s v="Charleston CUSD 1"/>
    <s v="410 W Polk Ave"/>
    <s v="Charleston"/>
    <s v="61920-2557"/>
    <n v="2176391000"/>
    <n v="70045"/>
    <s v="Jefferson Elem School"/>
    <s v="801 Jefferson Ave"/>
    <s v="Charleston"/>
    <s v="Coles"/>
    <s v="61920-1527"/>
    <s v="ulmr@charleston.k12.il.us"/>
    <s v="X"/>
    <n v="253"/>
    <n v="40"/>
    <n v="292"/>
    <n v="585"/>
    <n v="0.50090000000000001"/>
    <m/>
    <n v="293"/>
    <n v="585"/>
    <x v="0"/>
    <x v="0"/>
  </r>
  <r>
    <n v="11015002026"/>
    <s v="Mattoon CUSD 2"/>
    <s v="1701 Charleston Ave"/>
    <s v="Mattoon"/>
    <s v="61938-3936"/>
    <n v="2172388850"/>
    <n v="10481"/>
    <s v="Mattoon High School"/>
    <s v="2521 Walnut Ave"/>
    <s v="Mattoon"/>
    <s v="Coles"/>
    <s v="61938-5060"/>
    <s v="shermant@mattoon.k12.il.us"/>
    <s v="X"/>
    <n v="433"/>
    <n v="43"/>
    <n v="573"/>
    <n v="1049"/>
    <n v="0.45380000000000004"/>
    <m/>
    <n v="476"/>
    <n v="1049"/>
    <x v="0"/>
    <x v="0"/>
  </r>
  <r>
    <n v="11015002026"/>
    <s v="Mattoon CUSD 2"/>
    <s v="1701 Charleston Ave"/>
    <s v="Mattoon"/>
    <s v="61938-3936"/>
    <n v="2172388850"/>
    <n v="10482"/>
    <s v="Mattoon Middle School"/>
    <s v="1200 S 9th St"/>
    <s v="Mattoon"/>
    <s v="Coles"/>
    <s v="61938-6002"/>
    <s v="shermant@mattoon.k12.il.us"/>
    <s v="X"/>
    <n v="348"/>
    <n v="40"/>
    <n v="359"/>
    <n v="747"/>
    <n v="0.51939999999999997"/>
    <m/>
    <n v="388"/>
    <n v="747"/>
    <x v="0"/>
    <x v="0"/>
  </r>
  <r>
    <n v="11015002026"/>
    <s v="Mattoon CUSD 2"/>
    <s v="1701 Charleston Ave"/>
    <s v="Mattoon"/>
    <s v="61938-3936"/>
    <n v="2172388850"/>
    <n v="10490"/>
    <s v="Neil Armstrong Program/Hawthorne"/>
    <s v="2405 Champaign Ave"/>
    <s v="Mattoon"/>
    <s v="Coles"/>
    <s v="61938-2646"/>
    <s v="shermant@mattoon.k12.il.us"/>
    <s v="X"/>
    <n v="80"/>
    <n v="7"/>
    <n v="84"/>
    <n v="171"/>
    <n v="0.50880000000000003"/>
    <m/>
    <n v="87"/>
    <n v="171"/>
    <x v="0"/>
    <x v="0"/>
  </r>
  <r>
    <n v="11015002026"/>
    <s v="Mattoon CUSD 2"/>
    <s v="1701 Charleston Ave"/>
    <s v="Mattoon"/>
    <s v="61938-3936"/>
    <n v="2172388850"/>
    <n v="50380"/>
    <s v="Arland D Williams Jr Elem Sch"/>
    <s v="1709 S 9th St"/>
    <s v="Mattoon"/>
    <s v="Coles"/>
    <s v="61938-6000"/>
    <s v="shermant@mattoon.k12.il.us"/>
    <s v="X"/>
    <n v="410"/>
    <n v="35"/>
    <n v="303"/>
    <n v="748"/>
    <n v="0.59489999999999998"/>
    <m/>
    <n v="445"/>
    <n v="748"/>
    <x v="0"/>
    <x v="0"/>
  </r>
  <r>
    <n v="11015002026"/>
    <s v="Mattoon CUSD 2"/>
    <s v="1701 Charleston Ave"/>
    <s v="Mattoon"/>
    <s v="61938-3936"/>
    <n v="2172388850"/>
    <n v="50381"/>
    <s v="Riddle Elementary School"/>
    <s v="4201 Western Ave"/>
    <s v="Mattoon"/>
    <s v="Coles"/>
    <s v="61938-2049"/>
    <s v="shermant@mattoon.k12.il.us"/>
    <s v="X"/>
    <n v="393"/>
    <n v="39"/>
    <n v="311"/>
    <n v="743"/>
    <n v="0.58140000000000003"/>
    <m/>
    <n v="432"/>
    <n v="743"/>
    <x v="0"/>
    <x v="0"/>
  </r>
  <r>
    <n v="11015005026"/>
    <s v="Oakland CUSD 5"/>
    <s v="310 Teeter St"/>
    <s v="Oakland"/>
    <s v="61943-5304"/>
    <n v="2173462166"/>
    <n v="10495"/>
    <s v="Oakland High School"/>
    <s v="310 Teeter St"/>
    <s v="Oakland"/>
    <s v="Coles"/>
    <s v="61943-5304"/>
    <s v="centersl@oak.k12.il.us"/>
    <s v="X"/>
    <n v="21"/>
    <n v="10"/>
    <n v="44"/>
    <n v="75"/>
    <n v="0.4133"/>
    <m/>
    <n v="31"/>
    <n v="75"/>
    <x v="0"/>
    <x v="0"/>
  </r>
  <r>
    <n v="11015005026"/>
    <s v="Oakland CUSD 5"/>
    <s v="310 Teeter St"/>
    <s v="Oakland"/>
    <s v="61943-5304"/>
    <n v="2173462166"/>
    <n v="10496"/>
    <s v="Lake Crest Elem School"/>
    <s v="310 Teeter St"/>
    <s v="Oakland"/>
    <s v="Coles"/>
    <s v="61943-5304"/>
    <s v="luanne.centers@oakland5.org"/>
    <s v="X"/>
    <n v="64"/>
    <n v="22"/>
    <n v="79"/>
    <n v="165"/>
    <n v="0.5212"/>
    <m/>
    <n v="86"/>
    <n v="165"/>
    <x v="0"/>
    <x v="0"/>
  </r>
  <r>
    <n v="11015801060"/>
    <s v="Eastern IL Area of Spec Educ"/>
    <s v="5837 Park Dr Ste 1"/>
    <s v="Charleston"/>
    <s v="61920-9465"/>
    <n v="2173487700"/>
    <n v="10128"/>
    <s v="Fresh Start Treatment &amp; Learning"/>
    <s v="215 N 1st St"/>
    <s v="Effingham"/>
    <s v="Effingham"/>
    <s v="62401-3424"/>
    <s v="rbeever@eiase.com"/>
    <s v="X"/>
    <n v="48"/>
    <n v="6"/>
    <n v="7"/>
    <n v="61"/>
    <n v="0.88519999999999999"/>
    <m/>
    <n v="54"/>
    <n v="61"/>
    <x v="0"/>
    <x v="0"/>
  </r>
  <r>
    <n v="11015801060"/>
    <s v="Eastern IL Area of Spec Educ"/>
    <s v="5837 Park Dr Ste 1"/>
    <s v="Charleston"/>
    <s v="61920-9465"/>
    <n v="2173487700"/>
    <n v="10491"/>
    <s v="Diagnostic &amp; Developmental Ctr"/>
    <s v="1201 S 6th St"/>
    <s v="Mattoon"/>
    <s v="Coles"/>
    <s v="61938-5830"/>
    <s v="rbeever@eiase.com"/>
    <s v="X"/>
    <n v="51"/>
    <n v="1"/>
    <n v="25"/>
    <n v="77"/>
    <n v="0.67530000000000001"/>
    <m/>
    <n v="52"/>
    <n v="77"/>
    <x v="0"/>
    <x v="0"/>
  </r>
  <r>
    <n v="11015801060"/>
    <s v="Eastern IL Area of Spec Educ"/>
    <s v="5837 Park Dr Ste 1"/>
    <s v="Charleston"/>
    <s v="61920-9465"/>
    <n v="2173487700"/>
    <n v="10492"/>
    <s v="Treatment &amp; Learning Center-H"/>
    <s v="PO Box 97"/>
    <s v="Humboldt"/>
    <s v="Coles"/>
    <s v="61931-0097"/>
    <s v="rbeever@eiase.com"/>
    <s v="X"/>
    <n v="66"/>
    <n v="2"/>
    <n v="9"/>
    <n v="77"/>
    <n v="0.8831"/>
    <m/>
    <n v="68"/>
    <n v="77"/>
    <x v="0"/>
    <x v="0"/>
  </r>
  <r>
    <n v="11015801060"/>
    <s v="Eastern IL Area of Spec Educ"/>
    <s v="5837 Park Dr Ste 1"/>
    <s v="Charleston"/>
    <s v="61920-9465"/>
    <n v="2173487700"/>
    <n v="10493"/>
    <s v="Treatment &amp; Learning Center"/>
    <s v="PO Box 259"/>
    <s v="Kansas"/>
    <s v="Edgar"/>
    <s v="61933-0259"/>
    <s v="rbeever@eiase.com"/>
    <s v="X"/>
    <n v="51"/>
    <n v="6"/>
    <n v="8"/>
    <n v="65"/>
    <n v="0.87690000000000001"/>
    <m/>
    <n v="57"/>
    <n v="65"/>
    <x v="0"/>
    <x v="0"/>
  </r>
  <r>
    <n v="11018003026"/>
    <s v="Neoga CUSD 3"/>
    <s v="PO Box 280"/>
    <s v="Neoga"/>
    <s v="62447-0280"/>
    <n v="2178952201"/>
    <n v="10498"/>
    <s v="Neoga Jr/Sr High School"/>
    <s v="PO Box 280"/>
    <s v="Neoga"/>
    <s v="Cumberland"/>
    <s v="62447-0280"/>
    <s v="bjohnson@neogacusd3.net"/>
    <s v="X"/>
    <n v="141"/>
    <n v="18"/>
    <n v="176"/>
    <n v="335"/>
    <n v="0.47460000000000002"/>
    <m/>
    <n v="159"/>
    <n v="335"/>
    <x v="0"/>
    <x v="0"/>
  </r>
  <r>
    <n v="11018003026"/>
    <s v="Neoga CUSD 3"/>
    <s v="PO Box 280"/>
    <s v="Neoga"/>
    <s v="62447-0280"/>
    <n v="2178952201"/>
    <n v="10500"/>
    <s v="Neoga Elementary School"/>
    <s v="PO Box 310"/>
    <s v="Neoga"/>
    <s v="Cumberland"/>
    <s v="62447-0310"/>
    <s v="bjohnson@neogacusd3.net"/>
    <s v="X"/>
    <n v="108"/>
    <n v="16"/>
    <n v="104"/>
    <n v="228"/>
    <n v="0.54390000000000005"/>
    <m/>
    <n v="124"/>
    <n v="228"/>
    <x v="0"/>
    <x v="0"/>
  </r>
  <r>
    <n v="11018077026"/>
    <s v="Cumberland CUSD 77"/>
    <s v="1496 Illinois Route 121"/>
    <s v="Toledo"/>
    <s v="62468-4214"/>
    <n v="2179233132"/>
    <n v="10502"/>
    <s v="Cumberland High School"/>
    <s v="1496 Illinois Route 121"/>
    <s v="Toledo"/>
    <s v="Cumberland"/>
    <s v="62468-4214"/>
    <s v="tbutler@cumberland.k12.il.us"/>
    <s v="X"/>
    <n v="82"/>
    <n v="12"/>
    <n v="184"/>
    <n v="278"/>
    <n v="0.33810000000000001"/>
    <m/>
    <n v="94"/>
    <n v="278"/>
    <x v="0"/>
    <x v="0"/>
  </r>
  <r>
    <n v="11018077026"/>
    <s v="Cumberland CUSD 77"/>
    <s v="1496 Illinois Route 121"/>
    <s v="Toledo"/>
    <s v="62468-4214"/>
    <n v="2179233132"/>
    <n v="10503"/>
    <s v="Cumberland Middle School"/>
    <s v="1496 Illinois Route 121"/>
    <s v="Toledo"/>
    <s v="Cumberland"/>
    <s v="62468-4214"/>
    <s v="tbutler@cumberland.k12.il.us"/>
    <s v="X"/>
    <n v="113"/>
    <n v="6"/>
    <n v="187"/>
    <n v="306"/>
    <n v="0.38890000000000002"/>
    <m/>
    <n v="119"/>
    <n v="306"/>
    <x v="0"/>
    <x v="0"/>
  </r>
  <r>
    <n v="11018077026"/>
    <s v="Cumberland CUSD 77"/>
    <s v="1496 Illinois Route 121"/>
    <s v="Toledo"/>
    <s v="62468-4214"/>
    <n v="2179233132"/>
    <n v="10504"/>
    <s v="Cumberland Elem School"/>
    <s v="1496 Illinois Route 121"/>
    <s v="Toledo"/>
    <s v="Cumberland"/>
    <s v="62468-4214"/>
    <s v="tbutler@cumberland.k12.il.us"/>
    <s v="X"/>
    <n v="160"/>
    <n v="8"/>
    <n v="226"/>
    <n v="394"/>
    <n v="0.4264"/>
    <m/>
    <n v="168"/>
    <n v="394"/>
    <x v="0"/>
    <x v="0"/>
  </r>
  <r>
    <n v="11021301026"/>
    <s v="Tuscola CUSD 301"/>
    <s v="409 S Prairie St"/>
    <s v="Tuscola"/>
    <s v="61953-1770"/>
    <n v="2172534241"/>
    <n v="10505"/>
    <s v="Tuscola High School"/>
    <s v="500 S Prairie St"/>
    <s v="Tuscola"/>
    <s v="Douglas"/>
    <s v="61953-1771"/>
    <s v="allenb@tuscola.k12.il.us"/>
    <s v="X"/>
    <n v="74"/>
    <n v="6"/>
    <n v="220"/>
    <n v="300"/>
    <n v="0.26670000000000005"/>
    <m/>
    <n v="80"/>
    <n v="300"/>
    <x v="0"/>
    <x v="0"/>
  </r>
  <r>
    <n v="11021301026"/>
    <s v="Tuscola CUSD 301"/>
    <s v="409 S Prairie St"/>
    <s v="Tuscola"/>
    <s v="61953-1770"/>
    <n v="2172534241"/>
    <n v="10506"/>
    <s v="East Prairie Middle School"/>
    <s v="409 S Prairie St"/>
    <s v="Tuscola"/>
    <s v="Douglas"/>
    <s v="61953-1770"/>
    <s v="munsonc@tuscola.k12.il.us"/>
    <s v="X"/>
    <n v="81"/>
    <n v="10"/>
    <n v="183"/>
    <n v="274"/>
    <n v="0.33210000000000001"/>
    <m/>
    <n v="91"/>
    <n v="274"/>
    <x v="0"/>
    <x v="0"/>
  </r>
  <r>
    <n v="11021301026"/>
    <s v="Tuscola CUSD 301"/>
    <s v="409 S Prairie St"/>
    <s v="Tuscola"/>
    <s v="61953-1770"/>
    <n v="2172534241"/>
    <n v="10507"/>
    <s v="North Ward Elementary School"/>
    <s v="1201 N Prairie St"/>
    <s v="Tuscola"/>
    <s v="Douglas"/>
    <s v="61953-9255"/>
    <s v="wallacej@tuscola.k12.il.us"/>
    <s v="X"/>
    <n v="131"/>
    <n v="21"/>
    <n v="212"/>
    <n v="364"/>
    <n v="0.41759999999999997"/>
    <m/>
    <n v="152"/>
    <n v="364"/>
    <x v="0"/>
    <x v="0"/>
  </r>
  <r>
    <n v="11021302026"/>
    <s v="Villa Grove CUSD 302"/>
    <s v="400 N Sycamore St"/>
    <s v="Villa Grove"/>
    <s v="61956-9771"/>
    <n v="2178322261"/>
    <n v="10508"/>
    <s v="Villa Grove High School"/>
    <s v="400 N Sycamore St"/>
    <s v="Villa Grove"/>
    <s v="Douglas"/>
    <s v="61956-9771"/>
    <s v="sdann@vg302.org"/>
    <s v="X"/>
    <n v="63"/>
    <n v="13"/>
    <n v="124"/>
    <n v="200"/>
    <n v="0.38"/>
    <m/>
    <n v="76"/>
    <n v="200"/>
    <x v="0"/>
    <x v="0"/>
  </r>
  <r>
    <n v="11021302026"/>
    <s v="Villa Grove CUSD 302"/>
    <s v="400 N Sycamore St"/>
    <s v="Villa Grove"/>
    <s v="61956-9771"/>
    <n v="2178322261"/>
    <n v="10509"/>
    <s v="Villa Grove Jr High School"/>
    <s v="400 N Sycamore St"/>
    <s v="Villa Grove"/>
    <s v="Douglas"/>
    <s v="61956-9771"/>
    <s v="sdann@vg302.org"/>
    <s v="X"/>
    <n v="35"/>
    <n v="6"/>
    <n v="46"/>
    <n v="87"/>
    <n v="0.47130000000000005"/>
    <m/>
    <n v="41"/>
    <n v="87"/>
    <x v="0"/>
    <x v="0"/>
  </r>
  <r>
    <n v="11021302026"/>
    <s v="Villa Grove CUSD 302"/>
    <s v="400 N Sycamore St"/>
    <s v="Villa Grove"/>
    <s v="61956-9771"/>
    <n v="2178322261"/>
    <n v="10510"/>
    <s v="Villa Grove Elem School"/>
    <s v="400 N Sycamore St"/>
    <s v="Villa Grove"/>
    <s v="Douglas"/>
    <s v="61956-9771"/>
    <s v="sdann@vg302.org"/>
    <s v="X"/>
    <n v="164"/>
    <n v="12"/>
    <n v="187"/>
    <n v="363"/>
    <n v="0.48479999999999995"/>
    <m/>
    <n v="176"/>
    <n v="363"/>
    <x v="0"/>
    <x v="0"/>
  </r>
  <r>
    <n v="11021305026"/>
    <s v="Arthur CUSD 305"/>
    <s v="301 E Columbia St"/>
    <s v="Arthur"/>
    <s v="61911-1403"/>
    <n v="2175432511"/>
    <n v="10511"/>
    <s v="Arthur-Lovington-Atwood-Hammond High School"/>
    <s v="301 E Columbia St"/>
    <s v="Arthur"/>
    <s v="Douglas"/>
    <s v="61911-1403"/>
    <s v="seegmilllers@cusd305.org"/>
    <s v="X"/>
    <n v="107"/>
    <n v="10"/>
    <n v="193"/>
    <n v="310"/>
    <n v="0.37740000000000001"/>
    <m/>
    <n v="117"/>
    <n v="310"/>
    <x v="0"/>
    <x v="0"/>
  </r>
  <r>
    <n v="11021305026"/>
    <s v="Arthur CUSD 305"/>
    <s v="301 E Columbia St"/>
    <s v="Arthur"/>
    <s v="61911-1403"/>
    <n v="2175432511"/>
    <n v="10513"/>
    <s v="Arthur Grade School"/>
    <s v="126 E Lincoln St"/>
    <s v="Arthur"/>
    <s v="Douglas"/>
    <s v="61911-1318"/>
    <s v="schwengelk@cusd305.org"/>
    <s v="X"/>
    <n v="116"/>
    <n v="18"/>
    <n v="228"/>
    <n v="362"/>
    <n v="0.37020000000000003"/>
    <m/>
    <n v="134"/>
    <n v="362"/>
    <x v="0"/>
    <x v="0"/>
  </r>
  <r>
    <n v="11021305026"/>
    <s v="Arthur CUSD 305"/>
    <s v="301 E Columbia St"/>
    <s v="Arthur"/>
    <s v="61911-1403"/>
    <n v="2175432511"/>
    <n v="68282"/>
    <s v="Lovington Grade School"/>
    <s v="330 S High St"/>
    <s v="Lovington"/>
    <s v="Moultrie"/>
    <s v="61937-9360"/>
    <s v="stoneb@cusd305.org"/>
    <s v="X"/>
    <n v="126"/>
    <n v="23"/>
    <n v="89"/>
    <n v="238"/>
    <n v="0.62609999999999999"/>
    <m/>
    <n v="149"/>
    <n v="238"/>
    <x v="0"/>
    <x v="0"/>
  </r>
  <r>
    <n v="11021305026"/>
    <s v="Arthur CUSD 305"/>
    <s v="301 E Columbia St"/>
    <s v="Arthur"/>
    <s v="61911-1403"/>
    <n v="2175432511"/>
    <n v="71814"/>
    <s v="Atwood-Hammond Grade School"/>
    <s v="316 N Illinois St"/>
    <s v="Atwood"/>
    <s v="Piatt"/>
    <s v="61913-7201"/>
    <s v="nallk@cusd305.org"/>
    <s v="X"/>
    <n v="115"/>
    <n v="11"/>
    <n v="160"/>
    <n v="286"/>
    <n v="0.44060000000000005"/>
    <m/>
    <n v="126"/>
    <n v="286"/>
    <x v="0"/>
    <x v="0"/>
  </r>
  <r>
    <n v="11021306026"/>
    <s v="Arcola CUSD 306"/>
    <s v="351 W Washington St"/>
    <s v="Arcola"/>
    <s v="61910-1120"/>
    <n v="2172684963"/>
    <n v="10514"/>
    <s v="Arcola High School"/>
    <s v="351 W Washington St"/>
    <s v="Arcola"/>
    <s v="Douglas"/>
    <s v="61910-1120"/>
    <s v="jfrichtl@arcolaschools.com"/>
    <s v="X"/>
    <n v="153"/>
    <n v="14"/>
    <n v="172"/>
    <n v="339"/>
    <n v="0.49259999999999998"/>
    <m/>
    <n v="167"/>
    <n v="339"/>
    <x v="0"/>
    <x v="0"/>
  </r>
  <r>
    <n v="11021306026"/>
    <s v="Arcola CUSD 306"/>
    <s v="351 W Washington St"/>
    <s v="Arcola"/>
    <s v="61910-1120"/>
    <n v="2172684963"/>
    <n v="70043"/>
    <s v="Arcola Elementary School"/>
    <s v="351 W Washington St"/>
    <s v="Arcola"/>
    <s v="Douglas"/>
    <s v="61910-1120"/>
    <s v="jfrichtl@arcolaschools.com"/>
    <s v="X"/>
    <n v="160"/>
    <n v="13"/>
    <n v="146"/>
    <n v="319"/>
    <n v="0.5423"/>
    <m/>
    <n v="173"/>
    <n v="319"/>
    <x v="0"/>
    <x v="0"/>
  </r>
  <r>
    <n v="11023001026"/>
    <s v="Shiloh CUSD 1"/>
    <s v="21751 N 575th St"/>
    <s v="Hume"/>
    <s v="61932-7013"/>
    <n v="2178872364"/>
    <n v="10519"/>
    <s v="Shiloh High School"/>
    <s v="21751 N 575th St"/>
    <s v="Hume"/>
    <s v="Edgar"/>
    <s v="61932-7013"/>
    <s v="boardb@shiloh1.us"/>
    <s v="X"/>
    <n v="161"/>
    <n v="0"/>
    <n v="32"/>
    <n v="193"/>
    <n v="0.83129999999999993"/>
    <s v="X"/>
    <n v="161"/>
    <n v="193"/>
    <x v="0"/>
    <x v="0"/>
  </r>
  <r>
    <n v="11023001026"/>
    <s v="Shiloh CUSD 1"/>
    <s v="21751 N 575th St"/>
    <s v="Hume"/>
    <s v="61932-7013"/>
    <n v="2178872364"/>
    <n v="10521"/>
    <s v="Shiloh Elementary School"/>
    <s v="21751 N 575th St"/>
    <s v="Hume"/>
    <s v="Edgar"/>
    <s v="61932-7013"/>
    <s v="boardb@shiloh1.us"/>
    <s v="X"/>
    <n v="195"/>
    <n v="0"/>
    <n v="0"/>
    <n v="195"/>
    <n v="1"/>
    <s v="X"/>
    <n v="195"/>
    <n v="195"/>
    <x v="0"/>
    <x v="0"/>
  </r>
  <r>
    <n v="11023003026"/>
    <s v="Kansas CUSD 3"/>
    <s v="310 S Front St"/>
    <s v="Kansas"/>
    <s v="61933-6205"/>
    <n v="2179485174"/>
    <n v="10522"/>
    <s v="Kansas High School"/>
    <s v="310 S Front"/>
    <s v="Kansas"/>
    <s v="Edgar"/>
    <s v="61933-6205"/>
    <s v="edwardsr@kansas.k12.il.us"/>
    <s v="X"/>
    <n v="46"/>
    <n v="6"/>
    <n v="53"/>
    <n v="105"/>
    <n v="0.49520000000000003"/>
    <m/>
    <n v="52"/>
    <n v="105"/>
    <x v="0"/>
    <x v="0"/>
  </r>
  <r>
    <n v="11023003026"/>
    <s v="Kansas CUSD 3"/>
    <s v="310 S Front St"/>
    <s v="Kansas"/>
    <s v="61933-6205"/>
    <n v="2179485174"/>
    <n v="10523"/>
    <s v="Kansas Elem School"/>
    <s v="310 S Front"/>
    <s v="Kansas"/>
    <s v="Edgar"/>
    <s v="61933-6205"/>
    <s v="edwardsr@kansas.k12.il.us"/>
    <s v="X"/>
    <n v="58"/>
    <n v="9"/>
    <n v="45"/>
    <n v="112"/>
    <n v="0.59820000000000007"/>
    <m/>
    <n v="67"/>
    <n v="112"/>
    <x v="0"/>
    <x v="0"/>
  </r>
  <r>
    <n v="11023004026"/>
    <s v="Paris CUSD 4"/>
    <s v="15601 US Highway 150"/>
    <s v="Paris"/>
    <s v="61944-6071"/>
    <n v="2174655391"/>
    <n v="10524"/>
    <s v="Crestwood Jr High School"/>
    <s v="15601 US Highway 150"/>
    <s v="Paris"/>
    <s v="Edgar"/>
    <s v="61944-6071"/>
    <s v="dyoung@crestwood.k12.il.us"/>
    <s v="X"/>
    <n v="51"/>
    <n v="4"/>
    <n v="92"/>
    <n v="147"/>
    <n v="0.37409999999999999"/>
    <m/>
    <n v="55"/>
    <n v="147"/>
    <x v="0"/>
    <x v="0"/>
  </r>
  <r>
    <n v="11023004026"/>
    <s v="Paris CUSD 4"/>
    <s v="15601 US Highway 150"/>
    <s v="Paris"/>
    <s v="61944-6071"/>
    <n v="2174655391"/>
    <n v="10525"/>
    <s v="Crestwood Elem School"/>
    <s v="15601 US Highway 150"/>
    <s v="Paris"/>
    <s v="Edgar"/>
    <s v="61944-6071"/>
    <s v="dyoung@crestwood.k12.il.us"/>
    <s v="X"/>
    <n v="81"/>
    <n v="11"/>
    <n v="182"/>
    <n v="274"/>
    <n v="0.33579999999999999"/>
    <m/>
    <n v="92"/>
    <n v="274"/>
    <x v="0"/>
    <x v="0"/>
  </r>
  <r>
    <n v="11023006026"/>
    <s v="Edgar County CUD 6"/>
    <s v="23231 IL Highway 1"/>
    <s v="Chrisman"/>
    <s v="61924-7801"/>
    <n v="2172692513"/>
    <n v="10526"/>
    <s v="Chrisman High School"/>
    <s v="23231 IL Highway 1"/>
    <s v="Chrisman"/>
    <s v="Edgar"/>
    <s v="61924-7801"/>
    <s v="hubercm@chrisman.k12.il.us"/>
    <s v="X"/>
    <n v="29"/>
    <n v="3"/>
    <n v="65"/>
    <n v="97"/>
    <n v="0.32990000000000003"/>
    <m/>
    <n v="32"/>
    <n v="97"/>
    <x v="0"/>
    <x v="0"/>
  </r>
  <r>
    <n v="11023006026"/>
    <s v="Edgar County CUD 6"/>
    <s v="23231 IL Highway 1"/>
    <s v="Chrisman"/>
    <s v="61924-7801"/>
    <n v="2172692513"/>
    <n v="10527"/>
    <s v="Chrisman Elem School"/>
    <s v="111 N Pennsylvania St"/>
    <s v="Chrisman"/>
    <s v="Edgar"/>
    <s v="61924-1238"/>
    <s v="smitchell@chrisman.k12.il.us"/>
    <s v="X"/>
    <n v="55"/>
    <n v="5"/>
    <n v="66"/>
    <n v="126"/>
    <n v="0.47619999999999996"/>
    <m/>
    <n v="60"/>
    <n v="126"/>
    <x v="0"/>
    <x v="0"/>
  </r>
  <r>
    <n v="11023006026"/>
    <s v="Edgar County CUD 6"/>
    <s v="23231 IL Highway 1"/>
    <s v="Chrisman"/>
    <s v="61924-7801"/>
    <n v="2172692513"/>
    <n v="45696"/>
    <s v="Chrisman-Scottland Jr High School"/>
    <s v="23231 IL Highway 1"/>
    <s v="Chrisman"/>
    <s v="Edgar"/>
    <s v="61924-7801"/>
    <s v="hubercm@chrisman.k12.il.us"/>
    <s v="X"/>
    <n v="36"/>
    <n v="1"/>
    <n v="46"/>
    <n v="83"/>
    <n v="0.44579999999999997"/>
    <m/>
    <n v="37"/>
    <n v="83"/>
    <x v="0"/>
    <x v="0"/>
  </r>
  <r>
    <n v="11023095025"/>
    <s v="Paris-Union SD 95"/>
    <s v="300 E Wood St"/>
    <s v="Paris"/>
    <m/>
    <n v="2174658448"/>
    <n v="10529"/>
    <s v="Mayo Middle School"/>
    <s v="300 E Wood St"/>
    <s v="Paris"/>
    <s v="Edgar"/>
    <s v="61944-1848"/>
    <s v="jlarson@paris95.k12.il.us"/>
    <s v="X"/>
    <n v="173"/>
    <n v="7"/>
    <n v="111"/>
    <n v="291"/>
    <n v="0.61860000000000004"/>
    <m/>
    <n v="180"/>
    <n v="291"/>
    <x v="0"/>
    <x v="0"/>
  </r>
  <r>
    <n v="11023095025"/>
    <s v="Paris-Union SD 95"/>
    <s v="300 E Wood St"/>
    <s v="Paris"/>
    <m/>
    <n v="2174658448"/>
    <n v="10530"/>
    <s v="Memorial Elementary School"/>
    <s v="509 E Newton St"/>
    <s v="Paris"/>
    <s v="Edgar"/>
    <s v="61944-2421"/>
    <s v="gdoughan@paris95.k12.il.us"/>
    <s v="X"/>
    <n v="168"/>
    <n v="7"/>
    <n v="107"/>
    <n v="282"/>
    <n v="0.62060000000000004"/>
    <m/>
    <n v="175"/>
    <n v="282"/>
    <x v="0"/>
    <x v="0"/>
  </r>
  <r>
    <n v="11023095025"/>
    <s v="Paris-Union SD 95"/>
    <s v="300 E Wood St"/>
    <s v="Paris"/>
    <m/>
    <n v="2174658448"/>
    <n v="10533"/>
    <s v="Carolyn Wenz Elem School"/>
    <s v="437 W Washington St"/>
    <s v="Paris"/>
    <s v="Edgar"/>
    <s v="61944-1726"/>
    <s v="perrya@paris95.k12.il.us"/>
    <s v="X"/>
    <n v="171"/>
    <n v="10"/>
    <n v="127"/>
    <n v="308"/>
    <n v="0.5877"/>
    <m/>
    <n v="181"/>
    <n v="308"/>
    <x v="0"/>
    <x v="0"/>
  </r>
  <r>
    <n v="11023800080"/>
    <s v="Paris Cooperative High School"/>
    <s v="14040 E 1200th Rd"/>
    <s v="Paris"/>
    <s v="61944-8401"/>
    <n v="2174661175"/>
    <n v="62870"/>
    <s v="Paris Cooperative High School"/>
    <s v="14040 E 1200th Rd"/>
    <s v="Paris"/>
    <s v="Edgar"/>
    <s v="61944-8401"/>
    <s v="lbailey@pchs.k12.il.us"/>
    <s v="X"/>
    <n v="202"/>
    <n v="32"/>
    <n v="349"/>
    <n v="583"/>
    <n v="0.40140000000000003"/>
    <m/>
    <n v="234"/>
    <n v="583"/>
    <x v="0"/>
    <x v="0"/>
  </r>
  <r>
    <n v="11070300026"/>
    <s v="Sullivan CUSD 300"/>
    <s v="725 N Main St"/>
    <s v="Sullivan"/>
    <s v="61951-1540"/>
    <n v="2177288341"/>
    <n v="10534"/>
    <s v="Sullivan High School"/>
    <s v="725 N Main St"/>
    <s v="Sullivan"/>
    <s v="Moultrie"/>
    <s v="61951-1540"/>
    <s v="batmanb@sullivan.k12.il.us"/>
    <s v="X"/>
    <n v="121"/>
    <n v="24"/>
    <n v="185"/>
    <n v="330"/>
    <n v="0.43940000000000001"/>
    <m/>
    <n v="145"/>
    <n v="330"/>
    <x v="0"/>
    <x v="0"/>
  </r>
  <r>
    <n v="11070300026"/>
    <s v="Sullivan CUSD 300"/>
    <s v="725 N Main St"/>
    <s v="Sullivan"/>
    <s v="61951-1540"/>
    <n v="2177288341"/>
    <n v="10535"/>
    <s v="Sullivan Elem School"/>
    <s v="910 N Graham St"/>
    <s v="Sullivan"/>
    <s v="Moultrie"/>
    <s v="61951-1114"/>
    <s v="batmanb@sullivan.k12.il.us"/>
    <s v="X"/>
    <n v="222"/>
    <n v="28"/>
    <n v="286"/>
    <n v="536"/>
    <n v="0.46640000000000004"/>
    <m/>
    <n v="250"/>
    <n v="536"/>
    <x v="0"/>
    <x v="0"/>
  </r>
  <r>
    <n v="11070300026"/>
    <s v="Sullivan CUSD 300"/>
    <s v="725 N Main St"/>
    <s v="Sullivan"/>
    <s v="61951-1540"/>
    <n v="2177288341"/>
    <n v="10536"/>
    <s v="Sullivan Middle School"/>
    <s v="713 N Main St"/>
    <s v="Sullivan"/>
    <s v="Moultrie"/>
    <s v="61951-1540"/>
    <s v="batmanb@sullivan.k12.il.us"/>
    <s v="X"/>
    <n v="111"/>
    <n v="23"/>
    <n v="116"/>
    <n v="250"/>
    <n v="0.53600000000000003"/>
    <m/>
    <n v="134"/>
    <n v="250"/>
    <x v="0"/>
    <x v="0"/>
  </r>
  <r>
    <n v="11070302026"/>
    <s v="Okaw Valley CUSD 302"/>
    <s v="PO Box 97"/>
    <s v="Bethany"/>
    <s v="61914-0097"/>
    <n v="2176653232"/>
    <n v="10537"/>
    <s v="Okaw Valley High School"/>
    <s v="PO Box 249"/>
    <s v="Bethany"/>
    <s v="Moultrie"/>
    <s v="61914-0249"/>
    <s v="kstauder@okawvalley.org"/>
    <s v="X"/>
    <n v="53"/>
    <n v="13"/>
    <n v="101"/>
    <n v="167"/>
    <n v="0.39520000000000005"/>
    <m/>
    <n v="66"/>
    <n v="167"/>
    <x v="0"/>
    <x v="0"/>
  </r>
  <r>
    <n v="11070302026"/>
    <s v="Okaw Valley CUSD 302"/>
    <s v="PO Box 97"/>
    <s v="Bethany"/>
    <s v="61914-0097"/>
    <n v="2176653232"/>
    <n v="10538"/>
    <s v="Okaw Valley Elementary School"/>
    <s v="PO Box 98"/>
    <s v="Bethany"/>
    <s v="Moultrie"/>
    <s v="61914-0098"/>
    <s v="kstauder@okawvalley.org"/>
    <s v="X"/>
    <n v="74"/>
    <n v="12"/>
    <n v="71"/>
    <n v="157"/>
    <n v="0.54780000000000006"/>
    <m/>
    <n v="86"/>
    <n v="157"/>
    <x v="0"/>
    <x v="0"/>
  </r>
  <r>
    <n v="11070302026"/>
    <s v="Okaw Valley CUSD 302"/>
    <s v="PO Box 97"/>
    <s v="Bethany"/>
    <s v="61914-0097"/>
    <n v="2176653232"/>
    <n v="10545"/>
    <s v="Okaw Valley Middle School"/>
    <s v="501 W Division St"/>
    <s v="Findlay"/>
    <s v="Shelby"/>
    <s v="62534-9679"/>
    <s v="kstauder@okawvalley.org"/>
    <s v="X"/>
    <n v="63"/>
    <n v="10"/>
    <n v="73"/>
    <n v="146"/>
    <n v="0.5"/>
    <m/>
    <n v="73"/>
    <n v="146"/>
    <x v="0"/>
    <x v="0"/>
  </r>
  <r>
    <n v="11087001026"/>
    <s v="Windsor CUSD 1"/>
    <s v="1424 Minnesota Ave"/>
    <s v="Windsor"/>
    <s v="61957-1010"/>
    <n v="2174592636"/>
    <n v="10542"/>
    <s v="Windsor Jr &amp; Sr High School"/>
    <s v="1424 Minnesota Ave"/>
    <s v="Windsor"/>
    <s v="Shelby"/>
    <s v="61957-1010"/>
    <s v="vanhovelne@windsorcusd.org"/>
    <s v="X"/>
    <n v="103"/>
    <n v="0"/>
    <n v="50"/>
    <n v="153"/>
    <n v="0.67030000000000001"/>
    <s v="X"/>
    <n v="103"/>
    <n v="153"/>
    <x v="0"/>
    <x v="0"/>
  </r>
  <r>
    <n v="11087001026"/>
    <s v="Windsor CUSD 1"/>
    <s v="1424 Minnesota Ave"/>
    <s v="Windsor"/>
    <s v="61957-1010"/>
    <n v="2174592636"/>
    <n v="10543"/>
    <s v="Windsor Elem School"/>
    <s v="808 Wisconsin Ave"/>
    <s v="Windsor"/>
    <s v="Shelby"/>
    <s v="61957-1249"/>
    <s v="vanhovelne@windsorcusd.org"/>
    <s v="X"/>
    <n v="187"/>
    <n v="0"/>
    <n v="19"/>
    <n v="206"/>
    <n v="0.9043000000000001"/>
    <s v="X"/>
    <n v="187"/>
    <n v="206"/>
    <x v="0"/>
    <x v="0"/>
  </r>
  <r>
    <n v="11087004026"/>
    <s v="Shelbyville CUSD 4"/>
    <s v="720 W Main St"/>
    <s v="Shelbyville"/>
    <s v="62565-1334"/>
    <n v="2177744626"/>
    <n v="10549"/>
    <s v="Shelbyville High School"/>
    <s v="1001 W North 6th St"/>
    <s v="Shelbyville"/>
    <s v="Shelby"/>
    <s v="62565-1294"/>
    <s v="Schurichts@shelbyville.k12.il.us"/>
    <s v="X"/>
    <n v="124"/>
    <n v="10"/>
    <n v="198"/>
    <n v="332"/>
    <n v="0.40360000000000001"/>
    <m/>
    <n v="134"/>
    <n v="332"/>
    <x v="0"/>
    <x v="0"/>
  </r>
  <r>
    <n v="11087004026"/>
    <s v="Shelbyville CUSD 4"/>
    <s v="720 W Main St"/>
    <s v="Shelbyville"/>
    <s v="62565-1334"/>
    <n v="2177744626"/>
    <n v="10550"/>
    <s v="Moulton Elementary School"/>
    <s v="1101 W North 6th St"/>
    <s v="Shelbyville"/>
    <s v="Shelby"/>
    <s v="62565-1293"/>
    <s v="Gallagherk@shelbyville.k12.il.us"/>
    <s v="X"/>
    <n v="196"/>
    <n v="22"/>
    <n v="258"/>
    <n v="476"/>
    <n v="0.45799999999999996"/>
    <m/>
    <n v="218"/>
    <n v="476"/>
    <x v="0"/>
    <x v="0"/>
  </r>
  <r>
    <n v="11087004026"/>
    <s v="Shelbyville CUSD 4"/>
    <s v="720 W Main St"/>
    <s v="Shelbyville"/>
    <s v="62565-1334"/>
    <n v="2177744626"/>
    <n v="10551"/>
    <s v="Main Street Elementary School"/>
    <s v="225 W Main St"/>
    <s v="Shelbyville"/>
    <s v="Shelby"/>
    <s v="62565-1525"/>
    <s v="Gallagherk@shelbyville.k12.il.us"/>
    <s v="X"/>
    <n v="133"/>
    <n v="24"/>
    <n v="178"/>
    <n v="335"/>
    <n v="0.46870000000000001"/>
    <m/>
    <n v="157"/>
    <n v="335"/>
    <x v="0"/>
    <x v="0"/>
  </r>
  <r>
    <n v="11087004026"/>
    <s v="Shelbyville CUSD 4"/>
    <s v="720 W Main St"/>
    <s v="Shelbyville"/>
    <s v="62565-1334"/>
    <n v="2177744626"/>
    <n v="10552"/>
    <s v="Shelbyville Kindergarten Center"/>
    <s v="225 W Main St"/>
    <s v="Shelbyville"/>
    <s v="Shelby"/>
    <s v="62565-1525"/>
    <s v="Gallagherk@shelbyville.k12.il.us"/>
    <s v="X"/>
    <n v="28"/>
    <n v="1"/>
    <n v="44"/>
    <n v="73"/>
    <n v="0.39729999999999999"/>
    <m/>
    <n v="29"/>
    <n v="73"/>
    <x v="0"/>
    <x v="0"/>
  </r>
  <r>
    <n v="11087021026"/>
    <s v="Central A &amp; M CUD 21"/>
    <s v="105 N College St"/>
    <s v="Assumption"/>
    <s v="62510-1032"/>
    <n v="2172264042"/>
    <n v="10558"/>
    <s v="Central A &amp; M High School"/>
    <s v="229 E Pine St"/>
    <s v="Moweaqua"/>
    <s v="Shelby"/>
    <s v="62550-1041"/>
    <s v="joanniem@camraiders.com"/>
    <s v="X"/>
    <n v="89"/>
    <n v="7"/>
    <n v="128"/>
    <n v="224"/>
    <n v="0.42859999999999998"/>
    <m/>
    <n v="96"/>
    <n v="224"/>
    <x v="0"/>
    <x v="0"/>
  </r>
  <r>
    <n v="11087021026"/>
    <s v="Central A &amp; M CUD 21"/>
    <s v="105 N College St"/>
    <s v="Assumption"/>
    <s v="62510-1032"/>
    <n v="2172264042"/>
    <n v="10559"/>
    <s v="Central A &amp; M Middle School"/>
    <s v="404 Colegrove St"/>
    <s v="Assumption"/>
    <s v="Christian"/>
    <s v="62510-1344"/>
    <s v="mitsdarfferj@cam.k12.il.us"/>
    <s v="X"/>
    <n v="74"/>
    <n v="12"/>
    <n v="88"/>
    <n v="174"/>
    <n v="0.49430000000000002"/>
    <m/>
    <n v="86"/>
    <n v="174"/>
    <x v="0"/>
    <x v="0"/>
  </r>
  <r>
    <n v="11087021026"/>
    <s v="Central A &amp; M CUD 21"/>
    <s v="105 N College St"/>
    <s v="Assumption"/>
    <s v="62510-1032"/>
    <n v="2172264042"/>
    <n v="10560"/>
    <s v="Gregory Intermediate"/>
    <s v="221 E Pine St"/>
    <s v="Moweaqua"/>
    <s v="Shelby"/>
    <s v="62550-1041"/>
    <s v="mitsdarfferj@cam.k12.il.us"/>
    <s v="X"/>
    <n v="52"/>
    <n v="4"/>
    <n v="87"/>
    <n v="143"/>
    <n v="0.39159999999999995"/>
    <m/>
    <n v="56"/>
    <n v="143"/>
    <x v="0"/>
    <x v="0"/>
  </r>
  <r>
    <n v="11087021026"/>
    <s v="Central A &amp; M CUD 21"/>
    <s v="105 N College St"/>
    <s v="Assumption"/>
    <s v="62510-1032"/>
    <n v="2172264042"/>
    <n v="10561"/>
    <s v="Bond Primary"/>
    <s v="105 N College St"/>
    <s v="Assumption"/>
    <s v="Christian"/>
    <s v="62510-1032"/>
    <s v="joanniem@camraiders.com"/>
    <s v="X"/>
    <n v="49"/>
    <n v="3"/>
    <n v="96"/>
    <n v="148"/>
    <n v="0.35139999999999999"/>
    <m/>
    <n v="52"/>
    <n v="148"/>
    <x v="0"/>
    <x v="0"/>
  </r>
  <r>
    <n v="12000000000"/>
    <s v="Clay/Cwford/Jsper/Lwrnce/Rhland"/>
    <s v="103 W Main St"/>
    <s v="Olney"/>
    <s v="62450-2170"/>
    <n v="6184553605"/>
    <n v="66903"/>
    <s v="Safe School ROE 12 Jasper County"/>
    <s v="PO Box 77"/>
    <s v="Willow Hill"/>
    <s v="Jasper"/>
    <s v="62480-0077"/>
    <s v="ttitsworth@roe12.net"/>
    <s v="X"/>
    <n v="15"/>
    <n v="0"/>
    <n v="0"/>
    <n v="15"/>
    <n v="1"/>
    <s v="X"/>
    <n v="15"/>
    <n v="15"/>
    <x v="0"/>
    <x v="0"/>
  </r>
  <r>
    <n v="12000000000"/>
    <s v="Clay/Cwford/Jsper/Lwrnce/Rhland"/>
    <s v="103 W Main St"/>
    <s v="Olney"/>
    <s v="62450-2170"/>
    <n v="6184553605"/>
    <n v="66918"/>
    <s v="Truant Alternative Optional Ed"/>
    <s v="PO Box 77"/>
    <s v="Willow Hill"/>
    <s v="Jasper"/>
    <s v="62480-0077"/>
    <s v="ttitsworth@roe12.net"/>
    <s v="X"/>
    <n v="34"/>
    <n v="0"/>
    <n v="0"/>
    <n v="34"/>
    <n v="1"/>
    <s v="X"/>
    <n v="34"/>
    <n v="34"/>
    <x v="0"/>
    <x v="0"/>
  </r>
  <r>
    <n v="12013010026"/>
    <s v="Clay City CUSD 10"/>
    <s v="PO Box 542"/>
    <s v="Clay City"/>
    <s v="62824-0542"/>
    <n v="6186761431"/>
    <n v="10564"/>
    <s v="Clay City High School"/>
    <s v="PO Box 542"/>
    <s v="Clay City"/>
    <s v="Clay"/>
    <s v="62824-0542"/>
    <s v="bborries@claycityschools.org"/>
    <s v="X"/>
    <n v="25"/>
    <n v="2"/>
    <n v="30"/>
    <n v="57"/>
    <n v="0.47370000000000001"/>
    <m/>
    <n v="27"/>
    <n v="57"/>
    <x v="0"/>
    <x v="0"/>
  </r>
  <r>
    <n v="12013010026"/>
    <s v="Clay City CUSD 10"/>
    <s v="PO Box 542"/>
    <s v="Clay City"/>
    <s v="62824-0542"/>
    <n v="6186761431"/>
    <n v="10565"/>
    <s v="Clay City Jr High School"/>
    <s v="PO Box 542"/>
    <s v="Clay City"/>
    <s v="Clay"/>
    <s v="62824-0542"/>
    <s v="jjones@claycityschools.org"/>
    <s v="X"/>
    <n v="49"/>
    <n v="7"/>
    <n v="20"/>
    <n v="76"/>
    <n v="0.73680000000000012"/>
    <m/>
    <n v="56"/>
    <n v="76"/>
    <x v="0"/>
    <x v="0"/>
  </r>
  <r>
    <n v="12013010026"/>
    <s v="Clay City CUSD 10"/>
    <s v="PO Box 542"/>
    <s v="Clay City"/>
    <s v="62824-0542"/>
    <n v="6186761431"/>
    <n v="10566"/>
    <s v="Clay City Elem School"/>
    <s v="PO Box 542"/>
    <s v="Clay City"/>
    <s v="Clay"/>
    <s v="62824-0542"/>
    <s v="bborries@claycityschools.org"/>
    <s v="X"/>
    <n v="104"/>
    <n v="5"/>
    <n v="67"/>
    <n v="176"/>
    <n v="0.61929999999999996"/>
    <m/>
    <n v="109"/>
    <n v="176"/>
    <x v="0"/>
    <x v="0"/>
  </r>
  <r>
    <n v="12013025026"/>
    <s v="North Clay CUSD 25"/>
    <s v="PO Box C"/>
    <s v="Louisville"/>
    <s v="62858-0903"/>
    <n v="6186653358"/>
    <n v="10567"/>
    <s v="North Clay Community High School"/>
    <s v="PO Box 220"/>
    <s v="Louisville"/>
    <s v="Clay"/>
    <s v="62858-0220"/>
    <s v="kprice@northclayschools.com"/>
    <s v="X"/>
    <n v="73"/>
    <n v="7"/>
    <n v="119"/>
    <n v="199"/>
    <n v="0.40200000000000002"/>
    <m/>
    <n v="80"/>
    <n v="199"/>
    <x v="0"/>
    <x v="0"/>
  </r>
  <r>
    <n v="12013025026"/>
    <s v="North Clay CUSD 25"/>
    <s v="PO Box C"/>
    <s v="Louisville"/>
    <s v="62858-0903"/>
    <n v="6186653358"/>
    <n v="10568"/>
    <s v="North Clay Elem/Jr High Sch"/>
    <s v="PO Box 279"/>
    <s v="Louisville"/>
    <s v="Clay"/>
    <s v="62858-0279"/>
    <s v="mstorck@northclayschools.com"/>
    <s v="X"/>
    <n v="201"/>
    <n v="17"/>
    <n v="191"/>
    <n v="409"/>
    <n v="0.53300000000000003"/>
    <m/>
    <n v="218"/>
    <n v="409"/>
    <x v="0"/>
    <x v="0"/>
  </r>
  <r>
    <n v="12013035026"/>
    <s v="Flora CUSD 35"/>
    <s v="444 S Locust St"/>
    <s v="Flora"/>
    <s v="62839-2119"/>
    <n v="6186622412"/>
    <n v="10569"/>
    <s v="Flora High School"/>
    <s v="600 S Locust St"/>
    <s v="Flora"/>
    <s v="Clay"/>
    <s v="62839-2174"/>
    <s v="ksailer@floraschools.com"/>
    <s v="X"/>
    <n v="145"/>
    <n v="20"/>
    <n v="201"/>
    <n v="366"/>
    <n v="0.45079999999999998"/>
    <m/>
    <n v="165"/>
    <n v="366"/>
    <x v="0"/>
    <x v="0"/>
  </r>
  <r>
    <n v="12013035026"/>
    <s v="Flora CUSD 35"/>
    <s v="444 S Locust St"/>
    <s v="Flora"/>
    <s v="62839-2119"/>
    <n v="6186622412"/>
    <n v="10570"/>
    <s v="Floyd Henson Jr High Sch"/>
    <s v="609 N Stanford Rd"/>
    <s v="Flora"/>
    <s v="Clay"/>
    <s v="62839-2632"/>
    <s v="ksailer@floraschools.com"/>
    <s v="X"/>
    <n v="144"/>
    <n v="21"/>
    <n v="136"/>
    <n v="301"/>
    <n v="0.54820000000000002"/>
    <m/>
    <n v="165"/>
    <n v="301"/>
    <x v="0"/>
    <x v="0"/>
  </r>
  <r>
    <n v="12013035026"/>
    <s v="Flora CUSD 35"/>
    <s v="444 S Locust St"/>
    <s v="Flora"/>
    <s v="62839-2119"/>
    <n v="6186622412"/>
    <n v="73395"/>
    <s v="Flora Elementary School"/>
    <s v="445 Emory St"/>
    <s v="Flora"/>
    <s v="Clay"/>
    <s v="62839-2701"/>
    <s v="ksailer@floraschools.com"/>
    <s v="X"/>
    <n v="315"/>
    <n v="44"/>
    <n v="270"/>
    <n v="629"/>
    <n v="0.57069999999999999"/>
    <m/>
    <n v="359"/>
    <n v="629"/>
    <x v="0"/>
    <x v="0"/>
  </r>
  <r>
    <n v="12017001026"/>
    <s v="Hutsonville CUSD 1"/>
    <s v="500 W Clover St"/>
    <s v="Hutsonville"/>
    <s v="62433-1017"/>
    <n v="6185634912"/>
    <n v="10575"/>
    <s v="Hutsonville High School"/>
    <s v="500 W Clover St"/>
    <s v="Hutsonville"/>
    <s v="Crawford"/>
    <s v="62433-1017"/>
    <s v="jkraemer@roe12.net"/>
    <s v="X"/>
    <n v="38"/>
    <n v="9"/>
    <n v="57"/>
    <n v="104"/>
    <n v="0.45189999999999997"/>
    <m/>
    <n v="47"/>
    <n v="104"/>
    <x v="0"/>
    <x v="0"/>
  </r>
  <r>
    <n v="12017001026"/>
    <s v="Hutsonville CUSD 1"/>
    <s v="500 W Clover St"/>
    <s v="Hutsonville"/>
    <s v="62433-1017"/>
    <n v="6185634912"/>
    <n v="10576"/>
    <s v="Hutsonville Elem and Jr High Sch"/>
    <s v="500 W Clover St"/>
    <s v="Hutsonville"/>
    <s v="Crawford"/>
    <s v="62433-1017"/>
    <s v="grumler@roe12.net"/>
    <s v="X"/>
    <n v="106"/>
    <n v="19"/>
    <n v="119"/>
    <n v="244"/>
    <n v="0.51229999999999998"/>
    <m/>
    <n v="125"/>
    <n v="244"/>
    <x v="0"/>
    <x v="0"/>
  </r>
  <r>
    <n v="12017002026"/>
    <s v="Robinson CUSD 2"/>
    <s v="PO Box 190"/>
    <s v="Robinson"/>
    <s v="62454-0189"/>
    <n v="6185447511"/>
    <n v="10577"/>
    <s v="Robinson High School"/>
    <s v="2000 N Cross St"/>
    <s v="Robinson"/>
    <s v="Crawford"/>
    <s v="62454-2515"/>
    <s v="strimble@robinsonschools.com"/>
    <s v="X"/>
    <n v="153"/>
    <n v="20"/>
    <n v="276"/>
    <n v="449"/>
    <n v="0.38530000000000003"/>
    <m/>
    <n v="173"/>
    <n v="449"/>
    <x v="0"/>
    <x v="0"/>
  </r>
  <r>
    <n v="12017002026"/>
    <s v="Robinson CUSD 2"/>
    <s v="PO Box 190"/>
    <s v="Robinson"/>
    <s v="62454-0189"/>
    <n v="6185447511"/>
    <n v="10578"/>
    <s v="Nuttall Middle School"/>
    <s v="400 W Rustic St"/>
    <s v="Robinson"/>
    <s v="Crawford"/>
    <s v="62454-1756"/>
    <s v="strimble@robinsonschools.com"/>
    <s v="X"/>
    <n v="156"/>
    <n v="15"/>
    <n v="207"/>
    <n v="378"/>
    <n v="0.45240000000000002"/>
    <m/>
    <n v="171"/>
    <n v="378"/>
    <x v="0"/>
    <x v="0"/>
  </r>
  <r>
    <n v="12017002026"/>
    <s v="Robinson CUSD 2"/>
    <s v="PO Box 190"/>
    <s v="Robinson"/>
    <s v="62454-0189"/>
    <n v="6185447511"/>
    <n v="10579"/>
    <s v="Lincoln Elementary School"/>
    <s v="301 E Poplar St"/>
    <s v="Robinson"/>
    <s v="Crawford"/>
    <s v="62454-2943"/>
    <s v="strimble@robinsonschools.com"/>
    <s v="X"/>
    <n v="149"/>
    <n v="15"/>
    <n v="175"/>
    <n v="339"/>
    <n v="0.48380000000000006"/>
    <m/>
    <n v="164"/>
    <n v="339"/>
    <x v="0"/>
    <x v="0"/>
  </r>
  <r>
    <n v="12017002026"/>
    <s v="Robinson CUSD 2"/>
    <s v="PO Box 190"/>
    <s v="Robinson"/>
    <s v="62454-0189"/>
    <n v="6185447511"/>
    <n v="10580"/>
    <s v="Washington Elem School"/>
    <s v="507 W Condit St"/>
    <s v="Robinson"/>
    <s v="Crawford"/>
    <s v="62454-1962"/>
    <s v="strimble@robinsonschools.com"/>
    <s v="X"/>
    <n v="164"/>
    <n v="10"/>
    <n v="181"/>
    <n v="355"/>
    <n v="0.49009999999999998"/>
    <m/>
    <n v="174"/>
    <n v="355"/>
    <x v="0"/>
    <x v="0"/>
  </r>
  <r>
    <n v="12017003026"/>
    <s v="Palestine CUSD 3"/>
    <s v="100 S Main St"/>
    <s v="Palestine"/>
    <s v="62451-1244"/>
    <n v="6185862713"/>
    <n v="10582"/>
    <s v="Palestine Grade School"/>
    <s v="205 S Washington St"/>
    <s v="Palestine"/>
    <s v="Crawford"/>
    <s v="62451-1060"/>
    <s v="marita.stoltz@palestine-pioneers.net"/>
    <s v="X"/>
    <n v="78"/>
    <n v="10"/>
    <n v="128"/>
    <n v="216"/>
    <n v="0.40740000000000004"/>
    <m/>
    <n v="88"/>
    <n v="216"/>
    <x v="0"/>
    <x v="0"/>
  </r>
  <r>
    <n v="12017004026"/>
    <s v="Oblong CUSD 4"/>
    <s v="PO Box 40"/>
    <s v="Oblong"/>
    <s v="62449-0040"/>
    <n v="6185923933"/>
    <n v="10583"/>
    <s v="Oblong High School"/>
    <s v="700 S Range St"/>
    <s v="Oblong"/>
    <s v="Crawford"/>
    <s v="62449-1605"/>
    <s v="jpatchett@oblongschools.net"/>
    <s v="X"/>
    <n v="55"/>
    <n v="8"/>
    <n v="126"/>
    <n v="189"/>
    <n v="0.33329999999999999"/>
    <m/>
    <n v="63"/>
    <n v="189"/>
    <x v="0"/>
    <x v="0"/>
  </r>
  <r>
    <n v="12017004026"/>
    <s v="Oblong CUSD 4"/>
    <s v="PO Box 40"/>
    <s v="Oblong"/>
    <s v="62449-0040"/>
    <n v="6185923933"/>
    <n v="10584"/>
    <s v="Oblong Elem School"/>
    <s v="600 W Main St"/>
    <s v="Oblong"/>
    <s v="Crawford"/>
    <s v="62449-1161"/>
    <s v="jpathcett@oblonschools.net"/>
    <s v="X"/>
    <n v="166"/>
    <n v="26"/>
    <n v="203"/>
    <n v="395"/>
    <n v="0.48610000000000003"/>
    <m/>
    <n v="192"/>
    <n v="395"/>
    <x v="0"/>
    <x v="0"/>
  </r>
  <r>
    <n v="12040001026"/>
    <s v="Jasper County CUD 1"/>
    <s v="609 S Lafayette St"/>
    <s v="Newton"/>
    <s v="62448-1317"/>
    <n v="6187838459"/>
    <n v="10586"/>
    <s v="Newton Comm High School"/>
    <s v="201 Westend Ave"/>
    <s v="Newton"/>
    <s v="Jasper"/>
    <s v="62448-1100"/>
    <s v="jbenefiel@jccu1.org"/>
    <s v="X"/>
    <n v="124"/>
    <n v="21"/>
    <n v="309"/>
    <n v="454"/>
    <n v="0.31940000000000002"/>
    <m/>
    <n v="145"/>
    <n v="454"/>
    <x v="0"/>
    <x v="0"/>
  </r>
  <r>
    <n v="12040001026"/>
    <s v="Jasper County CUD 1"/>
    <s v="609 S Lafayette St"/>
    <s v="Newton"/>
    <s v="62448-1317"/>
    <n v="6187838459"/>
    <n v="10589"/>
    <s v="Jasper Co Jr High"/>
    <s v="1104 W Jourdan St"/>
    <s v="Newton"/>
    <s v="Jasper"/>
    <s v="62448-2026"/>
    <s v="jbenefiel@jccu1.org"/>
    <s v="X"/>
    <n v="72"/>
    <n v="6"/>
    <n v="129"/>
    <n v="207"/>
    <n v="0.37680000000000002"/>
    <m/>
    <n v="78"/>
    <n v="207"/>
    <x v="0"/>
    <x v="0"/>
  </r>
  <r>
    <n v="12040001026"/>
    <s v="Jasper County CUD 1"/>
    <s v="609 S Lafayette St"/>
    <s v="Newton"/>
    <s v="62448-1317"/>
    <n v="6187838459"/>
    <n v="10590"/>
    <s v="Newton Elem School"/>
    <s v="101 Maxwell St"/>
    <s v="Newton"/>
    <s v="Jasper"/>
    <s v="62448-1661"/>
    <s v="jbenefiel@jccu1.org"/>
    <s v="X"/>
    <n v="217"/>
    <n v="31"/>
    <n v="297"/>
    <n v="545"/>
    <n v="0.45500000000000002"/>
    <m/>
    <n v="248"/>
    <n v="545"/>
    <x v="0"/>
    <x v="0"/>
  </r>
  <r>
    <n v="12040001026"/>
    <s v="Jasper County CUD 1"/>
    <s v="609 S Lafayette St"/>
    <s v="Newton"/>
    <s v="62448-1317"/>
    <n v="6187838459"/>
    <n v="10595"/>
    <s v="Ste Marie Elem School"/>
    <s v="PO Box 157"/>
    <s v="Sainte Marie"/>
    <s v="Jasper"/>
    <s v="62459-0157"/>
    <s v="jbenefiel@jccu1.org"/>
    <s v="X"/>
    <n v="38"/>
    <n v="4"/>
    <n v="37"/>
    <n v="79"/>
    <n v="0.53159999999999996"/>
    <m/>
    <n v="42"/>
    <n v="79"/>
    <x v="0"/>
    <x v="0"/>
  </r>
  <r>
    <n v="12051010026"/>
    <s v="Red Hill CUSD 10"/>
    <s v="1250 Judy Ave"/>
    <s v="Bridgeport"/>
    <s v="62417-1321"/>
    <n v="6189362412"/>
    <n v="10596"/>
    <s v="Red Hill Jr/Sr High School"/>
    <s v="908 Church St"/>
    <s v="Bridgeport"/>
    <s v="Lawrence"/>
    <s v="62417-1816"/>
    <s v="bhann@cusd10.org"/>
    <s v="X"/>
    <n v="180"/>
    <n v="45"/>
    <n v="178"/>
    <n v="403"/>
    <n v="0.55830000000000002"/>
    <m/>
    <n v="225"/>
    <n v="403"/>
    <x v="0"/>
    <x v="0"/>
  </r>
  <r>
    <n v="12051010026"/>
    <s v="Red Hill CUSD 10"/>
    <s v="1250 Judy Ave"/>
    <s v="Bridgeport"/>
    <s v="62417-1321"/>
    <n v="6189362412"/>
    <n v="10598"/>
    <s v="Bridgeport Grade School"/>
    <s v="1300 N Main St"/>
    <s v="Bridgeport"/>
    <s v="Lawrence"/>
    <s v="62417-1300"/>
    <s v="bhann@cusd10.org"/>
    <s v="X"/>
    <n v="135"/>
    <n v="43"/>
    <n v="86"/>
    <n v="264"/>
    <n v="0.67420000000000002"/>
    <m/>
    <n v="178"/>
    <n v="264"/>
    <x v="0"/>
    <x v="0"/>
  </r>
  <r>
    <n v="12051010026"/>
    <s v="Red Hill CUSD 10"/>
    <s v="1250 Judy Ave"/>
    <s v="Bridgeport"/>
    <s v="62417-1321"/>
    <n v="6189362412"/>
    <n v="10600"/>
    <s v="Sumner Attendance Center"/>
    <s v="110 W Locust St"/>
    <s v="Sumner"/>
    <s v="Lawrence"/>
    <s v="62466-1185"/>
    <s v="bhann@cusd10.org"/>
    <s v="X"/>
    <n v="106"/>
    <n v="17"/>
    <n v="86"/>
    <n v="209"/>
    <n v="0.58850000000000002"/>
    <m/>
    <n v="123"/>
    <n v="209"/>
    <x v="0"/>
    <x v="0"/>
  </r>
  <r>
    <n v="12051020026"/>
    <s v="Lawrence County CUD 20"/>
    <s v="1802 Cedar St"/>
    <s v="Lawrenceville"/>
    <s v="62439-2157"/>
    <n v="6189432326"/>
    <n v="10601"/>
    <s v="Lawrenceville High School"/>
    <s v="2200 James St"/>
    <s v="Lawrenceville"/>
    <s v="Lawrence"/>
    <s v="62439-2028"/>
    <s v="jmefford@cusd20.net"/>
    <s v="X"/>
    <n v="137"/>
    <n v="18"/>
    <n v="146"/>
    <n v="301"/>
    <n v="0.51500000000000001"/>
    <m/>
    <n v="155"/>
    <n v="301"/>
    <x v="0"/>
    <x v="0"/>
  </r>
  <r>
    <n v="12051020026"/>
    <s v="Lawrence County CUD 20"/>
    <s v="1802 Cedar St"/>
    <s v="Lawrenceville"/>
    <s v="62439-2157"/>
    <n v="6189432326"/>
    <n v="10602"/>
    <s v="Parkview Jr High School"/>
    <s v="1802 Cedar St"/>
    <s v="Lawrenceville"/>
    <s v="Lawrence"/>
    <s v="62439-2157"/>
    <s v="jmefford@cusd20.net"/>
    <s v="X"/>
    <n v="136"/>
    <n v="18"/>
    <n v="101"/>
    <n v="255"/>
    <n v="0.60389999999999999"/>
    <m/>
    <n v="154"/>
    <n v="255"/>
    <x v="0"/>
    <x v="0"/>
  </r>
  <r>
    <n v="12051020026"/>
    <s v="Lawrence County CUD 20"/>
    <s v="1802 Cedar St"/>
    <s v="Lawrenceville"/>
    <s v="62439-2157"/>
    <n v="6189432326"/>
    <n v="48554"/>
    <s v="Parkside Elementary School"/>
    <s v="1900 Cedar St"/>
    <s v="Lawrenceville"/>
    <s v="Lawrence"/>
    <s v="62439-2156"/>
    <s v="jmefford@cusd20.net"/>
    <s v="X"/>
    <n v="308"/>
    <n v="44"/>
    <n v="221"/>
    <n v="573"/>
    <n v="0.61429999999999996"/>
    <m/>
    <n v="352"/>
    <n v="573"/>
    <x v="0"/>
    <x v="0"/>
  </r>
  <r>
    <n v="12080001026"/>
    <s v="Richland County CUSD 1"/>
    <s v="1100 E Laurel St"/>
    <s v="Olney"/>
    <s v="62450-2508"/>
    <n v="6183932191"/>
    <n v="10609"/>
    <s v="Richland County High School"/>
    <s v="1200 E Laurel St"/>
    <s v="Olney"/>
    <s v="Richland"/>
    <s v="62450-2545"/>
    <s v="abent@ercu1.net"/>
    <s v="X"/>
    <n v="279"/>
    <n v="42"/>
    <n v="422"/>
    <n v="743"/>
    <n v="0.43200000000000005"/>
    <m/>
    <n v="321"/>
    <n v="743"/>
    <x v="0"/>
    <x v="0"/>
  </r>
  <r>
    <n v="12080001026"/>
    <s v="Richland County CUSD 1"/>
    <s v="1100 E Laurel St"/>
    <s v="Olney"/>
    <s v="62450-2508"/>
    <n v="6183932191"/>
    <n v="10610"/>
    <s v="Richland County Middle School"/>
    <s v="1099 N Van St"/>
    <s v="Olney"/>
    <s v="Richland"/>
    <s v="62450-3016"/>
    <s v="abent@ercu1.net"/>
    <s v="X"/>
    <n v="222"/>
    <n v="34"/>
    <n v="249"/>
    <n v="505"/>
    <n v="0.50690000000000002"/>
    <m/>
    <n v="256"/>
    <n v="505"/>
    <x v="0"/>
    <x v="0"/>
  </r>
  <r>
    <n v="12080001026"/>
    <s v="Richland County CUSD 1"/>
    <s v="1100 E Laurel St"/>
    <s v="Olney"/>
    <s v="62450-2508"/>
    <n v="6183932191"/>
    <n v="43128"/>
    <s v="Richland County Elementary School"/>
    <s v="1001 N Holly Rd"/>
    <s v="Olney"/>
    <s v="Richland"/>
    <s v="62450-4463"/>
    <s v="abent@ercu1.net"/>
    <s v="X"/>
    <n v="530"/>
    <n v="92"/>
    <n v="427"/>
    <n v="1049"/>
    <n v="0.59289999999999998"/>
    <m/>
    <n v="622"/>
    <n v="1049"/>
    <x v="0"/>
    <x v="0"/>
  </r>
  <r>
    <n v="13000000000"/>
    <s v="Clintn/Jeffrsn/Marin/Washngtn ROE"/>
    <s v="1710 Broadway St"/>
    <s v="Mount Vernon"/>
    <s v="62864-2930"/>
    <n v="6185942432"/>
    <n v="10643"/>
    <s v="Centralia Alternative School"/>
    <s v="1000 E 3rd St"/>
    <s v="Centralia"/>
    <s v="Marion"/>
    <s v="62801-3613"/>
    <s v="lspaulding@roe13.org"/>
    <s v="X"/>
    <n v="53"/>
    <n v="0"/>
    <n v="0"/>
    <n v="53"/>
    <n v="1"/>
    <s v="X"/>
    <n v="53"/>
    <n v="53"/>
    <x v="0"/>
    <x v="0"/>
  </r>
  <r>
    <n v="13000000000"/>
    <s v="Clintn/Jeffrsn/Marin/Washngtn ROE"/>
    <s v="1710 Broadway St"/>
    <s v="Mount Vernon"/>
    <s v="62864-2930"/>
    <n v="6185942432"/>
    <n v="10644"/>
    <s v="Safe School Program  Centralia"/>
    <s v="1000 E 3rd St"/>
    <s v="Centralia"/>
    <s v="Marion"/>
    <s v="62801-3613"/>
    <s v="lspaulding@roe13.org"/>
    <s v="X"/>
    <n v="29"/>
    <n v="0"/>
    <n v="0"/>
    <n v="29"/>
    <n v="1"/>
    <s v="X"/>
    <n v="29"/>
    <n v="29"/>
    <x v="0"/>
    <x v="0"/>
  </r>
  <r>
    <n v="13000000000"/>
    <s v="Clintn/Jeffrsn/Marin/Washngtn ROE"/>
    <s v="1710 Broadway St"/>
    <s v="Mount Vernon"/>
    <s v="62864-2930"/>
    <n v="6185942432"/>
    <n v="73324"/>
    <s v="Mt Vernon Alternative School"/>
    <s v="2300 Benton Rd"/>
    <s v="Mount Vernon"/>
    <s v="Jefferson"/>
    <s v="62864-6132"/>
    <s v="lspaulding@roe13.org"/>
    <s v="X"/>
    <n v="33"/>
    <n v="0"/>
    <n v="0"/>
    <n v="33"/>
    <n v="1"/>
    <s v="X"/>
    <n v="33"/>
    <n v="33"/>
    <x v="0"/>
    <x v="0"/>
  </r>
  <r>
    <n v="13000000000"/>
    <s v="Clintn/Jeffrsn/Marin/Washngtn ROE"/>
    <s v="1710 Broadway St"/>
    <s v="Mount Vernon"/>
    <s v="62864-2930"/>
    <n v="6185942432"/>
    <n v="73325"/>
    <s v="Safe School Program"/>
    <s v="2300 Benton Rd"/>
    <s v="Mount Vernon"/>
    <s v="Jefferson"/>
    <s v="62864-6132"/>
    <s v="lspaulding@roe13.org"/>
    <s v="X"/>
    <n v="19"/>
    <n v="0"/>
    <n v="0"/>
    <n v="19"/>
    <n v="1"/>
    <s v="X"/>
    <n v="19"/>
    <n v="19"/>
    <x v="0"/>
    <x v="0"/>
  </r>
  <r>
    <n v="13014001026"/>
    <s v="Carlyle CUSD 1"/>
    <s v="1400 13th St"/>
    <s v="Carlyle"/>
    <s v="62231-1011"/>
    <n v="6185948283"/>
    <n v="10619"/>
    <s v="Carlyle High School"/>
    <s v="1461 12th St"/>
    <s v="Carlyle"/>
    <s v="Clinton"/>
    <s v="62231-1281"/>
    <s v="cgeoffra@clinton.k12.il.us"/>
    <s v="X"/>
    <n v="107"/>
    <n v="8"/>
    <n v="212"/>
    <n v="327"/>
    <n v="0.35170000000000001"/>
    <m/>
    <n v="115"/>
    <n v="327"/>
    <x v="0"/>
    <x v="0"/>
  </r>
  <r>
    <n v="13014001026"/>
    <s v="Carlyle CUSD 1"/>
    <s v="1400 13th St"/>
    <s v="Carlyle"/>
    <s v="62231-1011"/>
    <n v="6185948283"/>
    <n v="10620"/>
    <s v="Carlyle Junior High School"/>
    <s v="1631 12th St"/>
    <s v="Carlyle"/>
    <s v="Clinton"/>
    <s v="62231-1256"/>
    <s v="cgeoffra@clinton.k12.il.us"/>
    <s v="X"/>
    <n v="138"/>
    <n v="17"/>
    <n v="183"/>
    <n v="338"/>
    <n v="0.45860000000000001"/>
    <m/>
    <n v="155"/>
    <n v="338"/>
    <x v="0"/>
    <x v="0"/>
  </r>
  <r>
    <n v="13014001026"/>
    <s v="Carlyle CUSD 1"/>
    <s v="1400 13th St"/>
    <s v="Carlyle"/>
    <s v="62231-1011"/>
    <n v="6185948283"/>
    <n v="10621"/>
    <s v="Carlyle Elementary School"/>
    <s v="951 6th St"/>
    <s v="Carlyle"/>
    <s v="Clinton"/>
    <s v="62231-1247"/>
    <s v="cgeoffray@clinton.k12.il.us"/>
    <s v="X"/>
    <n v="171"/>
    <n v="20"/>
    <n v="184"/>
    <n v="375"/>
    <n v="0.50929999999999997"/>
    <m/>
    <n v="191"/>
    <n v="375"/>
    <x v="0"/>
    <x v="0"/>
  </r>
  <r>
    <n v="13014003026"/>
    <s v="Wesclin CUSD 3"/>
    <s v="699 Wesclin Rd"/>
    <s v="Trenton"/>
    <s v="62293-2627"/>
    <n v="6182247583"/>
    <n v="10623"/>
    <s v="Wesclin Sr High School"/>
    <s v="699 Wesclin Rd"/>
    <s v="Trenton"/>
    <s v="Clinton"/>
    <m/>
    <s v="filyawj@wesclin.org"/>
    <s v="X"/>
    <n v="89"/>
    <n v="12"/>
    <n v="281"/>
    <n v="382"/>
    <n v="0.26440000000000002"/>
    <m/>
    <n v="101"/>
    <n v="382"/>
    <x v="0"/>
    <x v="0"/>
  </r>
  <r>
    <n v="13014003026"/>
    <s v="Wesclin CUSD 3"/>
    <s v="699 Wesclin Rd"/>
    <s v="Trenton"/>
    <s v="62293-2627"/>
    <n v="6182247583"/>
    <n v="10625"/>
    <s v="Trenton Elem School"/>
    <s v="308 N Washington St"/>
    <s v="Trenton"/>
    <s v="Clinton"/>
    <s v="62293-1244"/>
    <s v="filyawj@wesclin.org"/>
    <s v="X"/>
    <n v="47"/>
    <n v="8"/>
    <n v="129"/>
    <n v="184"/>
    <n v="0.2989"/>
    <m/>
    <n v="55"/>
    <n v="184"/>
    <x v="0"/>
    <x v="0"/>
  </r>
  <r>
    <n v="13014003026"/>
    <s v="Wesclin CUSD 3"/>
    <s v="699 Wesclin Rd"/>
    <s v="Trenton"/>
    <s v="62293-2627"/>
    <n v="6182247583"/>
    <n v="10628"/>
    <s v="New Baden Elementary School"/>
    <s v="700 Marilyn Dr"/>
    <s v="New Baden"/>
    <s v="Clinton"/>
    <s v="62265-1132"/>
    <s v="filyawj@wesclin.org"/>
    <s v="X"/>
    <n v="92"/>
    <n v="8"/>
    <n v="130"/>
    <n v="230"/>
    <n v="0.43479999999999996"/>
    <m/>
    <n v="100"/>
    <n v="230"/>
    <x v="0"/>
    <x v="0"/>
  </r>
  <r>
    <n v="13014003026"/>
    <s v="Wesclin CUSD 3"/>
    <s v="699 Wesclin Rd"/>
    <s v="Trenton"/>
    <s v="62293-2627"/>
    <n v="6182247583"/>
    <n v="71898"/>
    <s v="Wesclin Middle School"/>
    <s v="10003 State Route 160"/>
    <s v="Trenton"/>
    <s v="Clinton"/>
    <s v="62293-2624"/>
    <s v="freezer@wesclin.k12.il.us"/>
    <s v="X"/>
    <n v="178"/>
    <n v="23"/>
    <n v="312"/>
    <n v="513"/>
    <n v="0.39179999999999998"/>
    <m/>
    <n v="201"/>
    <n v="513"/>
    <x v="0"/>
    <x v="0"/>
  </r>
  <r>
    <n v="13014012004"/>
    <s v="Breese ESD 12"/>
    <s v="777 Memorial Dr"/>
    <s v="Breese"/>
    <s v="62230-1376"/>
    <n v="6185267128"/>
    <n v="10631"/>
    <s v="Breese Elem School"/>
    <s v="777 Memorial Dr"/>
    <s v="Breese"/>
    <s v="Clinton"/>
    <s v="62230-1376"/>
    <s v="jstrieker@d12bobcats.org"/>
    <s v="X"/>
    <n v="120"/>
    <n v="29"/>
    <n v="239"/>
    <n v="388"/>
    <n v="0.38400000000000001"/>
    <m/>
    <n v="149"/>
    <n v="388"/>
    <x v="0"/>
    <x v="0"/>
  </r>
  <r>
    <n v="13014012004"/>
    <s v="Breese ESD 12"/>
    <s v="777 Memorial Dr"/>
    <s v="Breese"/>
    <s v="62230-1376"/>
    <n v="6185267128"/>
    <n v="10632"/>
    <s v="Beckemeyer Elem School"/>
    <s v="PO Box 307"/>
    <s v="Beckemeyer"/>
    <s v="Clinton"/>
    <s v="62219-0307"/>
    <s v="jstrieker@d12bobcats.org"/>
    <s v="X"/>
    <n v="51"/>
    <n v="6"/>
    <n v="132"/>
    <n v="189"/>
    <n v="0.30160000000000003"/>
    <m/>
    <n v="57"/>
    <n v="189"/>
    <x v="0"/>
    <x v="0"/>
  </r>
  <r>
    <n v="13014021002"/>
    <s v="Aviston SD 21"/>
    <s v="350 S Hull St"/>
    <s v="Aviston"/>
    <s v="62216-3407"/>
    <n v="6182287245"/>
    <n v="10633"/>
    <s v="Aviston Elem School"/>
    <s v="350 S Hull St"/>
    <s v="Aviston"/>
    <s v="Clinton"/>
    <s v="62216-3407"/>
    <s v="tkampwerth@avistonk-8.org"/>
    <s v="X"/>
    <n v="33"/>
    <n v="4"/>
    <n v="316"/>
    <n v="353"/>
    <n v="0.1048"/>
    <m/>
    <n v="37"/>
    <n v="353"/>
    <x v="0"/>
    <x v="0"/>
  </r>
  <r>
    <n v="13014046002"/>
    <s v="Willow Grove SD 46"/>
    <s v="815 W 7th St"/>
    <s v="Centralia"/>
    <s v="62801-5726"/>
    <n v="6185323313"/>
    <n v="10634"/>
    <s v="Willow Grove Elem School"/>
    <s v="815 W 7th St"/>
    <s v="Centralia"/>
    <s v="Marion"/>
    <s v="62801-5726"/>
    <s v="dfults@willowgroveschool.org"/>
    <s v="X"/>
    <n v="144"/>
    <n v="0"/>
    <n v="0"/>
    <n v="144"/>
    <n v="1"/>
    <s v="X"/>
    <n v="144"/>
    <n v="144"/>
    <x v="0"/>
    <x v="0"/>
  </r>
  <r>
    <n v="13014057002"/>
    <s v="Bartelso SD 57"/>
    <s v="PO Box 267"/>
    <s v="Bartelso"/>
    <s v="62218-0267"/>
    <n v="6187652164"/>
    <n v="10635"/>
    <s v="Bartelso Elem School"/>
    <s v="PO Box 267"/>
    <s v="Bartelso"/>
    <s v="Clinton"/>
    <s v="62218-0267"/>
    <s v="kbeckmann@bsd57.org"/>
    <s v="X"/>
    <n v="21"/>
    <n v="0"/>
    <n v="142"/>
    <n v="163"/>
    <n v="0.1288"/>
    <m/>
    <n v="21"/>
    <n v="163"/>
    <x v="0"/>
    <x v="0"/>
  </r>
  <r>
    <n v="13014060002"/>
    <s v="Germantown SD 60"/>
    <s v="PO Box 400"/>
    <s v="Germantown"/>
    <s v="62245-0400"/>
    <n v="6185234253"/>
    <n v="10636"/>
    <s v="Germantown Elem School"/>
    <s v="PO Box 400"/>
    <s v="Germantown"/>
    <s v="Clinton"/>
    <s v="62245-0400"/>
    <s v="rbecker@germantownbulldogs.org"/>
    <s v="X"/>
    <n v="40"/>
    <n v="7"/>
    <n v="195"/>
    <n v="242"/>
    <n v="0.19420000000000001"/>
    <m/>
    <n v="47"/>
    <n v="242"/>
    <x v="0"/>
    <x v="0"/>
  </r>
  <r>
    <n v="13014062002"/>
    <s v="Damiansville SD 62"/>
    <s v="101 E Main St"/>
    <s v="Damiansville"/>
    <s v="62215-1303"/>
    <n v="6182485188"/>
    <n v="10637"/>
    <s v="Damiansville Elem School"/>
    <s v="101 E Main St"/>
    <s v="Damiansville"/>
    <s v="Clinton"/>
    <s v="62215-1303"/>
    <s v="mheuring@damiansvilleelem.com"/>
    <s v="X"/>
    <n v="29"/>
    <n v="1"/>
    <n v="50"/>
    <n v="80"/>
    <n v="0.375"/>
    <m/>
    <n v="30"/>
    <n v="80"/>
    <x v="0"/>
    <x v="0"/>
  </r>
  <r>
    <n v="13014063002"/>
    <s v="Albers SD 63"/>
    <s v="PO Box 104"/>
    <s v="Albers"/>
    <s v="62215-0104"/>
    <n v="6182485146"/>
    <n v="10638"/>
    <s v="Albers Elem School"/>
    <s v="PO Box 104"/>
    <s v="Albers"/>
    <s v="Clinton"/>
    <s v="62215-0104"/>
    <s v="JZURLIENE@ALBERSCOUGARS.COM"/>
    <s v="X"/>
    <n v="36"/>
    <n v="5"/>
    <n v="156"/>
    <n v="197"/>
    <n v="0.20809999999999998"/>
    <m/>
    <n v="41"/>
    <n v="197"/>
    <x v="0"/>
    <x v="0"/>
  </r>
  <r>
    <n v="13014071016"/>
    <s v="Central CHSD 71"/>
    <s v="7740 Old US Highway 50"/>
    <s v="Breese"/>
    <s v="62230-3822"/>
    <n v="6185264578"/>
    <n v="10639"/>
    <s v="Central Comm High School"/>
    <s v="7740 Old US Highway 50"/>
    <s v="Breese"/>
    <s v="Clinton"/>
    <s v="62230-3822"/>
    <s v="kmeyer@centralcougars.org"/>
    <s v="X"/>
    <n v="125"/>
    <n v="14"/>
    <n v="460"/>
    <n v="599"/>
    <n v="0.2321"/>
    <m/>
    <n v="139"/>
    <n v="599"/>
    <x v="0"/>
    <x v="0"/>
  </r>
  <r>
    <n v="13014141502"/>
    <s v="St Rose SD 14-15"/>
    <s v="18004 Saint Rose Rd"/>
    <s v="Breese"/>
    <s v="62230-2578"/>
    <n v="6185267484"/>
    <n v="10640"/>
    <s v="St Rose Elem School"/>
    <s v="18004 Saint Rose Rd"/>
    <s v="Breese"/>
    <s v="Clinton"/>
    <s v="62230-2578"/>
    <s v="dburrus@strosedistrict14-15.com"/>
    <s v="X"/>
    <n v="22"/>
    <n v="14"/>
    <n v="110"/>
    <n v="146"/>
    <n v="0.24660000000000001"/>
    <m/>
    <n v="36"/>
    <n v="146"/>
    <x v="0"/>
    <x v="0"/>
  </r>
  <r>
    <n v="13014186002"/>
    <s v="North Wamac SD 186"/>
    <s v="1500 Case St"/>
    <s v="Centralia"/>
    <s v="62801-5050"/>
    <n v="6185321826"/>
    <n v="10641"/>
    <s v="North Wamac Grade School"/>
    <s v="1500 Case St"/>
    <s v="Centralia"/>
    <s v="Marion"/>
    <s v="62801-5050"/>
    <s v="darnold@northwamac.com"/>
    <s v="X"/>
    <n v="125"/>
    <n v="0"/>
    <n v="0"/>
    <n v="125"/>
    <n v="1"/>
    <s v="X"/>
    <n v="125"/>
    <n v="125"/>
    <x v="0"/>
    <x v="0"/>
  </r>
  <r>
    <n v="13041001026"/>
    <s v="Waltonville CUSD 1"/>
    <s v="804 W Knob St"/>
    <s v="Waltonville"/>
    <s v="62894-2812"/>
    <n v="6182797211"/>
    <n v="13040"/>
    <s v="Waltonville High School"/>
    <s v="804 W Knob St"/>
    <s v="Waltonville"/>
    <s v="Jefferson"/>
    <s v="62894-2812"/>
    <s v="aowens@wcusd1.org"/>
    <s v="X"/>
    <n v="26"/>
    <n v="2"/>
    <n v="74"/>
    <n v="102"/>
    <n v="0.27450000000000002"/>
    <m/>
    <n v="28"/>
    <n v="102"/>
    <x v="0"/>
    <x v="0"/>
  </r>
  <r>
    <n v="13041001026"/>
    <s v="Waltonville CUSD 1"/>
    <s v="804 W Knob St"/>
    <s v="Waltonville"/>
    <s v="62894-2812"/>
    <n v="6182797211"/>
    <n v="13041"/>
    <s v="Waltonville Grade School"/>
    <s v="802 W Knob St"/>
    <s v="Waltonville"/>
    <s v="Jefferson"/>
    <s v="62894-2812"/>
    <s v="awilliams@wcusd1.org"/>
    <s v="X"/>
    <n v="91"/>
    <n v="4"/>
    <n v="136"/>
    <n v="231"/>
    <n v="0.41130000000000005"/>
    <m/>
    <n v="95"/>
    <n v="231"/>
    <x v="0"/>
    <x v="0"/>
  </r>
  <r>
    <n v="13041002004"/>
    <s v="Rome CCSD 2"/>
    <s v="233 W South St"/>
    <s v="Dix"/>
    <s v="62830-1403"/>
    <n v="6182667214"/>
    <n v="13043"/>
    <s v="Rome Comm Cons Elem School"/>
    <s v="233 W South St"/>
    <s v="Dix"/>
    <s v="Jefferson"/>
    <s v="62830-1403"/>
    <s v="mmiller@rome2.net"/>
    <s v="X"/>
    <n v="134"/>
    <n v="16"/>
    <n v="195"/>
    <n v="345"/>
    <n v="0.43479999999999996"/>
    <m/>
    <n v="150"/>
    <n v="345"/>
    <x v="0"/>
    <x v="0"/>
  </r>
  <r>
    <n v="13041003004"/>
    <s v="Field CCSD 3"/>
    <s v="21075 N Hails Ln"/>
    <s v="Texico"/>
    <s v="62889-2932"/>
    <n v="6187554611"/>
    <n v="13044"/>
    <s v="Field Elementary School"/>
    <s v="21075 N Hails Ln"/>
    <s v="Texico"/>
    <s v="Jefferson"/>
    <s v="62889-2932"/>
    <s v="grilbery@fieldpanthers.com"/>
    <s v="X"/>
    <n v="85"/>
    <n v="8"/>
    <n v="150"/>
    <n v="243"/>
    <n v="0.38270000000000004"/>
    <m/>
    <n v="93"/>
    <n v="243"/>
    <x v="0"/>
    <x v="0"/>
  </r>
  <r>
    <n v="13041005004"/>
    <s v="Opdyke-Belle-Rive CCSD 5"/>
    <s v="PO Box 189"/>
    <s v="Opdyke"/>
    <s v="62872-0189"/>
    <n v="6187562492"/>
    <n v="13046"/>
    <s v="Opdyke-Belle Rive Grade Sch"/>
    <s v="PO Box 189"/>
    <s v="Opdyke"/>
    <s v="Jefferson"/>
    <s v="62872-0189"/>
    <s v="mmiller@obr5.org"/>
    <s v="X"/>
    <n v="120"/>
    <n v="0"/>
    <n v="25"/>
    <n v="145"/>
    <n v="0.82450000000000001"/>
    <s v="X"/>
    <n v="120"/>
    <n v="145"/>
    <x v="0"/>
    <x v="0"/>
  </r>
  <r>
    <n v="13041006004"/>
    <s v="Grand Prairie CCSD 6"/>
    <s v="21462 N Richview Ln"/>
    <s v="Centralia"/>
    <s v="62801-8520"/>
    <n v="6182496289"/>
    <n v="13048"/>
    <s v="Grand Prairie Elem School"/>
    <s v="21462 N Richview Ln"/>
    <s v="Centralia"/>
    <s v="Marion"/>
    <s v="62801-8520"/>
    <s v="rrobinson@gp6.org"/>
    <s v="X"/>
    <n v="75"/>
    <n v="0"/>
    <n v="8"/>
    <n v="83"/>
    <n v="0.90349999999999997"/>
    <s v="X"/>
    <n v="75"/>
    <n v="83"/>
    <x v="0"/>
    <x v="0"/>
  </r>
  <r>
    <n v="13041012004"/>
    <s v="McClellan CCSD 12"/>
    <s v="9475 N IL Highway 148"/>
    <s v="Mount Vernon"/>
    <s v="62864-6379"/>
    <n v="6182448072"/>
    <n v="13051"/>
    <s v="McClellan Elementary School"/>
    <s v="9475 N IL Highway 148"/>
    <s v="Mount Vernon"/>
    <s v="Jefferson"/>
    <s v="62864-6379"/>
    <s v="ccox@mcclellanschool.net"/>
    <s v="X"/>
    <n v="29"/>
    <n v="1"/>
    <n v="23"/>
    <n v="53"/>
    <n v="0.56600000000000006"/>
    <m/>
    <n v="30"/>
    <n v="53"/>
    <x v="0"/>
    <x v="0"/>
  </r>
  <r>
    <n v="13041079002"/>
    <s v="Summersville SD 79"/>
    <s v="1118 Fairfield Rd"/>
    <s v="Mount Vernon"/>
    <s v="62864-5726"/>
    <n v="6182448079"/>
    <n v="13053"/>
    <s v="Summersville Grade School"/>
    <s v="1118 Fairfield Rd"/>
    <s v="Mount Vernon"/>
    <s v="Jefferson"/>
    <s v="62864-5726"/>
    <s v="summersville79@sgs79.org"/>
    <s v="X"/>
    <n v="183"/>
    <n v="0"/>
    <n v="68"/>
    <n v="251"/>
    <n v="0.72550000000000003"/>
    <s v="X"/>
    <n v="183"/>
    <n v="251"/>
    <x v="0"/>
    <x v="0"/>
  </r>
  <r>
    <n v="13041080002"/>
    <s v="Mount Vernon SD 80"/>
    <s v="2710 North St"/>
    <s v="Mount Vernon"/>
    <s v="62864-2317"/>
    <n v="6182448090"/>
    <n v="13054"/>
    <s v="Zadok Casey Middle School"/>
    <s v="1829 Broadway St"/>
    <s v="Mount Vernon"/>
    <s v="Jefferson"/>
    <s v="62864-2904"/>
    <s v="eyork@mtv80.org"/>
    <s v="X"/>
    <n v="400"/>
    <n v="0"/>
    <n v="2"/>
    <n v="402"/>
    <n v="0.99349999999999994"/>
    <s v="X"/>
    <n v="400"/>
    <n v="402"/>
    <x v="0"/>
    <x v="0"/>
  </r>
  <r>
    <n v="13041080002"/>
    <s v="Mount Vernon SD 80"/>
    <s v="2710 North St"/>
    <s v="Mount Vernon"/>
    <s v="62864-2317"/>
    <n v="6182448090"/>
    <n v="13055"/>
    <s v="J L Buford Intermediate Ed Ctr"/>
    <s v="623 S 34th St"/>
    <s v="Mount Vernon"/>
    <s v="Jefferson"/>
    <s v="62864-6203"/>
    <s v="eyork@mtv80.org"/>
    <s v="X"/>
    <n v="309"/>
    <n v="0"/>
    <n v="0"/>
    <n v="309"/>
    <n v="1"/>
    <s v="X"/>
    <n v="309"/>
    <n v="309"/>
    <x v="0"/>
    <x v="0"/>
  </r>
  <r>
    <n v="13041080002"/>
    <s v="Mount Vernon SD 80"/>
    <s v="2710 North St"/>
    <s v="Mount Vernon"/>
    <s v="62864-2317"/>
    <n v="6182448090"/>
    <n v="13057"/>
    <s v="Dr Andy Hall Early Educ Ctr"/>
    <s v="301 S 17th St"/>
    <s v="Mt Vernon"/>
    <s v="Jefferson"/>
    <s v="62864-4405"/>
    <s v="eyork@mtv80.org"/>
    <s v="X"/>
    <n v="311"/>
    <n v="0"/>
    <n v="0"/>
    <n v="311"/>
    <n v="1"/>
    <s v="X"/>
    <n v="311"/>
    <n v="311"/>
    <x v="0"/>
    <x v="0"/>
  </r>
  <r>
    <n v="13041080002"/>
    <s v="Mount Vernon SD 80"/>
    <s v="2710 North St"/>
    <s v="Mount Vernon"/>
    <s v="62864-2317"/>
    <n v="6182448090"/>
    <n v="46369"/>
    <s v="Dr Nick Osborne Primary Center"/>
    <s v="401 N 30th St"/>
    <s v="Mount Vernon"/>
    <s v="Jefferson"/>
    <s v="62864-2355"/>
    <s v="eyork@mtv80.org"/>
    <s v="X"/>
    <n v="659"/>
    <n v="0"/>
    <n v="0"/>
    <n v="659"/>
    <n v="1"/>
    <s v="X"/>
    <n v="659"/>
    <n v="659"/>
    <x v="0"/>
    <x v="0"/>
  </r>
  <r>
    <n v="13041082002"/>
    <s v="Bethel SD 82"/>
    <s v="1201 Bethel Rd"/>
    <s v="Mount Vernon"/>
    <s v="62864-7231"/>
    <n v="6182448095"/>
    <n v="13061"/>
    <s v="Bethel Grade School"/>
    <s v="1201 Bethel Rd"/>
    <s v="Mount Vernon"/>
    <s v="Jefferson"/>
    <s v="62864-7231"/>
    <s v="ckujawa@bethelschool.net"/>
    <s v="X"/>
    <n v="170"/>
    <n v="0"/>
    <n v="0"/>
    <n v="170"/>
    <n v="1"/>
    <s v="X"/>
    <n v="170"/>
    <n v="170"/>
    <x v="0"/>
    <x v="0"/>
  </r>
  <r>
    <n v="13041099004"/>
    <s v="Farrington CCSD 99"/>
    <s v="20941 E Divide Rd"/>
    <s v="Bluford"/>
    <s v="62814-2402"/>
    <n v="6187554414"/>
    <n v="13062"/>
    <s v="Farrington Elem School"/>
    <s v="20941 E Divide Rd"/>
    <s v="Bluford"/>
    <s v="Jefferson"/>
    <s v="62814-2402"/>
    <s v="rthomason@farrington99.org"/>
    <s v="X"/>
    <n v="12"/>
    <n v="3"/>
    <n v="33"/>
    <n v="48"/>
    <n v="0.3125"/>
    <m/>
    <n v="15"/>
    <n v="48"/>
    <x v="0"/>
    <x v="0"/>
  </r>
  <r>
    <n v="13041178004"/>
    <s v="Spring Garden Community Consolidated School District 178"/>
    <s v="14975 E Bakerville Rd"/>
    <s v="Mount Vernon"/>
    <s v="62864-7100"/>
    <m/>
    <n v="73382"/>
    <s v="Spring Garden Elementary School"/>
    <s v="14975 E Bakerville Rd"/>
    <s v="Mount Vernon"/>
    <s v="Jefferson"/>
    <s v="62864-7100"/>
    <s v="tryan@sgd178.org"/>
    <s v="X"/>
    <n v="117"/>
    <n v="0"/>
    <n v="19"/>
    <n v="136"/>
    <n v="0.85849999999999993"/>
    <s v="X"/>
    <n v="117"/>
    <n v="136"/>
    <x v="0"/>
    <x v="0"/>
  </r>
  <r>
    <n v="13041178004"/>
    <s v="Spring Garden Community Consolidated School District 178"/>
    <s v="14975 E Bakerville Rd"/>
    <s v="Mount Vernon"/>
    <s v="62864-7100"/>
    <m/>
    <n v="73383"/>
    <s v="Spring Garden Middle School"/>
    <s v="PO Box 129"/>
    <s v="Ina"/>
    <s v="Jefferson"/>
    <s v="62846-0129"/>
    <s v="Stuartp@sgd178.org"/>
    <s v="X"/>
    <n v="77"/>
    <n v="0"/>
    <n v="16"/>
    <n v="93"/>
    <n v="0.82200000000000006"/>
    <s v="X"/>
    <n v="77"/>
    <n v="93"/>
    <x v="0"/>
    <x v="0"/>
  </r>
  <r>
    <n v="13041201017"/>
    <s v="Mt Vernon Twp HSD 201"/>
    <s v="11101 N Wells Bypass Rd"/>
    <s v="Mount Vernon"/>
    <s v="62864-6588"/>
    <n v="6182443700"/>
    <n v="13064"/>
    <s v="Mount Vernon High School"/>
    <s v="11101 N Wells Bypass Rd"/>
    <s v="Mount Vernon"/>
    <s v="Jefferson"/>
    <s v="62864-6588"/>
    <s v="mholt@mvths.org"/>
    <s v="X"/>
    <n v="593"/>
    <n v="46"/>
    <n v="515"/>
    <n v="1154"/>
    <n v="0.55369999999999997"/>
    <m/>
    <n v="639"/>
    <n v="1154"/>
    <x v="0"/>
    <x v="0"/>
  </r>
  <r>
    <n v="13041209027"/>
    <s v="Woodlawn Unit School District 209"/>
    <s v="300 N Central St"/>
    <s v="Woodlawn"/>
    <s v="62898-1136"/>
    <m/>
    <n v="73380"/>
    <s v="Woodlawn Grade School"/>
    <s v="301 S Central St"/>
    <s v="Woodlawn"/>
    <s v="Jefferson"/>
    <s v="62898-1127"/>
    <s v="cskibinski@woodlawnschools.org"/>
    <s v="X"/>
    <n v="105"/>
    <n v="16"/>
    <n v="186"/>
    <n v="307"/>
    <n v="0.39409999999999995"/>
    <m/>
    <n v="121"/>
    <n v="307"/>
    <x v="0"/>
    <x v="0"/>
  </r>
  <r>
    <n v="13041209027"/>
    <s v="Woodlawn Unit School District 209"/>
    <s v="300 N Central St"/>
    <s v="Woodlawn"/>
    <s v="62898-1136"/>
    <m/>
    <n v="73381"/>
    <s v="Woodlawn High School"/>
    <s v="300 N Central St"/>
    <s v="Woodlawn"/>
    <s v="Jefferson"/>
    <s v="62898-1136"/>
    <s v="sbrown@woodlawnschools.org"/>
    <s v="X"/>
    <n v="38"/>
    <n v="6"/>
    <n v="123"/>
    <n v="167"/>
    <n v="0.26350000000000001"/>
    <m/>
    <n v="44"/>
    <n v="167"/>
    <x v="0"/>
    <x v="0"/>
  </r>
  <r>
    <n v="13041318027"/>
    <s v="Bluford Unit School District 318"/>
    <s v="901 6th St"/>
    <s v="Bluford"/>
    <s v="62814-1418"/>
    <m/>
    <n v="73252"/>
    <s v="Bluford Grade School"/>
    <s v="901 6th St"/>
    <s v="Bluford"/>
    <s v="Jefferson"/>
    <s v="62814-1418"/>
    <s v="superintendent@blufordschools.org"/>
    <s v="X"/>
    <n v="114"/>
    <n v="5"/>
    <n v="114"/>
    <n v="233"/>
    <n v="0.51070000000000004"/>
    <m/>
    <n v="119"/>
    <n v="233"/>
    <x v="0"/>
    <x v="0"/>
  </r>
  <r>
    <n v="13041318027"/>
    <s v="Bluford Unit School District 318"/>
    <s v="901 6th St"/>
    <s v="Bluford"/>
    <s v="62814-1418"/>
    <m/>
    <n v="73253"/>
    <s v="Webber High School"/>
    <s v="PO Box 110"/>
    <s v="Bluford"/>
    <s v="Jefferson"/>
    <s v="62814-0110"/>
    <s v="rstover@blufordschools.org"/>
    <s v="X"/>
    <n v="43"/>
    <n v="2"/>
    <n v="76"/>
    <n v="121"/>
    <n v="0.37190000000000001"/>
    <m/>
    <n v="45"/>
    <n v="121"/>
    <x v="0"/>
    <x v="0"/>
  </r>
  <r>
    <n v="13041801060"/>
    <s v="Franklin-Jefferson Co Sp Ed Dist"/>
    <s v="PO Box 1027"/>
    <s v="Benton"/>
    <s v="62812-5027"/>
    <n v="6184397231"/>
    <n v="13060"/>
    <s v="Oakland Education Center"/>
    <s v="1722 Oakland Ave"/>
    <s v="Mount Vernon"/>
    <s v="Jefferson"/>
    <s v="62864-2885"/>
    <s v="akelley@fjsped.org"/>
    <s v="X"/>
    <n v="30"/>
    <n v="0"/>
    <n v="0"/>
    <n v="30"/>
    <n v="1"/>
    <s v="X"/>
    <n v="30"/>
    <n v="30"/>
    <x v="0"/>
    <x v="0"/>
  </r>
  <r>
    <n v="13058001003"/>
    <s v="Raccoon Cons SD 1"/>
    <s v="3601 State Route 161"/>
    <s v="Centralia"/>
    <s v="62801-9621"/>
    <n v="6185327329"/>
    <n v="10645"/>
    <s v="Raccoon Cons Elem School"/>
    <s v="3601 State Route 161"/>
    <s v="Centralia"/>
    <s v="Marion"/>
    <s v="62801-9621"/>
    <s v="mrenaud@raccoonschool.org"/>
    <s v="X"/>
    <n v="215"/>
    <n v="0"/>
    <n v="44"/>
    <n v="259"/>
    <n v="0.82989999999999997"/>
    <s v="X"/>
    <n v="215"/>
    <n v="259"/>
    <x v="0"/>
    <x v="0"/>
  </r>
  <r>
    <n v="13058002003"/>
    <s v="Kell Cons SD 2"/>
    <s v="207 N Johnson St"/>
    <s v="Kell"/>
    <s v="62853-1637"/>
    <n v="6188226234"/>
    <n v="10649"/>
    <s v="Kell Grade School"/>
    <s v="207 N Johnson St"/>
    <s v="Kell"/>
    <s v="Marion"/>
    <s v="62853-1637"/>
    <s v="chris.mccann.superintendent@gmail.com"/>
    <s v="X"/>
    <n v="76"/>
    <n v="0"/>
    <n v="20"/>
    <n v="96"/>
    <n v="0.78260000000000007"/>
    <s v="X"/>
    <n v="76"/>
    <n v="96"/>
    <x v="0"/>
    <x v="0"/>
  </r>
  <r>
    <n v="13058007004"/>
    <s v="Iuka CCSD 7"/>
    <s v="405 S Main St"/>
    <s v="Iuka"/>
    <s v="62849-1011"/>
    <n v="6183236233"/>
    <n v="10651"/>
    <s v="Iuka Comm Cons School"/>
    <s v="405 S Main St"/>
    <s v="Iuka"/>
    <s v="Marion"/>
    <s v="62849-1011"/>
    <s v="jconsolino@iukaschool.com"/>
    <s v="X"/>
    <n v="124"/>
    <n v="10"/>
    <n v="96"/>
    <n v="230"/>
    <n v="0.58260000000000001"/>
    <m/>
    <n v="134"/>
    <n v="230"/>
    <x v="0"/>
    <x v="0"/>
  </r>
  <r>
    <n v="13058010004"/>
    <s v="Selmaville CCSD 10"/>
    <s v="3185 Selmaville Rd"/>
    <s v="Salem"/>
    <s v="62881-6603"/>
    <n v="6185482416"/>
    <n v="10653"/>
    <s v="Selmaville Elem School"/>
    <s v="3185 Selmaville Rd"/>
    <s v="Salem"/>
    <s v="Marion"/>
    <s v="62881-6603"/>
    <s v="rbrooks@accessus.net"/>
    <s v="X"/>
    <n v="106"/>
    <n v="22"/>
    <n v="145"/>
    <n v="273"/>
    <n v="0.46890000000000004"/>
    <m/>
    <n v="128"/>
    <n v="273"/>
    <x v="0"/>
    <x v="0"/>
  </r>
  <r>
    <n v="13058100026"/>
    <s v="Patoka CUSD 100"/>
    <s v="1220 Kinoka Rd"/>
    <s v="Patoka"/>
    <s v="62875-1300"/>
    <n v="6184325440"/>
    <n v="10655"/>
    <s v="Patoka Sr High School"/>
    <s v="1220 Kinoka Rd"/>
    <s v="Patoka"/>
    <s v="Marion"/>
    <s v="62875-1300"/>
    <s v="jacobs@marion.k12.il.us"/>
    <s v="X"/>
    <n v="62"/>
    <n v="0"/>
    <n v="0"/>
    <n v="62"/>
    <n v="1"/>
    <s v="X"/>
    <n v="62"/>
    <n v="62"/>
    <x v="0"/>
    <x v="0"/>
  </r>
  <r>
    <n v="13058100026"/>
    <s v="Patoka CUSD 100"/>
    <s v="1220 Kinoka Rd"/>
    <s v="Patoka"/>
    <s v="62875-1300"/>
    <n v="6184325440"/>
    <n v="10656"/>
    <s v="Patoka Jr High School"/>
    <s v="1220 Kinoka Rd"/>
    <s v="Patoka"/>
    <s v="Marion"/>
    <s v="62875-1300"/>
    <s v="jacobs@marion.k12.il.us"/>
    <s v="X"/>
    <n v="38"/>
    <n v="0"/>
    <n v="0"/>
    <n v="38"/>
    <n v="1"/>
    <s v="X"/>
    <n v="38"/>
    <n v="38"/>
    <x v="0"/>
    <x v="0"/>
  </r>
  <r>
    <n v="13058100026"/>
    <s v="Patoka CUSD 100"/>
    <s v="1220 Kinoka Rd"/>
    <s v="Patoka"/>
    <s v="62875-1300"/>
    <n v="6184325440"/>
    <n v="10657"/>
    <s v="Patoka Elem School"/>
    <s v="1220 Kinoka Rd"/>
    <s v="Patoka"/>
    <s v="Marion"/>
    <s v="62875-1300"/>
    <s v="khassell@marion.k12.il.us"/>
    <s v="X"/>
    <n v="130"/>
    <n v="0"/>
    <n v="0"/>
    <n v="130"/>
    <n v="1"/>
    <s v="X"/>
    <n v="130"/>
    <n v="130"/>
    <x v="0"/>
    <x v="0"/>
  </r>
  <r>
    <n v="13058111002"/>
    <s v="Salem SD 111"/>
    <s v="1300 Hawthorn Rd"/>
    <s v="Salem"/>
    <s v="62881-1001"/>
    <n v="6185487702"/>
    <n v="10659"/>
    <s v="Hawthorn Elem School"/>
    <s v="1300 Hawthorn Rd"/>
    <s v="Salem"/>
    <s v="Marion"/>
    <s v="62881-1001"/>
    <s v="hayes@salem111.com"/>
    <s v="X"/>
    <n v="204"/>
    <n v="9"/>
    <n v="169"/>
    <n v="382"/>
    <n v="0.55759999999999998"/>
    <m/>
    <n v="213"/>
    <n v="382"/>
    <x v="0"/>
    <x v="0"/>
  </r>
  <r>
    <n v="13058111002"/>
    <s v="Salem SD 111"/>
    <s v="1300 Hawthorn Rd"/>
    <s v="Salem"/>
    <s v="62881-1001"/>
    <n v="6185487702"/>
    <n v="10660"/>
    <s v="Franklin Park Middle School"/>
    <s v="1325 N Franklin St"/>
    <s v="Salem"/>
    <s v="Marion"/>
    <s v="62881-4208"/>
    <s v="hayes@salem111.com"/>
    <s v="X"/>
    <n v="291"/>
    <n v="26"/>
    <n v="249"/>
    <n v="566"/>
    <n v="0.56010000000000004"/>
    <m/>
    <n v="317"/>
    <n v="566"/>
    <x v="0"/>
    <x v="0"/>
  </r>
  <r>
    <n v="13058133002"/>
    <s v="Central City SD 133"/>
    <s v="129 Douglas St"/>
    <s v="Centralia"/>
    <s v="62801-2129"/>
    <n v="6185329521"/>
    <n v="10662"/>
    <s v="Central City Elem School"/>
    <s v="129 Douglas St"/>
    <s v="Centralia"/>
    <s v="Marion"/>
    <s v="62801-2129"/>
    <s v="kbeaver@clinton.k12.il.us"/>
    <s v="X"/>
    <n v="327"/>
    <n v="0"/>
    <n v="0"/>
    <n v="327"/>
    <n v="1"/>
    <s v="X"/>
    <n v="327"/>
    <n v="327"/>
    <x v="0"/>
    <x v="0"/>
  </r>
  <r>
    <n v="13058135002"/>
    <s v="Centralia SD 135"/>
    <s v="400 S Elm St"/>
    <s v="Centralia"/>
    <s v="62801-3910"/>
    <n v="6185321907"/>
    <n v="10663"/>
    <s v="Centralia Jr High School"/>
    <s v="900 S Pine St"/>
    <s v="Centralia"/>
    <s v="Marion"/>
    <s v="62801-4850"/>
    <s v="sbaumgar@ccs135.com"/>
    <s v="X"/>
    <n v="538"/>
    <n v="0"/>
    <n v="0"/>
    <n v="538"/>
    <n v="1"/>
    <s v="X"/>
    <n v="538"/>
    <n v="538"/>
    <x v="0"/>
    <x v="0"/>
  </r>
  <r>
    <n v="13058135002"/>
    <s v="Centralia SD 135"/>
    <s v="400 S Elm St"/>
    <s v="Centralia"/>
    <s v="62801-3910"/>
    <n v="6185321907"/>
    <n v="10665"/>
    <s v="Field Kindergarten Center"/>
    <s v="1101 S Locust St"/>
    <s v="Centralia"/>
    <s v="Marion"/>
    <s v="62801-4709"/>
    <s v="sbaumgar@ccs135.com"/>
    <s v="X"/>
    <n v="148"/>
    <n v="0"/>
    <n v="0"/>
    <n v="148"/>
    <n v="1"/>
    <s v="X"/>
    <n v="148"/>
    <n v="148"/>
    <x v="0"/>
    <x v="0"/>
  </r>
  <r>
    <n v="13058135002"/>
    <s v="Centralia SD 135"/>
    <s v="400 S Elm St"/>
    <s v="Centralia"/>
    <s v="62801-3910"/>
    <n v="6185321907"/>
    <n v="10667"/>
    <s v="Jordan Elem School"/>
    <s v="311 Airport Rd"/>
    <s v="Centralia"/>
    <s v="Marion"/>
    <s v="62801-6579"/>
    <s v="sbaumgar@ccs135.com"/>
    <s v="X"/>
    <n v="222"/>
    <n v="0"/>
    <n v="0"/>
    <n v="222"/>
    <n v="1"/>
    <s v="X"/>
    <n v="222"/>
    <n v="222"/>
    <x v="0"/>
    <x v="0"/>
  </r>
  <r>
    <n v="13058135002"/>
    <s v="Centralia SD 135"/>
    <s v="400 S Elm St"/>
    <s v="Centralia"/>
    <s v="62801-3910"/>
    <n v="6185321907"/>
    <n v="10668"/>
    <s v="Lincoln Elem School"/>
    <s v="501 N Elm St"/>
    <s v="Centralia"/>
    <s v="Marion"/>
    <s v="62801-2958"/>
    <s v="sbaumgar@ccs135.com"/>
    <s v="X"/>
    <n v="150"/>
    <n v="0"/>
    <n v="0"/>
    <n v="150"/>
    <n v="1"/>
    <s v="X"/>
    <n v="150"/>
    <n v="150"/>
    <x v="0"/>
    <x v="0"/>
  </r>
  <r>
    <n v="13058135002"/>
    <s v="Centralia SD 135"/>
    <s v="400 S Elm St"/>
    <s v="Centralia"/>
    <s v="62801-3910"/>
    <n v="6185321907"/>
    <n v="10669"/>
    <s v="Schiller Elem School"/>
    <s v="800 W 4th St"/>
    <s v="Centralia"/>
    <s v="Marion"/>
    <s v="62801-5716"/>
    <s v="sbaumgar@ccs135.com"/>
    <s v="X"/>
    <n v="194"/>
    <n v="0"/>
    <n v="0"/>
    <n v="194"/>
    <n v="1"/>
    <s v="X"/>
    <n v="194"/>
    <n v="194"/>
    <x v="0"/>
    <x v="0"/>
  </r>
  <r>
    <n v="13058200017"/>
    <s v="Centralia HSD 200"/>
    <s v="2100 E Calumet St"/>
    <s v="Centralia"/>
    <s v="62801-6511"/>
    <n v="6185327391"/>
    <n v="10670"/>
    <s v="Centralia High School"/>
    <s v="2100 E Calumet St"/>
    <s v="Centralia"/>
    <s v="Marion"/>
    <s v="62801-6511"/>
    <s v="tmiller@centraliahs.org"/>
    <s v="X"/>
    <n v="697"/>
    <n v="0"/>
    <n v="225"/>
    <n v="922"/>
    <n v="0.75580000000000003"/>
    <s v="X"/>
    <n v="697"/>
    <n v="922"/>
    <x v="0"/>
    <x v="0"/>
  </r>
  <r>
    <n v="13058401026"/>
    <s v="South Central CUD 401"/>
    <s v="PO Box 189"/>
    <s v="Kinmundy"/>
    <s v="62854-0189"/>
    <n v="6185473414"/>
    <n v="10671"/>
    <s v="South Central High School"/>
    <s v="800 W Washington St"/>
    <s v="Farina"/>
    <s v="Fayette"/>
    <s v="62838-1218"/>
    <s v="kherdes@southcentralschools.org"/>
    <s v="X"/>
    <n v="146"/>
    <n v="0"/>
    <n v="52"/>
    <n v="198"/>
    <n v="0.73260000000000003"/>
    <s v="X"/>
    <n v="146"/>
    <n v="198"/>
    <x v="0"/>
    <x v="0"/>
  </r>
  <r>
    <n v="13058401026"/>
    <s v="South Central CUD 401"/>
    <s v="PO Box 189"/>
    <s v="Kinmundy"/>
    <s v="62854-0189"/>
    <n v="6185473414"/>
    <n v="10672"/>
    <s v="South Central Middle School"/>
    <s v="PO Box 40"/>
    <s v="Kinmundy"/>
    <s v="Marion"/>
    <s v="62854-0040"/>
    <s v="kherdes@southcentralschools.org"/>
    <s v="X"/>
    <n v="128"/>
    <n v="0"/>
    <n v="14"/>
    <n v="142"/>
    <n v="0.89599999999999991"/>
    <s v="X"/>
    <n v="128"/>
    <n v="142"/>
    <x v="0"/>
    <x v="0"/>
  </r>
  <r>
    <n v="13058401026"/>
    <s v="South Central CUD 401"/>
    <s v="PO Box 189"/>
    <s v="Kinmundy"/>
    <s v="62854-0189"/>
    <n v="6185473414"/>
    <n v="10673"/>
    <s v="South Central Elementary-Kinmundy"/>
    <s v="810 E 1st St"/>
    <s v="Kinmundy"/>
    <s v="Marion"/>
    <s v="62854-2122"/>
    <s v="kherdes@southcentralschools.org"/>
    <s v="X"/>
    <n v="265"/>
    <n v="0"/>
    <n v="1"/>
    <n v="266"/>
    <n v="0.99380000000000002"/>
    <s v="X"/>
    <n v="265"/>
    <n v="266"/>
    <x v="0"/>
    <x v="0"/>
  </r>
  <r>
    <n v="13058501026"/>
    <s v="Sandoval CUSD 501"/>
    <s v="859 W Missouri Ave"/>
    <s v="Sandoval"/>
    <s v="62882-1031"/>
    <n v="6182473233"/>
    <n v="10675"/>
    <s v="Sandoval Sr High School"/>
    <s v="859 W Missouri Ave"/>
    <s v="Sandoval"/>
    <s v="Marion"/>
    <s v="62882-1031"/>
    <s v="Marcia.Parr501@gmail.com"/>
    <s v="X"/>
    <n v="129"/>
    <n v="0"/>
    <n v="10"/>
    <n v="139"/>
    <n v="0.92189999999999994"/>
    <s v="X"/>
    <n v="129"/>
    <n v="139"/>
    <x v="0"/>
    <x v="0"/>
  </r>
  <r>
    <n v="13058501026"/>
    <s v="Sandoval CUSD 501"/>
    <s v="859 W Missouri Ave"/>
    <s v="Sandoval"/>
    <s v="62882-1031"/>
    <n v="6182473233"/>
    <n v="10676"/>
    <s v="Sandoval Jr High School"/>
    <s v="859 W Missouri Ave"/>
    <s v="Sandoval"/>
    <s v="Marion"/>
    <s v="62882-1031"/>
    <s v="Marcia.Parr501@gmail.com"/>
    <s v="X"/>
    <n v="72"/>
    <n v="0"/>
    <n v="0"/>
    <n v="72"/>
    <n v="1"/>
    <s v="X"/>
    <n v="72"/>
    <n v="72"/>
    <x v="0"/>
    <x v="0"/>
  </r>
  <r>
    <n v="13058501026"/>
    <s v="Sandoval CUSD 501"/>
    <s v="859 W Missouri Ave"/>
    <s v="Sandoval"/>
    <s v="62882-1031"/>
    <n v="6182473233"/>
    <n v="10677"/>
    <s v="Sandoval Elem School"/>
    <s v="300 E Perry Ave"/>
    <s v="Sandoval"/>
    <s v="Marion"/>
    <s v="62882-1107"/>
    <s v="Marcia.Parr501@gmail.com"/>
    <s v="X"/>
    <n v="261"/>
    <n v="0"/>
    <n v="0"/>
    <n v="261"/>
    <n v="1"/>
    <s v="X"/>
    <n v="261"/>
    <n v="261"/>
    <x v="0"/>
    <x v="0"/>
  </r>
  <r>
    <n v="13058600016"/>
    <s v="Salem CHSD 600"/>
    <s v="1200 N Broadway Ave"/>
    <s v="Salem"/>
    <s v="62881-4204"/>
    <n v="6185480727"/>
    <n v="10678"/>
    <s v="Salem Community High School"/>
    <s v="1200 N Broadway Ave"/>
    <s v="Salem"/>
    <s v="Marion"/>
    <s v="62881-4204"/>
    <s v="detering@salemhigh.com"/>
    <s v="X"/>
    <n v="305"/>
    <n v="44"/>
    <n v="350"/>
    <n v="699"/>
    <n v="0.49930000000000002"/>
    <m/>
    <n v="349"/>
    <n v="699"/>
    <x v="0"/>
    <x v="0"/>
  </r>
  <r>
    <n v="13058722026"/>
    <s v="Odin PSD 722"/>
    <s v="102 S Merritt St"/>
    <s v="Odin"/>
    <s v="62870-1112"/>
    <n v="6187758266"/>
    <n v="66407"/>
    <s v="Odin Attendance Center K-8"/>
    <s v="102 S Merritt St"/>
    <s v="Odin"/>
    <s v="Marion"/>
    <s v="62870-1112"/>
    <s v="salli@odinpublicschools.org"/>
    <s v="X"/>
    <n v="157"/>
    <n v="0"/>
    <n v="10"/>
    <n v="167"/>
    <n v="0.93890000000000007"/>
    <s v="X"/>
    <n v="157"/>
    <n v="167"/>
    <x v="0"/>
    <x v="0"/>
  </r>
  <r>
    <n v="13058722026"/>
    <s v="Odin PSD 722"/>
    <s v="102 S Merritt St"/>
    <s v="Odin"/>
    <s v="62870-1112"/>
    <n v="6187758266"/>
    <n v="66408"/>
    <s v="Odin Attendance Center 9-12"/>
    <s v="102 S Merritt St"/>
    <s v="Odin"/>
    <s v="Marion"/>
    <s v="62870-1112"/>
    <s v="salli@odinpublicschools.org"/>
    <s v="X"/>
    <n v="63"/>
    <n v="0"/>
    <n v="11"/>
    <n v="74"/>
    <n v="0.85"/>
    <s v="X"/>
    <n v="63"/>
    <n v="74"/>
    <x v="0"/>
    <x v="0"/>
  </r>
  <r>
    <n v="13058801060"/>
    <s v="Kaskaskia Spec Educ District"/>
    <s v="224 S Locust St"/>
    <s v="Centralia"/>
    <s v="62801-3509"/>
    <n v="6185450126"/>
    <n v="56700"/>
    <s v="Bridges Learning Center"/>
    <s v="226 Chicago Ave"/>
    <s v="Centralia"/>
    <s v="Marion"/>
    <s v="62801-6193"/>
    <s v="mlybarger@ksed801.com"/>
    <s v="X"/>
    <n v="77"/>
    <n v="0"/>
    <n v="0"/>
    <n v="77"/>
    <n v="1"/>
    <s v="X"/>
    <n v="77"/>
    <n v="77"/>
    <x v="0"/>
    <x v="0"/>
  </r>
  <r>
    <n v="13095001004"/>
    <s v="Oakdale CCSD 1"/>
    <s v="280 E Main St"/>
    <s v="Oakdale"/>
    <s v="62268-3116"/>
    <n v="6183295292"/>
    <n v="10682"/>
    <s v="Oakdale Grade School"/>
    <s v="280 E Main St"/>
    <s v="Oakdale"/>
    <s v="Washington"/>
    <s v="62268-3116"/>
    <s v="cpeterson@washington.k12.il.us"/>
    <s v="X"/>
    <n v="29"/>
    <n v="0"/>
    <n v="45"/>
    <n v="74"/>
    <n v="0.39189999999999997"/>
    <m/>
    <n v="29"/>
    <n v="74"/>
    <x v="0"/>
    <x v="0"/>
  </r>
  <r>
    <n v="13095010026"/>
    <s v="West Washington Co CUD 10"/>
    <s v="PO Box 27"/>
    <s v="Okawville"/>
    <s v="62271-0027"/>
    <n v="6182436454"/>
    <n v="10689"/>
    <s v="Okawville Jr/Sr High School"/>
    <s v="400 S Hanover St"/>
    <s v="Okawville"/>
    <s v="Washington"/>
    <s v="62271-2204"/>
    <s v="ksenior@okawvillek12.org"/>
    <s v="X"/>
    <n v="68"/>
    <n v="8"/>
    <n v="203"/>
    <n v="279"/>
    <n v="0.27239999999999998"/>
    <m/>
    <n v="76"/>
    <n v="279"/>
    <x v="0"/>
    <x v="0"/>
  </r>
  <r>
    <n v="13095010026"/>
    <s v="West Washington Co CUD 10"/>
    <s v="PO Box 27"/>
    <s v="Okawville"/>
    <s v="62271-0027"/>
    <n v="6182436454"/>
    <n v="10691"/>
    <s v="Okawville Grade School"/>
    <s v="400 S Hanover St"/>
    <s v="Okawville"/>
    <s v="Washington"/>
    <s v="62271-2204"/>
    <s v="lspinka@okawvillek12.org"/>
    <s v="X"/>
    <n v="76"/>
    <n v="8"/>
    <n v="192"/>
    <n v="276"/>
    <n v="0.30430000000000001"/>
    <m/>
    <n v="84"/>
    <n v="276"/>
    <x v="0"/>
    <x v="0"/>
  </r>
  <r>
    <n v="13095011004"/>
    <s v="Irvington CCSD 11"/>
    <s v="PO Box 130"/>
    <s v="Irvington"/>
    <s v="62848-0130"/>
    <n v="6182496439"/>
    <n v="10692"/>
    <s v="Irvington Elem School"/>
    <s v="PO Box 130"/>
    <s v="Irvington"/>
    <s v="Washington"/>
    <s v="62848-0130"/>
    <s v="hmccleary@irvingtongradeschool.com"/>
    <s v="X"/>
    <n v="58"/>
    <n v="0"/>
    <n v="0"/>
    <n v="58"/>
    <n v="1"/>
    <s v="X"/>
    <n v="58"/>
    <n v="58"/>
    <x v="0"/>
    <x v="0"/>
  </r>
  <r>
    <n v="13095015004"/>
    <s v="Ashley CCSD 15"/>
    <s v="450 N Third St"/>
    <s v="Ashley"/>
    <s v="62808-1259"/>
    <n v="6184856611"/>
    <n v="10693"/>
    <s v="Ashley Com Consolidated School"/>
    <s v="450 N Third St"/>
    <s v="Ashley"/>
    <s v="Washington"/>
    <s v="62808-1259"/>
    <s v="bhodge@ashleyccsd15.org"/>
    <s v="X"/>
    <n v="151"/>
    <n v="0"/>
    <n v="0"/>
    <n v="151"/>
    <n v="1"/>
    <s v="X"/>
    <n v="151"/>
    <n v="151"/>
    <x v="0"/>
    <x v="0"/>
  </r>
  <r>
    <n v="13095049004"/>
    <s v="Nashville CCSD 49"/>
    <s v="750 E Gorman St"/>
    <s v="Nashville"/>
    <s v="62263-2007"/>
    <n v="6183274304"/>
    <n v="57162"/>
    <s v="Nashville Grade School"/>
    <s v="750 E Gorman St"/>
    <s v="Nashville"/>
    <s v="Washington"/>
    <s v="62263-2007"/>
    <s v="bsilvey@nashville49.org"/>
    <s v="X"/>
    <n v="200"/>
    <n v="12"/>
    <n v="285"/>
    <n v="497"/>
    <n v="0.42659999999999998"/>
    <m/>
    <n v="212"/>
    <n v="497"/>
    <x v="0"/>
    <x v="0"/>
  </r>
  <r>
    <n v="13095099016"/>
    <s v="Nashville CHSD 99"/>
    <s v="1300 S Mill St"/>
    <s v="Nashville"/>
    <s v="62263-2083"/>
    <n v="6183278286"/>
    <n v="10697"/>
    <s v="Nashville Comm High School"/>
    <s v="1300 S Mill St"/>
    <s v="Nashville"/>
    <s v="Washington"/>
    <s v="62263-2083"/>
    <s v="troskows@nashville-k12.org"/>
    <s v="X"/>
    <n v="104"/>
    <n v="9"/>
    <n v="293"/>
    <n v="406"/>
    <n v="0.27829999999999999"/>
    <m/>
    <n v="113"/>
    <n v="406"/>
    <x v="0"/>
    <x v="0"/>
  </r>
  <r>
    <n v="15016299025"/>
    <s v="City of Chicago SD 299"/>
    <s v="42 W Madison St 2nd Flr"/>
    <s v="Chicago"/>
    <s v="60602-4413"/>
    <n v="7735532852"/>
    <n v="11834"/>
    <s v="Amundsen High School"/>
    <s v="5110 N Damen Ave"/>
    <s v="Chicago"/>
    <s v="Cook"/>
    <s v="60625-1317"/>
    <s v="mjhuelskamp@cps.k12.il.us"/>
    <s v="X"/>
    <n v="1234"/>
    <n v="0"/>
    <n v="0"/>
    <n v="1234"/>
    <n v="1"/>
    <s v="X"/>
    <n v="1234"/>
    <n v="1234"/>
    <x v="2"/>
    <x v="1"/>
  </r>
  <r>
    <n v="15016299025"/>
    <s v="City of Chicago SD 299"/>
    <s v="42 W Madison St 2nd Flr"/>
    <s v="Chicago"/>
    <s v="60602-4413"/>
    <n v="7735532852"/>
    <n v="11835"/>
    <s v="Austin College and Career Academy High School"/>
    <s v="231 N Pine Ave"/>
    <s v="Chicago"/>
    <s v="Cook"/>
    <s v="60644-2333"/>
    <s v="pharper@cps.edu"/>
    <s v="X"/>
    <n v="251"/>
    <n v="0"/>
    <n v="0"/>
    <n v="251"/>
    <n v="1"/>
    <s v="X"/>
    <n v="251"/>
    <n v="251"/>
    <x v="2"/>
    <x v="1"/>
  </r>
  <r>
    <n v="15016299025"/>
    <s v="City of Chicago SD 299"/>
    <s v="42 W Madison St 2nd Flr"/>
    <s v="Chicago"/>
    <s v="60602-4413"/>
    <n v="7735532852"/>
    <n v="11836"/>
    <s v="Bogan High School"/>
    <s v="3939 W 79th St"/>
    <s v="Chicago"/>
    <s v="Cook"/>
    <s v="60652-2301"/>
    <s v="mjhuelskamp@cps.k12.il.us"/>
    <s v="X"/>
    <n v="812"/>
    <n v="0"/>
    <n v="0"/>
    <n v="812"/>
    <n v="1"/>
    <s v="X"/>
    <n v="812"/>
    <n v="812"/>
    <x v="2"/>
    <x v="1"/>
  </r>
  <r>
    <n v="15016299025"/>
    <s v="City of Chicago SD 299"/>
    <s v="42 W Madison St 2nd Flr"/>
    <s v="Chicago"/>
    <s v="60602-4413"/>
    <n v="7735532852"/>
    <n v="11839"/>
    <s v="Carver Military Academy HS"/>
    <s v="13100 S Doty Ave"/>
    <s v="Chicago"/>
    <s v="Cook"/>
    <s v="60827-1597"/>
    <s v="mjhuelskamp@cps.k12.il.us"/>
    <s v="X"/>
    <n v="488"/>
    <n v="0"/>
    <n v="0"/>
    <n v="488"/>
    <n v="1"/>
    <s v="X"/>
    <n v="488"/>
    <n v="488"/>
    <x v="2"/>
    <x v="1"/>
  </r>
  <r>
    <n v="15016299025"/>
    <s v="City of Chicago SD 299"/>
    <s v="42 W Madison St 2nd Flr"/>
    <s v="Chicago"/>
    <s v="60602-4413"/>
    <n v="7735532852"/>
    <n v="11840"/>
    <s v="Crane Medical Prep HS"/>
    <s v="2245 W Jackson Blvd"/>
    <s v="Chicago"/>
    <s v="Cook"/>
    <s v="60612-2910"/>
    <s v="fjshabazz@cps.edu"/>
    <s v="X"/>
    <n v="496"/>
    <n v="0"/>
    <n v="0"/>
    <n v="496"/>
    <n v="1"/>
    <s v="X"/>
    <n v="496"/>
    <n v="496"/>
    <x v="2"/>
    <x v="1"/>
  </r>
  <r>
    <n v="15016299025"/>
    <s v="City of Chicago SD 299"/>
    <s v="42 W Madison St 2nd Flr"/>
    <s v="Chicago"/>
    <s v="60602-4413"/>
    <n v="7735532852"/>
    <n v="11842"/>
    <s v="Urban Prep Chtr Acad Englewood HS"/>
    <s v="6201 S Stewart Ave"/>
    <s v="Chicago"/>
    <s v="Cook"/>
    <s v="60621-3247"/>
    <s v="mjhuelskamp@cps.k12.il.us"/>
    <s v="X"/>
    <n v="269"/>
    <n v="0"/>
    <n v="0"/>
    <n v="269"/>
    <n v="1"/>
    <s v="X"/>
    <n v="269"/>
    <n v="269"/>
    <x v="2"/>
    <x v="1"/>
  </r>
  <r>
    <n v="15016299025"/>
    <s v="City of Chicago SD 299"/>
    <s v="42 W Madison St 2nd Flr"/>
    <s v="Chicago"/>
    <s v="60602-4413"/>
    <n v="7735532852"/>
    <n v="11843"/>
    <s v="Farragut Career Academy HS"/>
    <s v="2345 S Christiana Ave"/>
    <s v="Chicago"/>
    <s v="Cook"/>
    <s v="60623-3217"/>
    <s v="mjhuelskamp@cps.k12.il.us"/>
    <s v="X"/>
    <n v="739"/>
    <n v="0"/>
    <n v="0"/>
    <n v="739"/>
    <n v="1"/>
    <s v="X"/>
    <n v="739"/>
    <n v="739"/>
    <x v="2"/>
    <x v="1"/>
  </r>
  <r>
    <n v="15016299025"/>
    <s v="City of Chicago SD 299"/>
    <s v="42 W Madison St 2nd Flr"/>
    <s v="Chicago"/>
    <s v="60602-4413"/>
    <n v="7735532852"/>
    <n v="11844"/>
    <s v="Fenger Academy High School"/>
    <s v="11220 S Wallace St"/>
    <s v="Chicago"/>
    <s v="Cook"/>
    <s v="60628-4728"/>
    <s v="mjhuelskamp@cps.k12.il.us"/>
    <s v="X"/>
    <n v="338"/>
    <n v="0"/>
    <n v="0"/>
    <n v="338"/>
    <n v="1"/>
    <s v="X"/>
    <n v="338"/>
    <n v="338"/>
    <x v="2"/>
    <x v="1"/>
  </r>
  <r>
    <n v="15016299025"/>
    <s v="City of Chicago SD 299"/>
    <s v="42 W Madison St 2nd Flr"/>
    <s v="Chicago"/>
    <s v="60602-4413"/>
    <n v="7735532852"/>
    <n v="11845"/>
    <s v="Foreman High School"/>
    <s v="3235 N Leclaire Ave"/>
    <s v="Chicago"/>
    <s v="Cook"/>
    <s v="60641-4290"/>
    <s v="mjhuelskamp@cps.k12.il.us"/>
    <s v="X"/>
    <n v="807"/>
    <n v="0"/>
    <n v="0"/>
    <n v="807"/>
    <n v="1"/>
    <s v="X"/>
    <n v="807"/>
    <n v="807"/>
    <x v="2"/>
    <x v="1"/>
  </r>
  <r>
    <n v="15016299025"/>
    <s v="City of Chicago SD 299"/>
    <s v="42 W Madison St 2nd Flr"/>
    <s v="Chicago"/>
    <s v="60602-4413"/>
    <n v="7735532852"/>
    <n v="11846"/>
    <s v="Gage Park High School"/>
    <s v="5630 S Rockwell St"/>
    <s v="Chicago"/>
    <s v="Cook"/>
    <s v="60629-1030"/>
    <s v="mjhuelskamp@cps.k12.il.us"/>
    <s v="X"/>
    <n v="382"/>
    <n v="0"/>
    <n v="0"/>
    <n v="382"/>
    <n v="1"/>
    <s v="X"/>
    <n v="382"/>
    <n v="382"/>
    <x v="2"/>
    <x v="1"/>
  </r>
  <r>
    <n v="15016299025"/>
    <s v="City of Chicago SD 299"/>
    <s v="42 W Madison St 2nd Flr"/>
    <s v="Chicago"/>
    <s v="60602-4413"/>
    <n v="7735532852"/>
    <n v="11847"/>
    <s v="Harlan Community Academy HS"/>
    <s v="9652 S Michigan Ave"/>
    <s v="Chicago"/>
    <s v="Cook"/>
    <s v="60628-1415"/>
    <s v="mjhuelskamp@cps.k12.il.us"/>
    <s v="X"/>
    <n v="427"/>
    <n v="0"/>
    <n v="0"/>
    <n v="427"/>
    <n v="1"/>
    <s v="X"/>
    <n v="427"/>
    <n v="427"/>
    <x v="2"/>
    <x v="1"/>
  </r>
  <r>
    <n v="15016299025"/>
    <s v="City of Chicago SD 299"/>
    <s v="42 W Madison St 2nd Flr"/>
    <s v="Chicago"/>
    <s v="60602-4413"/>
    <n v="7735532852"/>
    <n v="11848"/>
    <s v="Harper High School"/>
    <s v="6520 S Wood St"/>
    <s v="Chicago"/>
    <s v="Cook"/>
    <s v="60636-3002"/>
    <s v="mjhuelskamp@cps.k12.il.us"/>
    <s v="X"/>
    <n v="151"/>
    <n v="0"/>
    <n v="0"/>
    <n v="151"/>
    <n v="1"/>
    <s v="X"/>
    <n v="151"/>
    <n v="151"/>
    <x v="2"/>
    <x v="1"/>
  </r>
  <r>
    <n v="15016299025"/>
    <s v="City of Chicago SD 299"/>
    <s v="42 W Madison St 2nd Flr"/>
    <s v="Chicago"/>
    <s v="60602-4413"/>
    <n v="7735532852"/>
    <n v="11849"/>
    <s v="Hirsch Metropolitan High School"/>
    <s v="7740 S Ingleside Ave"/>
    <s v="Chicago"/>
    <s v="Cook"/>
    <s v="60619-3207"/>
    <s v="mjhuelskamp@cps.k12.il.us"/>
    <s v="X"/>
    <n v="170"/>
    <n v="0"/>
    <n v="0"/>
    <n v="170"/>
    <n v="1"/>
    <s v="X"/>
    <n v="170"/>
    <n v="170"/>
    <x v="2"/>
    <x v="1"/>
  </r>
  <r>
    <n v="15016299025"/>
    <s v="City of Chicago SD 299"/>
    <s v="42 W Madison St 2nd Flr"/>
    <s v="Chicago"/>
    <s v="60602-4413"/>
    <n v="7735532852"/>
    <n v="11850"/>
    <s v="Hubbard High School"/>
    <s v="6200 S Hamlin Ave"/>
    <s v="Chicago"/>
    <s v="Cook"/>
    <s v="60629-4030"/>
    <s v="mjhuelskamp@cps.k12.il.us"/>
    <s v="X"/>
    <n v="1807"/>
    <n v="0"/>
    <n v="0"/>
    <n v="1807"/>
    <n v="1"/>
    <s v="X"/>
    <n v="1807"/>
    <n v="1807"/>
    <x v="2"/>
    <x v="1"/>
  </r>
  <r>
    <n v="15016299025"/>
    <s v="City of Chicago SD 299"/>
    <s v="42 W Madison St 2nd Flr"/>
    <s v="Chicago"/>
    <s v="60602-4413"/>
    <n v="7735532852"/>
    <n v="11851"/>
    <s v="Hyde Park Academy High School"/>
    <s v="6220 S Stony Island Ave"/>
    <s v="Chicago"/>
    <s v="Cook"/>
    <s v="60637-2998"/>
    <s v="mjhuelskamp@cps.k12.il.us"/>
    <s v="X"/>
    <n v="898"/>
    <n v="0"/>
    <n v="0"/>
    <n v="898"/>
    <n v="1"/>
    <s v="X"/>
    <n v="898"/>
    <n v="898"/>
    <x v="2"/>
    <x v="1"/>
  </r>
  <r>
    <n v="15016299025"/>
    <s v="City of Chicago SD 299"/>
    <s v="42 W Madison St 2nd Flr"/>
    <s v="Chicago"/>
    <s v="60602-4413"/>
    <n v="7735532852"/>
    <n v="11852"/>
    <s v="Kelly High School"/>
    <s v="4136 S California Ave"/>
    <s v="Chicago"/>
    <s v="Cook"/>
    <s v="60632-1817"/>
    <s v="mjhuelskamp@cps.k12.il.us"/>
    <s v="X"/>
    <n v="1917"/>
    <n v="0"/>
    <n v="0"/>
    <n v="1917"/>
    <n v="1"/>
    <s v="X"/>
    <n v="1917"/>
    <n v="1917"/>
    <x v="2"/>
    <x v="1"/>
  </r>
  <r>
    <n v="15016299025"/>
    <s v="City of Chicago SD 299"/>
    <s v="42 W Madison St 2nd Flr"/>
    <s v="Chicago"/>
    <s v="60602-4413"/>
    <n v="7735532852"/>
    <n v="11853"/>
    <s v="Kelvyn Park High School"/>
    <s v="4343 W Wrightwood Ave"/>
    <s v="Chicago"/>
    <s v="Cook"/>
    <s v="60639-2060"/>
    <s v="mjhuelskamp@cps.k12.il.us"/>
    <s v="X"/>
    <n v="465"/>
    <n v="0"/>
    <n v="0"/>
    <n v="465"/>
    <n v="1"/>
    <s v="X"/>
    <n v="465"/>
    <n v="465"/>
    <x v="2"/>
    <x v="1"/>
  </r>
  <r>
    <n v="15016299025"/>
    <s v="City of Chicago SD 299"/>
    <s v="42 W Madison St 2nd Flr"/>
    <s v="Chicago"/>
    <s v="60602-4413"/>
    <n v="7735532852"/>
    <n v="11854"/>
    <s v="Kennedy High School"/>
    <s v="6325 W 56th St"/>
    <s v="Chicago"/>
    <s v="Cook"/>
    <s v="60638-2539"/>
    <s v="mjhuelskamp@cps.k12.il.us"/>
    <s v="X"/>
    <n v="1411"/>
    <n v="0"/>
    <n v="281"/>
    <n v="1692"/>
    <n v="0.83370000000000011"/>
    <s v="X"/>
    <n v="1411"/>
    <n v="1692"/>
    <x v="2"/>
    <x v="1"/>
  </r>
  <r>
    <n v="15016299025"/>
    <s v="City of Chicago SD 299"/>
    <s v="42 W Madison St 2nd Flr"/>
    <s v="Chicago"/>
    <s v="60602-4413"/>
    <n v="7735532852"/>
    <n v="11855"/>
    <s v="Kenwood Academy High School"/>
    <s v="5015 S Blackstone Ave"/>
    <s v="Chicago"/>
    <s v="Cook"/>
    <s v="60615-3086"/>
    <s v="mjhuelskamp@cps.k12.il.us"/>
    <s v="X"/>
    <n v="1494"/>
    <n v="0"/>
    <n v="282"/>
    <n v="1776"/>
    <n v="0.84109999999999996"/>
    <s v="X"/>
    <n v="1494"/>
    <n v="1776"/>
    <x v="2"/>
    <x v="1"/>
  </r>
  <r>
    <n v="15016299025"/>
    <s v="City of Chicago SD 299"/>
    <s v="42 W Madison St 2nd Flr"/>
    <s v="Chicago"/>
    <s v="60602-4413"/>
    <n v="7735532852"/>
    <n v="11856"/>
    <s v="Lake View High School"/>
    <s v="4015 N Ashland Ave"/>
    <s v="Chicago"/>
    <s v="Cook"/>
    <s v="60613-2593"/>
    <s v="mjhuelskamp@cps.k12.il.us"/>
    <s v="X"/>
    <n v="1382"/>
    <n v="0"/>
    <n v="53"/>
    <n v="1435"/>
    <n v="0.96299999999999997"/>
    <s v="X"/>
    <n v="1382"/>
    <n v="1435"/>
    <x v="2"/>
    <x v="1"/>
  </r>
  <r>
    <n v="15016299025"/>
    <s v="City of Chicago SD 299"/>
    <s v="42 W Madison St 2nd Flr"/>
    <s v="Chicago"/>
    <s v="60602-4413"/>
    <n v="7735532852"/>
    <n v="11857"/>
    <s v="Lane Technical High School"/>
    <s v="2501 W Addison St"/>
    <s v="Chicago"/>
    <s v="Cook"/>
    <s v="60618-5902"/>
    <s v="mjhuelskamp@cps.k12.il.us"/>
    <s v="X"/>
    <n v="2884"/>
    <n v="0"/>
    <n v="1577"/>
    <n v="4461"/>
    <n v="0.64639999999999997"/>
    <s v="X"/>
    <n v="2884"/>
    <n v="4461"/>
    <x v="2"/>
    <x v="1"/>
  </r>
  <r>
    <n v="15016299025"/>
    <s v="City of Chicago SD 299"/>
    <s v="42 W Madison St 2nd Flr"/>
    <s v="Chicago"/>
    <s v="60602-4413"/>
    <n v="7735532852"/>
    <n v="11858"/>
    <s v="Lindblom Math &amp; Science Acad HS"/>
    <s v="6130 S Wolcott Ave"/>
    <s v="Chicago"/>
    <s v="Cook"/>
    <s v="60636-2100"/>
    <s v="mjhuelskamp@cps.k12.il.us"/>
    <s v="X"/>
    <n v="958"/>
    <n v="0"/>
    <n v="375"/>
    <n v="1333"/>
    <n v="0.71810000000000007"/>
    <s v="X"/>
    <n v="958"/>
    <n v="1333"/>
    <x v="2"/>
    <x v="1"/>
  </r>
  <r>
    <n v="15016299025"/>
    <s v="City of Chicago SD 299"/>
    <s v="42 W Madison St 2nd Flr"/>
    <s v="Chicago"/>
    <s v="60602-4413"/>
    <n v="7735532852"/>
    <n v="11859"/>
    <s v="Marshall Metropolitan High School"/>
    <s v="3250 W Adams St"/>
    <s v="Chicago"/>
    <s v="Cook"/>
    <s v="60624-2901"/>
    <s v="mjhuelskamp@cps.k12.il.us"/>
    <s v="X"/>
    <n v="391"/>
    <n v="0"/>
    <n v="0"/>
    <n v="391"/>
    <n v="1"/>
    <s v="X"/>
    <n v="391"/>
    <n v="391"/>
    <x v="2"/>
    <x v="1"/>
  </r>
  <r>
    <n v="15016299025"/>
    <s v="City of Chicago SD 299"/>
    <s v="42 W Madison St 2nd Flr"/>
    <s v="Chicago"/>
    <s v="60602-4413"/>
    <n v="7735532852"/>
    <n v="11860"/>
    <s v="Mather High School"/>
    <s v="5835 N Lincoln Ave"/>
    <s v="Chicago"/>
    <s v="Cook"/>
    <s v="60659-4610"/>
    <s v="mjhuelskamp@cps.k12.il.us"/>
    <s v="X"/>
    <n v="1421"/>
    <n v="0"/>
    <n v="33"/>
    <n v="1454"/>
    <n v="0.97700000000000009"/>
    <s v="X"/>
    <n v="1421"/>
    <n v="1454"/>
    <x v="2"/>
    <x v="1"/>
  </r>
  <r>
    <n v="15016299025"/>
    <s v="City of Chicago SD 299"/>
    <s v="42 W Madison St 2nd Flr"/>
    <s v="Chicago"/>
    <s v="60602-4413"/>
    <n v="7735532852"/>
    <n v="11861"/>
    <s v="Morgan Park High School"/>
    <s v="1744 W Pryor Ave"/>
    <s v="Chicago"/>
    <s v="Cook"/>
    <s v="60643-3497"/>
    <s v="mjhuelskamp@cps.k12.il.us"/>
    <s v="X"/>
    <n v="1302"/>
    <n v="0"/>
    <n v="0"/>
    <n v="1302"/>
    <n v="1"/>
    <s v="X"/>
    <n v="1302"/>
    <n v="1302"/>
    <x v="2"/>
    <x v="1"/>
  </r>
  <r>
    <n v="15016299025"/>
    <s v="City of Chicago SD 299"/>
    <s v="42 W Madison St 2nd Flr"/>
    <s v="Chicago"/>
    <s v="60602-4413"/>
    <n v="7735532852"/>
    <n v="11862"/>
    <s v="Orr Academy High School"/>
    <s v="730 N Pulaski Rd"/>
    <s v="Chicago"/>
    <s v="Cook"/>
    <s v="60624-1063"/>
    <s v="mjhuelskamp@cps.k12.il.us"/>
    <s v="X"/>
    <n v="295"/>
    <n v="0"/>
    <n v="0"/>
    <n v="295"/>
    <n v="1"/>
    <s v="X"/>
    <n v="295"/>
    <n v="295"/>
    <x v="2"/>
    <x v="1"/>
  </r>
  <r>
    <n v="15016299025"/>
    <s v="City of Chicago SD 299"/>
    <s v="42 W Madison St 2nd Flr"/>
    <s v="Chicago"/>
    <s v="60602-4413"/>
    <n v="7735532852"/>
    <n v="11863"/>
    <s v="Phillips Academy High School"/>
    <s v="244 E Pershing Rd"/>
    <s v="Chicago"/>
    <s v="Cook"/>
    <s v="60653-2222"/>
    <s v="mjhuelskamp@cps.k12.il.us"/>
    <s v="X"/>
    <n v="672"/>
    <n v="0"/>
    <n v="0"/>
    <n v="672"/>
    <n v="1"/>
    <s v="X"/>
    <n v="672"/>
    <n v="672"/>
    <x v="2"/>
    <x v="1"/>
  </r>
  <r>
    <n v="15016299025"/>
    <s v="City of Chicago SD 299"/>
    <s v="42 W Madison St 2nd Flr"/>
    <s v="Chicago"/>
    <s v="60602-4413"/>
    <n v="7735532852"/>
    <n v="11864"/>
    <s v="Roosevelt High School"/>
    <s v="3436 W Wilson Ave"/>
    <s v="Chicago"/>
    <s v="Cook"/>
    <s v="60625-5318"/>
    <s v="mjhuelskamp@cps.k12.il.us"/>
    <s v="X"/>
    <n v="1125"/>
    <n v="0"/>
    <n v="0"/>
    <n v="1125"/>
    <n v="1"/>
    <s v="X"/>
    <n v="1125"/>
    <n v="1125"/>
    <x v="2"/>
    <x v="1"/>
  </r>
  <r>
    <n v="15016299025"/>
    <s v="City of Chicago SD 299"/>
    <s v="42 W Madison St 2nd Flr"/>
    <s v="Chicago"/>
    <s v="60602-4413"/>
    <n v="7735532852"/>
    <n v="11865"/>
    <s v="Schurz High School"/>
    <s v="3601 N Milwaukee Ave"/>
    <s v="Chicago"/>
    <s v="Cook"/>
    <s v="60641-3033"/>
    <s v="mjhuelskamp@cps.k12.il.us"/>
    <s v="X"/>
    <n v="1780"/>
    <n v="0"/>
    <n v="0"/>
    <n v="1780"/>
    <n v="1"/>
    <s v="X"/>
    <n v="1780"/>
    <n v="1780"/>
    <x v="2"/>
    <x v="1"/>
  </r>
  <r>
    <n v="15016299025"/>
    <s v="City of Chicago SD 299"/>
    <s v="42 W Madison St 2nd Flr"/>
    <s v="Chicago"/>
    <s v="60602-4413"/>
    <n v="7735532852"/>
    <n v="11866"/>
    <s v="Senn High School"/>
    <s v="5900 N Glenwood Ave"/>
    <s v="Chicago"/>
    <s v="Cook"/>
    <s v="60660-3312"/>
    <s v="mjhuelskamp@cps.k12.il.us"/>
    <s v="X"/>
    <n v="2031"/>
    <n v="0"/>
    <n v="0"/>
    <n v="2031"/>
    <n v="1"/>
    <s v="X"/>
    <n v="2031"/>
    <n v="2031"/>
    <x v="2"/>
    <x v="1"/>
  </r>
  <r>
    <n v="15016299025"/>
    <s v="City of Chicago SD 299"/>
    <s v="42 W Madison St 2nd Flr"/>
    <s v="Chicago"/>
    <s v="60602-4413"/>
    <n v="7735532852"/>
    <n v="11868"/>
    <s v="King College Prep High School"/>
    <s v="4445 S Drexel Blvd"/>
    <s v="Chicago"/>
    <s v="Cook"/>
    <s v="60653-3551"/>
    <s v="mjhuelskamp@cps.k12.il.us"/>
    <s v="X"/>
    <n v="560"/>
    <n v="0"/>
    <n v="68"/>
    <n v="628"/>
    <n v="0.89040000000000008"/>
    <s v="X"/>
    <n v="560"/>
    <n v="628"/>
    <x v="2"/>
    <x v="1"/>
  </r>
  <r>
    <n v="15016299025"/>
    <s v="City of Chicago SD 299"/>
    <s v="42 W Madison St 2nd Flr"/>
    <s v="Chicago"/>
    <s v="60602-4413"/>
    <n v="7735532852"/>
    <n v="11869"/>
    <s v="Steinmetz College Prep HS"/>
    <s v="3030 N Mobile Ave"/>
    <s v="Chicago"/>
    <s v="Cook"/>
    <s v="60634-4041"/>
    <s v="mjhuelskamp@cps.k12.il.us"/>
    <s v="X"/>
    <n v="1310"/>
    <n v="0"/>
    <n v="1"/>
    <n v="1311"/>
    <n v="0.99920000000000009"/>
    <s v="X"/>
    <n v="1310"/>
    <n v="1311"/>
    <x v="2"/>
    <x v="1"/>
  </r>
  <r>
    <n v="15016299025"/>
    <s v="City of Chicago SD 299"/>
    <s v="42 W Madison St 2nd Flr"/>
    <s v="Chicago"/>
    <s v="60602-4413"/>
    <n v="7735532852"/>
    <n v="11870"/>
    <s v="Sullivan High School"/>
    <s v="6631 N Bosworth Ave"/>
    <s v="Chicago"/>
    <s v="Cook"/>
    <s v="60626-4223"/>
    <s v="mjhuelskamp@cps.k12.il.us"/>
    <s v="X"/>
    <n v="767"/>
    <n v="0"/>
    <n v="0"/>
    <n v="767"/>
    <n v="1"/>
    <s v="X"/>
    <n v="767"/>
    <n v="767"/>
    <x v="2"/>
    <x v="1"/>
  </r>
  <r>
    <n v="15016299025"/>
    <s v="City of Chicago SD 299"/>
    <s v="42 W Madison St 2nd Flr"/>
    <s v="Chicago"/>
    <s v="60602-4413"/>
    <n v="7735532852"/>
    <n v="11871"/>
    <s v="Taft High School"/>
    <s v="6530 W Bryn Mawr Ave"/>
    <s v="Chicago"/>
    <s v="Cook"/>
    <s v="60631-3185"/>
    <s v="mjhuelskamp@cps.k12.il.us"/>
    <s v="X"/>
    <n v="2190"/>
    <n v="0"/>
    <n v="1195"/>
    <n v="3385"/>
    <n v="0.64690000000000003"/>
    <s v="X"/>
    <n v="2190"/>
    <n v="3385"/>
    <x v="2"/>
    <x v="1"/>
  </r>
  <r>
    <n v="15016299025"/>
    <s v="City of Chicago SD 299"/>
    <s v="42 W Madison St 2nd Flr"/>
    <s v="Chicago"/>
    <s v="60602-4413"/>
    <n v="7735532852"/>
    <n v="11872"/>
    <s v="Tilden Career Communty Academy HS"/>
    <s v="4747 S Union Ave"/>
    <s v="Chicago"/>
    <s v="Cook"/>
    <s v="60609-4437"/>
    <s v="mjhuelskamp@cps.k12.il.us"/>
    <s v="X"/>
    <n v="283"/>
    <n v="0"/>
    <n v="0"/>
    <n v="283"/>
    <n v="1"/>
    <s v="X"/>
    <n v="283"/>
    <n v="283"/>
    <x v="2"/>
    <x v="1"/>
  </r>
  <r>
    <n v="15016299025"/>
    <s v="City of Chicago SD 299"/>
    <s v="42 W Madison St 2nd Flr"/>
    <s v="Chicago"/>
    <s v="60602-4413"/>
    <n v="7735532852"/>
    <n v="11873"/>
    <s v="Von Steuben Metro Science HS"/>
    <s v="5039 N Kimball Ave"/>
    <s v="Chicago"/>
    <s v="Cook"/>
    <s v="60625-4905"/>
    <s v="mjhuelskamp@cps.k12.il.us"/>
    <s v="X"/>
    <n v="1436"/>
    <n v="0"/>
    <n v="296"/>
    <n v="1732"/>
    <n v="0.8287000000000001"/>
    <s v="X"/>
    <n v="1436"/>
    <n v="1732"/>
    <x v="2"/>
    <x v="1"/>
  </r>
  <r>
    <n v="15016299025"/>
    <s v="City of Chicago SD 299"/>
    <s v="42 W Madison St 2nd Flr"/>
    <s v="Chicago"/>
    <s v="60602-4413"/>
    <n v="7735532852"/>
    <n v="11874"/>
    <s v="Lincoln Park High School"/>
    <s v="2001 N Orchard St"/>
    <s v="Chicago"/>
    <s v="Cook"/>
    <s v="60614-4404"/>
    <s v="mjhuelskamp@cps.k12.il.us"/>
    <s v="X"/>
    <n v="1345"/>
    <n v="0"/>
    <n v="800"/>
    <n v="2145"/>
    <n v="0.62659999999999993"/>
    <s v="X"/>
    <n v="1345"/>
    <n v="2145"/>
    <x v="2"/>
    <x v="1"/>
  </r>
  <r>
    <n v="15016299025"/>
    <s v="City of Chicago SD 299"/>
    <s v="42 W Madison St 2nd Flr"/>
    <s v="Chicago"/>
    <s v="60602-4413"/>
    <n v="7735532852"/>
    <n v="11875"/>
    <s v="Washington G High School"/>
    <s v="3535 E 114th St"/>
    <s v="Chicago"/>
    <s v="Cook"/>
    <s v="60617-7021"/>
    <s v="mjhuelskamp@cps.k12.il.us"/>
    <s v="X"/>
    <n v="1455"/>
    <n v="0"/>
    <n v="0"/>
    <n v="1455"/>
    <n v="1"/>
    <s v="X"/>
    <n v="1455"/>
    <n v="1455"/>
    <x v="2"/>
    <x v="1"/>
  </r>
  <r>
    <n v="15016299025"/>
    <s v="City of Chicago SD 299"/>
    <s v="42 W Madison St 2nd Flr"/>
    <s v="Chicago"/>
    <s v="60602-4413"/>
    <n v="7735532852"/>
    <n v="11876"/>
    <s v="Wells Community Academy HS"/>
    <s v="936 N Ashland Ave"/>
    <s v="Chicago"/>
    <s v="Cook"/>
    <s v="60622-5118"/>
    <s v="mjhuelskamp@cps.k12.il.us"/>
    <s v="X"/>
    <n v="403"/>
    <n v="0"/>
    <n v="0"/>
    <n v="403"/>
    <n v="1"/>
    <s v="X"/>
    <n v="403"/>
    <n v="403"/>
    <x v="2"/>
    <x v="1"/>
  </r>
  <r>
    <n v="15016299025"/>
    <s v="City of Chicago SD 299"/>
    <s v="42 W Madison St 2nd Flr"/>
    <s v="Chicago"/>
    <s v="60602-4413"/>
    <n v="7735532852"/>
    <n v="11877"/>
    <s v="Chicago Vocational Career Acad HS"/>
    <s v="2100 E 87th St"/>
    <s v="Chicago"/>
    <s v="Cook"/>
    <s v="60617-3011"/>
    <s v="mjhuelskamp@cps.k12.il.us"/>
    <s v="X"/>
    <n v="940"/>
    <n v="0"/>
    <n v="0"/>
    <n v="940"/>
    <n v="1"/>
    <s v="X"/>
    <n v="940"/>
    <n v="940"/>
    <x v="2"/>
    <x v="1"/>
  </r>
  <r>
    <n v="15016299025"/>
    <s v="City of Chicago SD 299"/>
    <s v="42 W Madison St 2nd Flr"/>
    <s v="Chicago"/>
    <s v="60602-4413"/>
    <n v="7735532852"/>
    <n v="11878"/>
    <s v="Dunbar Vocational Career Acad HS"/>
    <s v="3000 S King Dr"/>
    <s v="Chicago"/>
    <s v="Cook"/>
    <s v="60616-3452"/>
    <s v="mjhuelskamp@cps.k12.il.us"/>
    <s v="X"/>
    <n v="532"/>
    <n v="0"/>
    <n v="0"/>
    <n v="532"/>
    <n v="1"/>
    <s v="X"/>
    <n v="532"/>
    <n v="532"/>
    <x v="2"/>
    <x v="1"/>
  </r>
  <r>
    <n v="15016299025"/>
    <s v="City of Chicago SD 299"/>
    <s v="42 W Madison St 2nd Flr"/>
    <s v="Chicago"/>
    <s v="60602-4413"/>
    <n v="7735532852"/>
    <n v="11880"/>
    <s v="Jones College Prep High School"/>
    <s v="700 S State St"/>
    <s v="Chicago"/>
    <s v="Cook"/>
    <s v="60605-2109"/>
    <s v="mjhuelskamp@cps.k12.il.us"/>
    <s v="X"/>
    <n v="888"/>
    <n v="0"/>
    <n v="989"/>
    <n v="1877"/>
    <n v="0.47259999999999996"/>
    <s v="X"/>
    <n v="888"/>
    <n v="1877"/>
    <x v="2"/>
    <x v="1"/>
  </r>
  <r>
    <n v="15016299025"/>
    <s v="City of Chicago SD 299"/>
    <s v="42 W Madison St 2nd Flr"/>
    <s v="Chicago"/>
    <s v="60602-4413"/>
    <n v="7735532852"/>
    <n v="11881"/>
    <s v="Prosser Career Academy HS"/>
    <s v="2148 N Long Ave"/>
    <s v="Chicago"/>
    <s v="Cook"/>
    <s v="60639-2914"/>
    <s v="mjhuelskamp@cps.k12.il.us"/>
    <s v="X"/>
    <n v="1445"/>
    <n v="0"/>
    <n v="0"/>
    <n v="1445"/>
    <n v="1"/>
    <s v="X"/>
    <n v="1445"/>
    <n v="1445"/>
    <x v="2"/>
    <x v="1"/>
  </r>
  <r>
    <n v="15016299025"/>
    <s v="City of Chicago SD 299"/>
    <s v="42 W Madison St 2nd Flr"/>
    <s v="Chicago"/>
    <s v="60602-4413"/>
    <n v="7735532852"/>
    <n v="11882"/>
    <s v="Richards Career Academy HS"/>
    <s v="5009 S Laflin St"/>
    <s v="Chicago"/>
    <s v="Cook"/>
    <s v="60609-4940"/>
    <s v="mjhuelskamp@cps.k12.il.us"/>
    <s v="X"/>
    <n v="234"/>
    <n v="0"/>
    <n v="0"/>
    <n v="234"/>
    <n v="1"/>
    <s v="X"/>
    <n v="234"/>
    <n v="234"/>
    <x v="2"/>
    <x v="1"/>
  </r>
  <r>
    <n v="15016299025"/>
    <s v="City of Chicago SD 299"/>
    <s v="42 W Madison St 2nd Flr"/>
    <s v="Chicago"/>
    <s v="60602-4413"/>
    <n v="7735532852"/>
    <n v="11883"/>
    <s v="Simeon Career Academy High School"/>
    <s v="8147 S Vincennes Ave"/>
    <s v="Chicago"/>
    <s v="Cook"/>
    <s v="60620-1761"/>
    <s v="mjhuelskamp@cps.k12.il.us"/>
    <s v="X"/>
    <n v="1375"/>
    <n v="0"/>
    <n v="0"/>
    <n v="1375"/>
    <n v="1"/>
    <s v="X"/>
    <n v="1375"/>
    <n v="1375"/>
    <x v="2"/>
    <x v="1"/>
  </r>
  <r>
    <n v="15016299025"/>
    <s v="City of Chicago SD 299"/>
    <s v="42 W Madison St 2nd Flr"/>
    <s v="Chicago"/>
    <s v="60602-4413"/>
    <n v="7735532852"/>
    <n v="11885"/>
    <s v="Corliss High School"/>
    <s v="821 E 103rd St"/>
    <s v="Chicago"/>
    <s v="Cook"/>
    <s v="60628-3003"/>
    <s v="mjhuelskamp@cps.k12.il.us"/>
    <s v="X"/>
    <n v="316"/>
    <n v="0"/>
    <n v="0"/>
    <n v="316"/>
    <n v="1"/>
    <s v="X"/>
    <n v="316"/>
    <n v="316"/>
    <x v="2"/>
    <x v="1"/>
  </r>
  <r>
    <n v="15016299025"/>
    <s v="City of Chicago SD 299"/>
    <s v="42 W Madison St 2nd Flr"/>
    <s v="Chicago"/>
    <s v="60602-4413"/>
    <n v="7735532852"/>
    <n v="11886"/>
    <s v="Clemente Community Academy HS"/>
    <s v="1147 N Western Ave"/>
    <s v="Chicago"/>
    <s v="Cook"/>
    <s v="60622-2931"/>
    <s v="mjhuelskamp@cps.k12.il.us"/>
    <s v="X"/>
    <n v="787"/>
    <n v="0"/>
    <n v="0"/>
    <n v="787"/>
    <n v="1"/>
    <s v="X"/>
    <n v="787"/>
    <n v="787"/>
    <x v="2"/>
    <x v="1"/>
  </r>
  <r>
    <n v="15016299025"/>
    <s v="City of Chicago SD 299"/>
    <s v="42 W Madison St 2nd Flr"/>
    <s v="Chicago"/>
    <s v="60602-4413"/>
    <n v="7735532852"/>
    <n v="11887"/>
    <s v="Manley Career Academy High School"/>
    <s v="2935 W Polk St"/>
    <s v="Chicago"/>
    <s v="Cook"/>
    <s v="60612-3904"/>
    <s v="mjhuelskamp@cps.k12.il.us"/>
    <s v="X"/>
    <n v="136"/>
    <n v="0"/>
    <n v="0"/>
    <n v="136"/>
    <n v="1"/>
    <s v="X"/>
    <n v="136"/>
    <n v="136"/>
    <x v="2"/>
    <x v="1"/>
  </r>
  <r>
    <n v="15016299025"/>
    <s v="City of Chicago SD 299"/>
    <s v="42 W Madison St 2nd Flr"/>
    <s v="Chicago"/>
    <s v="60602-4413"/>
    <n v="7735532852"/>
    <n v="11888"/>
    <s v="Curie Metropolitan High School"/>
    <s v="4959 S Archer Ave"/>
    <s v="Chicago"/>
    <s v="Cook"/>
    <s v="60632-3622"/>
    <s v="mjhuelskamp@cps.k12.il.us"/>
    <s v="X"/>
    <n v="2942"/>
    <n v="0"/>
    <n v="0"/>
    <n v="2942"/>
    <n v="1"/>
    <s v="X"/>
    <n v="2942"/>
    <n v="2942"/>
    <x v="2"/>
    <x v="1"/>
  </r>
  <r>
    <n v="15016299025"/>
    <s v="City of Chicago SD 299"/>
    <s v="42 W Madison St 2nd Flr"/>
    <s v="Chicago"/>
    <s v="60602-4413"/>
    <n v="7735532852"/>
    <n v="11889"/>
    <s v="Julian High School"/>
    <s v="10330 S Elizabeth St"/>
    <s v="Chicago"/>
    <s v="Cook"/>
    <s v="60643-2394"/>
    <s v="mjhuelskamp@cps.k12.il.us"/>
    <s v="X"/>
    <n v="597"/>
    <n v="0"/>
    <n v="0"/>
    <n v="597"/>
    <n v="1"/>
    <s v="X"/>
    <n v="597"/>
    <n v="597"/>
    <x v="2"/>
    <x v="1"/>
  </r>
  <r>
    <n v="15016299025"/>
    <s v="City of Chicago SD 299"/>
    <s v="42 W Madison St 2nd Flr"/>
    <s v="Chicago"/>
    <s v="60602-4413"/>
    <n v="7735532852"/>
    <n v="11890"/>
    <s v="Young Magnet High School"/>
    <s v="211 S Laflin St"/>
    <s v="Chicago"/>
    <s v="Cook"/>
    <s v="60607-5305"/>
    <s v="mjhuelskamp@cps.k12.il.us"/>
    <s v="X"/>
    <n v="1045"/>
    <n v="0"/>
    <n v="1129"/>
    <n v="2174"/>
    <n v="0.48049999999999998"/>
    <s v="X"/>
    <n v="1045"/>
    <n v="2174"/>
    <x v="2"/>
    <x v="1"/>
  </r>
  <r>
    <n v="15016299025"/>
    <s v="City of Chicago SD 299"/>
    <s v="42 W Madison St 2nd Flr"/>
    <s v="Chicago"/>
    <s v="60602-4413"/>
    <n v="7735532852"/>
    <n v="11891"/>
    <s v="Collins Academy High School"/>
    <s v="1313 S Sacramento Dr"/>
    <s v="Chicago"/>
    <s v="Cook"/>
    <s v="60623-2218"/>
    <s v="mjhuelskamp@cps.k12.il.us"/>
    <s v="X"/>
    <n v="297"/>
    <n v="0"/>
    <n v="0"/>
    <n v="297"/>
    <n v="1"/>
    <s v="X"/>
    <n v="297"/>
    <n v="297"/>
    <x v="2"/>
    <x v="1"/>
  </r>
  <r>
    <n v="15016299025"/>
    <s v="City of Chicago SD 299"/>
    <s v="42 W Madison St 2nd Flr"/>
    <s v="Chicago"/>
    <s v="60602-4413"/>
    <n v="7735532852"/>
    <n v="11892"/>
    <s v="Robeson High School"/>
    <s v="6835 S Normal Blvd"/>
    <s v="Chicago"/>
    <s v="Cook"/>
    <s v="60621-2535"/>
    <s v="mjhuelskamp@cps.k12.il.us"/>
    <s v="X"/>
    <n v="166"/>
    <n v="0"/>
    <n v="0"/>
    <n v="166"/>
    <n v="1"/>
    <s v="X"/>
    <n v="166"/>
    <n v="166"/>
    <x v="2"/>
    <x v="1"/>
  </r>
  <r>
    <n v="15016299025"/>
    <s v="City of Chicago SD 299"/>
    <s v="42 W Madison St 2nd Flr"/>
    <s v="Chicago"/>
    <s v="60602-4413"/>
    <n v="7735532852"/>
    <n v="11893"/>
    <s v="Juarez Community Academy HS"/>
    <s v="2150 S Laflin St"/>
    <s v="Chicago"/>
    <s v="Cook"/>
    <s v="60608-4409"/>
    <s v="mjhuelskamp@cps.k12.il.us"/>
    <s v="X"/>
    <n v="1751"/>
    <n v="0"/>
    <n v="0"/>
    <n v="1751"/>
    <n v="1"/>
    <s v="X"/>
    <n v="1751"/>
    <n v="1751"/>
    <x v="2"/>
    <x v="1"/>
  </r>
  <r>
    <n v="15016299025"/>
    <s v="City of Chicago SD 299"/>
    <s v="42 W Madison St 2nd Flr"/>
    <s v="Chicago"/>
    <s v="60602-4413"/>
    <n v="7735532852"/>
    <n v="11895"/>
    <s v="Chicago HS for Agricult Sciences"/>
    <s v="3857 W 111th St"/>
    <s v="Chicago"/>
    <s v="Cook"/>
    <s v="60655-4009"/>
    <s v="mjhuelskamp@cps.k12.il.us"/>
    <s v="X"/>
    <n v="422"/>
    <n v="0"/>
    <n v="304"/>
    <n v="726"/>
    <n v="0.58030000000000004"/>
    <s v="X"/>
    <n v="422"/>
    <n v="726"/>
    <x v="2"/>
    <x v="1"/>
  </r>
  <r>
    <n v="15016299025"/>
    <s v="City of Chicago SD 299"/>
    <s v="42 W Madison St 2nd Flr"/>
    <s v="Chicago"/>
    <s v="60602-4413"/>
    <n v="7735532852"/>
    <n v="11897"/>
    <s v="KIPP Chicago Charter Schools"/>
    <s v="4818 W Ohio St"/>
    <s v="Chicago"/>
    <s v="Cook"/>
    <s v="60644-1702"/>
    <s v="mjhuelskamp@cps.k12.il.us"/>
    <s v="X"/>
    <n v="2033"/>
    <n v="0"/>
    <n v="0"/>
    <n v="2033"/>
    <n v="1"/>
    <s v="X"/>
    <n v="2033"/>
    <n v="2033"/>
    <x v="2"/>
    <x v="1"/>
  </r>
  <r>
    <n v="15016299025"/>
    <s v="City of Chicago SD 299"/>
    <s v="42 W Madison St 2nd Flr"/>
    <s v="Chicago"/>
    <s v="60602-4413"/>
    <n v="7735532852"/>
    <n v="11906"/>
    <s v="Brooks College Prep Academy HS"/>
    <s v="250 E 111th St"/>
    <s v="Chicago"/>
    <s v="Cook"/>
    <s v="60628-4324"/>
    <s v="mjhuelskamp@cps.k12.il.us"/>
    <s v="X"/>
    <n v="752"/>
    <n v="0"/>
    <n v="223"/>
    <n v="975"/>
    <n v="0.77040000000000008"/>
    <s v="X"/>
    <n v="752"/>
    <n v="975"/>
    <x v="2"/>
    <x v="1"/>
  </r>
  <r>
    <n v="15016299025"/>
    <s v="City of Chicago SD 299"/>
    <s v="42 W Madison St 2nd Flr"/>
    <s v="Chicago"/>
    <s v="60602-4413"/>
    <n v="7735532852"/>
    <n v="11908"/>
    <s v="Jackson M Elem School"/>
    <s v="917 W 88th St"/>
    <s v="Chicago"/>
    <s v="Cook"/>
    <s v="60620-3204"/>
    <s v="mjhuelskamp@cps.k12.il.us"/>
    <s v="X"/>
    <n v="354"/>
    <n v="0"/>
    <n v="0"/>
    <n v="354"/>
    <n v="1"/>
    <s v="X"/>
    <n v="354"/>
    <n v="354"/>
    <x v="2"/>
    <x v="1"/>
  </r>
  <r>
    <n v="15016299025"/>
    <s v="City of Chicago SD 299"/>
    <s v="42 W Madison St 2nd Flr"/>
    <s v="Chicago"/>
    <s v="60602-4413"/>
    <n v="7735532852"/>
    <n v="11910"/>
    <s v="Green  W Elem School"/>
    <s v="1150 W 96th St"/>
    <s v="Chicago"/>
    <s v="Cook"/>
    <s v="60643-1461"/>
    <s v="mjhuelskamp@cps.k12.il.us"/>
    <s v="X"/>
    <n v="371"/>
    <n v="0"/>
    <n v="0"/>
    <n v="371"/>
    <n v="1"/>
    <s v="X"/>
    <n v="371"/>
    <n v="371"/>
    <x v="2"/>
    <x v="1"/>
  </r>
  <r>
    <n v="15016299025"/>
    <s v="City of Chicago SD 299"/>
    <s v="42 W Madison St 2nd Flr"/>
    <s v="Chicago"/>
    <s v="60602-4413"/>
    <n v="7735532852"/>
    <n v="11913"/>
    <s v="Addams Elem School"/>
    <s v="10810 S Avenue H"/>
    <s v="Chicago"/>
    <s v="Cook"/>
    <s v="60617-6726"/>
    <s v="mjhuelskamp@cps.k12.il.us"/>
    <s v="X"/>
    <n v="721"/>
    <n v="0"/>
    <n v="0"/>
    <n v="721"/>
    <n v="1"/>
    <s v="X"/>
    <n v="721"/>
    <n v="721"/>
    <x v="2"/>
    <x v="1"/>
  </r>
  <r>
    <n v="15016299025"/>
    <s v="City of Chicago SD 299"/>
    <s v="42 W Madison St 2nd Flr"/>
    <s v="Chicago"/>
    <s v="60602-4413"/>
    <n v="7735532852"/>
    <n v="11914"/>
    <s v="Agassiz Elem School"/>
    <s v="2851 N Seminary Ave"/>
    <s v="Chicago"/>
    <s v="Cook"/>
    <s v="60657-4363"/>
    <s v="mjhuelskamp@cps.k12.il.us"/>
    <s v="X"/>
    <n v="311"/>
    <n v="0"/>
    <n v="156"/>
    <n v="467"/>
    <n v="0.66560000000000008"/>
    <s v="X"/>
    <n v="311"/>
    <n v="467"/>
    <x v="2"/>
    <x v="1"/>
  </r>
  <r>
    <n v="15016299025"/>
    <s v="City of Chicago SD 299"/>
    <s v="42 W Madison St 2nd Flr"/>
    <s v="Chicago"/>
    <s v="60602-4413"/>
    <n v="7735532852"/>
    <n v="11915"/>
    <s v="Alcott Elem School"/>
    <s v="2625 N Orchard St"/>
    <s v="Chicago"/>
    <s v="Cook"/>
    <s v="60614-1573"/>
    <s v="mjhuelskamp@cps.k12.il.us"/>
    <s v="X"/>
    <n v="427"/>
    <n v="0"/>
    <n v="526"/>
    <n v="953"/>
    <n v="0.44719999999999999"/>
    <s v="X"/>
    <n v="427"/>
    <n v="953"/>
    <x v="2"/>
    <x v="1"/>
  </r>
  <r>
    <n v="15016299025"/>
    <s v="City of Chicago SD 299"/>
    <s v="42 W Madison St 2nd Flr"/>
    <s v="Chicago"/>
    <s v="60602-4413"/>
    <n v="7735532852"/>
    <n v="11916"/>
    <s v="Aldridge Elem School"/>
    <s v="630 E 131st St"/>
    <s v="Chicago"/>
    <s v="Cook"/>
    <s v="60827-1309"/>
    <s v="mjhuelskamp@cps.k12.il.us"/>
    <s v="X"/>
    <n v="204"/>
    <n v="0"/>
    <n v="0"/>
    <n v="204"/>
    <n v="1"/>
    <s v="X"/>
    <n v="204"/>
    <n v="204"/>
    <x v="2"/>
    <x v="1"/>
  </r>
  <r>
    <n v="15016299025"/>
    <s v="City of Chicago SD 299"/>
    <s v="42 W Madison St 2nd Flr"/>
    <s v="Chicago"/>
    <s v="60602-4413"/>
    <n v="7735532852"/>
    <n v="11919"/>
    <s v="Armour Elem School"/>
    <s v="950 W 33rd Pl"/>
    <s v="Chicago"/>
    <s v="Cook"/>
    <s v="60608-6712"/>
    <s v="mjhuelskamp@cps.k12.il.us"/>
    <s v="X"/>
    <n v="281"/>
    <n v="0"/>
    <n v="0"/>
    <n v="281"/>
    <n v="1"/>
    <s v="X"/>
    <n v="281"/>
    <n v="281"/>
    <x v="2"/>
    <x v="1"/>
  </r>
  <r>
    <n v="15016299025"/>
    <s v="City of Chicago SD 299"/>
    <s v="42 W Madison St 2nd Flr"/>
    <s v="Chicago"/>
    <s v="60602-4413"/>
    <n v="7735532852"/>
    <n v="11920"/>
    <s v="Armstrong G Elem IntL Studies"/>
    <s v="2110 W Greenleaf Ave"/>
    <s v="Chicago"/>
    <s v="Cook"/>
    <s v="60645-3620"/>
    <s v="mjhuelskamp@cps.k12.il.us"/>
    <s v="X"/>
    <n v="1430"/>
    <n v="0"/>
    <n v="0"/>
    <n v="1430"/>
    <n v="1"/>
    <s v="X"/>
    <n v="1430"/>
    <n v="1430"/>
    <x v="2"/>
    <x v="1"/>
  </r>
  <r>
    <n v="15016299025"/>
    <s v="City of Chicago SD 299"/>
    <s v="42 W Madison St 2nd Flr"/>
    <s v="Chicago"/>
    <s v="60602-4413"/>
    <n v="7735532852"/>
    <n v="11922"/>
    <s v="Audubon Elem School"/>
    <s v="3500 N Hoyne Ave"/>
    <s v="Chicago"/>
    <s v="Cook"/>
    <s v="60618-6112"/>
    <s v="mjhuelskamp@cps.k12.il.us"/>
    <s v="X"/>
    <n v="234"/>
    <n v="0"/>
    <n v="341"/>
    <n v="575"/>
    <n v="0.40549999999999997"/>
    <s v="X"/>
    <n v="234"/>
    <n v="575"/>
    <x v="2"/>
    <x v="1"/>
  </r>
  <r>
    <n v="15016299025"/>
    <s v="City of Chicago SD 299"/>
    <s v="42 W Madison St 2nd Flr"/>
    <s v="Chicago"/>
    <s v="60602-4413"/>
    <n v="7735532852"/>
    <n v="11923"/>
    <s v="Avalon Park Elem School"/>
    <s v="8045 S Kenwood Ave"/>
    <s v="Chicago"/>
    <s v="Cook"/>
    <s v="60619-3494"/>
    <s v="mjhuelskamp@cps.k12.il.us"/>
    <s v="X"/>
    <n v="298"/>
    <n v="0"/>
    <n v="0"/>
    <n v="298"/>
    <n v="1"/>
    <s v="X"/>
    <n v="298"/>
    <n v="298"/>
    <x v="2"/>
    <x v="1"/>
  </r>
  <r>
    <n v="15016299025"/>
    <s v="City of Chicago SD 299"/>
    <s v="42 W Madison St 2nd Flr"/>
    <s v="Chicago"/>
    <s v="60602-4413"/>
    <n v="7735532852"/>
    <n v="11926"/>
    <s v="Barnard Elem Comp Math &amp; Sci Ctr"/>
    <s v="10354 S Charles St"/>
    <s v="Chicago"/>
    <s v="Cook"/>
    <s v="60643-2998"/>
    <s v="mjhuelskamp@cps.k12.il.us"/>
    <s v="X"/>
    <n v="326"/>
    <n v="0"/>
    <n v="8"/>
    <n v="334"/>
    <n v="0.9756999999999999"/>
    <s v="X"/>
    <n v="326"/>
    <n v="334"/>
    <x v="2"/>
    <x v="1"/>
  </r>
  <r>
    <n v="15016299025"/>
    <s v="City of Chicago SD 299"/>
    <s v="42 W Madison St 2nd Flr"/>
    <s v="Chicago"/>
    <s v="60602-4413"/>
    <n v="7735532852"/>
    <n v="11927"/>
    <s v="Barry Elem School"/>
    <s v="2828 N Kilbourn Ave"/>
    <s v="Chicago"/>
    <s v="Cook"/>
    <s v="60641-5381"/>
    <s v="mjhuelskamp@cps.k12.il.us"/>
    <s v="X"/>
    <n v="668"/>
    <n v="0"/>
    <n v="0"/>
    <n v="668"/>
    <n v="1"/>
    <s v="X"/>
    <n v="668"/>
    <n v="668"/>
    <x v="2"/>
    <x v="1"/>
  </r>
  <r>
    <n v="15016299025"/>
    <s v="City of Chicago SD 299"/>
    <s v="42 W Madison St 2nd Flr"/>
    <s v="Chicago"/>
    <s v="60602-4413"/>
    <n v="7735532852"/>
    <n v="11928"/>
    <s v="Barton Elem School"/>
    <s v="7650 S Wolcott Ave"/>
    <s v="Chicago"/>
    <s v="Cook"/>
    <s v="60620-5227"/>
    <s v="mjhuelskamp@cps.k12.il.us"/>
    <s v="X"/>
    <n v="399"/>
    <n v="0"/>
    <n v="0"/>
    <n v="399"/>
    <n v="1"/>
    <s v="X"/>
    <n v="399"/>
    <n v="399"/>
    <x v="2"/>
    <x v="1"/>
  </r>
  <r>
    <n v="15016299025"/>
    <s v="City of Chicago SD 299"/>
    <s v="42 W Madison St 2nd Flr"/>
    <s v="Chicago"/>
    <s v="60602-4413"/>
    <n v="7735532852"/>
    <n v="11929"/>
    <s v="Bass Elem School"/>
    <s v="1140 W 66th St"/>
    <s v="Chicago"/>
    <s v="Cook"/>
    <s v="60621-1240"/>
    <s v="mjhuelskamp@cps.k12.il.us"/>
    <s v="X"/>
    <n v="454"/>
    <n v="0"/>
    <n v="0"/>
    <n v="454"/>
    <n v="1"/>
    <s v="X"/>
    <n v="454"/>
    <n v="454"/>
    <x v="2"/>
    <x v="1"/>
  </r>
  <r>
    <n v="15016299025"/>
    <s v="City of Chicago SD 299"/>
    <s v="42 W Madison St 2nd Flr"/>
    <s v="Chicago"/>
    <s v="60602-4413"/>
    <n v="7735532852"/>
    <n v="11930"/>
    <s v="Bateman Elem School"/>
    <s v="4220 N Richmond St"/>
    <s v="Chicago"/>
    <s v="Cook"/>
    <s v="60618-2616"/>
    <s v="mjhuelskamp@cps.k12.il.us"/>
    <s v="X"/>
    <n v="1022"/>
    <n v="0"/>
    <n v="0"/>
    <n v="1022"/>
    <n v="1"/>
    <s v="X"/>
    <n v="1022"/>
    <n v="1022"/>
    <x v="2"/>
    <x v="1"/>
  </r>
  <r>
    <n v="15016299025"/>
    <s v="City of Chicago SD 299"/>
    <s v="42 W Madison St 2nd Flr"/>
    <s v="Chicago"/>
    <s v="60602-4413"/>
    <n v="7735532852"/>
    <n v="11931"/>
    <s v="Nicholson Technology Acad Elem Sch"/>
    <s v="6006 S Peoria St"/>
    <s v="Chicago"/>
    <s v="Cook"/>
    <s v="60621-2114"/>
    <s v="mjhuelskamp@cps.k12.il.us"/>
    <s v="X"/>
    <n v="481"/>
    <n v="0"/>
    <n v="0"/>
    <n v="481"/>
    <n v="1"/>
    <s v="X"/>
    <n v="481"/>
    <n v="481"/>
    <x v="2"/>
    <x v="1"/>
  </r>
  <r>
    <n v="15016299025"/>
    <s v="City of Chicago SD 299"/>
    <s v="42 W Madison St 2nd Flr"/>
    <s v="Chicago"/>
    <s v="60602-4413"/>
    <n v="7735532852"/>
    <n v="11932"/>
    <s v="Beaubien Elem School"/>
    <s v="5025 N Laramie Ave"/>
    <s v="Chicago"/>
    <s v="Cook"/>
    <s v="60630-2326"/>
    <s v="mjhuelskamp@cps.k12.il.us"/>
    <s v="X"/>
    <n v="790"/>
    <n v="0"/>
    <n v="310"/>
    <n v="1100"/>
    <n v="0.71779999999999999"/>
    <s v="X"/>
    <n v="790"/>
    <n v="1100"/>
    <x v="2"/>
    <x v="1"/>
  </r>
  <r>
    <n v="15016299025"/>
    <s v="City of Chicago SD 299"/>
    <s v="42 W Madison St 2nd Flr"/>
    <s v="Chicago"/>
    <s v="60602-4413"/>
    <n v="7735532852"/>
    <n v="11933"/>
    <s v="Beethoven Elem School"/>
    <s v="25 W 47th St"/>
    <s v="Chicago"/>
    <s v="Cook"/>
    <s v="60609-4627"/>
    <s v="mjhuelskamp@cps.k12.il.us"/>
    <s v="X"/>
    <n v="389"/>
    <n v="0"/>
    <n v="0"/>
    <n v="389"/>
    <n v="1"/>
    <s v="X"/>
    <n v="389"/>
    <n v="389"/>
    <x v="2"/>
    <x v="1"/>
  </r>
  <r>
    <n v="15016299025"/>
    <s v="City of Chicago SD 299"/>
    <s v="42 W Madison St 2nd Flr"/>
    <s v="Chicago"/>
    <s v="60602-4413"/>
    <n v="7735532852"/>
    <n v="11934"/>
    <s v="Beidler Elem School"/>
    <s v="3151 W Walnut St"/>
    <s v="Chicago"/>
    <s v="Cook"/>
    <s v="60612-1836"/>
    <s v="mjhuelskamp@cps.k12.il.us"/>
    <s v="X"/>
    <n v="448"/>
    <n v="0"/>
    <n v="0"/>
    <n v="448"/>
    <n v="1"/>
    <s v="X"/>
    <n v="448"/>
    <n v="448"/>
    <x v="2"/>
    <x v="1"/>
  </r>
  <r>
    <n v="15016299025"/>
    <s v="City of Chicago SD 299"/>
    <s v="42 W Madison St 2nd Flr"/>
    <s v="Chicago"/>
    <s v="60602-4413"/>
    <n v="7735532852"/>
    <n v="11935"/>
    <s v="Belding Elem School"/>
    <s v="4257 N Tripp Ave"/>
    <s v="Chicago"/>
    <s v="Cook"/>
    <s v="60641-2042"/>
    <s v="mjhuelskamp@cps.k12.il.us"/>
    <s v="X"/>
    <n v="467"/>
    <n v="0"/>
    <n v="49"/>
    <n v="516"/>
    <n v="0.9043000000000001"/>
    <s v="X"/>
    <n v="467"/>
    <n v="516"/>
    <x v="2"/>
    <x v="1"/>
  </r>
  <r>
    <n v="15016299025"/>
    <s v="City of Chicago SD 299"/>
    <s v="42 W Madison St 2nd Flr"/>
    <s v="Chicago"/>
    <s v="60602-4413"/>
    <n v="7735532852"/>
    <n v="11936"/>
    <s v="Bell Elem School"/>
    <s v="3730 N Oakley Ave"/>
    <s v="Chicago"/>
    <s v="Cook"/>
    <s v="60618-4813"/>
    <s v="mjhuelskamp@cps.k12.il.us"/>
    <s v="X"/>
    <n v="256"/>
    <n v="0"/>
    <n v="707"/>
    <n v="963"/>
    <n v="0.26539999999999997"/>
    <s v="X"/>
    <n v="256"/>
    <n v="963"/>
    <x v="2"/>
    <x v="1"/>
  </r>
  <r>
    <n v="15016299025"/>
    <s v="City of Chicago SD 299"/>
    <s v="42 W Madison St 2nd Flr"/>
    <s v="Chicago"/>
    <s v="60602-4413"/>
    <n v="7735532852"/>
    <n v="11937"/>
    <s v="Bennett Elem School"/>
    <s v="10115 S Prairie Ave"/>
    <s v="Chicago"/>
    <s v="Cook"/>
    <s v="60628-2135"/>
    <s v="mjhuelskamp@cps.k12.il.us"/>
    <s v="X"/>
    <n v="301"/>
    <n v="0"/>
    <n v="0"/>
    <n v="301"/>
    <n v="1"/>
    <s v="X"/>
    <n v="301"/>
    <n v="301"/>
    <x v="2"/>
    <x v="1"/>
  </r>
  <r>
    <n v="15016299025"/>
    <s v="City of Chicago SD 299"/>
    <s v="42 W Madison St 2nd Flr"/>
    <s v="Chicago"/>
    <s v="60602-4413"/>
    <n v="7735532852"/>
    <n v="11939"/>
    <s v="Black Magnet Elem School"/>
    <s v="9101 S Euclid Ave"/>
    <s v="Chicago"/>
    <s v="Cook"/>
    <s v="60617-3749"/>
    <s v="mjhuelskamp@cps.k12.il.us"/>
    <s v="X"/>
    <n v="439"/>
    <n v="0"/>
    <n v="0"/>
    <n v="439"/>
    <n v="1"/>
    <s v="X"/>
    <n v="439"/>
    <n v="439"/>
    <x v="2"/>
    <x v="1"/>
  </r>
  <r>
    <n v="15016299025"/>
    <s v="City of Chicago SD 299"/>
    <s v="42 W Madison St 2nd Flr"/>
    <s v="Chicago"/>
    <s v="60602-4413"/>
    <n v="7735532852"/>
    <n v="11940"/>
    <s v="Blaine Elem School"/>
    <s v="1420 W Grace St"/>
    <s v="Chicago"/>
    <s v="Cook"/>
    <s v="60613-2802"/>
    <s v="mjhuelskamp@cps.k12.il.us"/>
    <s v="X"/>
    <n v="247"/>
    <n v="0"/>
    <n v="591"/>
    <n v="838"/>
    <n v="0.29460000000000003"/>
    <s v="X"/>
    <n v="247"/>
    <n v="838"/>
    <x v="2"/>
    <x v="1"/>
  </r>
  <r>
    <n v="15016299025"/>
    <s v="City of Chicago SD 299"/>
    <s v="42 W Madison St 2nd Flr"/>
    <s v="Chicago"/>
    <s v="60602-4413"/>
    <n v="7735532852"/>
    <n v="11941"/>
    <s v="Bond Elem School"/>
    <s v="7050 S May St"/>
    <s v="Chicago"/>
    <s v="Cook"/>
    <s v="60621-1114"/>
    <s v="mjhuelskamp@cps.k12.il.us"/>
    <s v="X"/>
    <n v="299"/>
    <n v="0"/>
    <n v="0"/>
    <n v="299"/>
    <n v="1"/>
    <s v="X"/>
    <n v="299"/>
    <n v="299"/>
    <x v="2"/>
    <x v="1"/>
  </r>
  <r>
    <n v="15016299025"/>
    <s v="City of Chicago SD 299"/>
    <s v="42 W Madison St 2nd Flr"/>
    <s v="Chicago"/>
    <s v="60602-4413"/>
    <n v="7735532852"/>
    <n v="11942"/>
    <s v="Boone Elem School"/>
    <s v="6710 N Washtenaw Ave"/>
    <s v="Chicago"/>
    <s v="Cook"/>
    <s v="60645-4511"/>
    <s v="mjhuelskamp@cps.k12.il.us"/>
    <s v="X"/>
    <n v="832"/>
    <n v="0"/>
    <n v="0"/>
    <n v="832"/>
    <n v="1"/>
    <s v="X"/>
    <n v="832"/>
    <n v="832"/>
    <x v="2"/>
    <x v="1"/>
  </r>
  <r>
    <n v="15016299025"/>
    <s v="City of Chicago SD 299"/>
    <s v="42 W Madison St 2nd Flr"/>
    <s v="Chicago"/>
    <s v="60602-4413"/>
    <n v="7735532852"/>
    <n v="11943"/>
    <s v="Bradwell Comm Arts &amp; Sci Elem Sch"/>
    <s v="7736 S Burnham Ave"/>
    <s v="Chicago"/>
    <s v="Cook"/>
    <s v="60649-4702"/>
    <s v="mjhuelskamp@cps.k12.il.us"/>
    <s v="X"/>
    <n v="499"/>
    <n v="0"/>
    <n v="0"/>
    <n v="499"/>
    <n v="1"/>
    <s v="X"/>
    <n v="499"/>
    <n v="499"/>
    <x v="2"/>
    <x v="1"/>
  </r>
  <r>
    <n v="15016299025"/>
    <s v="City of Chicago SD 299"/>
    <s v="42 W Madison St 2nd Flr"/>
    <s v="Chicago"/>
    <s v="60602-4413"/>
    <n v="7735532852"/>
    <n v="11944"/>
    <s v="Haley Elem Academy"/>
    <s v="11411 S Eggleston Ave"/>
    <s v="Chicago"/>
    <s v="Cook"/>
    <s v="60628-4737"/>
    <s v="mjhuelskamp@cps.k12.il.us"/>
    <s v="X"/>
    <n v="542"/>
    <n v="0"/>
    <n v="0"/>
    <n v="542"/>
    <n v="1"/>
    <s v="X"/>
    <n v="542"/>
    <n v="542"/>
    <x v="2"/>
    <x v="1"/>
  </r>
  <r>
    <n v="15016299025"/>
    <s v="City of Chicago SD 299"/>
    <s v="42 W Madison St 2nd Flr"/>
    <s v="Chicago"/>
    <s v="60602-4413"/>
    <n v="7735532852"/>
    <n v="11945"/>
    <s v="Brennemann Elem School"/>
    <s v="4251 N Clarendon Ave"/>
    <s v="Chicago"/>
    <s v="Cook"/>
    <s v="60613-1523"/>
    <s v="mjhuelskamp@cps.k12.il.us"/>
    <s v="X"/>
    <n v="445"/>
    <n v="0"/>
    <n v="0"/>
    <n v="445"/>
    <n v="1"/>
    <s v="X"/>
    <n v="445"/>
    <n v="445"/>
    <x v="2"/>
    <x v="1"/>
  </r>
  <r>
    <n v="15016299025"/>
    <s v="City of Chicago SD 299"/>
    <s v="42 W Madison St 2nd Flr"/>
    <s v="Chicago"/>
    <s v="60602-4413"/>
    <n v="7735532852"/>
    <n v="11946"/>
    <s v="Brentano Elem Math &amp; Science Acad"/>
    <s v="2723 N Fairfield Ave"/>
    <s v="Chicago"/>
    <s v="Cook"/>
    <s v="60647-1827"/>
    <s v="mjhuelskamp@cps.k12.il.us"/>
    <s v="X"/>
    <n v="501"/>
    <n v="0"/>
    <n v="0"/>
    <n v="501"/>
    <n v="1"/>
    <s v="X"/>
    <n v="501"/>
    <n v="501"/>
    <x v="2"/>
    <x v="1"/>
  </r>
  <r>
    <n v="15016299025"/>
    <s v="City of Chicago SD 299"/>
    <s v="42 W Madison St 2nd Flr"/>
    <s v="Chicago"/>
    <s v="60602-4413"/>
    <n v="7735532852"/>
    <n v="11947"/>
    <s v="Bridge Elem School"/>
    <s v="3800 N New England Ave"/>
    <s v="Chicago"/>
    <s v="Cook"/>
    <s v="60634-2346"/>
    <s v="mjhuelskamp@cps.k12.il.us"/>
    <s v="X"/>
    <n v="1038"/>
    <n v="0"/>
    <n v="84"/>
    <n v="1122"/>
    <n v="0.92510000000000003"/>
    <s v="X"/>
    <n v="1038"/>
    <n v="1122"/>
    <x v="2"/>
    <x v="1"/>
  </r>
  <r>
    <n v="15016299025"/>
    <s v="City of Chicago SD 299"/>
    <s v="42 W Madison St 2nd Flr"/>
    <s v="Chicago"/>
    <s v="60602-4413"/>
    <n v="7735532852"/>
    <n v="11948"/>
    <s v="Bright Elem School"/>
    <s v="10740 S Calhoun Ave"/>
    <s v="Chicago"/>
    <s v="Cook"/>
    <s v="60617-6418"/>
    <s v="mjhuelskamp@cps.k12.il.us"/>
    <s v="X"/>
    <n v="296"/>
    <n v="0"/>
    <n v="0"/>
    <n v="296"/>
    <n v="1"/>
    <s v="X"/>
    <n v="296"/>
    <n v="296"/>
    <x v="2"/>
    <x v="1"/>
  </r>
  <r>
    <n v="15016299025"/>
    <s v="City of Chicago SD 299"/>
    <s v="42 W Madison St 2nd Flr"/>
    <s v="Chicago"/>
    <s v="60602-4413"/>
    <n v="7735532852"/>
    <n v="11949"/>
    <s v="Brown  W Elem School"/>
    <s v="54 N Hermitage Ave"/>
    <s v="Chicago"/>
    <s v="Cook"/>
    <s v="60612-2631"/>
    <s v="mjhuelskamp@cps.k12.il.us"/>
    <s v="X"/>
    <n v="255"/>
    <n v="0"/>
    <n v="0"/>
    <n v="255"/>
    <n v="1"/>
    <s v="X"/>
    <n v="255"/>
    <n v="255"/>
    <x v="2"/>
    <x v="1"/>
  </r>
  <r>
    <n v="15016299025"/>
    <s v="City of Chicago SD 299"/>
    <s v="42 W Madison St 2nd Flr"/>
    <s v="Chicago"/>
    <s v="60602-4413"/>
    <n v="7735532852"/>
    <n v="11950"/>
    <s v="Brownell Elem School"/>
    <s v="6741 S Michigan Ave"/>
    <s v="Chicago"/>
    <s v="Cook"/>
    <s v="60637-3920"/>
    <s v="mjhuelskamp@cps.k12.il.us"/>
    <s v="X"/>
    <n v="218"/>
    <n v="0"/>
    <n v="0"/>
    <n v="218"/>
    <n v="1"/>
    <s v="X"/>
    <n v="218"/>
    <n v="218"/>
    <x v="2"/>
    <x v="1"/>
  </r>
  <r>
    <n v="15016299025"/>
    <s v="City of Chicago SD 299"/>
    <s v="42 W Madison St 2nd Flr"/>
    <s v="Chicago"/>
    <s v="60602-4413"/>
    <n v="7735532852"/>
    <n v="11951"/>
    <s v="Bouchet Elem Math &amp; Science Acad"/>
    <s v="7355 S Jeffery Blvd"/>
    <s v="Chicago"/>
    <s v="Cook"/>
    <s v="60649-3121"/>
    <s v="mjhuelskamp@cps.k12.il.us"/>
    <s v="X"/>
    <n v="612"/>
    <n v="0"/>
    <n v="0"/>
    <n v="612"/>
    <n v="1"/>
    <s v="X"/>
    <n v="612"/>
    <n v="612"/>
    <x v="2"/>
    <x v="1"/>
  </r>
  <r>
    <n v="15016299025"/>
    <s v="City of Chicago SD 299"/>
    <s v="42 W Madison St 2nd Flr"/>
    <s v="Chicago"/>
    <s v="60602-4413"/>
    <n v="7735532852"/>
    <n v="11952"/>
    <s v="Budlong Elem School"/>
    <s v="2701 W Foster Ave"/>
    <s v="Chicago"/>
    <s v="Cook"/>
    <s v="60625-3507"/>
    <s v="mjhuelskamp@cps.k12.il.us"/>
    <s v="X"/>
    <n v="775"/>
    <n v="0"/>
    <n v="0"/>
    <n v="775"/>
    <n v="1"/>
    <s v="X"/>
    <n v="775"/>
    <n v="775"/>
    <x v="2"/>
    <x v="1"/>
  </r>
  <r>
    <n v="15016299025"/>
    <s v="City of Chicago SD 299"/>
    <s v="42 W Madison St 2nd Flr"/>
    <s v="Chicago"/>
    <s v="60602-4413"/>
    <n v="7735532852"/>
    <n v="11953"/>
    <s v="Burbank Elem School"/>
    <s v="2035 N Mobile Ave"/>
    <s v="Chicago"/>
    <s v="Cook"/>
    <s v="60639-3809"/>
    <s v="mjhuelskamp@cps.k12.il.us"/>
    <s v="X"/>
    <n v="909"/>
    <n v="0"/>
    <n v="0"/>
    <n v="909"/>
    <n v="1"/>
    <s v="X"/>
    <n v="909"/>
    <n v="909"/>
    <x v="2"/>
    <x v="1"/>
  </r>
  <r>
    <n v="15016299025"/>
    <s v="City of Chicago SD 299"/>
    <s v="42 W Madison St 2nd Flr"/>
    <s v="Chicago"/>
    <s v="60602-4413"/>
    <n v="7735532852"/>
    <n v="11954"/>
    <s v="Burke Elem School"/>
    <s v="5356 S King Dr"/>
    <s v="Chicago"/>
    <s v="Cook"/>
    <s v="60615-3643"/>
    <s v="mjhuelskamp@cps.k12.il.us"/>
    <s v="X"/>
    <n v="434"/>
    <n v="0"/>
    <n v="0"/>
    <n v="434"/>
    <n v="1"/>
    <s v="X"/>
    <n v="434"/>
    <n v="434"/>
    <x v="2"/>
    <x v="1"/>
  </r>
  <r>
    <n v="15016299025"/>
    <s v="City of Chicago SD 299"/>
    <s v="42 W Madison St 2nd Flr"/>
    <s v="Chicago"/>
    <s v="60602-4413"/>
    <n v="7735532852"/>
    <n v="11955"/>
    <s v="Burley Elem School"/>
    <s v="1630 W Barry Ave"/>
    <s v="Chicago"/>
    <s v="Cook"/>
    <s v="60657-3016"/>
    <s v="mjhuelskamp@cps.k12.il.us"/>
    <s v="X"/>
    <n v="161"/>
    <n v="0"/>
    <n v="377"/>
    <n v="538"/>
    <n v="0.29850000000000004"/>
    <s v="X"/>
    <n v="161"/>
    <n v="538"/>
    <x v="2"/>
    <x v="1"/>
  </r>
  <r>
    <n v="15016299025"/>
    <s v="City of Chicago SD 299"/>
    <s v="42 W Madison St 2nd Flr"/>
    <s v="Chicago"/>
    <s v="60602-4413"/>
    <n v="7735532852"/>
    <n v="11956"/>
    <s v="Burnham Elem Inclusive Academy"/>
    <s v="9928 S Crandon Ave"/>
    <s v="Chicago"/>
    <s v="Cook"/>
    <s v="60617-5294"/>
    <s v="mjhuelskamp@cps.k12.il.us"/>
    <s v="X"/>
    <n v="533"/>
    <n v="0"/>
    <n v="0"/>
    <n v="533"/>
    <n v="1"/>
    <s v="X"/>
    <n v="533"/>
    <n v="533"/>
    <x v="2"/>
    <x v="1"/>
  </r>
  <r>
    <n v="15016299025"/>
    <s v="City of Chicago SD 299"/>
    <s v="42 W Madison St 2nd Flr"/>
    <s v="Chicago"/>
    <s v="60602-4413"/>
    <n v="7735532852"/>
    <n v="11957"/>
    <s v="Castellanos Elem School"/>
    <s v="2524 S Central Park Ave"/>
    <s v="Chicago"/>
    <s v="Cook"/>
    <s v="60623-3940"/>
    <s v="mjhuelskamp@cps.k12.il.us"/>
    <s v="X"/>
    <n v="606"/>
    <n v="0"/>
    <n v="0"/>
    <n v="606"/>
    <n v="1"/>
    <s v="X"/>
    <n v="606"/>
    <n v="606"/>
    <x v="2"/>
    <x v="1"/>
  </r>
  <r>
    <n v="15016299025"/>
    <s v="City of Chicago SD 299"/>
    <s v="42 W Madison St 2nd Flr"/>
    <s v="Chicago"/>
    <s v="60602-4413"/>
    <n v="7735532852"/>
    <n v="11958"/>
    <s v="Burnside Elem Scholastic Academy"/>
    <s v="650 E 91st Pl"/>
    <s v="Chicago"/>
    <s v="Cook"/>
    <s v="60619-7698"/>
    <s v="mjhuelskamp@cps.k12.il.us"/>
    <s v="X"/>
    <n v="468"/>
    <n v="0"/>
    <n v="0"/>
    <n v="468"/>
    <n v="1"/>
    <s v="X"/>
    <n v="468"/>
    <n v="468"/>
    <x v="2"/>
    <x v="1"/>
  </r>
  <r>
    <n v="15016299025"/>
    <s v="City of Chicago SD 299"/>
    <s v="42 W Madison St 2nd Flr"/>
    <s v="Chicago"/>
    <s v="60602-4413"/>
    <n v="7735532852"/>
    <n v="11959"/>
    <s v="Burr Elem School"/>
    <s v="1621 W Wabansia Ave"/>
    <s v="Chicago"/>
    <s v="Cook"/>
    <s v="60622-1439"/>
    <s v="mjhuelskamp@cps.k12.il.us"/>
    <s v="X"/>
    <n v="281"/>
    <n v="0"/>
    <n v="155"/>
    <n v="436"/>
    <n v="0.64400000000000002"/>
    <s v="X"/>
    <n v="281"/>
    <n v="436"/>
    <x v="2"/>
    <x v="1"/>
  </r>
  <r>
    <n v="15016299025"/>
    <s v="City of Chicago SD 299"/>
    <s v="42 W Madison St 2nd Flr"/>
    <s v="Chicago"/>
    <s v="60602-4413"/>
    <n v="7735532852"/>
    <n v="11960"/>
    <s v="Burroughs Elem School"/>
    <s v="3542 S Washtenaw Ave"/>
    <s v="Chicago"/>
    <s v="Cook"/>
    <s v="60632-1639"/>
    <s v="mjhuelskamp@cps.k12.il.us"/>
    <s v="X"/>
    <n v="480"/>
    <n v="0"/>
    <n v="0"/>
    <n v="480"/>
    <n v="1"/>
    <s v="X"/>
    <n v="480"/>
    <n v="480"/>
    <x v="2"/>
    <x v="1"/>
  </r>
  <r>
    <n v="15016299025"/>
    <s v="City of Chicago SD 299"/>
    <s v="42 W Madison St 2nd Flr"/>
    <s v="Chicago"/>
    <s v="60602-4413"/>
    <n v="7735532852"/>
    <n v="11961"/>
    <s v="Brunson Math &amp; Sci Specialty Elem"/>
    <s v="932 N Central Ave"/>
    <s v="Chicago"/>
    <s v="Cook"/>
    <s v="60651-2705"/>
    <s v="mjhuelskamp@cps.k12.il.us"/>
    <s v="X"/>
    <n v="488"/>
    <n v="0"/>
    <n v="0"/>
    <n v="488"/>
    <n v="1"/>
    <s v="X"/>
    <n v="488"/>
    <n v="488"/>
    <x v="2"/>
    <x v="1"/>
  </r>
  <r>
    <n v="15016299025"/>
    <s v="City of Chicago SD 299"/>
    <s v="42 W Madison St 2nd Flr"/>
    <s v="Chicago"/>
    <s v="60602-4413"/>
    <n v="7735532852"/>
    <n v="11963"/>
    <s v="Byrne Elem School"/>
    <s v="5329 S Oak Park Ave"/>
    <s v="Chicago"/>
    <s v="Cook"/>
    <s v="60638-1117"/>
    <s v="mjhuelskamp@cps.k12.il.us"/>
    <s v="X"/>
    <n v="497"/>
    <n v="0"/>
    <n v="182"/>
    <n v="679"/>
    <n v="0.73109999999999997"/>
    <s v="X"/>
    <n v="497"/>
    <n v="679"/>
    <x v="2"/>
    <x v="1"/>
  </r>
  <r>
    <n v="15016299025"/>
    <s v="City of Chicago SD 299"/>
    <s v="42 W Madison St 2nd Flr"/>
    <s v="Chicago"/>
    <s v="60602-4413"/>
    <n v="7735532852"/>
    <n v="11964"/>
    <s v="Caldwell Elem Acad of Math &amp; Sci"/>
    <s v="8546 S Cregier Ave"/>
    <s v="Chicago"/>
    <s v="Cook"/>
    <s v="60617-2296"/>
    <s v="mjhuelskamp@cps.k12.il.us"/>
    <s v="X"/>
    <n v="272"/>
    <n v="0"/>
    <n v="0"/>
    <n v="272"/>
    <n v="1"/>
    <s v="X"/>
    <n v="272"/>
    <n v="272"/>
    <x v="2"/>
    <x v="1"/>
  </r>
  <r>
    <n v="15016299025"/>
    <s v="City of Chicago SD 299"/>
    <s v="42 W Madison St 2nd Flr"/>
    <s v="Chicago"/>
    <s v="60602-4413"/>
    <n v="7735532852"/>
    <n v="11966"/>
    <s v="Cameron Elem School"/>
    <s v="1234 N Monticello Ave"/>
    <s v="Chicago"/>
    <s v="Cook"/>
    <s v="60651-2217"/>
    <s v="mjhuelskamp@cps.k12.il.us"/>
    <s v="X"/>
    <n v="787"/>
    <n v="0"/>
    <n v="0"/>
    <n v="787"/>
    <n v="1"/>
    <s v="X"/>
    <n v="787"/>
    <n v="787"/>
    <x v="2"/>
    <x v="1"/>
  </r>
  <r>
    <n v="15016299025"/>
    <s v="City of Chicago SD 299"/>
    <s v="42 W Madison St 2nd Flr"/>
    <s v="Chicago"/>
    <s v="60602-4413"/>
    <n v="7735532852"/>
    <n v="11967"/>
    <s v="Canty Elem School"/>
    <s v="3740 N Panama Ave"/>
    <s v="Chicago"/>
    <s v="Cook"/>
    <s v="60634-2021"/>
    <s v="mjhuelskamp@cps.k12.il.us"/>
    <s v="X"/>
    <n v="583"/>
    <n v="0"/>
    <n v="283"/>
    <n v="866"/>
    <n v="0.67319999999999991"/>
    <s v="X"/>
    <n v="583"/>
    <n v="866"/>
    <x v="2"/>
    <x v="1"/>
  </r>
  <r>
    <n v="15016299025"/>
    <s v="City of Chicago SD 299"/>
    <s v="42 W Madison St 2nd Flr"/>
    <s v="Chicago"/>
    <s v="60602-4413"/>
    <n v="7735532852"/>
    <n v="11968"/>
    <s v="Carnegie Elem School"/>
    <s v="1414 E 61st Pl"/>
    <s v="Chicago"/>
    <s v="Cook"/>
    <s v="60637-2999"/>
    <s v="mjhuelskamp@cps.k12.il.us"/>
    <s v="X"/>
    <n v="638"/>
    <n v="0"/>
    <n v="0"/>
    <n v="638"/>
    <n v="1"/>
    <s v="X"/>
    <n v="638"/>
    <n v="638"/>
    <x v="2"/>
    <x v="1"/>
  </r>
  <r>
    <n v="15016299025"/>
    <s v="City of Chicago SD 299"/>
    <s v="42 W Madison St 2nd Flr"/>
    <s v="Chicago"/>
    <s v="60602-4413"/>
    <n v="7735532852"/>
    <n v="11970"/>
    <s v="Carroll Elem School"/>
    <s v="2929 W 83rd St"/>
    <s v="Chicago"/>
    <s v="Cook"/>
    <s v="60652-3400"/>
    <s v="mjhuelskamp@cps.k12.il.us"/>
    <s v="X"/>
    <n v="434"/>
    <n v="0"/>
    <n v="0"/>
    <n v="434"/>
    <n v="1"/>
    <s v="X"/>
    <n v="434"/>
    <n v="434"/>
    <x v="2"/>
    <x v="1"/>
  </r>
  <r>
    <n v="15016299025"/>
    <s v="City of Chicago SD 299"/>
    <s v="42 W Madison St 2nd Flr"/>
    <s v="Chicago"/>
    <s v="60602-4413"/>
    <n v="7735532852"/>
    <n v="11971"/>
    <s v="Carter Elem School"/>
    <s v="5740 S Michigan Ave"/>
    <s v="Chicago"/>
    <s v="Cook"/>
    <s v="60637-1156"/>
    <s v="mjhuelskamp@cps.k12.il.us"/>
    <s v="X"/>
    <n v="435"/>
    <n v="0"/>
    <n v="0"/>
    <n v="435"/>
    <n v="1"/>
    <s v="X"/>
    <n v="435"/>
    <n v="435"/>
    <x v="2"/>
    <x v="1"/>
  </r>
  <r>
    <n v="15016299025"/>
    <s v="City of Chicago SD 299"/>
    <s v="42 W Madison St 2nd Flr"/>
    <s v="Chicago"/>
    <s v="60602-4413"/>
    <n v="7735532852"/>
    <n v="11972"/>
    <s v="Cassell Elem School"/>
    <s v="11314 S Spaulding Ave"/>
    <s v="Chicago"/>
    <s v="Cook"/>
    <s v="60655-2736"/>
    <s v="mjhuelskamp@cps.k12.il.us"/>
    <s v="X"/>
    <n v="159"/>
    <n v="0"/>
    <n v="255"/>
    <n v="414"/>
    <n v="0.38170000000000004"/>
    <s v="X"/>
    <n v="159"/>
    <n v="414"/>
    <x v="2"/>
    <x v="1"/>
  </r>
  <r>
    <n v="15016299025"/>
    <s v="City of Chicago SD 299"/>
    <s v="42 W Madison St 2nd Flr"/>
    <s v="Chicago"/>
    <s v="60602-4413"/>
    <n v="7735532852"/>
    <n v="11973"/>
    <s v="Cather Elem School"/>
    <s v="2908 W Washington Blvd"/>
    <s v="Chicago"/>
    <s v="Cook"/>
    <s v="60612-1934"/>
    <s v="mjhuelskamp@cps.k12.il.us"/>
    <s v="X"/>
    <n v="389"/>
    <n v="0"/>
    <n v="0"/>
    <n v="389"/>
    <n v="1"/>
    <s v="X"/>
    <n v="389"/>
    <n v="389"/>
    <x v="2"/>
    <x v="1"/>
  </r>
  <r>
    <n v="15016299025"/>
    <s v="City of Chicago SD 299"/>
    <s v="42 W Madison St 2nd Flr"/>
    <s v="Chicago"/>
    <s v="60602-4413"/>
    <n v="7735532852"/>
    <n v="11974"/>
    <s v="Chalmers Elem Specialty School"/>
    <s v="2745 W Roosevelt Rd"/>
    <s v="Chicago"/>
    <s v="Cook"/>
    <s v="60608-1047"/>
    <s v="mjhuelskamp@cps.k12.il.us"/>
    <s v="X"/>
    <n v="380"/>
    <n v="0"/>
    <n v="0"/>
    <n v="380"/>
    <n v="1"/>
    <s v="X"/>
    <n v="380"/>
    <n v="380"/>
    <x v="2"/>
    <x v="1"/>
  </r>
  <r>
    <n v="15016299025"/>
    <s v="City of Chicago SD 299"/>
    <s v="42 W Madison St 2nd Flr"/>
    <s v="Chicago"/>
    <s v="60602-4413"/>
    <n v="7735532852"/>
    <n v="11975"/>
    <s v="Chappell Elem School"/>
    <s v="2135 W Foster Ave"/>
    <s v="Chicago"/>
    <s v="Cook"/>
    <s v="60625-1268"/>
    <s v="mjhuelskamp@cps.k12.il.us"/>
    <s v="X"/>
    <n v="584"/>
    <n v="0"/>
    <n v="0"/>
    <n v="584"/>
    <n v="1"/>
    <s v="X"/>
    <n v="584"/>
    <n v="584"/>
    <x v="2"/>
    <x v="1"/>
  </r>
  <r>
    <n v="15016299025"/>
    <s v="City of Chicago SD 299"/>
    <s v="42 W Madison St 2nd Flr"/>
    <s v="Chicago"/>
    <s v="60602-4413"/>
    <n v="7735532852"/>
    <n v="11976"/>
    <s v="Chase Elem School"/>
    <s v="2021 N Point St"/>
    <s v="Chicago"/>
    <s v="Cook"/>
    <s v="60647-4016"/>
    <s v="mjhuelskamp@cps.k12.il.us"/>
    <s v="X"/>
    <n v="425"/>
    <n v="0"/>
    <n v="0"/>
    <n v="425"/>
    <n v="1"/>
    <s v="X"/>
    <n v="425"/>
    <n v="425"/>
    <x v="2"/>
    <x v="1"/>
  </r>
  <r>
    <n v="15016299025"/>
    <s v="City of Chicago SD 299"/>
    <s v="42 W Madison St 2nd Flr"/>
    <s v="Chicago"/>
    <s v="60602-4413"/>
    <n v="7735532852"/>
    <n v="11977"/>
    <s v="Clay Elem School"/>
    <s v="13231 S Burley Ave"/>
    <s v="Chicago"/>
    <s v="Cook"/>
    <s v="60633-1492"/>
    <s v="mjhuelskamp@cps.k12.il.us"/>
    <s v="X"/>
    <n v="628"/>
    <n v="0"/>
    <n v="0"/>
    <n v="628"/>
    <n v="1"/>
    <s v="X"/>
    <n v="628"/>
    <n v="628"/>
    <x v="2"/>
    <x v="1"/>
  </r>
  <r>
    <n v="15016299025"/>
    <s v="City of Chicago SD 299"/>
    <s v="42 W Madison St 2nd Flr"/>
    <s v="Chicago"/>
    <s v="60602-4413"/>
    <n v="7735532852"/>
    <n v="11978"/>
    <s v="Cleveland Elem School"/>
    <s v="3121 W Byron St"/>
    <s v="Chicago"/>
    <s v="Cook"/>
    <s v="60618-3403"/>
    <s v="mjhuelskamp@cps.k12.il.us"/>
    <s v="X"/>
    <n v="565"/>
    <n v="0"/>
    <n v="0"/>
    <n v="565"/>
    <n v="1"/>
    <s v="X"/>
    <n v="565"/>
    <n v="565"/>
    <x v="2"/>
    <x v="1"/>
  </r>
  <r>
    <n v="15016299025"/>
    <s v="City of Chicago SD 299"/>
    <s v="42 W Madison St 2nd Flr"/>
    <s v="Chicago"/>
    <s v="60602-4413"/>
    <n v="7735532852"/>
    <n v="11979"/>
    <s v="Clinton Elem School"/>
    <s v="6110 N Fairfield Ave"/>
    <s v="Chicago"/>
    <s v="Cook"/>
    <s v="60659-2647"/>
    <s v="mjhuelskamp@cps.k12.il.us"/>
    <s v="X"/>
    <n v="1210"/>
    <n v="0"/>
    <n v="0"/>
    <n v="1210"/>
    <n v="1"/>
    <s v="X"/>
    <n v="1210"/>
    <n v="1210"/>
    <x v="2"/>
    <x v="1"/>
  </r>
  <r>
    <n v="15016299025"/>
    <s v="City of Chicago SD 299"/>
    <s v="42 W Madison St 2nd Flr"/>
    <s v="Chicago"/>
    <s v="60602-4413"/>
    <n v="7735532852"/>
    <n v="11980"/>
    <s v="Clissold Elem School"/>
    <s v="2350 W 110th Pl"/>
    <s v="Chicago"/>
    <s v="Cook"/>
    <s v="60643-3993"/>
    <s v="mjhuelskamp@cps.k12.il.us"/>
    <s v="X"/>
    <n v="376"/>
    <n v="0"/>
    <n v="137"/>
    <n v="513"/>
    <n v="0.73150000000000004"/>
    <s v="X"/>
    <n v="376"/>
    <n v="513"/>
    <x v="2"/>
    <x v="1"/>
  </r>
  <r>
    <n v="15016299025"/>
    <s v="City of Chicago SD 299"/>
    <s v="42 W Madison St 2nd Flr"/>
    <s v="Chicago"/>
    <s v="60602-4413"/>
    <n v="7735532852"/>
    <n v="11981"/>
    <s v="Coles Elem Language Academy"/>
    <s v="8441 S Yates Blvd"/>
    <s v="Chicago"/>
    <s v="Cook"/>
    <s v="60617-1995"/>
    <s v="mjhuelskamp@cps.k12.il.us"/>
    <s v="X"/>
    <n v="436"/>
    <n v="0"/>
    <n v="0"/>
    <n v="436"/>
    <n v="1"/>
    <s v="X"/>
    <n v="436"/>
    <n v="436"/>
    <x v="2"/>
    <x v="1"/>
  </r>
  <r>
    <n v="15016299025"/>
    <s v="City of Chicago SD 299"/>
    <s v="42 W Madison St 2nd Flr"/>
    <s v="Chicago"/>
    <s v="60602-4413"/>
    <n v="7735532852"/>
    <n v="11983"/>
    <s v="Columbus Elem School"/>
    <s v="1003 N Leavitt St"/>
    <s v="Chicago"/>
    <s v="Cook"/>
    <s v="60622-3522"/>
    <s v="mjhuelskamp@cps.k12.il.us"/>
    <s v="X"/>
    <n v="290"/>
    <n v="0"/>
    <n v="0"/>
    <n v="290"/>
    <n v="1"/>
    <s v="X"/>
    <n v="290"/>
    <n v="290"/>
    <x v="2"/>
    <x v="1"/>
  </r>
  <r>
    <n v="15016299025"/>
    <s v="City of Chicago SD 299"/>
    <s v="42 W Madison St 2nd Flr"/>
    <s v="Chicago"/>
    <s v="60602-4413"/>
    <n v="7735532852"/>
    <n v="11984"/>
    <s v="Cook Elem School"/>
    <s v="8150 S Bishop St"/>
    <s v="Chicago"/>
    <s v="Cook"/>
    <s v="60620-3854"/>
    <s v="mjhuelskamp@cps.k12.il.us"/>
    <s v="X"/>
    <n v="384"/>
    <n v="0"/>
    <n v="0"/>
    <n v="384"/>
    <n v="1"/>
    <s v="X"/>
    <n v="384"/>
    <n v="384"/>
    <x v="2"/>
    <x v="1"/>
  </r>
  <r>
    <n v="15016299025"/>
    <s v="City of Chicago SD 299"/>
    <s v="42 W Madison St 2nd Flr"/>
    <s v="Chicago"/>
    <s v="60602-4413"/>
    <n v="7735532852"/>
    <n v="11985"/>
    <s v="Coonley Elem School"/>
    <s v="4046 N Leavitt St"/>
    <s v="Chicago"/>
    <s v="Cook"/>
    <s v="60618-2922"/>
    <s v="mjhuelskamp@cps.k12.il.us"/>
    <s v="X"/>
    <n v="402"/>
    <n v="0"/>
    <n v="606"/>
    <n v="1008"/>
    <n v="0.39810000000000001"/>
    <s v="X"/>
    <n v="402"/>
    <n v="1008"/>
    <x v="2"/>
    <x v="1"/>
  </r>
  <r>
    <n v="15016299025"/>
    <s v="City of Chicago SD 299"/>
    <s v="42 W Madison St 2nd Flr"/>
    <s v="Chicago"/>
    <s v="60602-4413"/>
    <n v="7735532852"/>
    <n v="11986"/>
    <s v="Cooper Elem Dual Language Academy"/>
    <s v="1624 W 19th St"/>
    <s v="Chicago"/>
    <s v="Cook"/>
    <s v="60608-2902"/>
    <s v="mjhuelskamp@cps.k12.il.us"/>
    <s v="X"/>
    <n v="460"/>
    <n v="0"/>
    <n v="0"/>
    <n v="460"/>
    <n v="1"/>
    <s v="X"/>
    <n v="460"/>
    <n v="460"/>
    <x v="2"/>
    <x v="1"/>
  </r>
  <r>
    <n v="15016299025"/>
    <s v="City of Chicago SD 299"/>
    <s v="42 W Madison St 2nd Flr"/>
    <s v="Chicago"/>
    <s v="60602-4413"/>
    <n v="7735532852"/>
    <n v="11987"/>
    <s v="Corkery Elem School"/>
    <s v="2510 S Kildare Ave"/>
    <s v="Chicago"/>
    <s v="Cook"/>
    <s v="60623-3660"/>
    <s v="mjhuelskamp@cps.k12.il.us"/>
    <s v="X"/>
    <n v="530"/>
    <n v="0"/>
    <n v="0"/>
    <n v="530"/>
    <n v="1"/>
    <s v="X"/>
    <n v="530"/>
    <n v="530"/>
    <x v="2"/>
    <x v="1"/>
  </r>
  <r>
    <n v="15016299025"/>
    <s v="City of Chicago SD 299"/>
    <s v="42 W Madison St 2nd Flr"/>
    <s v="Chicago"/>
    <s v="60602-4413"/>
    <n v="7735532852"/>
    <n v="11988"/>
    <s v="Crown Elem Comm Acd Fine Arts Ctr"/>
    <s v="2128 S Saint Louis Ave"/>
    <s v="Chicago"/>
    <s v="Cook"/>
    <s v="60623-3121"/>
    <s v="mjhuelskamp@cps.k12.il.us"/>
    <s v="X"/>
    <n v="266"/>
    <n v="0"/>
    <n v="0"/>
    <n v="266"/>
    <n v="1"/>
    <s v="X"/>
    <n v="266"/>
    <n v="266"/>
    <x v="2"/>
    <x v="1"/>
  </r>
  <r>
    <n v="15016299025"/>
    <s v="City of Chicago SD 299"/>
    <s v="42 W Madison St 2nd Flr"/>
    <s v="Chicago"/>
    <s v="60602-4413"/>
    <n v="7735532852"/>
    <n v="11989"/>
    <s v="Darwin Elem School"/>
    <s v="3116 W Belden Ave"/>
    <s v="Chicago"/>
    <s v="Cook"/>
    <s v="60647-2806"/>
    <s v="mjhuelskamp@cps.k12.il.us"/>
    <s v="X"/>
    <n v="533"/>
    <n v="0"/>
    <n v="0"/>
    <n v="533"/>
    <n v="1"/>
    <s v="X"/>
    <n v="533"/>
    <n v="533"/>
    <x v="2"/>
    <x v="1"/>
  </r>
  <r>
    <n v="15016299025"/>
    <s v="City of Chicago SD 299"/>
    <s v="42 W Madison St 2nd Flr"/>
    <s v="Chicago"/>
    <s v="60602-4413"/>
    <n v="7735532852"/>
    <n v="11990"/>
    <s v="Davis N Elem School"/>
    <s v="3014 W 39th Pl"/>
    <s v="Chicago"/>
    <s v="Cook"/>
    <s v="60632-2402"/>
    <s v="mjhuelskamp@cps.k12.il.us"/>
    <s v="X"/>
    <n v="744"/>
    <n v="0"/>
    <n v="0"/>
    <n v="744"/>
    <n v="1"/>
    <s v="X"/>
    <n v="744"/>
    <n v="744"/>
    <x v="2"/>
    <x v="1"/>
  </r>
  <r>
    <n v="15016299025"/>
    <s v="City of Chicago SD 299"/>
    <s v="42 W Madison St 2nd Flr"/>
    <s v="Chicago"/>
    <s v="60602-4413"/>
    <n v="7735532852"/>
    <n v="11991"/>
    <s v="Dawes Elem School"/>
    <s v="3810 W 81st Pl"/>
    <s v="Chicago"/>
    <s v="Cook"/>
    <s v="60652-2400"/>
    <s v="mjhuelskamp@cps.k12.il.us"/>
    <s v="X"/>
    <n v="994"/>
    <n v="0"/>
    <n v="0"/>
    <n v="994"/>
    <n v="1"/>
    <s v="X"/>
    <n v="994"/>
    <n v="994"/>
    <x v="2"/>
    <x v="1"/>
  </r>
  <r>
    <n v="15016299025"/>
    <s v="City of Chicago SD 299"/>
    <s v="42 W Madison St 2nd Flr"/>
    <s v="Chicago"/>
    <s v="60602-4413"/>
    <n v="7735532852"/>
    <n v="11993"/>
    <s v="Deneen Elem School"/>
    <s v="7240 S Wabash Ave"/>
    <s v="Chicago"/>
    <s v="Cook"/>
    <s v="60619-1092"/>
    <s v="mjhuelskamp@cps.k12.il.us"/>
    <s v="X"/>
    <n v="524"/>
    <n v="0"/>
    <n v="0"/>
    <n v="524"/>
    <n v="1"/>
    <s v="X"/>
    <n v="524"/>
    <n v="524"/>
    <x v="2"/>
    <x v="1"/>
  </r>
  <r>
    <n v="15016299025"/>
    <s v="City of Chicago SD 299"/>
    <s v="42 W Madison St 2nd Flr"/>
    <s v="Chicago"/>
    <s v="60602-4413"/>
    <n v="7735532852"/>
    <n v="11994"/>
    <s v="Dett Elem School"/>
    <s v="2131 W Monroe St"/>
    <s v="Chicago"/>
    <s v="Cook"/>
    <s v="60612-3014"/>
    <s v="mjhuelskamp@cps.k12.il.us"/>
    <s v="X"/>
    <n v="316"/>
    <n v="0"/>
    <n v="0"/>
    <n v="316"/>
    <n v="1"/>
    <s v="X"/>
    <n v="316"/>
    <n v="316"/>
    <x v="2"/>
    <x v="1"/>
  </r>
  <r>
    <n v="15016299025"/>
    <s v="City of Chicago SD 299"/>
    <s v="42 W Madison St 2nd Flr"/>
    <s v="Chicago"/>
    <s v="60602-4413"/>
    <n v="7735532852"/>
    <n v="11995"/>
    <s v="Chopin Elem School"/>
    <s v="2450 W Rice St"/>
    <s v="Chicago"/>
    <s v="Cook"/>
    <s v="60622-4612"/>
    <s v="mjhuelskamp@cps.k12.il.us"/>
    <s v="X"/>
    <n v="433"/>
    <n v="0"/>
    <n v="0"/>
    <n v="433"/>
    <n v="1"/>
    <s v="X"/>
    <n v="433"/>
    <n v="433"/>
    <x v="2"/>
    <x v="1"/>
  </r>
  <r>
    <n v="15016299025"/>
    <s v="City of Chicago SD 299"/>
    <s v="42 W Madison St 2nd Flr"/>
    <s v="Chicago"/>
    <s v="60602-4413"/>
    <n v="7735532852"/>
    <n v="11996"/>
    <s v="Dever Elem School"/>
    <s v="3436 N Osceola Ave"/>
    <s v="Chicago"/>
    <s v="Cook"/>
    <s v="60634-3344"/>
    <s v="mjhuelskamp@cps.k12.il.us"/>
    <s v="X"/>
    <n v="648"/>
    <n v="0"/>
    <n v="136"/>
    <n v="784"/>
    <n v="0.82569999999999999"/>
    <s v="X"/>
    <n v="648"/>
    <n v="784"/>
    <x v="2"/>
    <x v="1"/>
  </r>
  <r>
    <n v="15016299025"/>
    <s v="City of Chicago SD 299"/>
    <s v="42 W Madison St 2nd Flr"/>
    <s v="Chicago"/>
    <s v="60602-4413"/>
    <n v="7735532852"/>
    <n v="11997"/>
    <s v="Dewey Elem Academy of Fine Arts"/>
    <s v="5415 S Union Ave"/>
    <s v="Chicago"/>
    <s v="Cook"/>
    <s v="60609-5244"/>
    <s v="mjhuelskamp@cps.k12.il.us"/>
    <s v="X"/>
    <n v="423"/>
    <n v="0"/>
    <n v="0"/>
    <n v="423"/>
    <n v="1"/>
    <s v="X"/>
    <n v="423"/>
    <n v="423"/>
    <x v="2"/>
    <x v="1"/>
  </r>
  <r>
    <n v="15016299025"/>
    <s v="City of Chicago SD 299"/>
    <s v="42 W Madison St 2nd Flr"/>
    <s v="Chicago"/>
    <s v="60602-4413"/>
    <n v="7735532852"/>
    <n v="11998"/>
    <s v="Disney Elem Magnet School"/>
    <s v="4140 N Marine Dr"/>
    <s v="Chicago"/>
    <s v="Cook"/>
    <s v="60613-2311"/>
    <s v="mjhuelskamp@cps.k12.il.us"/>
    <s v="X"/>
    <n v="1306"/>
    <n v="0"/>
    <n v="261"/>
    <n v="1567"/>
    <n v="0.83299999999999996"/>
    <s v="X"/>
    <n v="1306"/>
    <n v="1567"/>
    <x v="2"/>
    <x v="1"/>
  </r>
  <r>
    <n v="15016299025"/>
    <s v="City of Chicago SD 299"/>
    <s v="42 W Madison St 2nd Flr"/>
    <s v="Chicago"/>
    <s v="60602-4413"/>
    <n v="7735532852"/>
    <n v="11999"/>
    <s v="Dixon Elem School"/>
    <s v="8306 S Saint Lawrence Ave"/>
    <s v="Chicago"/>
    <s v="Cook"/>
    <s v="60619-5791"/>
    <s v="mjhuelskamp@cps.k12.il.us"/>
    <s v="X"/>
    <n v="567"/>
    <n v="0"/>
    <n v="0"/>
    <n v="567"/>
    <n v="1"/>
    <s v="X"/>
    <n v="567"/>
    <n v="567"/>
    <x v="2"/>
    <x v="1"/>
  </r>
  <r>
    <n v="15016299025"/>
    <s v="City of Chicago SD 299"/>
    <s v="42 W Madison St 2nd Flr"/>
    <s v="Chicago"/>
    <s v="60602-4413"/>
    <n v="7735532852"/>
    <n v="12003"/>
    <s v="James R Doolittle Academy"/>
    <s v="535 E 35th St"/>
    <s v="Chicago"/>
    <s v="Cook"/>
    <s v="60616-4111"/>
    <s v="mjhuelskamp@cps.k12.il.us"/>
    <s v="X"/>
    <n v="280"/>
    <n v="0"/>
    <n v="0"/>
    <n v="280"/>
    <n v="1"/>
    <s v="X"/>
    <n v="280"/>
    <n v="280"/>
    <x v="2"/>
    <x v="1"/>
  </r>
  <r>
    <n v="15016299025"/>
    <s v="City of Chicago SD 299"/>
    <s v="42 W Madison St 2nd Flr"/>
    <s v="Chicago"/>
    <s v="60602-4413"/>
    <n v="7735532852"/>
    <n v="12004"/>
    <s v="Dore Elem School"/>
    <s v="6108 S Natoma Ave"/>
    <s v="Chicago"/>
    <s v="Cook"/>
    <s v="60638-4116"/>
    <s v="mjhuelskamp@cps.k12.il.us"/>
    <s v="X"/>
    <n v="533"/>
    <n v="0"/>
    <n v="185"/>
    <n v="718"/>
    <n v="0.7419"/>
    <s v="X"/>
    <n v="533"/>
    <n v="718"/>
    <x v="2"/>
    <x v="1"/>
  </r>
  <r>
    <n v="15016299025"/>
    <s v="City of Chicago SD 299"/>
    <s v="42 W Madison St 2nd Flr"/>
    <s v="Chicago"/>
    <s v="60602-4413"/>
    <n v="7735532852"/>
    <n v="12006"/>
    <s v="Drake Elem School"/>
    <s v="2710 S Dearborn St"/>
    <s v="Chicago"/>
    <s v="Cook"/>
    <s v="60616-2684"/>
    <s v="mjhuelskamp@cps.k12.il.us"/>
    <s v="X"/>
    <n v="356"/>
    <n v="0"/>
    <n v="0"/>
    <n v="356"/>
    <n v="1"/>
    <s v="X"/>
    <n v="356"/>
    <n v="356"/>
    <x v="2"/>
    <x v="1"/>
  </r>
  <r>
    <n v="15016299025"/>
    <s v="City of Chicago SD 299"/>
    <s v="42 W Madison St 2nd Flr"/>
    <s v="Chicago"/>
    <s v="60602-4413"/>
    <n v="7735532852"/>
    <n v="12007"/>
    <s v="Drummond Elem School"/>
    <s v="1845 W Cortland St"/>
    <s v="Chicago"/>
    <s v="Cook"/>
    <s v="60622-1036"/>
    <s v="mjhuelskamp@cps.k12.il.us"/>
    <s v="X"/>
    <n v="131"/>
    <n v="0"/>
    <n v="218"/>
    <n v="349"/>
    <n v="0.3735"/>
    <s v="X"/>
    <n v="131"/>
    <n v="349"/>
    <x v="2"/>
    <x v="1"/>
  </r>
  <r>
    <n v="15016299025"/>
    <s v="City of Chicago SD 299"/>
    <s v="42 W Madison St 2nd Flr"/>
    <s v="Chicago"/>
    <s v="60602-4413"/>
    <n v="7735532852"/>
    <n v="12008"/>
    <s v="Dubois Elem School"/>
    <s v="330 E 133rd St"/>
    <s v="Chicago"/>
    <s v="Cook"/>
    <s v="60827-1807"/>
    <s v="mjhuelskamp@cps.k12.il.us"/>
    <s v="X"/>
    <n v="237"/>
    <n v="0"/>
    <n v="0"/>
    <n v="237"/>
    <n v="1"/>
    <s v="X"/>
    <n v="237"/>
    <n v="237"/>
    <x v="2"/>
    <x v="1"/>
  </r>
  <r>
    <n v="15016299025"/>
    <s v="City of Chicago SD 299"/>
    <s v="42 W Madison St 2nd Flr"/>
    <s v="Chicago"/>
    <s v="60602-4413"/>
    <n v="7735532852"/>
    <n v="12009"/>
    <s v="Dulles Elem School"/>
    <s v="6311 S Calumet Ave"/>
    <s v="Chicago"/>
    <s v="Cook"/>
    <s v="60637-3198"/>
    <s v="mjhuelskamp@cps.k12.il.us"/>
    <s v="X"/>
    <n v="664"/>
    <n v="0"/>
    <n v="0"/>
    <n v="664"/>
    <n v="1"/>
    <s v="X"/>
    <n v="664"/>
    <n v="664"/>
    <x v="2"/>
    <x v="1"/>
  </r>
  <r>
    <n v="15016299025"/>
    <s v="City of Chicago SD 299"/>
    <s v="42 W Madison St 2nd Flr"/>
    <s v="Chicago"/>
    <s v="60602-4413"/>
    <n v="7735532852"/>
    <n v="12011"/>
    <s v="Dunne Technology Acad Elem Sch"/>
    <s v="10845 S Union Ave"/>
    <s v="Chicago"/>
    <s v="Cook"/>
    <s v="60628-3115"/>
    <s v="mjhuelskamp@cps.k12.il.us"/>
    <s v="X"/>
    <n v="259"/>
    <n v="0"/>
    <n v="0"/>
    <n v="259"/>
    <n v="1"/>
    <s v="X"/>
    <n v="259"/>
    <n v="259"/>
    <x v="2"/>
    <x v="1"/>
  </r>
  <r>
    <n v="15016299025"/>
    <s v="City of Chicago SD 299"/>
    <s v="42 W Madison St 2nd Flr"/>
    <s v="Chicago"/>
    <s v="60602-4413"/>
    <n v="7735532852"/>
    <n v="12012"/>
    <s v="Dvorak Technology Acad Elem Sch"/>
    <s v="3615 W 16th St"/>
    <s v="Chicago"/>
    <s v="Cook"/>
    <s v="60623-2001"/>
    <s v="mjhuelskamp@cps.k12.il.us"/>
    <s v="X"/>
    <n v="391"/>
    <n v="0"/>
    <n v="0"/>
    <n v="391"/>
    <n v="1"/>
    <s v="X"/>
    <n v="391"/>
    <n v="391"/>
    <x v="2"/>
    <x v="1"/>
  </r>
  <r>
    <n v="15016299025"/>
    <s v="City of Chicago SD 299"/>
    <s v="42 W Madison St 2nd Flr"/>
    <s v="Chicago"/>
    <s v="60602-4413"/>
    <n v="7735532852"/>
    <n v="12013"/>
    <s v="Earle Elem School"/>
    <s v="2040 W 62nd St"/>
    <s v="Chicago"/>
    <s v="Cook"/>
    <s v="60636-2153"/>
    <s v="mjhuelskamp@cps.k12.il.us"/>
    <s v="X"/>
    <n v="420"/>
    <n v="0"/>
    <n v="0"/>
    <n v="420"/>
    <n v="1"/>
    <s v="X"/>
    <n v="420"/>
    <n v="420"/>
    <x v="2"/>
    <x v="1"/>
  </r>
  <r>
    <n v="15016299025"/>
    <s v="City of Chicago SD 299"/>
    <s v="42 W Madison St 2nd Flr"/>
    <s v="Chicago"/>
    <s v="60602-4413"/>
    <n v="7735532852"/>
    <n v="12014"/>
    <s v="Eberhart Elem School"/>
    <s v="3400 W 65th Pl"/>
    <s v="Chicago"/>
    <s v="Cook"/>
    <s v="60629-3402"/>
    <s v="mjhuelskamp@cps.k12.il.us"/>
    <s v="X"/>
    <n v="1388"/>
    <n v="0"/>
    <n v="0"/>
    <n v="1388"/>
    <n v="1"/>
    <s v="X"/>
    <n v="1388"/>
    <n v="1388"/>
    <x v="2"/>
    <x v="1"/>
  </r>
  <r>
    <n v="15016299025"/>
    <s v="City of Chicago SD 299"/>
    <s v="42 W Madison St 2nd Flr"/>
    <s v="Chicago"/>
    <s v="60602-4413"/>
    <n v="7735532852"/>
    <n v="12015"/>
    <s v="Ebinger Elem School"/>
    <s v="7350 W Pratt Ave"/>
    <s v="Chicago"/>
    <s v="Cook"/>
    <s v="60631-1121"/>
    <s v="mjhuelskamp@cps.k12.il.us"/>
    <s v="X"/>
    <n v="227"/>
    <n v="0"/>
    <n v="611"/>
    <n v="838"/>
    <n v="0.2707"/>
    <s v="X"/>
    <n v="227"/>
    <n v="838"/>
    <x v="2"/>
    <x v="1"/>
  </r>
  <r>
    <n v="15016299025"/>
    <s v="City of Chicago SD 299"/>
    <s v="42 W Madison St 2nd Flr"/>
    <s v="Chicago"/>
    <s v="60602-4413"/>
    <n v="7735532852"/>
    <n v="12016"/>
    <s v="Edgebrook Elem School"/>
    <s v="6525 N Hiawatha Ave"/>
    <s v="Chicago"/>
    <s v="Cook"/>
    <s v="60646-2938"/>
    <s v="mjhuelskamp@cps.k12.il.us"/>
    <s v="X"/>
    <n v="98"/>
    <n v="0"/>
    <n v="412"/>
    <n v="510"/>
    <n v="0.19190000000000002"/>
    <s v="X"/>
    <n v="98"/>
    <n v="510"/>
    <x v="2"/>
    <x v="1"/>
  </r>
  <r>
    <n v="15016299025"/>
    <s v="City of Chicago SD 299"/>
    <s v="42 W Madison St 2nd Flr"/>
    <s v="Chicago"/>
    <s v="60602-4413"/>
    <n v="7735532852"/>
    <n v="12018"/>
    <s v="Edwards Elem School"/>
    <s v="4815 S Karlov Ave"/>
    <s v="Chicago"/>
    <s v="Cook"/>
    <s v="60632-4123"/>
    <s v="mjhuelskamp@cps.k12.il.us"/>
    <s v="X"/>
    <n v="1550"/>
    <n v="0"/>
    <n v="0"/>
    <n v="1550"/>
    <n v="1"/>
    <s v="X"/>
    <n v="1550"/>
    <n v="1550"/>
    <x v="2"/>
    <x v="1"/>
  </r>
  <r>
    <n v="15016299025"/>
    <s v="City of Chicago SD 299"/>
    <s v="42 W Madison St 2nd Flr"/>
    <s v="Chicago"/>
    <s v="60602-4413"/>
    <n v="7735532852"/>
    <n v="12020"/>
    <s v="Ellington Elem School"/>
    <s v="243 N Parkside Ave"/>
    <s v="Chicago"/>
    <s v="Cook"/>
    <s v="60644-2243"/>
    <s v="mjhuelskamp@cps.k12.il.us"/>
    <s v="X"/>
    <n v="534"/>
    <n v="0"/>
    <n v="0"/>
    <n v="534"/>
    <n v="1"/>
    <s v="X"/>
    <n v="534"/>
    <n v="534"/>
    <x v="2"/>
    <x v="1"/>
  </r>
  <r>
    <n v="15016299025"/>
    <s v="City of Chicago SD 299"/>
    <s v="42 W Madison St 2nd Flr"/>
    <s v="Chicago"/>
    <s v="60602-4413"/>
    <n v="7735532852"/>
    <n v="12023"/>
    <s v="Ericson Elem Scholastic Academy"/>
    <s v="3600 W 5th Ave"/>
    <s v="Chicago"/>
    <s v="Cook"/>
    <s v="60624-3162"/>
    <s v="mjhuelskamp@cps.k12.il.us"/>
    <s v="X"/>
    <n v="478"/>
    <n v="0"/>
    <n v="0"/>
    <n v="478"/>
    <n v="1"/>
    <s v="X"/>
    <n v="478"/>
    <n v="478"/>
    <x v="2"/>
    <x v="1"/>
  </r>
  <r>
    <n v="15016299025"/>
    <s v="City of Chicago SD 299"/>
    <s v="42 W Madison St 2nd Flr"/>
    <s v="Chicago"/>
    <s v="60602-4413"/>
    <n v="7735532852"/>
    <n v="12024"/>
    <s v="Esmond Elem School"/>
    <s v="1865 W Montvale Ave"/>
    <s v="Chicago"/>
    <s v="Cook"/>
    <s v="60643-4217"/>
    <s v="mjhuelskamp@cps.k12.il.us"/>
    <s v="X"/>
    <n v="277"/>
    <n v="0"/>
    <n v="0"/>
    <n v="277"/>
    <n v="1"/>
    <s v="X"/>
    <n v="277"/>
    <n v="277"/>
    <x v="2"/>
    <x v="1"/>
  </r>
  <r>
    <n v="15016299025"/>
    <s v="City of Chicago SD 299"/>
    <s v="42 W Madison St 2nd Flr"/>
    <s v="Chicago"/>
    <s v="60602-4413"/>
    <n v="7735532852"/>
    <n v="12025"/>
    <s v="Everett Elem School"/>
    <s v="3419 S Bell Ave"/>
    <s v="Chicago"/>
    <s v="Cook"/>
    <s v="60608-6010"/>
    <s v="mjhuelskamp@cps.k12.il.us"/>
    <s v="X"/>
    <n v="203"/>
    <n v="0"/>
    <n v="0"/>
    <n v="203"/>
    <n v="1"/>
    <s v="X"/>
    <n v="203"/>
    <n v="203"/>
    <x v="2"/>
    <x v="1"/>
  </r>
  <r>
    <n v="15016299025"/>
    <s v="City of Chicago SD 299"/>
    <s v="42 W Madison St 2nd Flr"/>
    <s v="Chicago"/>
    <s v="60602-4413"/>
    <n v="7735532852"/>
    <n v="12026"/>
    <s v="Evers Elem School"/>
    <s v="9811 S Lowe Ave"/>
    <s v="Chicago"/>
    <s v="Cook"/>
    <s v="60628-1014"/>
    <s v="mjhuelskamp@cps.k12.il.us"/>
    <s v="X"/>
    <n v="284"/>
    <n v="0"/>
    <n v="0"/>
    <n v="284"/>
    <n v="1"/>
    <s v="X"/>
    <n v="284"/>
    <n v="284"/>
    <x v="2"/>
    <x v="1"/>
  </r>
  <r>
    <n v="15016299025"/>
    <s v="City of Chicago SD 299"/>
    <s v="42 W Madison St 2nd Flr"/>
    <s v="Chicago"/>
    <s v="60602-4413"/>
    <n v="7735532852"/>
    <n v="12027"/>
    <s v="Falconer Elem School"/>
    <s v="3020 N Lamon Ave"/>
    <s v="Chicago"/>
    <s v="Cook"/>
    <s v="60641-5195"/>
    <s v="mjhuelskamp@cps.k12.il.us"/>
    <s v="X"/>
    <n v="1187"/>
    <n v="0"/>
    <n v="0"/>
    <n v="1187"/>
    <n v="1"/>
    <s v="X"/>
    <n v="1187"/>
    <n v="1187"/>
    <x v="2"/>
    <x v="1"/>
  </r>
  <r>
    <n v="15016299025"/>
    <s v="City of Chicago SD 299"/>
    <s v="42 W Madison St 2nd Flr"/>
    <s v="Chicago"/>
    <s v="60602-4413"/>
    <n v="7735532852"/>
    <n v="12028"/>
    <s v="Faraday Elem School"/>
    <s v="3250 W Monroe St"/>
    <s v="Chicago"/>
    <s v="Cook"/>
    <s v="60624-2919"/>
    <s v="mjhuelskamp@cps.k12.il.us"/>
    <s v="X"/>
    <n v="288"/>
    <n v="0"/>
    <n v="0"/>
    <n v="288"/>
    <n v="1"/>
    <s v="X"/>
    <n v="288"/>
    <n v="288"/>
    <x v="2"/>
    <x v="1"/>
  </r>
  <r>
    <n v="15016299025"/>
    <s v="City of Chicago SD 299"/>
    <s v="42 W Madison St 2nd Flr"/>
    <s v="Chicago"/>
    <s v="60602-4413"/>
    <n v="7735532852"/>
    <n v="12029"/>
    <s v="Farnsworth Elem School"/>
    <s v="5414 N Linder Ave"/>
    <s v="Chicago"/>
    <s v="Cook"/>
    <s v="60630-1329"/>
    <s v="mjhuelskamp@cps.k12.il.us"/>
    <s v="X"/>
    <n v="517"/>
    <n v="0"/>
    <n v="91"/>
    <n v="608"/>
    <n v="0.84930000000000005"/>
    <s v="X"/>
    <n v="517"/>
    <n v="608"/>
    <x v="2"/>
    <x v="1"/>
  </r>
  <r>
    <n v="15016299025"/>
    <s v="City of Chicago SD 299"/>
    <s v="42 W Madison St 2nd Flr"/>
    <s v="Chicago"/>
    <s v="60602-4413"/>
    <n v="7735532852"/>
    <n v="12032"/>
    <s v="Fernwood Elem School"/>
    <s v="10041 S Union Ave"/>
    <s v="Chicago"/>
    <s v="Cook"/>
    <s v="60628-1824"/>
    <s v="mjhuelskamp@cps.k12.il.us"/>
    <s v="X"/>
    <n v="303"/>
    <n v="0"/>
    <n v="0"/>
    <n v="303"/>
    <n v="1"/>
    <s v="X"/>
    <n v="303"/>
    <n v="303"/>
    <x v="2"/>
    <x v="1"/>
  </r>
  <r>
    <n v="15016299025"/>
    <s v="City of Chicago SD 299"/>
    <s v="42 W Madison St 2nd Flr"/>
    <s v="Chicago"/>
    <s v="60602-4413"/>
    <n v="7735532852"/>
    <n v="12033"/>
    <s v="Field Elem School"/>
    <s v="7019 N Ashland Blvd"/>
    <s v="Chicago"/>
    <s v="Cook"/>
    <s v="60626-2716"/>
    <s v="mjhuelskamp@cps.k12.il.us"/>
    <s v="X"/>
    <n v="160"/>
    <n v="0"/>
    <n v="0"/>
    <n v="160"/>
    <n v="1"/>
    <s v="X"/>
    <n v="160"/>
    <n v="160"/>
    <x v="2"/>
    <x v="1"/>
  </r>
  <r>
    <n v="15016299025"/>
    <s v="City of Chicago SD 299"/>
    <s v="42 W Madison St 2nd Flr"/>
    <s v="Chicago"/>
    <s v="60602-4413"/>
    <n v="7735532852"/>
    <n v="12034"/>
    <s v="Fiske Elem School"/>
    <s v="6020 S Langley Ave"/>
    <s v="Chicago"/>
    <s v="Cook"/>
    <s v="60637-2595"/>
    <s v="mjhuelskamp@cps.k12.il.us"/>
    <s v="X"/>
    <n v="475"/>
    <n v="0"/>
    <n v="0"/>
    <n v="475"/>
    <n v="1"/>
    <s v="X"/>
    <n v="475"/>
    <n v="475"/>
    <x v="2"/>
    <x v="1"/>
  </r>
  <r>
    <n v="15016299025"/>
    <s v="City of Chicago SD 299"/>
    <s v="42 W Madison St 2nd Flr"/>
    <s v="Chicago"/>
    <s v="60602-4413"/>
    <n v="7735532852"/>
    <n v="12035"/>
    <s v="Fort Dearborn Elem School"/>
    <s v="9025 S Throop St"/>
    <s v="Chicago"/>
    <s v="Cook"/>
    <s v="60620-3523"/>
    <s v="mjhuelskamp@cps.k12.il.us"/>
    <s v="X"/>
    <n v="371"/>
    <n v="0"/>
    <n v="0"/>
    <n v="371"/>
    <n v="1"/>
    <s v="X"/>
    <n v="371"/>
    <n v="371"/>
    <x v="2"/>
    <x v="1"/>
  </r>
  <r>
    <n v="15016299025"/>
    <s v="City of Chicago SD 299"/>
    <s v="42 W Madison St 2nd Flr"/>
    <s v="Chicago"/>
    <s v="60602-4413"/>
    <n v="7735532852"/>
    <n v="12036"/>
    <s v="Franklin Elem Fine Arts Center"/>
    <s v="225 W Evergreen Ave"/>
    <s v="Chicago"/>
    <s v="Cook"/>
    <s v="60610-1813"/>
    <s v="mjhuelskamp@cps.k12.il.us"/>
    <s v="X"/>
    <n v="228"/>
    <n v="0"/>
    <n v="145"/>
    <n v="373"/>
    <n v="0.6099"/>
    <s v="X"/>
    <n v="228"/>
    <n v="373"/>
    <x v="2"/>
    <x v="1"/>
  </r>
  <r>
    <n v="15016299025"/>
    <s v="City of Chicago SD 299"/>
    <s v="42 W Madison St 2nd Flr"/>
    <s v="Chicago"/>
    <s v="60602-4413"/>
    <n v="7735532852"/>
    <n v="12038"/>
    <s v="Fuller Elem School"/>
    <s v="4214 S Saint Lawrence Ave"/>
    <s v="Chicago"/>
    <s v="Cook"/>
    <s v="60653-2926"/>
    <s v="mjhuelskamp@cps.k12.il.us"/>
    <s v="X"/>
    <n v="380"/>
    <n v="0"/>
    <n v="0"/>
    <n v="380"/>
    <n v="1"/>
    <s v="X"/>
    <n v="380"/>
    <n v="380"/>
    <x v="2"/>
    <x v="1"/>
  </r>
  <r>
    <n v="15016299025"/>
    <s v="City of Chicago SD 299"/>
    <s v="42 W Madison St 2nd Flr"/>
    <s v="Chicago"/>
    <s v="60602-4413"/>
    <n v="7735532852"/>
    <n v="12039"/>
    <s v="Fulton Elem School"/>
    <s v="5300 S Hermitage Ave"/>
    <s v="Chicago"/>
    <s v="Cook"/>
    <s v="60609-5726"/>
    <s v="mjhuelskamp@cps.k12.il.us"/>
    <s v="X"/>
    <n v="341"/>
    <n v="0"/>
    <n v="0"/>
    <n v="341"/>
    <n v="1"/>
    <s v="X"/>
    <n v="341"/>
    <n v="341"/>
    <x v="2"/>
    <x v="1"/>
  </r>
  <r>
    <n v="15016299025"/>
    <s v="City of Chicago SD 299"/>
    <s v="42 W Madison St 2nd Flr"/>
    <s v="Chicago"/>
    <s v="60602-4413"/>
    <n v="7735532852"/>
    <n v="12040"/>
    <s v="Funston Elem School"/>
    <s v="2010 N Central Park Ave"/>
    <s v="Chicago"/>
    <m/>
    <s v="60647-3659"/>
    <s v="mjhuelskamp@cps.k12.il.us"/>
    <s v="X"/>
    <n v="473"/>
    <n v="0"/>
    <n v="0"/>
    <n v="473"/>
    <n v="1"/>
    <s v="X"/>
    <n v="473"/>
    <n v="473"/>
    <x v="0"/>
    <x v="0"/>
  </r>
  <r>
    <n v="15016299025"/>
    <s v="City of Chicago SD 299"/>
    <s v="42 W Madison St 2nd Flr"/>
    <s v="Chicago"/>
    <s v="60602-4413"/>
    <n v="7735532852"/>
    <n v="12041"/>
    <s v="Gale Elem Community Academy"/>
    <s v="1631 W Jonquil Ter"/>
    <s v="Chicago"/>
    <s v="Cook"/>
    <s v="60626-1103"/>
    <s v="mjhuelskamp@cps.k12.il.us"/>
    <s v="X"/>
    <n v="323"/>
    <n v="0"/>
    <n v="0"/>
    <n v="323"/>
    <n v="1"/>
    <s v="X"/>
    <n v="323"/>
    <n v="323"/>
    <x v="2"/>
    <x v="1"/>
  </r>
  <r>
    <n v="15016299025"/>
    <s v="City of Chicago SD 299"/>
    <s v="42 W Madison St 2nd Flr"/>
    <s v="Chicago"/>
    <s v="60602-4413"/>
    <n v="7735532852"/>
    <n v="12042"/>
    <s v="Gallistel Elem Language Academy"/>
    <s v="10347 S Ewing Ave"/>
    <s v="Chicago"/>
    <s v="Cook"/>
    <s v="60617-6028"/>
    <s v="mjhuelskamp@cps.k12.il.us"/>
    <s v="X"/>
    <n v="794"/>
    <n v="0"/>
    <n v="0"/>
    <n v="794"/>
    <n v="1"/>
    <s v="X"/>
    <n v="794"/>
    <n v="794"/>
    <x v="2"/>
    <x v="1"/>
  </r>
  <r>
    <n v="15016299025"/>
    <s v="City of Chicago SD 299"/>
    <s v="42 W Madison St 2nd Flr"/>
    <s v="Chicago"/>
    <s v="60602-4413"/>
    <n v="7735532852"/>
    <n v="12043"/>
    <s v="Garvy  J Elem School"/>
    <s v="5225 N Oak Park Ave"/>
    <s v="Chicago"/>
    <s v="Cook"/>
    <s v="60656-2139"/>
    <s v="mjhuelskamp@cps.k12.il.us"/>
    <s v="X"/>
    <n v="457"/>
    <n v="0"/>
    <n v="376"/>
    <n v="833"/>
    <n v="0.54759999999999998"/>
    <s v="X"/>
    <n v="457"/>
    <n v="833"/>
    <x v="2"/>
    <x v="1"/>
  </r>
  <r>
    <n v="15016299025"/>
    <s v="City of Chicago SD 299"/>
    <s v="42 W Madison St 2nd Flr"/>
    <s v="Chicago"/>
    <s v="60602-4413"/>
    <n v="7735532852"/>
    <n v="12044"/>
    <s v="Gary Elem School"/>
    <s v="3740 W 31st St"/>
    <s v="Chicago"/>
    <s v="Cook"/>
    <s v="60623-5035"/>
    <s v="mjhuelskamp@cps.k12.il.us"/>
    <s v="X"/>
    <n v="1126"/>
    <n v="0"/>
    <n v="0"/>
    <n v="1126"/>
    <n v="1"/>
    <s v="X"/>
    <n v="1126"/>
    <n v="1126"/>
    <x v="2"/>
    <x v="1"/>
  </r>
  <r>
    <n v="15016299025"/>
    <s v="City of Chicago SD 299"/>
    <s v="42 W Madison St 2nd Flr"/>
    <s v="Chicago"/>
    <s v="60602-4413"/>
    <n v="7735532852"/>
    <n v="12047"/>
    <s v="Goethe Elem School"/>
    <s v="2236 N Rockwell St"/>
    <s v="Chicago"/>
    <s v="Cook"/>
    <s v="60647-3004"/>
    <s v="mjhuelskamp@cps.k12.il.us"/>
    <s v="X"/>
    <n v="768"/>
    <n v="0"/>
    <n v="0"/>
    <n v="768"/>
    <n v="1"/>
    <s v="X"/>
    <n v="768"/>
    <n v="768"/>
    <x v="2"/>
    <x v="1"/>
  </r>
  <r>
    <n v="15016299025"/>
    <s v="City of Chicago SD 299"/>
    <s v="42 W Madison St 2nd Flr"/>
    <s v="Chicago"/>
    <s v="60602-4413"/>
    <n v="7735532852"/>
    <n v="12049"/>
    <s v="Owens Community Academy ES"/>
    <s v="12302 S State St"/>
    <s v="Chicago"/>
    <s v="Cook"/>
    <s v="60628-6811"/>
    <s v="mjhuelskamp@cps.k12.il.us"/>
    <s v="X"/>
    <n v="403"/>
    <n v="0"/>
    <n v="0"/>
    <n v="403"/>
    <n v="1"/>
    <s v="X"/>
    <n v="403"/>
    <n v="403"/>
    <x v="2"/>
    <x v="1"/>
  </r>
  <r>
    <n v="15016299025"/>
    <s v="City of Chicago SD 299"/>
    <s v="42 W Madison St 2nd Flr"/>
    <s v="Chicago"/>
    <s v="60602-4413"/>
    <n v="7735532852"/>
    <n v="12050"/>
    <s v="Goudy Technology Academy"/>
    <s v="5120 N Winthrop Ave"/>
    <s v="Chicago"/>
    <s v="Cook"/>
    <s v="60640-3112"/>
    <s v="mjhuelskamp@cps.k12.il.us"/>
    <s v="X"/>
    <n v="711"/>
    <n v="0"/>
    <n v="0"/>
    <n v="711"/>
    <n v="1"/>
    <s v="X"/>
    <n v="711"/>
    <n v="711"/>
    <x v="2"/>
    <x v="1"/>
  </r>
  <r>
    <n v="15016299025"/>
    <s v="City of Chicago SD 299"/>
    <s v="42 W Madison St 2nd Flr"/>
    <s v="Chicago"/>
    <s v="60602-4413"/>
    <n v="7735532852"/>
    <n v="12051"/>
    <s v="Graham  A Elem School"/>
    <s v="4436 S Union Ave"/>
    <s v="Chicago"/>
    <s v="Cook"/>
    <s v="60609-3465"/>
    <s v="mjhuelskamp@cps.k12.il.us"/>
    <s v="X"/>
    <n v="418"/>
    <n v="0"/>
    <n v="0"/>
    <n v="418"/>
    <n v="1"/>
    <s v="X"/>
    <n v="418"/>
    <n v="418"/>
    <x v="2"/>
    <x v="1"/>
  </r>
  <r>
    <n v="15016299025"/>
    <s v="City of Chicago SD 299"/>
    <s v="42 W Madison St 2nd Flr"/>
    <s v="Chicago"/>
    <s v="60602-4413"/>
    <n v="7735532852"/>
    <n v="12053"/>
    <s v="Gray Elem School"/>
    <s v="3730 N Laramie Ave"/>
    <s v="Chicago"/>
    <s v="Cook"/>
    <s v="60641-3338"/>
    <s v="mjhuelskamp@cps.k12.il.us"/>
    <s v="X"/>
    <n v="1106"/>
    <n v="0"/>
    <n v="0"/>
    <n v="1106"/>
    <n v="1"/>
    <s v="X"/>
    <n v="1106"/>
    <n v="1106"/>
    <x v="2"/>
    <x v="1"/>
  </r>
  <r>
    <n v="15016299025"/>
    <s v="City of Chicago SD 299"/>
    <s v="42 W Madison St 2nd Flr"/>
    <s v="Chicago"/>
    <s v="60602-4413"/>
    <n v="7735532852"/>
    <n v="12054"/>
    <s v="Greeley Elem School"/>
    <s v="832 W Sheridan Rd"/>
    <s v="Chicago"/>
    <s v="Cook"/>
    <s v="60613-3004"/>
    <s v="mjhuelskamp@cps.k12.il.us"/>
    <s v="X"/>
    <n v="573"/>
    <n v="0"/>
    <n v="0"/>
    <n v="573"/>
    <n v="1"/>
    <s v="X"/>
    <n v="573"/>
    <n v="573"/>
    <x v="2"/>
    <x v="1"/>
  </r>
  <r>
    <n v="15016299025"/>
    <s v="City of Chicago SD 299"/>
    <s v="42 W Madison St 2nd Flr"/>
    <s v="Chicago"/>
    <s v="60602-4413"/>
    <n v="7735532852"/>
    <n v="12055"/>
    <s v="Greene N Elem School"/>
    <s v="3525 S Honore St"/>
    <s v="Chicago"/>
    <s v="Cook"/>
    <s v="60609-1210"/>
    <s v="mjhuelskamp@cps.k12.il.us"/>
    <s v="X"/>
    <n v="663"/>
    <n v="0"/>
    <n v="0"/>
    <n v="663"/>
    <n v="1"/>
    <s v="X"/>
    <n v="663"/>
    <n v="663"/>
    <x v="2"/>
    <x v="1"/>
  </r>
  <r>
    <n v="15016299025"/>
    <s v="City of Chicago SD 299"/>
    <s v="42 W Madison St 2nd Flr"/>
    <s v="Chicago"/>
    <s v="60602-4413"/>
    <n v="7735532852"/>
    <n v="12056"/>
    <s v="Gregory Math &amp; Sci Elem Academy"/>
    <s v="3715 W Polk St"/>
    <s v="Chicago"/>
    <s v="Cook"/>
    <s v="60624-4016"/>
    <s v="mjhuelskamp@cps.k12.il.us"/>
    <s v="X"/>
    <n v="356"/>
    <n v="0"/>
    <n v="0"/>
    <n v="356"/>
    <n v="1"/>
    <s v="X"/>
    <n v="356"/>
    <n v="356"/>
    <x v="2"/>
    <x v="1"/>
  </r>
  <r>
    <n v="15016299025"/>
    <s v="City of Chicago SD 299"/>
    <s v="42 W Madison St 2nd Flr"/>
    <s v="Chicago"/>
    <s v="60602-4413"/>
    <n v="7735532852"/>
    <n v="12057"/>
    <s v="Gresham Elem School"/>
    <s v="8524 S Green St"/>
    <s v="Chicago"/>
    <s v="Cook"/>
    <s v="60620-3234"/>
    <s v="mjhuelskamp@cps.k12.il.us"/>
    <s v="X"/>
    <n v="327"/>
    <n v="0"/>
    <n v="0"/>
    <n v="327"/>
    <n v="1"/>
    <s v="X"/>
    <n v="327"/>
    <n v="327"/>
    <x v="2"/>
    <x v="1"/>
  </r>
  <r>
    <n v="15016299025"/>
    <s v="City of Chicago SD 299"/>
    <s v="42 W Madison St 2nd Flr"/>
    <s v="Chicago"/>
    <s v="60602-4413"/>
    <n v="7735532852"/>
    <n v="12058"/>
    <s v="Grimes Elem School"/>
    <s v="5450 W 64th Pl"/>
    <s v="Chicago"/>
    <s v="Cook"/>
    <s v="60638-5634"/>
    <s v="mjhuelskamp@cps.k12.il.us"/>
    <s v="X"/>
    <n v="459"/>
    <n v="0"/>
    <n v="0"/>
    <n v="459"/>
    <n v="1"/>
    <s v="X"/>
    <n v="459"/>
    <n v="459"/>
    <x v="2"/>
    <x v="1"/>
  </r>
  <r>
    <n v="15016299025"/>
    <s v="City of Chicago SD 299"/>
    <s v="42 W Madison St 2nd Flr"/>
    <s v="Chicago"/>
    <s v="60602-4413"/>
    <n v="7735532852"/>
    <n v="12060"/>
    <s v="Haines Elem School"/>
    <s v="247 W 23rd Pl"/>
    <s v="Chicago"/>
    <s v="Cook"/>
    <s v="60616-1907"/>
    <s v="mjhuelskamp@cps.k12.il.us"/>
    <s v="X"/>
    <n v="680"/>
    <n v="0"/>
    <n v="9"/>
    <n v="689"/>
    <n v="0.98590000000000011"/>
    <s v="X"/>
    <n v="680"/>
    <n v="689"/>
    <x v="2"/>
    <x v="1"/>
  </r>
  <r>
    <n v="15016299025"/>
    <s v="City of Chicago SD 299"/>
    <s v="42 W Madison St 2nd Flr"/>
    <s v="Chicago"/>
    <s v="60602-4413"/>
    <n v="7735532852"/>
    <n v="12061"/>
    <s v="Gillespie Elem School"/>
    <s v="9301 S State St"/>
    <s v="Chicago"/>
    <s v="Cook"/>
    <s v="60619-7296"/>
    <s v="mjhuelskamp@cps.k12.il.us"/>
    <s v="X"/>
    <n v="500"/>
    <n v="0"/>
    <n v="0"/>
    <n v="500"/>
    <n v="1"/>
    <s v="X"/>
    <n v="500"/>
    <n v="500"/>
    <x v="2"/>
    <x v="1"/>
  </r>
  <r>
    <n v="15016299025"/>
    <s v="City of Chicago SD 299"/>
    <s v="42 W Madison St 2nd Flr"/>
    <s v="Chicago"/>
    <s v="60602-4413"/>
    <n v="7735532852"/>
    <n v="12062"/>
    <s v="Hale Elem School"/>
    <s v="6140 S Melvina Ave"/>
    <s v="Chicago"/>
    <s v="Cook"/>
    <s v="60638-4300"/>
    <s v="mjhuelskamp@cps.k12.il.us"/>
    <s v="X"/>
    <n v="903"/>
    <n v="0"/>
    <n v="34"/>
    <n v="937"/>
    <n v="0.96340000000000003"/>
    <s v="X"/>
    <n v="903"/>
    <n v="937"/>
    <x v="2"/>
    <x v="1"/>
  </r>
  <r>
    <n v="15016299025"/>
    <s v="City of Chicago SD 299"/>
    <s v="42 W Madison St 2nd Flr"/>
    <s v="Chicago"/>
    <s v="60602-4413"/>
    <n v="7735532852"/>
    <n v="12063"/>
    <s v="Hamilton Elem School"/>
    <s v="1650 W Cornelia Ave"/>
    <s v="Chicago"/>
    <s v="Cook"/>
    <s v="60657-1228"/>
    <s v="mjhuelskamp@cps.k12.il.us"/>
    <s v="X"/>
    <n v="193"/>
    <n v="0"/>
    <n v="287"/>
    <n v="480"/>
    <n v="0.40090000000000003"/>
    <s v="X"/>
    <n v="193"/>
    <n v="480"/>
    <x v="2"/>
    <x v="1"/>
  </r>
  <r>
    <n v="15016299025"/>
    <s v="City of Chicago SD 299"/>
    <s v="42 W Madison St 2nd Flr"/>
    <s v="Chicago"/>
    <s v="60602-4413"/>
    <n v="7735532852"/>
    <n v="12064"/>
    <s v="Hamline Elem School"/>
    <s v="4747 S Bishop St"/>
    <s v="Chicago"/>
    <s v="Cook"/>
    <s v="60609-4206"/>
    <s v="mjhuelskamp@cps.k12.il.us"/>
    <s v="X"/>
    <n v="545"/>
    <n v="0"/>
    <n v="0"/>
    <n v="545"/>
    <n v="1"/>
    <s v="X"/>
    <n v="545"/>
    <n v="545"/>
    <x v="2"/>
    <x v="1"/>
  </r>
  <r>
    <n v="15016299025"/>
    <s v="City of Chicago SD 299"/>
    <s v="42 W Madison St 2nd Flr"/>
    <s v="Chicago"/>
    <s v="60602-4413"/>
    <n v="7735532852"/>
    <n v="12065"/>
    <s v="Hammond Elem School"/>
    <s v="2819 W 21st Pl"/>
    <s v="Chicago"/>
    <s v="Cook"/>
    <s v="60623-3503"/>
    <s v="mjhuelskamp@cps.k12.il.us"/>
    <s v="X"/>
    <n v="441"/>
    <n v="0"/>
    <n v="0"/>
    <n v="441"/>
    <n v="1"/>
    <s v="X"/>
    <n v="441"/>
    <n v="441"/>
    <x v="2"/>
    <x v="1"/>
  </r>
  <r>
    <n v="15016299025"/>
    <s v="City of Chicago SD 299"/>
    <s v="42 W Madison St 2nd Flr"/>
    <s v="Chicago"/>
    <s v="60602-4413"/>
    <n v="7735532852"/>
    <n v="12066"/>
    <s v="Bret Harte Elem School"/>
    <s v="1556 E 56th St"/>
    <s v="Chicago"/>
    <s v="Cook"/>
    <s v="60637-1911"/>
    <s v="mjhuelskamp@cps.k12.il.us"/>
    <s v="X"/>
    <n v="320"/>
    <n v="0"/>
    <n v="0"/>
    <n v="320"/>
    <n v="1"/>
    <s v="X"/>
    <n v="320"/>
    <n v="320"/>
    <x v="2"/>
    <x v="1"/>
  </r>
  <r>
    <n v="15016299025"/>
    <s v="City of Chicago SD 299"/>
    <s v="42 W Madison St 2nd Flr"/>
    <s v="Chicago"/>
    <s v="60602-4413"/>
    <n v="7735532852"/>
    <n v="12068"/>
    <s v="Harvard Elem School"/>
    <s v="7525 S Harvard Ave"/>
    <s v="Chicago"/>
    <s v="Cook"/>
    <s v="60620-1616"/>
    <s v="mjhuelskamp@cps.k12.il.us"/>
    <s v="X"/>
    <n v="396"/>
    <n v="0"/>
    <n v="0"/>
    <n v="396"/>
    <n v="1"/>
    <s v="X"/>
    <n v="396"/>
    <n v="396"/>
    <x v="2"/>
    <x v="1"/>
  </r>
  <r>
    <n v="15016299025"/>
    <s v="City of Chicago SD 299"/>
    <s v="42 W Madison St 2nd Flr"/>
    <s v="Chicago"/>
    <s v="60602-4413"/>
    <n v="7735532852"/>
    <n v="12069"/>
    <s v="Haugan Elem School"/>
    <s v="4540 N Hamlin Ave"/>
    <s v="Chicago"/>
    <s v="Cook"/>
    <s v="60625-5928"/>
    <s v="mjhuelskamp@cps.k12.il.us"/>
    <s v="X"/>
    <n v="918"/>
    <n v="0"/>
    <n v="0"/>
    <n v="918"/>
    <n v="1"/>
    <s v="X"/>
    <n v="918"/>
    <n v="918"/>
    <x v="2"/>
    <x v="1"/>
  </r>
  <r>
    <n v="15016299025"/>
    <s v="City of Chicago SD 299"/>
    <s v="42 W Madison St 2nd Flr"/>
    <s v="Chicago"/>
    <s v="60602-4413"/>
    <n v="7735532852"/>
    <n v="12070"/>
    <s v="Hawthorne Elem Scholastic Academy"/>
    <s v="3319 N Clifton Ave"/>
    <s v="Chicago"/>
    <s v="Cook"/>
    <s v="60657-2224"/>
    <s v="mjhuelskamp@cps.k12.il.us"/>
    <s v="X"/>
    <n v="178"/>
    <n v="0"/>
    <n v="390"/>
    <n v="568"/>
    <n v="0.31329999999999997"/>
    <s v="X"/>
    <n v="178"/>
    <n v="568"/>
    <x v="2"/>
    <x v="1"/>
  </r>
  <r>
    <n v="15016299025"/>
    <s v="City of Chicago SD 299"/>
    <s v="42 W Madison St 2nd Flr"/>
    <s v="Chicago"/>
    <s v="60602-4413"/>
    <n v="7735532852"/>
    <n v="12071"/>
    <s v="Hayt Elem School"/>
    <s v="1518 W Granville Ave"/>
    <s v="Chicago"/>
    <s v="Cook"/>
    <s v="60660-1812"/>
    <s v="mjhuelskamp@cps.k12.il.us"/>
    <s v="X"/>
    <n v="1011"/>
    <n v="0"/>
    <n v="0"/>
    <n v="1011"/>
    <n v="1"/>
    <s v="X"/>
    <n v="1011"/>
    <n v="1011"/>
    <x v="2"/>
    <x v="1"/>
  </r>
  <r>
    <n v="15016299025"/>
    <s v="City of Chicago SD 299"/>
    <s v="42 W Madison St 2nd Flr"/>
    <s v="Chicago"/>
    <s v="60602-4413"/>
    <n v="7735532852"/>
    <n v="12072"/>
    <s v="Healy Elem School"/>
    <s v="3010 S Parnell Ave"/>
    <s v="Chicago"/>
    <s v="Cook"/>
    <s v="60616-3199"/>
    <s v="mjhuelskamp@cps.k12.il.us"/>
    <s v="X"/>
    <n v="1422"/>
    <n v="0"/>
    <n v="0"/>
    <n v="1422"/>
    <n v="1"/>
    <s v="X"/>
    <n v="1422"/>
    <n v="1422"/>
    <x v="2"/>
    <x v="1"/>
  </r>
  <r>
    <n v="15016299025"/>
    <s v="City of Chicago SD 299"/>
    <s v="42 W Madison St 2nd Flr"/>
    <s v="Chicago"/>
    <s v="60602-4413"/>
    <n v="7735532852"/>
    <n v="12073"/>
    <s v="Hearst Elem School"/>
    <s v="4640 S Lamon Ave"/>
    <s v="Chicago"/>
    <s v="Cook"/>
    <s v="60638-2044"/>
    <s v="mjhuelskamp@cps.k12.il.us"/>
    <s v="X"/>
    <n v="365"/>
    <n v="0"/>
    <n v="0"/>
    <n v="365"/>
    <n v="1"/>
    <s v="X"/>
    <n v="365"/>
    <n v="365"/>
    <x v="2"/>
    <x v="1"/>
  </r>
  <r>
    <n v="15016299025"/>
    <s v="City of Chicago SD 299"/>
    <s v="42 W Madison St 2nd Flr"/>
    <s v="Chicago"/>
    <s v="60602-4413"/>
    <n v="7735532852"/>
    <n v="12074"/>
    <s v="Hedges Elem School"/>
    <s v="4747 S Winchester Ave"/>
    <s v="Chicago"/>
    <s v="Cook"/>
    <s v="60609-4140"/>
    <s v="mjhuelskamp@cps.k12.il.us"/>
    <s v="X"/>
    <n v="670"/>
    <n v="0"/>
    <n v="0"/>
    <n v="670"/>
    <n v="1"/>
    <s v="X"/>
    <n v="670"/>
    <n v="670"/>
    <x v="2"/>
    <x v="1"/>
  </r>
  <r>
    <n v="15016299025"/>
    <s v="City of Chicago SD 299"/>
    <s v="42 W Madison St 2nd Flr"/>
    <s v="Chicago"/>
    <s v="60602-4413"/>
    <n v="7735532852"/>
    <n v="12075"/>
    <s v="Hefferan Elem School"/>
    <s v="4409 W Wilcox St"/>
    <s v="Chicago"/>
    <s v="Cook"/>
    <s v="60624-2550"/>
    <s v="mjhuelskamp@cps.k12.il.us"/>
    <s v="X"/>
    <n v="352"/>
    <n v="0"/>
    <n v="0"/>
    <n v="352"/>
    <n v="1"/>
    <s v="X"/>
    <n v="352"/>
    <n v="352"/>
    <x v="2"/>
    <x v="1"/>
  </r>
  <r>
    <n v="15016299025"/>
    <s v="City of Chicago SD 299"/>
    <s v="42 W Madison St 2nd Flr"/>
    <s v="Chicago"/>
    <s v="60602-4413"/>
    <n v="7735532852"/>
    <n v="12076"/>
    <s v="Henderson Elem School"/>
    <s v="5650 S Wolcott Ave"/>
    <s v="Chicago"/>
    <s v="Cook"/>
    <s v="60636-1127"/>
    <s v="mjhuelskamp@cps.k12.il.us"/>
    <s v="X"/>
    <n v="275"/>
    <n v="0"/>
    <n v="0"/>
    <n v="275"/>
    <n v="1"/>
    <s v="X"/>
    <n v="275"/>
    <n v="275"/>
    <x v="2"/>
    <x v="1"/>
  </r>
  <r>
    <n v="15016299025"/>
    <s v="City of Chicago SD 299"/>
    <s v="42 W Madison St 2nd Flr"/>
    <s v="Chicago"/>
    <s v="60602-4413"/>
    <n v="7735532852"/>
    <n v="12077"/>
    <s v="Hendricks Elem Community Academy"/>
    <s v="4316 S Princeton Ave"/>
    <s v="Chicago"/>
    <s v="Cook"/>
    <s v="60609-3643"/>
    <s v="mjhuelskamp@cps.k12.il.us"/>
    <s v="X"/>
    <n v="249"/>
    <n v="0"/>
    <n v="0"/>
    <n v="249"/>
    <n v="1"/>
    <s v="X"/>
    <n v="249"/>
    <n v="249"/>
    <x v="2"/>
    <x v="1"/>
  </r>
  <r>
    <n v="15016299025"/>
    <s v="City of Chicago SD 299"/>
    <s v="42 W Madison St 2nd Flr"/>
    <s v="Chicago"/>
    <s v="60602-4413"/>
    <n v="7735532852"/>
    <n v="12078"/>
    <s v="Henry Elem School"/>
    <s v="4250 N Saint Louis Ave"/>
    <s v="Chicago"/>
    <s v="Cook"/>
    <s v="60618-1121"/>
    <s v="mjhuelskamp@cps.k12.il.us"/>
    <s v="X"/>
    <n v="528"/>
    <n v="0"/>
    <n v="0"/>
    <n v="528"/>
    <n v="1"/>
    <s v="X"/>
    <n v="528"/>
    <n v="528"/>
    <x v="2"/>
    <x v="1"/>
  </r>
  <r>
    <n v="15016299025"/>
    <s v="City of Chicago SD 299"/>
    <s v="42 W Madison St 2nd Flr"/>
    <s v="Chicago"/>
    <s v="60602-4413"/>
    <n v="7735532852"/>
    <n v="12081"/>
    <s v="Herzl Elem School"/>
    <s v="3711 W Douglas Blvd"/>
    <s v="Chicago"/>
    <s v="Cook"/>
    <s v="60623-1413"/>
    <s v="mjhuelskamp@cps.k12.il.us"/>
    <s v="X"/>
    <n v="958"/>
    <n v="0"/>
    <n v="0"/>
    <n v="958"/>
    <n v="1"/>
    <s v="X"/>
    <n v="958"/>
    <n v="958"/>
    <x v="2"/>
    <x v="1"/>
  </r>
  <r>
    <n v="15016299025"/>
    <s v="City of Chicago SD 299"/>
    <s v="42 W Madison St 2nd Flr"/>
    <s v="Chicago"/>
    <s v="60602-4413"/>
    <n v="7735532852"/>
    <n v="12082"/>
    <s v="Hibbard Elem School"/>
    <s v="3244 W Ainslie St"/>
    <s v="Chicago"/>
    <s v="Cook"/>
    <s v="60625-5018"/>
    <s v="mjhuelskamp@cps.k12.il.us"/>
    <s v="X"/>
    <n v="994"/>
    <n v="0"/>
    <n v="0"/>
    <n v="994"/>
    <n v="1"/>
    <s v="X"/>
    <n v="994"/>
    <n v="994"/>
    <x v="2"/>
    <x v="1"/>
  </r>
  <r>
    <n v="15016299025"/>
    <s v="City of Chicago SD 299"/>
    <s v="42 W Madison St 2nd Flr"/>
    <s v="Chicago"/>
    <s v="60602-4413"/>
    <n v="7735532852"/>
    <n v="12083"/>
    <s v="Higgins Elem Community Academy"/>
    <s v="11710 S Morgan St"/>
    <s v="Chicago"/>
    <s v="Cook"/>
    <s v="60643-5249"/>
    <s v="mjhuelskamp@cps.k12.il.us"/>
    <s v="X"/>
    <n v="276"/>
    <n v="0"/>
    <n v="0"/>
    <n v="276"/>
    <n v="1"/>
    <s v="X"/>
    <n v="276"/>
    <n v="276"/>
    <x v="2"/>
    <x v="1"/>
  </r>
  <r>
    <n v="15016299025"/>
    <s v="City of Chicago SD 299"/>
    <s v="42 W Madison St 2nd Flr"/>
    <s v="Chicago"/>
    <s v="60602-4413"/>
    <n v="7735532852"/>
    <n v="12084"/>
    <s v="King Academy of Social Justice"/>
    <s v="644 W 71st St"/>
    <s v="Chicago"/>
    <s v="Cook"/>
    <s v="60621-2357"/>
    <s v="mjhuelskamp@cps.k12.il.us"/>
    <s v="X"/>
    <n v="248"/>
    <n v="0"/>
    <n v="0"/>
    <n v="248"/>
    <n v="1"/>
    <s v="X"/>
    <n v="248"/>
    <n v="248"/>
    <x v="2"/>
    <x v="1"/>
  </r>
  <r>
    <n v="15016299025"/>
    <s v="City of Chicago SD 299"/>
    <s v="42 W Madison St 2nd Flr"/>
    <s v="Chicago"/>
    <s v="60602-4413"/>
    <n v="7735532852"/>
    <n v="12085"/>
    <s v="Hitch Elem School"/>
    <s v="5625 N McVicker Ave"/>
    <s v="Chicago"/>
    <s v="Cook"/>
    <s v="60646-6102"/>
    <s v="mjhuelskamp@cps.k12.il.us"/>
    <s v="X"/>
    <n v="458"/>
    <n v="0"/>
    <n v="90"/>
    <n v="548"/>
    <n v="0.83489999999999998"/>
    <s v="X"/>
    <n v="458"/>
    <n v="548"/>
    <x v="2"/>
    <x v="1"/>
  </r>
  <r>
    <n v="15016299025"/>
    <s v="City of Chicago SD 299"/>
    <s v="42 W Madison St 2nd Flr"/>
    <s v="Chicago"/>
    <s v="60602-4413"/>
    <n v="7735532852"/>
    <n v="12086"/>
    <s v="Holden Elem School"/>
    <s v="1104 W 31st St"/>
    <s v="Chicago"/>
    <s v="Cook"/>
    <s v="60608-5602"/>
    <s v="mjhuelskamp@cps.k12.il.us"/>
    <s v="X"/>
    <n v="508"/>
    <n v="0"/>
    <n v="0"/>
    <n v="508"/>
    <n v="1"/>
    <s v="X"/>
    <n v="508"/>
    <n v="508"/>
    <x v="2"/>
    <x v="1"/>
  </r>
  <r>
    <n v="15016299025"/>
    <s v="City of Chicago SD 299"/>
    <s v="42 W Madison St 2nd Flr"/>
    <s v="Chicago"/>
    <s v="60602-4413"/>
    <n v="7735532852"/>
    <n v="12087"/>
    <s v="Holmes Elem School"/>
    <s v="955 W Garfield Blvd"/>
    <s v="Chicago"/>
    <s v="Cook"/>
    <s v="60621-2240"/>
    <s v="mjhuelskamp@cps.k12.il.us"/>
    <s v="X"/>
    <n v="170"/>
    <n v="0"/>
    <n v="0"/>
    <n v="170"/>
    <n v="1"/>
    <s v="X"/>
    <n v="170"/>
    <n v="170"/>
    <x v="2"/>
    <x v="1"/>
  </r>
  <r>
    <n v="15016299025"/>
    <s v="City of Chicago SD 299"/>
    <s v="42 W Madison St 2nd Flr"/>
    <s v="Chicago"/>
    <s v="60602-4413"/>
    <n v="7735532852"/>
    <n v="12088"/>
    <s v="Howe Elem School"/>
    <s v="720 N Lorel Ave"/>
    <s v="Chicago"/>
    <s v="Cook"/>
    <s v="60644-1666"/>
    <s v="mjhuelskamp@cps.k12.il.us"/>
    <s v="X"/>
    <n v="488"/>
    <n v="0"/>
    <n v="0"/>
    <n v="488"/>
    <n v="1"/>
    <s v="X"/>
    <n v="488"/>
    <n v="488"/>
    <x v="2"/>
    <x v="1"/>
  </r>
  <r>
    <n v="15016299025"/>
    <s v="City of Chicago SD 299"/>
    <s v="42 W Madison St 2nd Flr"/>
    <s v="Chicago"/>
    <s v="60602-4413"/>
    <n v="7735532852"/>
    <n v="12090"/>
    <s v="Hoyne Elem School"/>
    <s v="8905 S Crandon Ave"/>
    <s v="Chicago"/>
    <s v="Cook"/>
    <s v="60617-3095"/>
    <s v="mjhuelskamp@cps.k12.il.us"/>
    <s v="X"/>
    <n v="253"/>
    <n v="0"/>
    <n v="0"/>
    <n v="253"/>
    <n v="1"/>
    <s v="X"/>
    <n v="253"/>
    <n v="253"/>
    <x v="2"/>
    <x v="1"/>
  </r>
  <r>
    <n v="15016299025"/>
    <s v="City of Chicago SD 299"/>
    <s v="42 W Madison St 2nd Flr"/>
    <s v="Chicago"/>
    <s v="60602-4413"/>
    <n v="7735532852"/>
    <n v="12091"/>
    <s v="Hughes  C Elem School"/>
    <s v="4247 W 15th St"/>
    <s v="Chicago"/>
    <s v="Cook"/>
    <s v="60623-1929"/>
    <s v="mjhuelskamp@cps.k12.il.us"/>
    <s v="X"/>
    <n v="257"/>
    <n v="0"/>
    <n v="0"/>
    <n v="257"/>
    <n v="1"/>
    <s v="X"/>
    <n v="257"/>
    <n v="257"/>
    <x v="2"/>
    <x v="1"/>
  </r>
  <r>
    <n v="15016299025"/>
    <s v="City of Chicago SD 299"/>
    <s v="42 W Madison St 2nd Flr"/>
    <s v="Chicago"/>
    <s v="60602-4413"/>
    <n v="7735532852"/>
    <n v="12092"/>
    <s v="Hurley Elem School"/>
    <s v="3849 W 69th Pl"/>
    <s v="Chicago"/>
    <s v="Cook"/>
    <s v="60629-4210"/>
    <s v="mjhuelskamp@cps.k12.il.us"/>
    <s v="X"/>
    <n v="834"/>
    <n v="0"/>
    <n v="0"/>
    <n v="834"/>
    <n v="1"/>
    <s v="X"/>
    <n v="834"/>
    <n v="834"/>
    <x v="2"/>
    <x v="1"/>
  </r>
  <r>
    <n v="15016299025"/>
    <s v="City of Chicago SD 299"/>
    <s v="42 W Madison St 2nd Flr"/>
    <s v="Chicago"/>
    <s v="60602-4413"/>
    <n v="7735532852"/>
    <n v="12093"/>
    <s v="Irving Elem School"/>
    <s v="749 S Oakley Blvd"/>
    <s v="Chicago"/>
    <s v="Cook"/>
    <s v="60612-3514"/>
    <s v="mjhuelskamp@cps.k12.il.us"/>
    <s v="X"/>
    <n v="447"/>
    <n v="0"/>
    <n v="0"/>
    <n v="447"/>
    <n v="1"/>
    <s v="X"/>
    <n v="447"/>
    <n v="447"/>
    <x v="2"/>
    <x v="1"/>
  </r>
  <r>
    <n v="15016299025"/>
    <s v="City of Chicago SD 299"/>
    <s v="42 W Madison St 2nd Flr"/>
    <s v="Chicago"/>
    <s v="60602-4413"/>
    <n v="7735532852"/>
    <n v="12094"/>
    <s v="Jackson A Elem Language Acad"/>
    <s v="1340 W Harrison St"/>
    <s v="Chicago"/>
    <s v="Cook"/>
    <s v="60607-3317"/>
    <s v="mjhuelskamp@cps.k12.il.us"/>
    <s v="X"/>
    <n v="305"/>
    <n v="0"/>
    <n v="245"/>
    <n v="550"/>
    <n v="0.55320000000000003"/>
    <s v="X"/>
    <n v="305"/>
    <n v="550"/>
    <x v="2"/>
    <x v="1"/>
  </r>
  <r>
    <n v="15016299025"/>
    <s v="City of Chicago SD 299"/>
    <s v="42 W Madison St 2nd Flr"/>
    <s v="Chicago"/>
    <s v="60602-4413"/>
    <n v="7735532852"/>
    <n v="12095"/>
    <s v="Jahn Elem School"/>
    <s v="3149 N Wolcott Ave"/>
    <s v="Chicago"/>
    <s v="Cook"/>
    <s v="60657-2044"/>
    <s v="mjhuelskamp@cps.k12.il.us"/>
    <s v="X"/>
    <n v="313"/>
    <n v="0"/>
    <n v="0"/>
    <n v="313"/>
    <n v="1"/>
    <s v="X"/>
    <n v="313"/>
    <n v="313"/>
    <x v="2"/>
    <x v="1"/>
  </r>
  <r>
    <n v="15016299025"/>
    <s v="City of Chicago SD 299"/>
    <s v="42 W Madison St 2nd Flr"/>
    <s v="Chicago"/>
    <s v="60602-4413"/>
    <n v="7735532852"/>
    <n v="12096"/>
    <s v="Jamieson Elem School"/>
    <s v="5650 N Mozart St"/>
    <s v="Chicago"/>
    <s v="Cook"/>
    <s v="60659-4823"/>
    <s v="mjhuelskamp@cps.k12.il.us"/>
    <s v="X"/>
    <n v="920"/>
    <n v="0"/>
    <n v="0"/>
    <n v="920"/>
    <n v="1"/>
    <s v="X"/>
    <n v="920"/>
    <n v="920"/>
    <x v="2"/>
    <x v="1"/>
  </r>
  <r>
    <n v="15016299025"/>
    <s v="City of Chicago SD 299"/>
    <s v="42 W Madison St 2nd Flr"/>
    <s v="Chicago"/>
    <s v="60602-4413"/>
    <n v="7735532852"/>
    <n v="12098"/>
    <s v="Jenner Elem Academy of the Arts"/>
    <s v="1119 N Cleveland Ave"/>
    <s v="Chicago"/>
    <s v="Cook"/>
    <s v="60610-2426"/>
    <s v="mjhuelskamp@cps.k12.il.us"/>
    <s v="X"/>
    <n v="258"/>
    <n v="0"/>
    <n v="0"/>
    <n v="258"/>
    <n v="1"/>
    <s v="X"/>
    <n v="258"/>
    <n v="258"/>
    <x v="2"/>
    <x v="1"/>
  </r>
  <r>
    <n v="15016299025"/>
    <s v="City of Chicago SD 299"/>
    <s v="42 W Madison St 2nd Flr"/>
    <s v="Chicago"/>
    <s v="60602-4413"/>
    <n v="7735532852"/>
    <n v="12099"/>
    <s v="Jensen Elem Scholastic Academy"/>
    <s v="3030 W Harrison St"/>
    <s v="Chicago"/>
    <s v="Cook"/>
    <s v="60612-3343"/>
    <s v="mjhuelskamp@cps.k12.il.us"/>
    <s v="X"/>
    <n v="417"/>
    <n v="0"/>
    <n v="0"/>
    <n v="417"/>
    <n v="1"/>
    <s v="X"/>
    <n v="417"/>
    <n v="417"/>
    <x v="2"/>
    <x v="1"/>
  </r>
  <r>
    <n v="15016299025"/>
    <s v="City of Chicago SD 299"/>
    <s v="42 W Madison St 2nd Flr"/>
    <s v="Chicago"/>
    <s v="60602-4413"/>
    <n v="7735532852"/>
    <n v="12100"/>
    <s v="Pilsen Elem Community Academy"/>
    <s v="1420 W 17th St"/>
    <s v="Chicago"/>
    <s v="Cook"/>
    <s v="60608-2121"/>
    <s v="mjhuelskamp@cps.k12.il.us"/>
    <s v="X"/>
    <n v="335"/>
    <n v="0"/>
    <n v="0"/>
    <n v="335"/>
    <n v="1"/>
    <s v="X"/>
    <n v="335"/>
    <n v="335"/>
    <x v="2"/>
    <x v="1"/>
  </r>
  <r>
    <n v="15016299025"/>
    <s v="City of Chicago SD 299"/>
    <s v="42 W Madison St 2nd Flr"/>
    <s v="Chicago"/>
    <s v="60602-4413"/>
    <n v="7735532852"/>
    <n v="12101"/>
    <s v="Johnson Elem School"/>
    <s v="1420 S Albany Ave"/>
    <s v="Chicago"/>
    <s v="Cook"/>
    <s v="60623-2205"/>
    <s v="mjhuelskamp@cps.k12.il.us"/>
    <s v="X"/>
    <n v="429"/>
    <n v="0"/>
    <n v="0"/>
    <n v="429"/>
    <n v="1"/>
    <s v="X"/>
    <n v="429"/>
    <n v="429"/>
    <x v="2"/>
    <x v="1"/>
  </r>
  <r>
    <n v="15016299025"/>
    <s v="City of Chicago SD 299"/>
    <s v="42 W Madison St 2nd Flr"/>
    <s v="Chicago"/>
    <s v="60602-4413"/>
    <n v="7735532852"/>
    <n v="12102"/>
    <s v="Jungman Elem School"/>
    <s v="1746 S Miller St"/>
    <s v="Chicago"/>
    <s v="Cook"/>
    <s v="60608-2313"/>
    <s v="mjhuelskamp@cps.k12.il.us"/>
    <s v="X"/>
    <n v="286"/>
    <n v="0"/>
    <n v="0"/>
    <n v="286"/>
    <n v="1"/>
    <s v="X"/>
    <n v="286"/>
    <n v="286"/>
    <x v="2"/>
    <x v="1"/>
  </r>
  <r>
    <n v="15016299025"/>
    <s v="City of Chicago SD 299"/>
    <s v="42 W Madison St 2nd Flr"/>
    <s v="Chicago"/>
    <s v="60602-4413"/>
    <n v="7735532852"/>
    <n v="12103"/>
    <s v="Kellogg Elem School"/>
    <s v="9241 S Leavitt St"/>
    <s v="Chicago"/>
    <s v="Cook"/>
    <s v="60643-6318"/>
    <s v="mjhuelskamp@cps.k12.il.us"/>
    <s v="X"/>
    <n v="164"/>
    <n v="0"/>
    <n v="95"/>
    <n v="259"/>
    <n v="0.62970000000000004"/>
    <s v="X"/>
    <n v="164"/>
    <n v="259"/>
    <x v="2"/>
    <x v="1"/>
  </r>
  <r>
    <n v="15016299025"/>
    <s v="City of Chicago SD 299"/>
    <s v="42 W Madison St 2nd Flr"/>
    <s v="Chicago"/>
    <s v="60602-4413"/>
    <n v="7735532852"/>
    <n v="12104"/>
    <s v="Kershaw Elem School"/>
    <s v="6450 S Lowe Ave"/>
    <s v="Chicago"/>
    <s v="Cook"/>
    <s v="60621-2706"/>
    <s v="mjhuelskamp@cps.k12.il.us"/>
    <s v="X"/>
    <n v="267"/>
    <n v="0"/>
    <n v="0"/>
    <n v="267"/>
    <n v="1"/>
    <s v="X"/>
    <n v="267"/>
    <n v="267"/>
    <x v="2"/>
    <x v="1"/>
  </r>
  <r>
    <n v="15016299025"/>
    <s v="City of Chicago SD 299"/>
    <s v="42 W Madison St 2nd Flr"/>
    <s v="Chicago"/>
    <s v="60602-4413"/>
    <n v="7735532852"/>
    <n v="12106"/>
    <s v="Kilmer Elem School"/>
    <s v="6700 N Greenview Ave"/>
    <s v="Chicago"/>
    <s v="Cook"/>
    <s v="60626-4208"/>
    <s v="mjhuelskamp@cps.k12.il.us"/>
    <s v="X"/>
    <n v="774"/>
    <n v="0"/>
    <n v="0"/>
    <n v="774"/>
    <n v="1"/>
    <s v="X"/>
    <n v="774"/>
    <n v="774"/>
    <x v="2"/>
    <x v="1"/>
  </r>
  <r>
    <n v="15016299025"/>
    <s v="City of Chicago SD 299"/>
    <s v="42 W Madison St 2nd Flr"/>
    <s v="Chicago"/>
    <s v="60602-4413"/>
    <n v="7735532852"/>
    <n v="12108"/>
    <s v="Kinzie Elem School"/>
    <s v="5625 S Mobile Ave"/>
    <s v="Chicago"/>
    <s v="Cook"/>
    <s v="60638-3459"/>
    <s v="mjhuelskamp@cps.k12.il.us"/>
    <s v="X"/>
    <n v="535"/>
    <n v="0"/>
    <n v="160"/>
    <n v="695"/>
    <n v="0.76870000000000005"/>
    <s v="X"/>
    <n v="535"/>
    <n v="695"/>
    <x v="2"/>
    <x v="1"/>
  </r>
  <r>
    <n v="15016299025"/>
    <s v="City of Chicago SD 299"/>
    <s v="42 W Madison St 2nd Flr"/>
    <s v="Chicago"/>
    <s v="60602-4413"/>
    <n v="7735532852"/>
    <n v="12109"/>
    <s v="Kipling Elem School"/>
    <s v="9351 S Lowe Ave"/>
    <s v="Chicago"/>
    <s v="Cook"/>
    <s v="60620-2324"/>
    <s v="mjhuelskamp@cps.k12.il.us"/>
    <s v="X"/>
    <n v="304"/>
    <n v="0"/>
    <n v="0"/>
    <n v="304"/>
    <n v="1"/>
    <s v="X"/>
    <n v="304"/>
    <n v="304"/>
    <x v="2"/>
    <x v="1"/>
  </r>
  <r>
    <n v="15016299025"/>
    <s v="City of Chicago SD 299"/>
    <s v="42 W Madison St 2nd Flr"/>
    <s v="Chicago"/>
    <s v="60602-4413"/>
    <n v="7735532852"/>
    <n v="12111"/>
    <s v="Lozano Elem Bilingual &amp; Intl Ctr"/>
    <s v="1501 N Greenview Ave"/>
    <s v="Chicago"/>
    <s v="Cook"/>
    <s v="60642-2355"/>
    <s v="mjhuelskamp@cps.k12.il.us"/>
    <s v="X"/>
    <n v="204"/>
    <n v="0"/>
    <n v="0"/>
    <n v="204"/>
    <n v="1"/>
    <s v="X"/>
    <n v="204"/>
    <n v="204"/>
    <x v="2"/>
    <x v="1"/>
  </r>
  <r>
    <n v="15016299025"/>
    <s v="City of Chicago SD 299"/>
    <s v="42 W Madison St 2nd Flr"/>
    <s v="Chicago"/>
    <s v="60602-4413"/>
    <n v="7735532852"/>
    <n v="12112"/>
    <s v="Kozminski Elem Community Academy"/>
    <s v="936 E 54th St"/>
    <s v="Chicago"/>
    <s v="Cook"/>
    <s v="60615-5074"/>
    <s v="mjhuelskamp@cps.k12.il.us"/>
    <s v="X"/>
    <n v="263"/>
    <n v="0"/>
    <n v="0"/>
    <n v="263"/>
    <n v="1"/>
    <s v="X"/>
    <n v="263"/>
    <n v="263"/>
    <x v="2"/>
    <x v="1"/>
  </r>
  <r>
    <n v="15016299025"/>
    <s v="City of Chicago SD 299"/>
    <s v="42 W Madison St 2nd Flr"/>
    <s v="Chicago"/>
    <s v="60602-4413"/>
    <n v="7735532852"/>
    <n v="12114"/>
    <s v="LaSalle Elem Language Academy"/>
    <s v="1734 N Orleans St"/>
    <s v="Chicago"/>
    <s v="Cook"/>
    <s v="60614-5797"/>
    <s v="mjhuelskamp@cps.k12.il.us"/>
    <s v="X"/>
    <n v="256"/>
    <n v="0"/>
    <n v="305"/>
    <n v="561"/>
    <n v="0.45630000000000004"/>
    <s v="X"/>
    <n v="256"/>
    <n v="561"/>
    <x v="2"/>
    <x v="1"/>
  </r>
  <r>
    <n v="15016299025"/>
    <s v="City of Chicago SD 299"/>
    <s v="42 W Madison St 2nd Flr"/>
    <s v="Chicago"/>
    <s v="60602-4413"/>
    <n v="7735532852"/>
    <n v="12116"/>
    <s v="Lawndale Elem Community Academy"/>
    <s v="3500 W Douglas Blvd"/>
    <s v="Chicago"/>
    <s v="Cook"/>
    <s v="60623-1634"/>
    <s v="mjhuelskamp@cps.k12.il.us"/>
    <s v="X"/>
    <n v="267"/>
    <n v="0"/>
    <n v="0"/>
    <n v="267"/>
    <n v="1"/>
    <s v="X"/>
    <n v="267"/>
    <n v="267"/>
    <x v="2"/>
    <x v="1"/>
  </r>
  <r>
    <n v="15016299025"/>
    <s v="City of Chicago SD 299"/>
    <s v="42 W Madison St 2nd Flr"/>
    <s v="Chicago"/>
    <s v="60602-4413"/>
    <n v="7735532852"/>
    <n v="12118"/>
    <s v="Lewis Elem School"/>
    <s v="1431 N Leamington Ave"/>
    <s v="Chicago"/>
    <s v="Cook"/>
    <s v="60651-1444"/>
    <s v="mjhuelskamp@cps.k12.il.us"/>
    <s v="X"/>
    <n v="487"/>
    <n v="0"/>
    <n v="0"/>
    <n v="487"/>
    <n v="1"/>
    <s v="X"/>
    <n v="487"/>
    <n v="487"/>
    <x v="2"/>
    <x v="1"/>
  </r>
  <r>
    <n v="15016299025"/>
    <s v="City of Chicago SD 299"/>
    <s v="42 W Madison St 2nd Flr"/>
    <s v="Chicago"/>
    <s v="60602-4413"/>
    <n v="7735532852"/>
    <n v="12119"/>
    <s v="Libby Elem School"/>
    <s v="5300 S Loomis Blvd"/>
    <s v="Chicago"/>
    <s v="Cook"/>
    <s v="60609-5948"/>
    <s v="mjhuelskamp@cps.k12.il.us"/>
    <s v="X"/>
    <n v="359"/>
    <n v="0"/>
    <n v="0"/>
    <n v="359"/>
    <n v="1"/>
    <s v="X"/>
    <n v="359"/>
    <n v="359"/>
    <x v="2"/>
    <x v="1"/>
  </r>
  <r>
    <n v="15016299025"/>
    <s v="City of Chicago SD 299"/>
    <s v="42 W Madison St 2nd Flr"/>
    <s v="Chicago"/>
    <s v="60602-4413"/>
    <n v="7735532852"/>
    <n v="12120"/>
    <s v="Lincoln Elem School"/>
    <s v="615 W Kemper Pl"/>
    <s v="Chicago"/>
    <s v="Cook"/>
    <s v="60614-3319"/>
    <s v="mjhuelskamp@cps.k12.il.us"/>
    <s v="X"/>
    <n v="200"/>
    <n v="0"/>
    <n v="700"/>
    <n v="900"/>
    <n v="0.222"/>
    <s v="X"/>
    <n v="200"/>
    <n v="900"/>
    <x v="2"/>
    <x v="1"/>
  </r>
  <r>
    <n v="15016299025"/>
    <s v="City of Chicago SD 299"/>
    <s v="42 W Madison St 2nd Flr"/>
    <s v="Chicago"/>
    <s v="60602-4413"/>
    <n v="7735532852"/>
    <n v="12121"/>
    <s v="Linne Elem School"/>
    <s v="3221 N Sacramento Ave"/>
    <s v="Chicago"/>
    <s v="Cook"/>
    <s v="60618-5825"/>
    <s v="mjhuelskamp@cps.k12.il.us"/>
    <s v="X"/>
    <n v="667"/>
    <n v="0"/>
    <n v="0"/>
    <n v="667"/>
    <n v="1"/>
    <s v="X"/>
    <n v="667"/>
    <n v="667"/>
    <x v="2"/>
    <x v="1"/>
  </r>
  <r>
    <n v="15016299025"/>
    <s v="City of Chicago SD 299"/>
    <s v="42 W Madison St 2nd Flr"/>
    <s v="Chicago"/>
    <s v="60602-4413"/>
    <n v="7735532852"/>
    <n v="12122"/>
    <s v="Lloyd Elem School"/>
    <s v="2103 N Lamon Ave"/>
    <s v="Chicago"/>
    <s v="Cook"/>
    <s v="60639-3238"/>
    <s v="mjhuelskamp@cps.k12.il.us"/>
    <s v="X"/>
    <n v="1113"/>
    <n v="0"/>
    <n v="0"/>
    <n v="1113"/>
    <n v="1"/>
    <s v="X"/>
    <n v="1113"/>
    <n v="1113"/>
    <x v="2"/>
    <x v="1"/>
  </r>
  <r>
    <n v="15016299025"/>
    <s v="City of Chicago SD 299"/>
    <s v="42 W Madison St 2nd Flr"/>
    <s v="Chicago"/>
    <s v="60602-4413"/>
    <n v="7735532852"/>
    <n v="12123"/>
    <s v="Locke  J Elem School"/>
    <s v="2828 N Oak Park Ave"/>
    <s v="Chicago"/>
    <s v="Cook"/>
    <s v="60634-4866"/>
    <s v="mjhuelskamp@cps.k12.il.us"/>
    <s v="X"/>
    <n v="1355"/>
    <n v="0"/>
    <n v="0"/>
    <n v="1355"/>
    <n v="1"/>
    <s v="X"/>
    <n v="1355"/>
    <n v="1355"/>
    <x v="2"/>
    <x v="1"/>
  </r>
  <r>
    <n v="15016299025"/>
    <s v="City of Chicago SD 299"/>
    <s v="42 W Madison St 2nd Flr"/>
    <s v="Chicago"/>
    <s v="60602-4413"/>
    <n v="7735532852"/>
    <n v="12124"/>
    <s v="Lovett Elem School"/>
    <s v="6333 W Bloomingdale Ave"/>
    <s v="Chicago"/>
    <s v="Cook"/>
    <s v="60639-3817"/>
    <s v="mjhuelskamp@cps.k12.il.us"/>
    <s v="X"/>
    <n v="381"/>
    <n v="0"/>
    <n v="0"/>
    <n v="381"/>
    <n v="1"/>
    <s v="X"/>
    <n v="381"/>
    <n v="381"/>
    <x v="2"/>
    <x v="1"/>
  </r>
  <r>
    <n v="15016299025"/>
    <s v="City of Chicago SD 299"/>
    <s v="42 W Madison St 2nd Flr"/>
    <s v="Chicago"/>
    <s v="60602-4413"/>
    <n v="7735532852"/>
    <n v="12125"/>
    <s v="Lowell Elem School"/>
    <s v="3320 W Hirsch St"/>
    <s v="Chicago"/>
    <s v="Cook"/>
    <s v="60651-2361"/>
    <s v="mjhuelskamp@cps.k12.il.us"/>
    <s v="X"/>
    <n v="449"/>
    <n v="0"/>
    <n v="0"/>
    <n v="449"/>
    <n v="1"/>
    <s v="X"/>
    <n v="449"/>
    <n v="449"/>
    <x v="2"/>
    <x v="1"/>
  </r>
  <r>
    <n v="15016299025"/>
    <s v="City of Chicago SD 299"/>
    <s v="42 W Madison St 2nd Flr"/>
    <s v="Chicago"/>
    <s v="60602-4413"/>
    <n v="7735532852"/>
    <n v="12127"/>
    <s v="Lyon Elem School"/>
    <s v="2941 N McVicker Ave"/>
    <s v="Chicago"/>
    <s v="Cook"/>
    <s v="60634-5146"/>
    <s v="mjhuelskamp@cps.k12.il.us"/>
    <s v="X"/>
    <n v="1422"/>
    <n v="0"/>
    <n v="0"/>
    <n v="1422"/>
    <n v="1"/>
    <s v="X"/>
    <n v="1422"/>
    <n v="1422"/>
    <x v="2"/>
    <x v="1"/>
  </r>
  <r>
    <n v="15016299025"/>
    <s v="City of Chicago SD 299"/>
    <s v="42 W Madison St 2nd Flr"/>
    <s v="Chicago"/>
    <s v="60602-4413"/>
    <n v="7735532852"/>
    <n v="12128"/>
    <s v="Madison Elem School"/>
    <s v="7433 S Dorchester Ave"/>
    <s v="Chicago"/>
    <s v="Cook"/>
    <s v="60619-2194"/>
    <s v="mjhuelskamp@cps.k12.il.us"/>
    <s v="X"/>
    <n v="245"/>
    <n v="0"/>
    <n v="0"/>
    <n v="245"/>
    <n v="1"/>
    <s v="X"/>
    <n v="245"/>
    <n v="245"/>
    <x v="2"/>
    <x v="1"/>
  </r>
  <r>
    <n v="15016299025"/>
    <s v="City of Chicago SD 299"/>
    <s v="42 W Madison St 2nd Flr"/>
    <s v="Chicago"/>
    <s v="60602-4413"/>
    <n v="7735532852"/>
    <n v="12129"/>
    <s v="Manierre Elem School"/>
    <s v="1420 N Hudson Ave"/>
    <s v="Chicago"/>
    <s v="Cook"/>
    <s v="60610-1124"/>
    <s v="mjhuelskamp@cps.k12.il.us"/>
    <s v="X"/>
    <n v="353"/>
    <n v="0"/>
    <n v="0"/>
    <n v="353"/>
    <n v="1"/>
    <s v="X"/>
    <n v="353"/>
    <n v="353"/>
    <x v="2"/>
    <x v="1"/>
  </r>
  <r>
    <n v="15016299025"/>
    <s v="City of Chicago SD 299"/>
    <s v="42 W Madison St 2nd Flr"/>
    <s v="Chicago"/>
    <s v="60602-4413"/>
    <n v="7735532852"/>
    <n v="12130"/>
    <s v="Mann Elem School"/>
    <s v="8050 S Chappel Ave"/>
    <s v="Chicago"/>
    <s v="Cook"/>
    <s v="60617-1091"/>
    <s v="mjhuelskamp@cps.k12.il.us"/>
    <s v="X"/>
    <n v="333"/>
    <n v="0"/>
    <n v="0"/>
    <n v="333"/>
    <n v="1"/>
    <s v="X"/>
    <n v="333"/>
    <n v="333"/>
    <x v="2"/>
    <x v="1"/>
  </r>
  <r>
    <n v="15016299025"/>
    <s v="City of Chicago SD 299"/>
    <s v="42 W Madison St 2nd Flr"/>
    <s v="Chicago"/>
    <s v="60602-4413"/>
    <n v="7735532852"/>
    <n v="12132"/>
    <s v="Marquette Elem School"/>
    <s v="6550 S Richmond St"/>
    <s v="Chicago"/>
    <s v="Cook"/>
    <s v="60629-2821"/>
    <s v="mjhuelskamp@cps.k12.il.us"/>
    <s v="X"/>
    <n v="1177"/>
    <n v="0"/>
    <n v="0"/>
    <n v="1177"/>
    <n v="1"/>
    <s v="X"/>
    <n v="1177"/>
    <n v="1177"/>
    <x v="2"/>
    <x v="1"/>
  </r>
  <r>
    <n v="15016299025"/>
    <s v="City of Chicago SD 299"/>
    <s v="42 W Madison St 2nd Flr"/>
    <s v="Chicago"/>
    <s v="60602-4413"/>
    <n v="7735532852"/>
    <n v="12133"/>
    <s v="Marsh Elem School"/>
    <s v="9822 S Exchange Ave"/>
    <s v="Chicago"/>
    <s v="Cook"/>
    <s v="60617-5446"/>
    <s v="mjhuelskamp@cps.k12.il.us"/>
    <s v="X"/>
    <n v="758"/>
    <n v="0"/>
    <n v="0"/>
    <n v="758"/>
    <n v="1"/>
    <s v="X"/>
    <n v="758"/>
    <n v="758"/>
    <x v="2"/>
    <x v="1"/>
  </r>
  <r>
    <n v="15016299025"/>
    <s v="City of Chicago SD 299"/>
    <s v="42 W Madison St 2nd Flr"/>
    <s v="Chicago"/>
    <s v="60602-4413"/>
    <n v="7735532852"/>
    <n v="12134"/>
    <s v="Mason Elem School"/>
    <s v="4217 W 18th St"/>
    <s v="Chicago"/>
    <s v="Cook"/>
    <s v="60623-2325"/>
    <s v="mjhuelskamp@cps.k12.il.us"/>
    <s v="X"/>
    <n v="388"/>
    <n v="0"/>
    <n v="0"/>
    <n v="388"/>
    <n v="1"/>
    <s v="X"/>
    <n v="388"/>
    <n v="388"/>
    <x v="2"/>
    <x v="1"/>
  </r>
  <r>
    <n v="15016299025"/>
    <s v="City of Chicago SD 299"/>
    <s v="42 W Madison St 2nd Flr"/>
    <s v="Chicago"/>
    <s v="60602-4413"/>
    <n v="7735532852"/>
    <n v="12136"/>
    <s v="Mayer Elem School"/>
    <s v="2250 N Clifton Ave"/>
    <s v="Chicago"/>
    <s v="Cook"/>
    <s v="60614-3523"/>
    <s v="mjhuelskamp@cps.k12.il.us"/>
    <s v="X"/>
    <n v="276"/>
    <n v="0"/>
    <n v="488"/>
    <n v="764"/>
    <n v="0.36109999999999998"/>
    <s v="X"/>
    <n v="276"/>
    <n v="764"/>
    <x v="2"/>
    <x v="1"/>
  </r>
  <r>
    <n v="15016299025"/>
    <s v="City of Chicago SD 299"/>
    <s v="42 W Madison St 2nd Flr"/>
    <s v="Chicago"/>
    <s v="60602-4413"/>
    <n v="7735532852"/>
    <n v="12137"/>
    <s v="Wells Preparatory Elem Academy"/>
    <s v="249 E 37th St"/>
    <s v="Chicago"/>
    <s v="Cook"/>
    <s v="60653-1001"/>
    <s v="jwhite67@cps.edu"/>
    <s v="X"/>
    <n v="392"/>
    <n v="0"/>
    <n v="0"/>
    <n v="392"/>
    <n v="1"/>
    <s v="X"/>
    <n v="392"/>
    <n v="392"/>
    <x v="2"/>
    <x v="1"/>
  </r>
  <r>
    <n v="15016299025"/>
    <s v="City of Chicago SD 299"/>
    <s v="42 W Madison St 2nd Flr"/>
    <s v="Chicago"/>
    <s v="60602-4413"/>
    <n v="7735532852"/>
    <n v="12138"/>
    <s v="McClellan Elem School"/>
    <s v="3527 S Wallace St"/>
    <s v="Chicago"/>
    <s v="Cook"/>
    <s v="60609-1737"/>
    <s v="mjhuelskamp@cps.k12.il.us"/>
    <s v="X"/>
    <n v="342"/>
    <n v="0"/>
    <n v="0"/>
    <n v="342"/>
    <n v="1"/>
    <s v="X"/>
    <n v="342"/>
    <n v="342"/>
    <x v="2"/>
    <x v="1"/>
  </r>
  <r>
    <n v="15016299025"/>
    <s v="City of Chicago SD 299"/>
    <s v="42 W Madison St 2nd Flr"/>
    <s v="Chicago"/>
    <s v="60602-4413"/>
    <n v="7735532852"/>
    <n v="12140"/>
    <s v="McCormick Elem School"/>
    <s v="2712 S Sawyer Ave"/>
    <s v="Chicago"/>
    <s v="Cook"/>
    <s v="60623-4738"/>
    <s v="mjhuelskamp@cps.k12.il.us"/>
    <s v="X"/>
    <n v="715"/>
    <n v="0"/>
    <n v="0"/>
    <n v="715"/>
    <n v="1"/>
    <s v="X"/>
    <n v="715"/>
    <n v="715"/>
    <x v="2"/>
    <x v="1"/>
  </r>
  <r>
    <n v="15016299025"/>
    <s v="City of Chicago SD 299"/>
    <s v="42 W Madison St 2nd Flr"/>
    <s v="Chicago"/>
    <s v="60602-4413"/>
    <n v="7735532852"/>
    <n v="12141"/>
    <s v="McCutcheon Elem School"/>
    <s v="4865 N Sheridan Rd"/>
    <s v="Chicago"/>
    <s v="Cook"/>
    <s v="60640-3717"/>
    <s v="mjhuelskamp@cps.k12.il.us"/>
    <s v="X"/>
    <n v="392"/>
    <n v="0"/>
    <n v="0"/>
    <n v="392"/>
    <n v="1"/>
    <s v="X"/>
    <n v="392"/>
    <n v="392"/>
    <x v="2"/>
    <x v="1"/>
  </r>
  <r>
    <n v="15016299025"/>
    <s v="City of Chicago SD 299"/>
    <s v="42 W Madison St 2nd Flr"/>
    <s v="Chicago"/>
    <s v="60602-4413"/>
    <n v="7735532852"/>
    <n v="12142"/>
    <s v="McDade Elem Classical School"/>
    <s v="8801 S Indiana Ave"/>
    <s v="Chicago"/>
    <s v="Cook"/>
    <s v="60619-6692"/>
    <s v="mjhuelskamp@cps.k12.il.us"/>
    <s v="X"/>
    <n v="116"/>
    <n v="0"/>
    <n v="79"/>
    <n v="195"/>
    <n v="0.59229999999999994"/>
    <s v="X"/>
    <n v="116"/>
    <n v="195"/>
    <x v="2"/>
    <x v="1"/>
  </r>
  <r>
    <n v="15016299025"/>
    <s v="City of Chicago SD 299"/>
    <s v="42 W Madison St 2nd Flr"/>
    <s v="Chicago"/>
    <s v="60602-4413"/>
    <n v="7735532852"/>
    <n v="12143"/>
    <s v="McKay Elem School"/>
    <s v="6901 S Fairfield Ave"/>
    <s v="Chicago"/>
    <s v="Cook"/>
    <s v="60629-1912"/>
    <s v="mjhuelskamp@cps.k12.il.us"/>
    <s v="X"/>
    <n v="814"/>
    <n v="0"/>
    <n v="0"/>
    <n v="814"/>
    <n v="1"/>
    <s v="X"/>
    <n v="814"/>
    <n v="814"/>
    <x v="2"/>
    <x v="1"/>
  </r>
  <r>
    <n v="15016299025"/>
    <s v="City of Chicago SD 299"/>
    <s v="42 W Madison St 2nd Flr"/>
    <s v="Chicago"/>
    <s v="60602-4413"/>
    <n v="7735532852"/>
    <n v="12144"/>
    <s v="McPherson Elem School"/>
    <s v="4728 N Wolcott Ave"/>
    <s v="Chicago"/>
    <s v="Cook"/>
    <s v="60640-4364"/>
    <s v="mjhuelskamp@cps.k12.il.us"/>
    <s v="X"/>
    <n v="698"/>
    <n v="0"/>
    <n v="0"/>
    <n v="698"/>
    <n v="1"/>
    <s v="X"/>
    <n v="698"/>
    <n v="698"/>
    <x v="2"/>
    <x v="1"/>
  </r>
  <r>
    <n v="15016299025"/>
    <s v="City of Chicago SD 299"/>
    <s v="42 W Madison St 2nd Flr"/>
    <s v="Chicago"/>
    <s v="60602-4413"/>
    <n v="7735532852"/>
    <n v="12147"/>
    <s v="Melody Elem School"/>
    <s v="3937 W Wilcox St"/>
    <s v="Chicago"/>
    <s v="Cook"/>
    <s v="60624-2833"/>
    <s v="mjhuelskamp@cps.k12.il.us"/>
    <s v="X"/>
    <n v="487"/>
    <n v="0"/>
    <n v="0"/>
    <n v="487"/>
    <n v="1"/>
    <s v="X"/>
    <n v="487"/>
    <n v="487"/>
    <x v="2"/>
    <x v="1"/>
  </r>
  <r>
    <n v="15016299025"/>
    <s v="City of Chicago SD 299"/>
    <s v="42 W Madison St 2nd Flr"/>
    <s v="Chicago"/>
    <s v="60602-4413"/>
    <n v="7735532852"/>
    <n v="12148"/>
    <s v="Mitchell Elem School"/>
    <s v="2233 W Ohio St"/>
    <s v="Chicago"/>
    <s v="Cook"/>
    <s v="60612-1519"/>
    <s v="mjhuelskamp@cps.k12.il.us"/>
    <s v="X"/>
    <n v="360"/>
    <n v="0"/>
    <n v="42"/>
    <n v="402"/>
    <n v="0.89529999999999998"/>
    <s v="X"/>
    <n v="360"/>
    <n v="402"/>
    <x v="2"/>
    <x v="1"/>
  </r>
  <r>
    <n v="15016299025"/>
    <s v="City of Chicago SD 299"/>
    <s v="42 W Madison St 2nd Flr"/>
    <s v="Chicago"/>
    <s v="60602-4413"/>
    <n v="7735532852"/>
    <n v="12149"/>
    <s v="Mollison Elem School"/>
    <s v="4415 S Dr Martin L King Jr Dr"/>
    <s v="Chicago"/>
    <s v="Cook"/>
    <s v="60653-3310"/>
    <s v="mjhuelskamp@cps.k12.il.us"/>
    <s v="X"/>
    <n v="356"/>
    <n v="0"/>
    <n v="0"/>
    <n v="356"/>
    <n v="1"/>
    <s v="X"/>
    <n v="356"/>
    <n v="356"/>
    <x v="2"/>
    <x v="1"/>
  </r>
  <r>
    <n v="15016299025"/>
    <s v="City of Chicago SD 299"/>
    <s v="42 W Madison St 2nd Flr"/>
    <s v="Chicago"/>
    <s v="60602-4413"/>
    <n v="7735532852"/>
    <n v="12150"/>
    <s v="Monroe Elem School"/>
    <s v="3651 W Schubert Ave"/>
    <s v="Chicago"/>
    <s v="Cook"/>
    <s v="60647-1157"/>
    <s v="mjhuelskamp@cps.k12.il.us"/>
    <s v="X"/>
    <n v="832"/>
    <n v="0"/>
    <n v="0"/>
    <n v="832"/>
    <n v="1"/>
    <s v="X"/>
    <n v="832"/>
    <n v="832"/>
    <x v="2"/>
    <x v="1"/>
  </r>
  <r>
    <n v="15016299025"/>
    <s v="City of Chicago SD 299"/>
    <s v="42 W Madison St 2nd Flr"/>
    <s v="Chicago"/>
    <s v="60602-4413"/>
    <n v="7735532852"/>
    <n v="12151"/>
    <s v="Moos Elem School"/>
    <s v="1711 N California Ave"/>
    <s v="Chicago"/>
    <s v="Cook"/>
    <s v="60647-5103"/>
    <s v="mjhuelskamp@cps.k12.il.us"/>
    <s v="X"/>
    <n v="468"/>
    <n v="0"/>
    <n v="0"/>
    <n v="468"/>
    <n v="1"/>
    <s v="X"/>
    <n v="468"/>
    <n v="468"/>
    <x v="2"/>
    <x v="1"/>
  </r>
  <r>
    <n v="15016299025"/>
    <s v="City of Chicago SD 299"/>
    <s v="42 W Madison St 2nd Flr"/>
    <s v="Chicago"/>
    <s v="60602-4413"/>
    <n v="7735532852"/>
    <n v="12152"/>
    <s v="Morrill Elem Math &amp; Sci School"/>
    <s v="6011 S Rockwell St"/>
    <s v="Chicago"/>
    <s v="Cook"/>
    <s v="60629-1133"/>
    <s v="mjhuelskamp@cps.k12.il.us"/>
    <s v="X"/>
    <n v="668"/>
    <n v="0"/>
    <n v="0"/>
    <n v="668"/>
    <n v="1"/>
    <s v="X"/>
    <n v="668"/>
    <n v="668"/>
    <x v="2"/>
    <x v="1"/>
  </r>
  <r>
    <n v="15016299025"/>
    <s v="City of Chicago SD 299"/>
    <s v="42 W Madison St 2nd Flr"/>
    <s v="Chicago"/>
    <s v="60602-4413"/>
    <n v="7735532852"/>
    <n v="12153"/>
    <s v="Inter-American Elem Magnet School"/>
    <s v="851 W Waveland Ave"/>
    <s v="Chicago"/>
    <s v="Cook"/>
    <s v="60613-4301"/>
    <s v="mjhuelskamp@cps.k12.il.us"/>
    <s v="X"/>
    <n v="523"/>
    <n v="0"/>
    <n v="187"/>
    <n v="710"/>
    <n v="0.73599999999999999"/>
    <s v="X"/>
    <n v="523"/>
    <n v="710"/>
    <x v="2"/>
    <x v="1"/>
  </r>
  <r>
    <n v="15016299025"/>
    <s v="City of Chicago SD 299"/>
    <s v="42 W Madison St 2nd Flr"/>
    <s v="Chicago"/>
    <s v="60602-4413"/>
    <n v="7735532852"/>
    <n v="12155"/>
    <s v="Mount Greenwood Elem School"/>
    <s v="10841 S Homan Ave"/>
    <s v="Chicago"/>
    <s v="Cook"/>
    <s v="60655-2611"/>
    <s v="mjhuelskamp@cps.k12.il.us"/>
    <s v="X"/>
    <n v="321"/>
    <n v="0"/>
    <n v="810"/>
    <n v="1131"/>
    <n v="0.28350000000000003"/>
    <s v="X"/>
    <n v="321"/>
    <n v="1131"/>
    <x v="2"/>
    <x v="1"/>
  </r>
  <r>
    <n v="15016299025"/>
    <s v="City of Chicago SD 299"/>
    <s v="42 W Madison St 2nd Flr"/>
    <s v="Chicago"/>
    <s v="60602-4413"/>
    <n v="7735532852"/>
    <n v="12156"/>
    <s v="Mount Vernon Elem School"/>
    <s v="10540 S Morgan St"/>
    <s v="Chicago"/>
    <s v="Cook"/>
    <s v="60643-3098"/>
    <s v="mjhuelskamp@cps.k12.il.us"/>
    <s v="X"/>
    <n v="238"/>
    <n v="0"/>
    <n v="0"/>
    <n v="238"/>
    <n v="1"/>
    <s v="X"/>
    <n v="238"/>
    <n v="238"/>
    <x v="2"/>
    <x v="1"/>
  </r>
  <r>
    <n v="15016299025"/>
    <s v="City of Chicago SD 299"/>
    <s v="42 W Madison St 2nd Flr"/>
    <s v="Chicago"/>
    <s v="60602-4413"/>
    <n v="7735532852"/>
    <n v="12157"/>
    <s v="Mozart Elem School"/>
    <s v="2200 N Hamlin Ave"/>
    <s v="Chicago"/>
    <s v="Cook"/>
    <s v="60647-2222"/>
    <s v="mjhuelskamp@cps.k12.il.us"/>
    <s v="X"/>
    <n v="462"/>
    <n v="0"/>
    <n v="0"/>
    <n v="462"/>
    <n v="1"/>
    <s v="X"/>
    <n v="462"/>
    <n v="462"/>
    <x v="2"/>
    <x v="1"/>
  </r>
  <r>
    <n v="15016299025"/>
    <s v="City of Chicago SD 299"/>
    <s v="42 W Madison St 2nd Flr"/>
    <s v="Chicago"/>
    <s v="60602-4413"/>
    <n v="7735532852"/>
    <n v="12158"/>
    <s v="Murphy Elem School"/>
    <s v="3539 W Grace St"/>
    <s v="Chicago"/>
    <s v="Cook"/>
    <s v="60618-4237"/>
    <s v="mjhuelskamp@cps.k12.il.us"/>
    <s v="X"/>
    <n v="531"/>
    <n v="0"/>
    <n v="0"/>
    <n v="531"/>
    <n v="1"/>
    <s v="X"/>
    <n v="531"/>
    <n v="531"/>
    <x v="2"/>
    <x v="1"/>
  </r>
  <r>
    <n v="15016299025"/>
    <s v="City of Chicago SD 299"/>
    <s v="42 W Madison St 2nd Flr"/>
    <s v="Chicago"/>
    <s v="60602-4413"/>
    <n v="7735532852"/>
    <n v="12159"/>
    <s v="Murray Elem Language Academy"/>
    <s v="5335 S Kenwood Ave"/>
    <s v="Chicago"/>
    <s v="Cook"/>
    <s v="60615-5393"/>
    <s v="mjhuelskamp@cps.k12.il.us"/>
    <s v="X"/>
    <n v="367"/>
    <n v="0"/>
    <n v="153"/>
    <n v="520"/>
    <n v="0.70489999999999997"/>
    <s v="X"/>
    <n v="367"/>
    <n v="520"/>
    <x v="2"/>
    <x v="1"/>
  </r>
  <r>
    <n v="15016299025"/>
    <s v="City of Chicago SD 299"/>
    <s v="42 W Madison St 2nd Flr"/>
    <s v="Chicago"/>
    <s v="60602-4413"/>
    <n v="7735532852"/>
    <n v="12160"/>
    <s v="Brown R Elem Community Acad"/>
    <s v="12607 S Union Ave"/>
    <s v="Chicago"/>
    <s v="Cook"/>
    <s v="60628-7021"/>
    <s v="mjhuelskamp@cps.k12.il.us"/>
    <s v="X"/>
    <n v="321"/>
    <n v="0"/>
    <n v="0"/>
    <n v="321"/>
    <n v="1"/>
    <s v="X"/>
    <n v="321"/>
    <n v="321"/>
    <x v="2"/>
    <x v="1"/>
  </r>
  <r>
    <n v="15016299025"/>
    <s v="City of Chicago SD 299"/>
    <s v="42 W Madison St 2nd Flr"/>
    <s v="Chicago"/>
    <s v="60602-4413"/>
    <n v="7735532852"/>
    <n v="12161"/>
    <s v="Nash Elem School"/>
    <s v="4837 W Erie St"/>
    <s v="Chicago"/>
    <s v="Cook"/>
    <s v="60644-1720"/>
    <s v="mjhuelskamp@cps.k12.il.us"/>
    <s v="X"/>
    <n v="277"/>
    <n v="0"/>
    <n v="0"/>
    <n v="277"/>
    <n v="1"/>
    <s v="X"/>
    <n v="277"/>
    <n v="277"/>
    <x v="2"/>
    <x v="1"/>
  </r>
  <r>
    <n v="15016299025"/>
    <s v="City of Chicago SD 299"/>
    <s v="42 W Madison St 2nd Flr"/>
    <s v="Chicago"/>
    <s v="60602-4413"/>
    <n v="7735532852"/>
    <n v="12162"/>
    <s v="Neil Elem School"/>
    <s v="8555 S Michigan Ave"/>
    <s v="Chicago"/>
    <s v="Cook"/>
    <s v="60619-5687"/>
    <s v="mjhuelskamp@cps.k12.il.us"/>
    <s v="X"/>
    <n v="267"/>
    <n v="0"/>
    <n v="0"/>
    <n v="267"/>
    <n v="1"/>
    <s v="X"/>
    <n v="267"/>
    <n v="267"/>
    <x v="2"/>
    <x v="1"/>
  </r>
  <r>
    <n v="15016299025"/>
    <s v="City of Chicago SD 299"/>
    <s v="42 W Madison St 2nd Flr"/>
    <s v="Chicago"/>
    <s v="60602-4413"/>
    <n v="7735532852"/>
    <n v="12163"/>
    <s v="Nettelhorst Elem School"/>
    <s v="3252 N Broadway St"/>
    <s v="Chicago"/>
    <s v="Cook"/>
    <s v="60657-3521"/>
    <s v="mjhuelskamp@cps.k12.il.us"/>
    <s v="X"/>
    <n v="300"/>
    <n v="0"/>
    <n v="495"/>
    <n v="795"/>
    <n v="0.37729999999999997"/>
    <s v="X"/>
    <n v="300"/>
    <n v="795"/>
    <x v="2"/>
    <x v="1"/>
  </r>
  <r>
    <n v="15016299025"/>
    <s v="City of Chicago SD 299"/>
    <s v="42 W Madison St 2nd Flr"/>
    <s v="Chicago"/>
    <s v="60602-4413"/>
    <n v="7735532852"/>
    <n v="12164"/>
    <s v="Newberry Elem Math &amp; Science Acad"/>
    <s v="700 W Willow St"/>
    <s v="Chicago"/>
    <s v="Cook"/>
    <s v="60614-5108"/>
    <s v="mjhuelskamp@cps.k12.il.us"/>
    <s v="X"/>
    <n v="445"/>
    <n v="0"/>
    <n v="121"/>
    <n v="566"/>
    <n v="0.78590000000000004"/>
    <s v="X"/>
    <n v="445"/>
    <n v="566"/>
    <x v="2"/>
    <x v="1"/>
  </r>
  <r>
    <n v="15016299025"/>
    <s v="City of Chicago SD 299"/>
    <s v="42 W Madison St 2nd Flr"/>
    <s v="Chicago"/>
    <s v="60602-4413"/>
    <n v="7735532852"/>
    <n v="12165"/>
    <s v="Carver Primary School"/>
    <s v="901 E 133rd Pl"/>
    <s v="Chicago"/>
    <s v="Cook"/>
    <s v="60827-1427"/>
    <s v="mjhuelskamp@cps.k12.il.us"/>
    <s v="X"/>
    <n v="501"/>
    <n v="0"/>
    <n v="0"/>
    <n v="501"/>
    <n v="1"/>
    <s v="X"/>
    <n v="501"/>
    <n v="501"/>
    <x v="2"/>
    <x v="1"/>
  </r>
  <r>
    <n v="15016299025"/>
    <s v="City of Chicago SD 299"/>
    <s v="42 W Madison St 2nd Flr"/>
    <s v="Chicago"/>
    <s v="60602-4413"/>
    <n v="7735532852"/>
    <n v="12166"/>
    <s v="Nightingale Elem School"/>
    <s v="5250 S Rockwell St"/>
    <s v="Chicago"/>
    <s v="Cook"/>
    <s v="60632-1540"/>
    <s v="mjhuelskamp@cps.k12.il.us"/>
    <s v="X"/>
    <n v="1259"/>
    <n v="0"/>
    <n v="0"/>
    <n v="1259"/>
    <n v="1"/>
    <s v="X"/>
    <n v="1259"/>
    <n v="1259"/>
    <x v="2"/>
    <x v="1"/>
  </r>
  <r>
    <n v="15016299025"/>
    <s v="City of Chicago SD 299"/>
    <s v="42 W Madison St 2nd Flr"/>
    <s v="Chicago"/>
    <s v="60602-4413"/>
    <n v="7735532852"/>
    <n v="12167"/>
    <s v="Nixon Elem School"/>
    <s v="2121 N Keeler Ave"/>
    <s v="Chicago"/>
    <s v="Cook"/>
    <s v="60639-3603"/>
    <s v="mjhuelskamp@cps.k12.il.us"/>
    <s v="X"/>
    <n v="840"/>
    <n v="0"/>
    <n v="0"/>
    <n v="840"/>
    <n v="1"/>
    <s v="X"/>
    <n v="840"/>
    <n v="840"/>
    <x v="2"/>
    <x v="1"/>
  </r>
  <r>
    <n v="15016299025"/>
    <s v="City of Chicago SD 299"/>
    <s v="42 W Madison St 2nd Flr"/>
    <s v="Chicago"/>
    <s v="60602-4413"/>
    <n v="7735532852"/>
    <n v="12168"/>
    <s v="Nobel Elem School"/>
    <s v="4127 W Hirsch St"/>
    <s v="Chicago"/>
    <s v="Cook"/>
    <s v="60651-1806"/>
    <s v="mjhuelskamp@cps.k12.il.us"/>
    <s v="X"/>
    <n v="775"/>
    <n v="0"/>
    <n v="0"/>
    <n v="775"/>
    <n v="1"/>
    <s v="X"/>
    <n v="775"/>
    <n v="775"/>
    <x v="2"/>
    <x v="1"/>
  </r>
  <r>
    <n v="15016299025"/>
    <s v="City of Chicago SD 299"/>
    <s v="42 W Madison St 2nd Flr"/>
    <s v="Chicago"/>
    <s v="60602-4413"/>
    <n v="7735532852"/>
    <n v="12169"/>
    <s v="Norwood Park Elem School"/>
    <s v="5900 N Nina Ave"/>
    <s v="Chicago"/>
    <s v="Cook"/>
    <s v="60631-2408"/>
    <s v="mjhuelskamp@cps.k12.il.us"/>
    <s v="X"/>
    <n v="147"/>
    <n v="0"/>
    <n v="290"/>
    <n v="437"/>
    <n v="0.33530000000000004"/>
    <s v="X"/>
    <n v="147"/>
    <n v="437"/>
    <x v="2"/>
    <x v="1"/>
  </r>
  <r>
    <n v="15016299025"/>
    <s v="City of Chicago SD 299"/>
    <s v="42 W Madison St 2nd Flr"/>
    <s v="Chicago"/>
    <s v="60602-4413"/>
    <n v="7735532852"/>
    <n v="12170"/>
    <s v="Ogden Elem School"/>
    <s v="24 W Walton St"/>
    <s v="Chicago"/>
    <s v="Cook"/>
    <s v="60610-3304"/>
    <s v="mjhuelskamp@cps.k12.il.us"/>
    <s v="X"/>
    <n v="688"/>
    <n v="0"/>
    <n v="1012"/>
    <n v="1700"/>
    <n v="0.4042"/>
    <s v="X"/>
    <n v="688"/>
    <n v="1700"/>
    <x v="2"/>
    <x v="1"/>
  </r>
  <r>
    <n v="15016299025"/>
    <s v="City of Chicago SD 299"/>
    <s v="42 W Madison St 2nd Flr"/>
    <s v="Chicago"/>
    <s v="60602-4413"/>
    <n v="7735532852"/>
    <n v="12171"/>
    <s v="Oglesby Elem School"/>
    <s v="7646 S Green St"/>
    <s v="Chicago"/>
    <s v="Cook"/>
    <s v="60620-2854"/>
    <s v="mjhuelskamp@cps.k12.il.us"/>
    <s v="X"/>
    <n v="504"/>
    <n v="0"/>
    <n v="0"/>
    <n v="504"/>
    <n v="1"/>
    <s v="X"/>
    <n v="504"/>
    <n v="504"/>
    <x v="2"/>
    <x v="1"/>
  </r>
  <r>
    <n v="15016299025"/>
    <s v="City of Chicago SD 299"/>
    <s v="42 W Madison St 2nd Flr"/>
    <s v="Chicago"/>
    <s v="60602-4413"/>
    <n v="7735532852"/>
    <n v="12172"/>
    <s v="OKeeffe Elem School"/>
    <s v="6940 S Merrill Ave"/>
    <s v="Chicago"/>
    <s v="Cook"/>
    <s v="60649-1721"/>
    <s v="mjhuelskamp@cps.k12.il.us"/>
    <s v="X"/>
    <n v="676"/>
    <n v="0"/>
    <n v="0"/>
    <n v="676"/>
    <n v="1"/>
    <s v="X"/>
    <n v="676"/>
    <n v="676"/>
    <x v="2"/>
    <x v="1"/>
  </r>
  <r>
    <n v="15016299025"/>
    <s v="City of Chicago SD 299"/>
    <s v="42 W Madison St 2nd Flr"/>
    <s v="Chicago"/>
    <s v="60602-4413"/>
    <n v="7735532852"/>
    <n v="12173"/>
    <s v="Onahan Elem School"/>
    <s v="6634 W Raven St"/>
    <s v="Chicago"/>
    <s v="Cook"/>
    <s v="60631-2503"/>
    <s v="mjhuelskamp@cps.k12.il.us"/>
    <s v="X"/>
    <n v="341"/>
    <n v="0"/>
    <n v="326"/>
    <n v="667"/>
    <n v="0.51100000000000001"/>
    <s v="X"/>
    <n v="341"/>
    <n v="667"/>
    <x v="2"/>
    <x v="1"/>
  </r>
  <r>
    <n v="15016299025"/>
    <s v="City of Chicago SD 299"/>
    <s v="42 W Madison St 2nd Flr"/>
    <s v="Chicago"/>
    <s v="60602-4413"/>
    <n v="7735532852"/>
    <n v="12174"/>
    <s v="Oriole Park Elem School"/>
    <s v="5424 N Oketo Ave"/>
    <s v="Chicago"/>
    <s v="Cook"/>
    <s v="60656-1747"/>
    <s v="mjhuelskamp@cps.k12.il.us"/>
    <s v="X"/>
    <n v="251"/>
    <n v="0"/>
    <n v="508"/>
    <n v="759"/>
    <n v="0.32990000000000003"/>
    <s v="X"/>
    <n v="251"/>
    <n v="759"/>
    <x v="2"/>
    <x v="1"/>
  </r>
  <r>
    <n v="15016299025"/>
    <s v="City of Chicago SD 299"/>
    <s v="42 W Madison St 2nd Flr"/>
    <s v="Chicago"/>
    <s v="60602-4413"/>
    <n v="7735532852"/>
    <n v="12175"/>
    <s v="Piccolo Elem Specialty School"/>
    <s v="1040 N Keeler Ave"/>
    <s v="Chicago"/>
    <s v="Cook"/>
    <s v="60651-3514"/>
    <s v="mjhuelskamp@cps.k12.il.us"/>
    <s v="X"/>
    <n v="605"/>
    <n v="0"/>
    <n v="0"/>
    <n v="605"/>
    <n v="1"/>
    <s v="X"/>
    <n v="605"/>
    <n v="605"/>
    <x v="2"/>
    <x v="1"/>
  </r>
  <r>
    <n v="15016299025"/>
    <s v="City of Chicago SD 299"/>
    <s v="42 W Madison St 2nd Flr"/>
    <s v="Chicago"/>
    <s v="60602-4413"/>
    <n v="7735532852"/>
    <n v="12176"/>
    <s v="Otis Elem School"/>
    <s v="525 N Armour St"/>
    <s v="Chicago"/>
    <s v="Cook"/>
    <s v="60642-6105"/>
    <s v="mjhuelskamp@cps.k12.il.us"/>
    <s v="X"/>
    <n v="454"/>
    <n v="0"/>
    <n v="0"/>
    <n v="454"/>
    <n v="1"/>
    <s v="X"/>
    <n v="454"/>
    <n v="454"/>
    <x v="2"/>
    <x v="1"/>
  </r>
  <r>
    <n v="15016299025"/>
    <s v="City of Chicago SD 299"/>
    <s v="42 W Madison St 2nd Flr"/>
    <s v="Chicago"/>
    <s v="60602-4413"/>
    <n v="7735532852"/>
    <n v="12177"/>
    <s v="OToole Elem School"/>
    <s v="6550 S Seeley Ave"/>
    <s v="Chicago"/>
    <s v="Cook"/>
    <s v="60636-2500"/>
    <s v="mjhuelskamp@cps.k12.il.us"/>
    <s v="X"/>
    <n v="359"/>
    <n v="0"/>
    <n v="0"/>
    <n v="359"/>
    <n v="1"/>
    <s v="X"/>
    <n v="359"/>
    <n v="359"/>
    <x v="2"/>
    <x v="1"/>
  </r>
  <r>
    <n v="15016299025"/>
    <s v="City of Chicago SD 299"/>
    <s v="42 W Madison St 2nd Flr"/>
    <s v="Chicago"/>
    <s v="60602-4413"/>
    <n v="7735532852"/>
    <n v="12179"/>
    <s v="Owen Elem Scholastic Academy"/>
    <s v="8247 S Christiana Ave"/>
    <s v="Chicago"/>
    <s v="Cook"/>
    <s v="60652-3300"/>
    <s v="mjhuelskamp@cps.k12.il.us"/>
    <s v="X"/>
    <n v="197"/>
    <n v="0"/>
    <n v="71"/>
    <n v="268"/>
    <n v="0.73499999999999999"/>
    <s v="X"/>
    <n v="197"/>
    <n v="268"/>
    <x v="2"/>
    <x v="1"/>
  </r>
  <r>
    <n v="15016299025"/>
    <s v="City of Chicago SD 299"/>
    <s v="42 W Madison St 2nd Flr"/>
    <s v="Chicago"/>
    <s v="60602-4413"/>
    <n v="7735532852"/>
    <n v="12181"/>
    <s v="Palmer Elem School"/>
    <s v="5051 N Kenneth Ave"/>
    <s v="Chicago"/>
    <s v="Cook"/>
    <s v="60630-2620"/>
    <s v="mjhuelskamp@cps.k12.il.us"/>
    <s v="X"/>
    <n v="807"/>
    <n v="0"/>
    <n v="0"/>
    <n v="807"/>
    <n v="1"/>
    <s v="X"/>
    <n v="807"/>
    <n v="807"/>
    <x v="2"/>
    <x v="1"/>
  </r>
  <r>
    <n v="15016299025"/>
    <s v="City of Chicago SD 299"/>
    <s v="42 W Madison St 2nd Flr"/>
    <s v="Chicago"/>
    <s v="60602-4413"/>
    <n v="7735532852"/>
    <n v="12182"/>
    <s v="Parker Elem Community Academy"/>
    <s v="6800 S Stewart Ave"/>
    <s v="Chicago"/>
    <s v="Cook"/>
    <s v="60621-2441"/>
    <s v="mjhuelskamp@cps.k12.il.us"/>
    <s v="X"/>
    <n v="509"/>
    <n v="0"/>
    <n v="0"/>
    <n v="509"/>
    <n v="1"/>
    <s v="X"/>
    <n v="509"/>
    <n v="509"/>
    <x v="2"/>
    <x v="1"/>
  </r>
  <r>
    <n v="15016299025"/>
    <s v="City of Chicago SD 299"/>
    <s v="42 W Madison St 2nd Flr"/>
    <s v="Chicago"/>
    <s v="60602-4413"/>
    <n v="7735532852"/>
    <n v="12184"/>
    <s v="Park Manor Elem School"/>
    <s v="7037 S Rhodes Ave"/>
    <s v="Chicago"/>
    <s v="Cook"/>
    <s v="60637-4617"/>
    <s v="mjhuelskamp@cps.k12.il.us"/>
    <s v="X"/>
    <n v="294"/>
    <n v="0"/>
    <n v="0"/>
    <n v="294"/>
    <n v="1"/>
    <s v="X"/>
    <n v="294"/>
    <n v="294"/>
    <x v="2"/>
    <x v="1"/>
  </r>
  <r>
    <n v="15016299025"/>
    <s v="City of Chicago SD 299"/>
    <s v="42 W Madison St 2nd Flr"/>
    <s v="Chicago"/>
    <s v="60602-4413"/>
    <n v="7735532852"/>
    <n v="12185"/>
    <s v="Parkside Elem Community Academy"/>
    <s v="6938 S East End Ave"/>
    <s v="Chicago"/>
    <s v="Cook"/>
    <s v="60649-1422"/>
    <s v="mjhuelskamp@cps.k12.il.us"/>
    <s v="X"/>
    <n v="248"/>
    <n v="0"/>
    <n v="0"/>
    <n v="248"/>
    <n v="1"/>
    <s v="X"/>
    <n v="248"/>
    <n v="248"/>
    <x v="2"/>
    <x v="1"/>
  </r>
  <r>
    <n v="15016299025"/>
    <s v="City of Chicago SD 299"/>
    <s v="42 W Madison St 2nd Flr"/>
    <s v="Chicago"/>
    <s v="60602-4413"/>
    <n v="7735532852"/>
    <n v="12186"/>
    <s v="Pasteur Elem School"/>
    <s v="5825 S Kostner Ave"/>
    <s v="Chicago"/>
    <s v="Cook"/>
    <s v="60629-5238"/>
    <s v="mjhuelskamp@cps.k12.il.us"/>
    <s v="X"/>
    <n v="714"/>
    <n v="0"/>
    <n v="0"/>
    <n v="714"/>
    <n v="1"/>
    <s v="X"/>
    <n v="714"/>
    <n v="714"/>
    <x v="2"/>
    <x v="1"/>
  </r>
  <r>
    <n v="15016299025"/>
    <s v="City of Chicago SD 299"/>
    <s v="42 W Madison St 2nd Flr"/>
    <s v="Chicago"/>
    <s v="60602-4413"/>
    <n v="7735532852"/>
    <n v="12188"/>
    <s v="Peck Elem School"/>
    <s v="3826 W 58th St"/>
    <s v="Chicago"/>
    <s v="Cook"/>
    <s v="60629-3849"/>
    <s v="mjhuelskamp@cps.k12.il.us"/>
    <s v="X"/>
    <n v="683"/>
    <n v="0"/>
    <n v="0"/>
    <n v="683"/>
    <n v="1"/>
    <s v="X"/>
    <n v="683"/>
    <n v="683"/>
    <x v="2"/>
    <x v="1"/>
  </r>
  <r>
    <n v="15016299025"/>
    <s v="City of Chicago SD 299"/>
    <s v="42 W Madison St 2nd Flr"/>
    <s v="Chicago"/>
    <s v="60602-4413"/>
    <n v="7735532852"/>
    <n v="12189"/>
    <s v="Peirce Elem Intl Studies School"/>
    <s v="1423 W Bryn Mawr Ave"/>
    <s v="Chicago"/>
    <s v="Cook"/>
    <s v="60660-4224"/>
    <s v="mjhuelskamp@cps.k12.il.us"/>
    <s v="X"/>
    <n v="941"/>
    <n v="0"/>
    <n v="83"/>
    <n v="1024"/>
    <n v="0.91830000000000001"/>
    <s v="X"/>
    <n v="941"/>
    <n v="1024"/>
    <x v="2"/>
    <x v="1"/>
  </r>
  <r>
    <n v="15016299025"/>
    <s v="City of Chicago SD 299"/>
    <s v="42 W Madison St 2nd Flr"/>
    <s v="Chicago"/>
    <s v="60602-4413"/>
    <n v="7735532852"/>
    <n v="12190"/>
    <s v="Penn Elem School"/>
    <s v="1616 S Avers Ave"/>
    <s v="Chicago"/>
    <s v="Cook"/>
    <s v="60623-2401"/>
    <s v="mjhuelskamp@cps.k12.il.us"/>
    <s v="X"/>
    <n v="323"/>
    <n v="0"/>
    <n v="0"/>
    <n v="323"/>
    <n v="1"/>
    <s v="X"/>
    <n v="323"/>
    <n v="323"/>
    <x v="2"/>
    <x v="1"/>
  </r>
  <r>
    <n v="15016299025"/>
    <s v="City of Chicago SD 299"/>
    <s v="42 W Madison St 2nd Flr"/>
    <s v="Chicago"/>
    <s v="60602-4413"/>
    <n v="7735532852"/>
    <n v="12191"/>
    <s v="Washington  H Elem School"/>
    <s v="9130 S University Ave"/>
    <s v="Chicago"/>
    <s v="Cook"/>
    <s v="60619-7922"/>
    <s v="mjhuelskamp@cps.k12.il.us"/>
    <s v="X"/>
    <n v="323"/>
    <n v="0"/>
    <n v="0"/>
    <n v="323"/>
    <n v="1"/>
    <s v="X"/>
    <n v="323"/>
    <n v="323"/>
    <x v="2"/>
    <x v="1"/>
  </r>
  <r>
    <n v="15016299025"/>
    <s v="City of Chicago SD 299"/>
    <s v="42 W Madison St 2nd Flr"/>
    <s v="Chicago"/>
    <s v="60602-4413"/>
    <n v="7735532852"/>
    <n v="12192"/>
    <s v="Pershing Elem Humanities Magnet"/>
    <s v="3200 S Calumet Ave"/>
    <s v="Chicago"/>
    <s v="Cook"/>
    <s v="60616-4866"/>
    <s v="mjhuelskamp@cps.k12.il.us"/>
    <s v="X"/>
    <n v="591"/>
    <n v="0"/>
    <n v="0"/>
    <n v="591"/>
    <n v="1"/>
    <s v="X"/>
    <n v="591"/>
    <n v="591"/>
    <x v="2"/>
    <x v="1"/>
  </r>
  <r>
    <n v="15016299025"/>
    <s v="City of Chicago SD 299"/>
    <s v="42 W Madison St 2nd Flr"/>
    <s v="Chicago"/>
    <s v="60602-4413"/>
    <n v="7735532852"/>
    <n v="12193"/>
    <s v="Peterson Elem School"/>
    <s v="5510 N Christiana Ave"/>
    <s v="Chicago"/>
    <s v="Cook"/>
    <s v="60625-4606"/>
    <s v="mjhuelskamp@cps.k12.il.us"/>
    <s v="X"/>
    <n v="895"/>
    <n v="0"/>
    <n v="2"/>
    <n v="897"/>
    <n v="0.99670000000000003"/>
    <s v="X"/>
    <n v="895"/>
    <n v="897"/>
    <x v="2"/>
    <x v="1"/>
  </r>
  <r>
    <n v="15016299025"/>
    <s v="City of Chicago SD 299"/>
    <s v="42 W Madison St 2nd Flr"/>
    <s v="Chicago"/>
    <s v="60602-4413"/>
    <n v="7735532852"/>
    <n v="12194"/>
    <s v="Pickard Elem School"/>
    <s v="2301 W 21st Pl"/>
    <s v="Chicago"/>
    <s v="Cook"/>
    <s v="60608-3809"/>
    <s v="mjhuelskamp@cps.k12.il.us"/>
    <s v="X"/>
    <n v="456"/>
    <n v="0"/>
    <n v="0"/>
    <n v="456"/>
    <n v="1"/>
    <s v="X"/>
    <n v="456"/>
    <n v="456"/>
    <x v="2"/>
    <x v="1"/>
  </r>
  <r>
    <n v="15016299025"/>
    <s v="City of Chicago SD 299"/>
    <s v="42 W Madison St 2nd Flr"/>
    <s v="Chicago"/>
    <s v="60602-4413"/>
    <n v="7735532852"/>
    <n v="12195"/>
    <s v="Pirie Elem Fine Arts &amp; Academic C"/>
    <s v="650 E 85th St"/>
    <s v="Chicago"/>
    <s v="Cook"/>
    <s v="60619-6112"/>
    <s v="mjhuelskamp@cps.k12.il.us"/>
    <s v="X"/>
    <n v="269"/>
    <n v="0"/>
    <n v="0"/>
    <n v="269"/>
    <n v="1"/>
    <s v="X"/>
    <n v="269"/>
    <n v="269"/>
    <x v="2"/>
    <x v="1"/>
  </r>
  <r>
    <n v="15016299025"/>
    <s v="City of Chicago SD 299"/>
    <s v="42 W Madison St 2nd Flr"/>
    <s v="Chicago"/>
    <s v="60602-4413"/>
    <n v="7735532852"/>
    <n v="12196"/>
    <s v="Plamondon Elem School"/>
    <s v="2642 W 15th Pl"/>
    <s v="Chicago"/>
    <s v="Cook"/>
    <s v="60608-1703"/>
    <s v="mjhuelskamp@cps.k12.il.us"/>
    <s v="X"/>
    <n v="139"/>
    <n v="0"/>
    <n v="0"/>
    <n v="139"/>
    <n v="1"/>
    <s v="X"/>
    <n v="139"/>
    <n v="139"/>
    <x v="2"/>
    <x v="1"/>
  </r>
  <r>
    <n v="15016299025"/>
    <s v="City of Chicago SD 299"/>
    <s v="42 W Madison St 2nd Flr"/>
    <s v="Chicago"/>
    <s v="60602-4413"/>
    <n v="7735532852"/>
    <n v="12198"/>
    <s v="Portage Park Elem School"/>
    <s v="5330 W Berteau Ave"/>
    <s v="Chicago"/>
    <s v="Cook"/>
    <s v="60641-1398"/>
    <s v="mjhuelskamp@cps.k12.il.us"/>
    <s v="X"/>
    <n v="956"/>
    <n v="0"/>
    <n v="0"/>
    <n v="956"/>
    <n v="1"/>
    <s v="X"/>
    <n v="956"/>
    <n v="956"/>
    <x v="2"/>
    <x v="1"/>
  </r>
  <r>
    <n v="15016299025"/>
    <s v="City of Chicago SD 299"/>
    <s v="42 W Madison St 2nd Flr"/>
    <s v="Chicago"/>
    <s v="60602-4413"/>
    <n v="7735532852"/>
    <n v="12199"/>
    <s v="Prescott Elem School"/>
    <s v="1632 W Wrightwood Ave"/>
    <s v="Chicago"/>
    <s v="Cook"/>
    <s v="60614-2268"/>
    <s v="mjhuelskamp@cps.k12.il.us"/>
    <s v="X"/>
    <n v="309"/>
    <n v="0"/>
    <n v="125"/>
    <n v="434"/>
    <n v="0.71109999999999995"/>
    <s v="X"/>
    <n v="309"/>
    <n v="434"/>
    <x v="2"/>
    <x v="1"/>
  </r>
  <r>
    <n v="15016299025"/>
    <s v="City of Chicago SD 299"/>
    <s v="42 W Madison St 2nd Flr"/>
    <s v="Chicago"/>
    <s v="60602-4413"/>
    <n v="7735532852"/>
    <n v="12201"/>
    <s v="Prussing Elem School"/>
    <s v="4650 N Menard Ave"/>
    <s v="Chicago"/>
    <s v="Cook"/>
    <s v="60630-3348"/>
    <s v="mjhuelskamp@cps.k12.il.us"/>
    <s v="X"/>
    <n v="723"/>
    <n v="0"/>
    <n v="21"/>
    <n v="744"/>
    <n v="0.97170000000000001"/>
    <s v="X"/>
    <n v="723"/>
    <n v="744"/>
    <x v="2"/>
    <x v="1"/>
  </r>
  <r>
    <n v="15016299025"/>
    <s v="City of Chicago SD 299"/>
    <s v="42 W Madison St 2nd Flr"/>
    <s v="Chicago"/>
    <s v="60602-4413"/>
    <n v="7735532852"/>
    <n v="12202"/>
    <s v="Pulaski Intl Sch of Chicago"/>
    <s v="2230 W McLean Ave"/>
    <s v="Chicago"/>
    <s v="Cook"/>
    <s v="60647-4410"/>
    <s v="mjhuelskamp@cps.k12.il.us"/>
    <s v="X"/>
    <n v="929"/>
    <n v="0"/>
    <n v="2"/>
    <n v="931"/>
    <n v="0.99780000000000002"/>
    <s v="X"/>
    <n v="929"/>
    <n v="931"/>
    <x v="2"/>
    <x v="1"/>
  </r>
  <r>
    <n v="15016299025"/>
    <s v="City of Chicago SD 299"/>
    <s v="42 W Madison St 2nd Flr"/>
    <s v="Chicago"/>
    <s v="60602-4413"/>
    <n v="7735532852"/>
    <n v="12203"/>
    <s v="Pullman Elem School"/>
    <s v="11311 S Forrestville Ave"/>
    <s v="Chicago"/>
    <s v="Cook"/>
    <s v="60628-5107"/>
    <s v="mjhuelskamp@cps.k12.il.us"/>
    <s v="X"/>
    <n v="404"/>
    <n v="0"/>
    <n v="0"/>
    <n v="404"/>
    <n v="1"/>
    <s v="X"/>
    <n v="404"/>
    <n v="404"/>
    <x v="2"/>
    <x v="1"/>
  </r>
  <r>
    <n v="15016299025"/>
    <s v="City of Chicago SD 299"/>
    <s v="42 W Madison St 2nd Flr"/>
    <s v="Chicago"/>
    <s v="60602-4413"/>
    <n v="7735532852"/>
    <n v="12205"/>
    <s v="Ravenswood Elem School"/>
    <s v="4332 N Paulina St"/>
    <s v="Chicago"/>
    <s v="Cook"/>
    <s v="60613-1220"/>
    <s v="mjhuelskamp@cps.k12.il.us"/>
    <s v="X"/>
    <n v="339"/>
    <n v="0"/>
    <n v="213"/>
    <n v="552"/>
    <n v="0.61299999999999999"/>
    <s v="X"/>
    <n v="339"/>
    <n v="552"/>
    <x v="2"/>
    <x v="1"/>
  </r>
  <r>
    <n v="15016299025"/>
    <s v="City of Chicago SD 299"/>
    <s v="42 W Madison St 2nd Flr"/>
    <s v="Chicago"/>
    <s v="60602-4413"/>
    <n v="7735532852"/>
    <n v="12206"/>
    <s v="Ray Elem School"/>
    <s v="5631 S Kimbark Ave"/>
    <s v="Chicago"/>
    <s v="Cook"/>
    <s v="60637-1605"/>
    <s v="mjhuelskamp@cps.k12.il.us"/>
    <s v="X"/>
    <n v="583"/>
    <n v="0"/>
    <n v="152"/>
    <n v="735"/>
    <n v="0.7923"/>
    <s v="X"/>
    <n v="583"/>
    <n v="735"/>
    <x v="2"/>
    <x v="1"/>
  </r>
  <r>
    <n v="15016299025"/>
    <s v="City of Chicago SD 299"/>
    <s v="42 W Madison St 2nd Flr"/>
    <s v="Chicago"/>
    <s v="60602-4413"/>
    <n v="7735532852"/>
    <n v="12208"/>
    <s v="Reavis Elem Math &amp; Sci Spec Schl"/>
    <s v="834 E 50th St"/>
    <s v="Chicago"/>
    <s v="Cook"/>
    <s v="60615-2620"/>
    <s v="mjhuelskamp@cps.k12.il.us"/>
    <s v="X"/>
    <n v="255"/>
    <n v="0"/>
    <n v="0"/>
    <n v="255"/>
    <n v="1"/>
    <s v="X"/>
    <n v="255"/>
    <n v="255"/>
    <x v="2"/>
    <x v="1"/>
  </r>
  <r>
    <n v="15016299025"/>
    <s v="City of Chicago SD 299"/>
    <s v="42 W Madison St 2nd Flr"/>
    <s v="Chicago"/>
    <s v="60602-4413"/>
    <n v="7735532852"/>
    <n v="12210"/>
    <s v="Reilly Elem School"/>
    <s v="3650 W School St"/>
    <s v="Chicago"/>
    <s v="Cook"/>
    <s v="60618-5358"/>
    <s v="mjhuelskamp@cps.k12.il.us"/>
    <s v="X"/>
    <n v="926"/>
    <n v="0"/>
    <n v="0"/>
    <n v="926"/>
    <n v="1"/>
    <s v="X"/>
    <n v="926"/>
    <n v="926"/>
    <x v="2"/>
    <x v="1"/>
  </r>
  <r>
    <n v="15016299025"/>
    <s v="City of Chicago SD 299"/>
    <s v="42 W Madison St 2nd Flr"/>
    <s v="Chicago"/>
    <s v="60602-4413"/>
    <n v="7735532852"/>
    <n v="12211"/>
    <s v="Reinberg Elem School"/>
    <s v="3425 N Major Ave"/>
    <s v="Chicago"/>
    <s v="Cook"/>
    <s v="60634-4334"/>
    <s v="mjhuelskamp@cps.k12.il.us"/>
    <s v="X"/>
    <n v="804"/>
    <n v="0"/>
    <n v="0"/>
    <n v="804"/>
    <n v="1"/>
    <s v="X"/>
    <n v="804"/>
    <n v="804"/>
    <x v="2"/>
    <x v="1"/>
  </r>
  <r>
    <n v="15016299025"/>
    <s v="City of Chicago SD 299"/>
    <s v="42 W Madison St 2nd Flr"/>
    <s v="Chicago"/>
    <s v="60602-4413"/>
    <n v="7735532852"/>
    <n v="12212"/>
    <s v="Revere Elem School"/>
    <s v="1010 E 72nd St"/>
    <s v="Chicago"/>
    <s v="Cook"/>
    <s v="60619-1398"/>
    <s v="mjhuelskamp@cps.k12.il.us"/>
    <s v="X"/>
    <n v="245"/>
    <n v="0"/>
    <n v="0"/>
    <n v="245"/>
    <n v="1"/>
    <s v="X"/>
    <n v="245"/>
    <n v="245"/>
    <x v="2"/>
    <x v="1"/>
  </r>
  <r>
    <n v="15016299025"/>
    <s v="City of Chicago SD 299"/>
    <s v="42 W Madison St 2nd Flr"/>
    <s v="Chicago"/>
    <s v="60602-4413"/>
    <n v="7735532852"/>
    <n v="12214"/>
    <s v="Rogers Elem School"/>
    <s v="7345 N Washtenaw Ave"/>
    <s v="Chicago"/>
    <s v="Cook"/>
    <s v="60645-1429"/>
    <s v="mjhuelskamp@cps.k12.il.us"/>
    <s v="X"/>
    <n v="789"/>
    <n v="0"/>
    <n v="0"/>
    <n v="789"/>
    <n v="1"/>
    <s v="X"/>
    <n v="789"/>
    <n v="789"/>
    <x v="2"/>
    <x v="1"/>
  </r>
  <r>
    <n v="15016299025"/>
    <s v="City of Chicago SD 299"/>
    <s v="42 W Madison St 2nd Flr"/>
    <s v="Chicago"/>
    <s v="60602-4413"/>
    <n v="7735532852"/>
    <n v="12216"/>
    <s v="Ruggles Elem School"/>
    <s v="7831 S Prairie Ave"/>
    <s v="Chicago"/>
    <s v="Cook"/>
    <s v="60619-2893"/>
    <s v="mjhuelskamp@cps.k12.il.us"/>
    <s v="X"/>
    <n v="420"/>
    <n v="0"/>
    <n v="0"/>
    <n v="420"/>
    <n v="1"/>
    <s v="X"/>
    <n v="420"/>
    <n v="420"/>
    <x v="2"/>
    <x v="1"/>
  </r>
  <r>
    <n v="15016299025"/>
    <s v="City of Chicago SD 299"/>
    <s v="42 W Madison St 2nd Flr"/>
    <s v="Chicago"/>
    <s v="60602-4413"/>
    <n v="7735532852"/>
    <n v="12217"/>
    <s v="Ryder Elem Math &amp; Sci Spec School"/>
    <s v="8716 S Wallace St"/>
    <s v="Chicago"/>
    <s v="Cook"/>
    <s v="60620-2124"/>
    <s v="mjhuelskamp@cps.k12.il.us"/>
    <s v="X"/>
    <n v="401"/>
    <n v="0"/>
    <n v="0"/>
    <n v="401"/>
    <n v="1"/>
    <s v="X"/>
    <n v="401"/>
    <n v="401"/>
    <x v="2"/>
    <x v="1"/>
  </r>
  <r>
    <n v="15016299025"/>
    <s v="City of Chicago SD 299"/>
    <s v="42 W Madison St 2nd Flr"/>
    <s v="Chicago"/>
    <s v="60602-4413"/>
    <n v="7735532852"/>
    <n v="12219"/>
    <s v="Sauganash Elem School"/>
    <s v="6040 N Kilpatrick Ave"/>
    <s v="Chicago"/>
    <s v="Cook"/>
    <s v="60646-5816"/>
    <s v="mjhuelskamp@cps.k12.il.us"/>
    <s v="X"/>
    <n v="286"/>
    <n v="0"/>
    <n v="324"/>
    <n v="610"/>
    <n v="0.46820000000000001"/>
    <s v="X"/>
    <n v="286"/>
    <n v="610"/>
    <x v="2"/>
    <x v="1"/>
  </r>
  <r>
    <n v="15016299025"/>
    <s v="City of Chicago SD 299"/>
    <s v="42 W Madison St 2nd Flr"/>
    <s v="Chicago"/>
    <s v="60602-4413"/>
    <n v="7735532852"/>
    <n v="12220"/>
    <s v="Sawyer Elem School"/>
    <s v="5248 S Sawyer Ave"/>
    <s v="Chicago"/>
    <s v="Cook"/>
    <s v="60632-3131"/>
    <s v="mjhuelskamp@cps.k12.il.us"/>
    <s v="X"/>
    <n v="1552"/>
    <n v="0"/>
    <n v="0"/>
    <n v="1552"/>
    <n v="1"/>
    <s v="X"/>
    <n v="1552"/>
    <n v="1552"/>
    <x v="2"/>
    <x v="1"/>
  </r>
  <r>
    <n v="15016299025"/>
    <s v="City of Chicago SD 299"/>
    <s v="42 W Madison St 2nd Flr"/>
    <s v="Chicago"/>
    <s v="60602-4413"/>
    <n v="7735532852"/>
    <n v="12221"/>
    <s v="Sayre Elem Language Academy"/>
    <s v="1850 N Newland Ave"/>
    <s v="Chicago"/>
    <s v="Cook"/>
    <s v="60707-3305"/>
    <s v="mjhuelskamp@cps.k12.il.us"/>
    <s v="X"/>
    <n v="429"/>
    <n v="0"/>
    <n v="33"/>
    <n v="462"/>
    <n v="0.9274"/>
    <s v="X"/>
    <n v="429"/>
    <n v="462"/>
    <x v="2"/>
    <x v="1"/>
  </r>
  <r>
    <n v="15016299025"/>
    <s v="City of Chicago SD 299"/>
    <s v="42 W Madison St 2nd Flr"/>
    <s v="Chicago"/>
    <s v="60602-4413"/>
    <n v="7735532852"/>
    <n v="12222"/>
    <s v="Ashe Elem School"/>
    <s v="8505 S Ingleside Ave"/>
    <s v="Chicago"/>
    <s v="Cook"/>
    <s v="60619-6390"/>
    <s v="mjhuelskamp@cps.k12.il.us"/>
    <s v="X"/>
    <n v="324"/>
    <n v="0"/>
    <n v="0"/>
    <n v="324"/>
    <n v="1"/>
    <s v="X"/>
    <n v="324"/>
    <n v="324"/>
    <x v="2"/>
    <x v="1"/>
  </r>
  <r>
    <n v="15016299025"/>
    <s v="City of Chicago SD 299"/>
    <s v="42 W Madison St 2nd Flr"/>
    <s v="Chicago"/>
    <s v="60602-4413"/>
    <n v="7735532852"/>
    <n v="12223"/>
    <s v="Scammon Elem School"/>
    <s v="4201 W Henderson St"/>
    <s v="Chicago"/>
    <s v="Cook"/>
    <s v="60641-4627"/>
    <s v="mjhuelskamp@cps.k12.il.us"/>
    <s v="X"/>
    <n v="750"/>
    <n v="0"/>
    <n v="0"/>
    <n v="750"/>
    <n v="1"/>
    <s v="X"/>
    <n v="750"/>
    <n v="750"/>
    <x v="2"/>
    <x v="1"/>
  </r>
  <r>
    <n v="15016299025"/>
    <s v="City of Chicago SD 299"/>
    <s v="42 W Madison St 2nd Flr"/>
    <s v="Chicago"/>
    <s v="60602-4413"/>
    <n v="7735532852"/>
    <n v="12226"/>
    <s v="Schmid Elem School"/>
    <s v="9755 S Greenwood Ave"/>
    <s v="Chicago"/>
    <s v="Cook"/>
    <s v="60628-1610"/>
    <s v="mjhuelskamp@cps.k12.il.us"/>
    <s v="X"/>
    <n v="197"/>
    <n v="0"/>
    <n v="0"/>
    <n v="197"/>
    <n v="1"/>
    <s v="X"/>
    <n v="197"/>
    <n v="197"/>
    <x v="2"/>
    <x v="1"/>
  </r>
  <r>
    <n v="15016299025"/>
    <s v="City of Chicago SD 299"/>
    <s v="42 W Madison St 2nd Flr"/>
    <s v="Chicago"/>
    <s v="60602-4413"/>
    <n v="7735532852"/>
    <n v="12228"/>
    <s v="Schubert Elem School"/>
    <s v="2727 N Long Ave"/>
    <s v="Chicago"/>
    <s v="Cook"/>
    <s v="60639-1529"/>
    <s v="mjhuelskamp@cps.k12.il.us"/>
    <s v="X"/>
    <n v="762"/>
    <n v="0"/>
    <n v="0"/>
    <n v="762"/>
    <n v="1"/>
    <s v="X"/>
    <n v="762"/>
    <n v="762"/>
    <x v="2"/>
    <x v="1"/>
  </r>
  <r>
    <n v="15016299025"/>
    <s v="City of Chicago SD 299"/>
    <s v="42 W Madison St 2nd Flr"/>
    <s v="Chicago"/>
    <s v="60602-4413"/>
    <n v="7735532852"/>
    <n v="12229"/>
    <s v="Seward Elem Communication Arts Ac"/>
    <s v="4600 S Hermitage Ave"/>
    <s v="Chicago"/>
    <s v="Cook"/>
    <s v="60609-3831"/>
    <s v="mjhuelskamp@cps.k12.il.us"/>
    <s v="X"/>
    <n v="687"/>
    <n v="0"/>
    <n v="0"/>
    <n v="687"/>
    <n v="1"/>
    <s v="X"/>
    <n v="687"/>
    <n v="687"/>
    <x v="2"/>
    <x v="1"/>
  </r>
  <r>
    <n v="15016299025"/>
    <s v="City of Chicago SD 299"/>
    <s v="42 W Madison St 2nd Flr"/>
    <s v="Chicago"/>
    <s v="60602-4413"/>
    <n v="7735532852"/>
    <n v="12231"/>
    <s v="Sheridan Elem Math &amp; Science Acad"/>
    <s v="533 W 27th St"/>
    <s v="Chicago"/>
    <s v="Cook"/>
    <s v="60616-2574"/>
    <s v="mjhuelskamp@cps.k12.il.us"/>
    <s v="X"/>
    <n v="341"/>
    <n v="0"/>
    <n v="219"/>
    <n v="560"/>
    <n v="0.60829999999999995"/>
    <s v="X"/>
    <n v="341"/>
    <n v="560"/>
    <x v="2"/>
    <x v="1"/>
  </r>
  <r>
    <n v="15016299025"/>
    <s v="City of Chicago SD 299"/>
    <s v="42 W Madison St 2nd Flr"/>
    <s v="Chicago"/>
    <s v="60602-4413"/>
    <n v="7735532852"/>
    <n v="12232"/>
    <s v="Mireles Elem Academy"/>
    <s v="9000 S Exchange Ave"/>
    <s v="Chicago"/>
    <s v="Cook"/>
    <s v="60617-4296"/>
    <s v="mjhuelskamp@cps.k12.il.us"/>
    <s v="X"/>
    <n v="541"/>
    <n v="0"/>
    <n v="0"/>
    <n v="541"/>
    <n v="1"/>
    <s v="X"/>
    <n v="541"/>
    <n v="541"/>
    <x v="2"/>
    <x v="1"/>
  </r>
  <r>
    <n v="15016299025"/>
    <s v="City of Chicago SD 299"/>
    <s v="42 W Madison St 2nd Flr"/>
    <s v="Chicago"/>
    <s v="60602-4413"/>
    <n v="7735532852"/>
    <n v="12233"/>
    <s v="Sherman Elem School"/>
    <s v="1000 W 52nd St"/>
    <s v="Chicago"/>
    <s v="Cook"/>
    <s v="60609-6012"/>
    <s v="mjhuelskamp@cps.k12.il.us"/>
    <s v="X"/>
    <n v="257"/>
    <n v="0"/>
    <n v="0"/>
    <n v="257"/>
    <n v="1"/>
    <s v="X"/>
    <n v="257"/>
    <n v="257"/>
    <x v="2"/>
    <x v="1"/>
  </r>
  <r>
    <n v="15016299025"/>
    <s v="City of Chicago SD 299"/>
    <s v="42 W Madison St 2nd Flr"/>
    <s v="Chicago"/>
    <s v="60602-4413"/>
    <n v="7735532852"/>
    <n v="12234"/>
    <s v="Sherwood Elem School"/>
    <s v="245 W 57th St"/>
    <s v="Chicago"/>
    <s v="Cook"/>
    <s v="60621-4055"/>
    <s v="mjhuelskamp@cps.k12.il.us"/>
    <s v="X"/>
    <n v="336"/>
    <n v="0"/>
    <n v="0"/>
    <n v="336"/>
    <n v="1"/>
    <s v="X"/>
    <n v="336"/>
    <n v="336"/>
    <x v="2"/>
    <x v="1"/>
  </r>
  <r>
    <n v="15016299025"/>
    <s v="City of Chicago SD 299"/>
    <s v="42 W Madison St 2nd Flr"/>
    <s v="Chicago"/>
    <s v="60602-4413"/>
    <n v="7735532852"/>
    <n v="12235"/>
    <s v="Shields Elem School"/>
    <s v="4250 S Rockwell St"/>
    <s v="Chicago"/>
    <s v="Cook"/>
    <s v="60632-1216"/>
    <s v="mjhuelskamp@cps.k12.il.us"/>
    <s v="X"/>
    <n v="841"/>
    <n v="0"/>
    <n v="0"/>
    <n v="841"/>
    <n v="1"/>
    <s v="X"/>
    <n v="841"/>
    <n v="841"/>
    <x v="2"/>
    <x v="1"/>
  </r>
  <r>
    <n v="15016299025"/>
    <s v="City of Chicago SD 299"/>
    <s v="42 W Madison St 2nd Flr"/>
    <s v="Chicago"/>
    <s v="60602-4413"/>
    <n v="7735532852"/>
    <n v="12236"/>
    <s v="Shoesmith Elem School"/>
    <s v="1330 E 50th St"/>
    <s v="Chicago"/>
    <s v="Cook"/>
    <s v="60615-2992"/>
    <s v="mjhuelskamp@cps.k12.il.us"/>
    <s v="X"/>
    <n v="364"/>
    <n v="0"/>
    <n v="0"/>
    <n v="364"/>
    <n v="1"/>
    <s v="X"/>
    <n v="364"/>
    <n v="364"/>
    <x v="2"/>
    <x v="1"/>
  </r>
  <r>
    <n v="15016299025"/>
    <s v="City of Chicago SD 299"/>
    <s v="42 W Madison St 2nd Flr"/>
    <s v="Chicago"/>
    <s v="60602-4413"/>
    <n v="7735532852"/>
    <n v="12237"/>
    <s v="Shoop Math-Sci Tech Elem Academy"/>
    <s v="11140 S Bishop St"/>
    <s v="Chicago"/>
    <s v="Cook"/>
    <s v="60643-3607"/>
    <s v="mjhuelskamp@cps.k12.il.us"/>
    <s v="X"/>
    <n v="434"/>
    <n v="0"/>
    <n v="0"/>
    <n v="434"/>
    <n v="1"/>
    <s v="X"/>
    <n v="434"/>
    <n v="434"/>
    <x v="2"/>
    <x v="1"/>
  </r>
  <r>
    <n v="15016299025"/>
    <s v="City of Chicago SD 299"/>
    <s v="42 W Madison St 2nd Flr"/>
    <s v="Chicago"/>
    <s v="60602-4413"/>
    <n v="7735532852"/>
    <n v="12238"/>
    <s v="Skinner Elem School"/>
    <s v="111 S Throop St"/>
    <s v="Chicago"/>
    <s v="Cook"/>
    <s v="60607-2530"/>
    <s v="mjhuelskamp@cps.k12.il.us"/>
    <s v="X"/>
    <n v="413"/>
    <n v="0"/>
    <n v="693"/>
    <n v="1106"/>
    <n v="0.37259999999999999"/>
    <s v="X"/>
    <n v="413"/>
    <n v="1106"/>
    <x v="2"/>
    <x v="1"/>
  </r>
  <r>
    <n v="15016299025"/>
    <s v="City of Chicago SD 299"/>
    <s v="42 W Madison St 2nd Flr"/>
    <s v="Chicago"/>
    <s v="60602-4413"/>
    <n v="7735532852"/>
    <n v="12239"/>
    <s v="Smyser Elem School"/>
    <s v="4310 N Melvina Ave"/>
    <s v="Chicago"/>
    <s v="Cook"/>
    <s v="60634-1542"/>
    <s v="mjhuelskamp@cps.k12.il.us"/>
    <s v="X"/>
    <n v="922"/>
    <n v="0"/>
    <n v="25"/>
    <n v="947"/>
    <n v="0.97299999999999998"/>
    <s v="X"/>
    <n v="922"/>
    <n v="947"/>
    <x v="2"/>
    <x v="1"/>
  </r>
  <r>
    <n v="15016299025"/>
    <s v="City of Chicago SD 299"/>
    <s v="42 W Madison St 2nd Flr"/>
    <s v="Chicago"/>
    <s v="60602-4413"/>
    <n v="7735532852"/>
    <n v="12240"/>
    <s v="Smyth  J Elem School"/>
    <s v="1059 W 13th St"/>
    <s v="Chicago"/>
    <s v="Cook"/>
    <s v="60608-1526"/>
    <s v="mjhuelskamp@cps.k12.il.us"/>
    <s v="X"/>
    <n v="470"/>
    <n v="0"/>
    <n v="0"/>
    <n v="470"/>
    <n v="1"/>
    <s v="X"/>
    <n v="470"/>
    <n v="470"/>
    <x v="2"/>
    <x v="1"/>
  </r>
  <r>
    <n v="15016299025"/>
    <s v="City of Chicago SD 299"/>
    <s v="42 W Madison St 2nd Flr"/>
    <s v="Chicago"/>
    <s v="60602-4413"/>
    <n v="7735532852"/>
    <n v="12241"/>
    <s v="Solomon Elem School"/>
    <s v="6206 N Hamlin Ave"/>
    <s v="Chicago"/>
    <s v="Cook"/>
    <s v="60659-1096"/>
    <s v="mjhuelskamp@cps.k12.il.us"/>
    <s v="X"/>
    <n v="271"/>
    <n v="0"/>
    <n v="86"/>
    <n v="357"/>
    <n v="0.75790000000000013"/>
    <s v="X"/>
    <n v="271"/>
    <n v="357"/>
    <x v="2"/>
    <x v="1"/>
  </r>
  <r>
    <n v="15016299025"/>
    <s v="City of Chicago SD 299"/>
    <s v="42 W Madison St 2nd Flr"/>
    <s v="Chicago"/>
    <s v="60602-4413"/>
    <n v="7735532852"/>
    <n v="12242"/>
    <s v="Spencer Technology Acad Elem Sch"/>
    <s v="214 N Lavergne Ave"/>
    <s v="Chicago"/>
    <s v="Cook"/>
    <s v="60644-2517"/>
    <s v="mjhuelskamp@cps.k12.il.us"/>
    <s v="X"/>
    <n v="563"/>
    <n v="0"/>
    <n v="0"/>
    <n v="563"/>
    <n v="1"/>
    <s v="X"/>
    <n v="563"/>
    <n v="563"/>
    <x v="2"/>
    <x v="1"/>
  </r>
  <r>
    <n v="15016299025"/>
    <s v="City of Chicago SD 299"/>
    <s v="42 W Madison St 2nd Flr"/>
    <s v="Chicago"/>
    <s v="60602-4413"/>
    <n v="7735532852"/>
    <n v="12243"/>
    <s v="Stagg Elem School"/>
    <s v="7424 S Morgan St"/>
    <s v="Chicago"/>
    <s v="Cook"/>
    <s v="60621-1047"/>
    <s v="mjhuelskamp@cps.k12.il.us"/>
    <s v="X"/>
    <n v="430"/>
    <n v="0"/>
    <n v="0"/>
    <n v="430"/>
    <n v="1"/>
    <s v="X"/>
    <n v="430"/>
    <n v="430"/>
    <x v="2"/>
    <x v="1"/>
  </r>
  <r>
    <n v="15016299025"/>
    <s v="City of Chicago SD 299"/>
    <s v="42 W Madison St 2nd Flr"/>
    <s v="Chicago"/>
    <s v="60602-4413"/>
    <n v="7735532852"/>
    <n v="12244"/>
    <s v="Stevenson Elem School"/>
    <s v="8010 S Kostner Ave"/>
    <s v="Chicago"/>
    <s v="Cook"/>
    <s v="60652-2110"/>
    <s v="mjhuelskamp@cps.k12.il.us"/>
    <s v="X"/>
    <n v="1270"/>
    <n v="0"/>
    <n v="0"/>
    <n v="1270"/>
    <n v="1"/>
    <s v="X"/>
    <n v="1270"/>
    <n v="1270"/>
    <x v="2"/>
    <x v="1"/>
  </r>
  <r>
    <n v="15016299025"/>
    <s v="City of Chicago SD 299"/>
    <s v="42 W Madison St 2nd Flr"/>
    <s v="Chicago"/>
    <s v="60602-4413"/>
    <n v="7735532852"/>
    <n v="12246"/>
    <s v="Stone Elem Scholastic Academy"/>
    <s v="6239 N Leavitt St"/>
    <s v="Chicago"/>
    <s v="Cook"/>
    <s v="60659-3007"/>
    <s v="mjhuelskamp@cps.k12.il.us"/>
    <s v="X"/>
    <n v="390"/>
    <n v="0"/>
    <n v="240"/>
    <n v="630"/>
    <n v="0.61840000000000006"/>
    <s v="X"/>
    <n v="390"/>
    <n v="630"/>
    <x v="2"/>
    <x v="1"/>
  </r>
  <r>
    <n v="15016299025"/>
    <s v="City of Chicago SD 299"/>
    <s v="42 W Madison St 2nd Flr"/>
    <s v="Chicago"/>
    <s v="60602-4413"/>
    <n v="7735532852"/>
    <n v="12247"/>
    <s v="Spry Elem Community School"/>
    <s v="2400 S Marshall Blvd"/>
    <s v="Chicago"/>
    <s v="Cook"/>
    <s v="60623-4146"/>
    <s v="mjhuelskamp@cps.k12.il.us"/>
    <s v="X"/>
    <n v="677"/>
    <n v="0"/>
    <n v="0"/>
    <n v="677"/>
    <n v="1"/>
    <s v="X"/>
    <n v="677"/>
    <n v="677"/>
    <x v="2"/>
    <x v="1"/>
  </r>
  <r>
    <n v="15016299025"/>
    <s v="City of Chicago SD 299"/>
    <s v="42 W Madison St 2nd Flr"/>
    <s v="Chicago"/>
    <s v="60602-4413"/>
    <n v="7735532852"/>
    <n v="12250"/>
    <s v="Stowe Elem School"/>
    <s v="3444 W Wabansia Ave"/>
    <s v="Chicago"/>
    <s v="Cook"/>
    <s v="60647-4813"/>
    <s v="mjhuelskamp@cps.k12.il.us"/>
    <s v="X"/>
    <n v="677"/>
    <n v="0"/>
    <n v="0"/>
    <n v="677"/>
    <n v="1"/>
    <s v="X"/>
    <n v="677"/>
    <n v="677"/>
    <x v="2"/>
    <x v="1"/>
  </r>
  <r>
    <n v="15016299025"/>
    <s v="City of Chicago SD 299"/>
    <s v="42 W Madison St 2nd Flr"/>
    <s v="Chicago"/>
    <s v="60602-4413"/>
    <n v="7735532852"/>
    <n v="12252"/>
    <s v="Sullivan Elem School"/>
    <s v="8331 S Mackinaw Ave"/>
    <s v="Chicago"/>
    <s v="Cook"/>
    <s v="60617-2626"/>
    <s v="mjhuelskamp@cps.k12.il.us"/>
    <s v="X"/>
    <n v="528"/>
    <n v="0"/>
    <n v="0"/>
    <n v="528"/>
    <n v="1"/>
    <s v="X"/>
    <n v="528"/>
    <n v="528"/>
    <x v="2"/>
    <x v="1"/>
  </r>
  <r>
    <n v="15016299025"/>
    <s v="City of Chicago SD 299"/>
    <s v="42 W Madison St 2nd Flr"/>
    <s v="Chicago"/>
    <s v="60602-4413"/>
    <n v="7735532852"/>
    <n v="12253"/>
    <s v="Sumner Elem Math &amp; Sci Comm Acad"/>
    <s v="4320 W 5th Ave"/>
    <s v="Chicago"/>
    <s v="Cook"/>
    <s v="60624-3401"/>
    <s v="mjhuelskamp@cps.k12.il.us"/>
    <s v="X"/>
    <n v="280"/>
    <n v="0"/>
    <n v="0"/>
    <n v="280"/>
    <n v="1"/>
    <s v="X"/>
    <n v="280"/>
    <n v="280"/>
    <x v="2"/>
    <x v="1"/>
  </r>
  <r>
    <n v="15016299025"/>
    <s v="City of Chicago SD 299"/>
    <s v="42 W Madison St 2nd Flr"/>
    <s v="Chicago"/>
    <s v="60602-4413"/>
    <n v="7735532852"/>
    <n v="12254"/>
    <s v="Sutherland Elem School"/>
    <s v="10015 S Leavitt St"/>
    <s v="Chicago"/>
    <s v="Cook"/>
    <s v="60643-1991"/>
    <s v="mjhuelskamp@cps.k12.il.us"/>
    <s v="X"/>
    <n v="292"/>
    <n v="0"/>
    <n v="265"/>
    <n v="557"/>
    <n v="0.52380000000000004"/>
    <s v="X"/>
    <n v="292"/>
    <n v="557"/>
    <x v="2"/>
    <x v="1"/>
  </r>
  <r>
    <n v="15016299025"/>
    <s v="City of Chicago SD 299"/>
    <s v="42 W Madison St 2nd Flr"/>
    <s v="Chicago"/>
    <s v="60602-4413"/>
    <n v="7735532852"/>
    <n v="12255"/>
    <s v="Swift Elem Specialty School"/>
    <s v="5900 N Winthrop Ave"/>
    <s v="Chicago"/>
    <s v="Cook"/>
    <s v="60660-3520"/>
    <s v="mjhuelskamp@cps.k12.il.us"/>
    <s v="X"/>
    <n v="690"/>
    <n v="0"/>
    <n v="0"/>
    <n v="690"/>
    <n v="1"/>
    <s v="X"/>
    <n v="690"/>
    <n v="690"/>
    <x v="2"/>
    <x v="1"/>
  </r>
  <r>
    <n v="15016299025"/>
    <s v="City of Chicago SD 299"/>
    <s v="42 W Madison St 2nd Flr"/>
    <s v="Chicago"/>
    <s v="60602-4413"/>
    <n v="7735532852"/>
    <n v="12256"/>
    <s v="Talcott Elem School"/>
    <s v="1840 W Ohio St"/>
    <s v="Chicago"/>
    <s v="Cook"/>
    <s v="60622-5505"/>
    <s v="mjhuelskamp@cps.k12.il.us"/>
    <s v="X"/>
    <n v="506"/>
    <n v="0"/>
    <n v="0"/>
    <n v="506"/>
    <n v="1"/>
    <s v="X"/>
    <n v="506"/>
    <n v="506"/>
    <x v="2"/>
    <x v="1"/>
  </r>
  <r>
    <n v="15016299025"/>
    <s v="City of Chicago SD 299"/>
    <s v="42 W Madison St 2nd Flr"/>
    <s v="Chicago"/>
    <s v="60602-4413"/>
    <n v="7735532852"/>
    <n v="12257"/>
    <s v="Tanner Elem School"/>
    <s v="7350 S Evans Ave"/>
    <s v="Chicago"/>
    <s v="Cook"/>
    <s v="60619-1990"/>
    <s v="mjhuelskamp@cps.k12.il.us"/>
    <s v="X"/>
    <n v="347"/>
    <n v="0"/>
    <n v="0"/>
    <n v="347"/>
    <n v="1"/>
    <s v="X"/>
    <n v="347"/>
    <n v="347"/>
    <x v="2"/>
    <x v="1"/>
  </r>
  <r>
    <n v="15016299025"/>
    <s v="City of Chicago SD 299"/>
    <s v="42 W Madison St 2nd Flr"/>
    <s v="Chicago"/>
    <s v="60602-4413"/>
    <n v="7735532852"/>
    <n v="12258"/>
    <s v="Taylor Elem School"/>
    <s v="9912 S Avenue H"/>
    <s v="Chicago"/>
    <s v="Cook"/>
    <s v="60617-5597"/>
    <s v="mjhuelskamp@cps.k12.il.us"/>
    <s v="X"/>
    <n v="450"/>
    <n v="0"/>
    <n v="0"/>
    <n v="450"/>
    <n v="1"/>
    <s v="X"/>
    <n v="450"/>
    <n v="450"/>
    <x v="2"/>
    <x v="1"/>
  </r>
  <r>
    <n v="15016299025"/>
    <s v="City of Chicago SD 299"/>
    <s v="42 W Madison St 2nd Flr"/>
    <s v="Chicago"/>
    <s v="60602-4413"/>
    <n v="7735532852"/>
    <n v="12260"/>
    <s v="Thorp  J N Elem School"/>
    <s v="8914 S Buffalo Ave"/>
    <s v="Chicago"/>
    <s v="Cook"/>
    <s v="60617-3416"/>
    <s v="mjhuelskamp@cps.k12.il.us"/>
    <s v="X"/>
    <n v="325"/>
    <n v="0"/>
    <n v="0"/>
    <n v="325"/>
    <n v="1"/>
    <s v="X"/>
    <n v="325"/>
    <n v="325"/>
    <x v="2"/>
    <x v="1"/>
  </r>
  <r>
    <n v="15016299025"/>
    <s v="City of Chicago SD 299"/>
    <s v="42 W Madison St 2nd Flr"/>
    <s v="Chicago"/>
    <s v="60602-4413"/>
    <n v="7735532852"/>
    <n v="12261"/>
    <s v="Thorp  O A Elem Scholastic Acad"/>
    <s v="6024 W Warwick Ave"/>
    <s v="Chicago"/>
    <s v="Cook"/>
    <s v="60634-2554"/>
    <s v="mjhuelskamp@cps.k12.il.us"/>
    <s v="X"/>
    <n v="526"/>
    <n v="0"/>
    <n v="323"/>
    <n v="849"/>
    <n v="0.61850000000000005"/>
    <s v="X"/>
    <n v="526"/>
    <n v="849"/>
    <x v="2"/>
    <x v="1"/>
  </r>
  <r>
    <n v="15016299025"/>
    <s v="City of Chicago SD 299"/>
    <s v="42 W Madison St 2nd Flr"/>
    <s v="Chicago"/>
    <s v="60602-4413"/>
    <n v="7735532852"/>
    <n v="12262"/>
    <s v="Tilton Elem School"/>
    <s v="223 N Keeler Ave"/>
    <s v="Chicago"/>
    <s v="Cook"/>
    <s v="60624-2209"/>
    <s v="mjhuelskamp@cps.k12.il.us"/>
    <s v="X"/>
    <n v="311"/>
    <n v="0"/>
    <n v="0"/>
    <n v="311"/>
    <n v="1"/>
    <s v="X"/>
    <n v="311"/>
    <n v="311"/>
    <x v="2"/>
    <x v="1"/>
  </r>
  <r>
    <n v="15016299025"/>
    <s v="City of Chicago SD 299"/>
    <s v="42 W Madison St 2nd Flr"/>
    <s v="Chicago"/>
    <s v="60602-4413"/>
    <n v="7735532852"/>
    <n v="12263"/>
    <s v="Tonti Elem School"/>
    <s v="5815 S Homan Ave"/>
    <s v="Chicago"/>
    <s v="Cook"/>
    <s v="60629-3636"/>
    <s v="mjhuelskamp@cps.k12.il.us"/>
    <s v="X"/>
    <n v="1054"/>
    <n v="0"/>
    <n v="0"/>
    <n v="1054"/>
    <n v="1"/>
    <s v="X"/>
    <n v="1054"/>
    <n v="1054"/>
    <x v="2"/>
    <x v="1"/>
  </r>
  <r>
    <n v="15016299025"/>
    <s v="City of Chicago SD 299"/>
    <s v="42 W Madison St 2nd Flr"/>
    <s v="Chicago"/>
    <s v="60602-4413"/>
    <n v="7735532852"/>
    <n v="12265"/>
    <s v="Twain Elem School"/>
    <s v="5134 S Lotus Ave"/>
    <s v="Chicago"/>
    <s v="Cook"/>
    <s v="60638-1630"/>
    <s v="mjhuelskamp@cps.k12.il.us"/>
    <s v="X"/>
    <n v="1143"/>
    <n v="0"/>
    <n v="0"/>
    <n v="1143"/>
    <n v="1"/>
    <s v="X"/>
    <n v="1143"/>
    <n v="1143"/>
    <x v="2"/>
    <x v="1"/>
  </r>
  <r>
    <n v="15016299025"/>
    <s v="City of Chicago SD 299"/>
    <s v="42 W Madison St 2nd Flr"/>
    <s v="Chicago"/>
    <s v="60602-4413"/>
    <n v="7735532852"/>
    <n v="12266"/>
    <s v="Vanderpoel Elem Magnet School"/>
    <s v="9510 S Prospect Ave"/>
    <s v="Chicago"/>
    <s v="Cook"/>
    <s v="60643-1296"/>
    <s v="mjhuelskamp@cps.k12.il.us"/>
    <s v="X"/>
    <n v="233"/>
    <n v="0"/>
    <n v="47"/>
    <n v="280"/>
    <n v="0.83000000000000007"/>
    <s v="X"/>
    <n v="233"/>
    <n v="280"/>
    <x v="2"/>
    <x v="1"/>
  </r>
  <r>
    <n v="15016299025"/>
    <s v="City of Chicago SD 299"/>
    <s v="42 W Madison St 2nd Flr"/>
    <s v="Chicago"/>
    <s v="60602-4413"/>
    <n v="7735532852"/>
    <n v="12267"/>
    <s v="Lavizzo Elem School"/>
    <s v="138 W 109th St"/>
    <s v="Chicago"/>
    <s v="Cook"/>
    <s v="60628-3433"/>
    <s v="mjhuelskamp@cps.k12.il.us"/>
    <s v="X"/>
    <n v="365"/>
    <n v="0"/>
    <n v="0"/>
    <n v="365"/>
    <n v="1"/>
    <s v="X"/>
    <n v="365"/>
    <n v="365"/>
    <x v="2"/>
    <x v="1"/>
  </r>
  <r>
    <n v="15016299025"/>
    <s v="City of Chicago SD 299"/>
    <s v="42 W Madison St 2nd Flr"/>
    <s v="Chicago"/>
    <s v="60602-4413"/>
    <n v="7735532852"/>
    <n v="12268"/>
    <s v="Volta Elem School"/>
    <s v="4950 N Avers Ave"/>
    <s v="Chicago"/>
    <s v="Cook"/>
    <s v="60625-6011"/>
    <s v="mjhuelskamp@cps.k12.il.us"/>
    <s v="X"/>
    <n v="857"/>
    <n v="0"/>
    <n v="0"/>
    <n v="857"/>
    <n v="1"/>
    <s v="X"/>
    <n v="857"/>
    <n v="857"/>
    <x v="2"/>
    <x v="1"/>
  </r>
  <r>
    <n v="15016299025"/>
    <s v="City of Chicago SD 299"/>
    <s v="42 W Madison St 2nd Flr"/>
    <s v="Chicago"/>
    <s v="60602-4413"/>
    <n v="7735532852"/>
    <n v="12270"/>
    <s v="Wacker Elem School"/>
    <s v="9746 S Morgan St"/>
    <s v="Chicago"/>
    <s v="Cook"/>
    <s v="60643-1541"/>
    <s v="mjhuelskamp@cps.k12.il.us"/>
    <s v="X"/>
    <n v="301"/>
    <n v="0"/>
    <n v="0"/>
    <n v="301"/>
    <n v="1"/>
    <s v="X"/>
    <n v="301"/>
    <n v="301"/>
    <x v="2"/>
    <x v="1"/>
  </r>
  <r>
    <n v="15016299025"/>
    <s v="City of Chicago SD 299"/>
    <s v="42 W Madison St 2nd Flr"/>
    <s v="Chicago"/>
    <s v="60602-4413"/>
    <n v="7735532852"/>
    <n v="12271"/>
    <s v="Wadsworth Elem School"/>
    <s v="6650 S Ellis Ave"/>
    <s v="Chicago"/>
    <s v="Cook"/>
    <s v="60637-4216"/>
    <s v="mjhuelskamp@cps.k12.il.us"/>
    <s v="X"/>
    <n v="562"/>
    <n v="0"/>
    <n v="0"/>
    <n v="562"/>
    <n v="1"/>
    <s v="X"/>
    <n v="562"/>
    <n v="562"/>
    <x v="2"/>
    <x v="1"/>
  </r>
  <r>
    <n v="15016299025"/>
    <s v="City of Chicago SD 299"/>
    <s v="42 W Madison St 2nd Flr"/>
    <s v="Chicago"/>
    <s v="60602-4413"/>
    <n v="7735532852"/>
    <n v="12272"/>
    <s v="Walsh Elem School"/>
    <s v="2015 S Peoria St"/>
    <s v="Chicago"/>
    <s v="Cook"/>
    <s v="60608-3432"/>
    <s v="mjhuelskamp@cps.k12.il.us"/>
    <s v="X"/>
    <n v="351"/>
    <n v="0"/>
    <n v="0"/>
    <n v="351"/>
    <n v="1"/>
    <s v="X"/>
    <n v="351"/>
    <n v="351"/>
    <x v="2"/>
    <x v="1"/>
  </r>
  <r>
    <n v="15016299025"/>
    <s v="City of Chicago SD 299"/>
    <s v="42 W Madison St 2nd Flr"/>
    <s v="Chicago"/>
    <s v="60602-4413"/>
    <n v="7735532852"/>
    <n v="12273"/>
    <s v="Ward  J Elem School"/>
    <s v="2701 S Shields Ave"/>
    <s v="Chicago"/>
    <s v="Cook"/>
    <s v="60616-2624"/>
    <s v="mjhuelskamp@cps.k12.il.us"/>
    <s v="X"/>
    <n v="582"/>
    <n v="0"/>
    <n v="4"/>
    <n v="586"/>
    <n v="0.99250000000000005"/>
    <s v="X"/>
    <n v="582"/>
    <n v="586"/>
    <x v="2"/>
    <x v="1"/>
  </r>
  <r>
    <n v="15016299025"/>
    <s v="City of Chicago SD 299"/>
    <s v="42 W Madison St 2nd Flr"/>
    <s v="Chicago"/>
    <s v="60602-4413"/>
    <n v="7735532852"/>
    <n v="12274"/>
    <s v="Warren Elem School"/>
    <s v="9239 S Jeffery Ave"/>
    <s v="Chicago"/>
    <s v="Cook"/>
    <s v="60617-3795"/>
    <s v="mjhuelskamp@cps.k12.il.us"/>
    <s v="X"/>
    <n v="240"/>
    <n v="0"/>
    <n v="0"/>
    <n v="240"/>
    <n v="1"/>
    <s v="X"/>
    <n v="240"/>
    <n v="240"/>
    <x v="2"/>
    <x v="1"/>
  </r>
  <r>
    <n v="15016299025"/>
    <s v="City of Chicago SD 299"/>
    <s v="42 W Madison St 2nd Flr"/>
    <s v="Chicago"/>
    <s v="60602-4413"/>
    <n v="7735532852"/>
    <n v="12275"/>
    <s v="Washington  G Elem School"/>
    <s v="3611 E 114th St"/>
    <s v="Chicago"/>
    <s v="Cook"/>
    <s v="60617-7498"/>
    <s v="mjhuelskamp@cps.k12.il.us"/>
    <s v="X"/>
    <n v="578"/>
    <n v="0"/>
    <n v="27"/>
    <n v="605"/>
    <n v="0.95409999999999995"/>
    <s v="X"/>
    <n v="578"/>
    <n v="605"/>
    <x v="2"/>
    <x v="1"/>
  </r>
  <r>
    <n v="15016299025"/>
    <s v="City of Chicago SD 299"/>
    <s v="42 W Madison St 2nd Flr"/>
    <s v="Chicago"/>
    <s v="60602-4413"/>
    <n v="7735532852"/>
    <n v="12276"/>
    <s v="Waters Elem School"/>
    <s v="4540 N Campbell Ave"/>
    <s v="Chicago"/>
    <s v="Cook"/>
    <s v="60625-3006"/>
    <s v="mjhuelskamp@cps.k12.il.us"/>
    <s v="X"/>
    <n v="341"/>
    <n v="0"/>
    <n v="286"/>
    <n v="627"/>
    <n v="0.54280000000000006"/>
    <s v="X"/>
    <n v="341"/>
    <n v="627"/>
    <x v="2"/>
    <x v="1"/>
  </r>
  <r>
    <n v="15016299025"/>
    <s v="City of Chicago SD 299"/>
    <s v="42 W Madison St 2nd Flr"/>
    <s v="Chicago"/>
    <s v="60602-4413"/>
    <n v="7735532852"/>
    <n v="12277"/>
    <s v="Webster Elem School"/>
    <s v="4055 W Arthington St"/>
    <s v="Chicago"/>
    <s v="Cook"/>
    <s v="60624-3502"/>
    <s v="mjhuelskamp@cps.k12.il.us"/>
    <s v="X"/>
    <n v="305"/>
    <n v="0"/>
    <n v="0"/>
    <n v="305"/>
    <n v="1"/>
    <s v="X"/>
    <n v="305"/>
    <n v="305"/>
    <x v="2"/>
    <x v="1"/>
  </r>
  <r>
    <n v="15016299025"/>
    <s v="City of Chicago SD 299"/>
    <s v="42 W Madison St 2nd Flr"/>
    <s v="Chicago"/>
    <s v="60602-4413"/>
    <n v="7735532852"/>
    <n v="12278"/>
    <s v="Wentworth Elem School"/>
    <s v="1340 W 71st St"/>
    <s v="Chicago"/>
    <s v="Cook"/>
    <s v="60636-4150"/>
    <s v="mjhuelskamp@cps.k12.il.us"/>
    <s v="X"/>
    <n v="459"/>
    <n v="0"/>
    <n v="0"/>
    <n v="459"/>
    <n v="1"/>
    <s v="X"/>
    <n v="459"/>
    <n v="459"/>
    <x v="2"/>
    <x v="1"/>
  </r>
  <r>
    <n v="15016299025"/>
    <s v="City of Chicago SD 299"/>
    <s v="42 W Madison St 2nd Flr"/>
    <s v="Chicago"/>
    <s v="60602-4413"/>
    <n v="7735532852"/>
    <n v="12279"/>
    <s v="Westcott Elem School"/>
    <s v="409 W 80th St"/>
    <s v="Chicago"/>
    <s v="Cook"/>
    <s v="60620-1135"/>
    <s v="mjhuelskamp@cps.k12.il.us"/>
    <s v="X"/>
    <n v="404"/>
    <n v="0"/>
    <n v="0"/>
    <n v="404"/>
    <n v="1"/>
    <s v="X"/>
    <n v="404"/>
    <n v="404"/>
    <x v="2"/>
    <x v="1"/>
  </r>
  <r>
    <n v="15016299025"/>
    <s v="City of Chicago SD 299"/>
    <s v="42 W Madison St 2nd Flr"/>
    <s v="Chicago"/>
    <s v="60602-4413"/>
    <n v="7735532852"/>
    <n v="12281"/>
    <s v="Pritzker Elem School"/>
    <s v="2009 W Schiller St"/>
    <s v="Chicago"/>
    <s v="Cook"/>
    <s v="60622-1915"/>
    <s v="mjhuelskamp@cps.k12.il.us"/>
    <s v="X"/>
    <n v="546"/>
    <n v="0"/>
    <n v="207"/>
    <n v="753"/>
    <n v="0.72489999999999999"/>
    <s v="X"/>
    <n v="546"/>
    <n v="753"/>
    <x v="2"/>
    <x v="1"/>
  </r>
  <r>
    <n v="15016299025"/>
    <s v="City of Chicago SD 299"/>
    <s v="42 W Madison St 2nd Flr"/>
    <s v="Chicago"/>
    <s v="60602-4413"/>
    <n v="7735532852"/>
    <n v="12282"/>
    <s v="Whistler Elem School"/>
    <s v="11533 S Ada St"/>
    <s v="Chicago"/>
    <s v="Cook"/>
    <s v="60643-5198"/>
    <s v="mjhuelskamp@cps.k12.il.us"/>
    <s v="X"/>
    <n v="349"/>
    <n v="0"/>
    <n v="0"/>
    <n v="349"/>
    <n v="1"/>
    <s v="X"/>
    <n v="349"/>
    <n v="349"/>
    <x v="2"/>
    <x v="1"/>
  </r>
  <r>
    <n v="15016299025"/>
    <s v="City of Chicago SD 299"/>
    <s v="42 W Madison St 2nd Flr"/>
    <s v="Chicago"/>
    <s v="60602-4413"/>
    <n v="7735532852"/>
    <n v="12283"/>
    <s v="Whitney Elem School"/>
    <s v="2815 S Komensky Ave"/>
    <s v="Chicago"/>
    <s v="Cook"/>
    <s v="60623-4450"/>
    <s v="mjhuelskamp@cps.k12.il.us"/>
    <s v="X"/>
    <n v="989"/>
    <n v="0"/>
    <n v="0"/>
    <n v="989"/>
    <n v="1"/>
    <s v="X"/>
    <n v="989"/>
    <n v="989"/>
    <x v="2"/>
    <x v="1"/>
  </r>
  <r>
    <n v="15016299025"/>
    <s v="City of Chicago SD 299"/>
    <s v="42 W Madison St 2nd Flr"/>
    <s v="Chicago"/>
    <s v="60602-4413"/>
    <n v="7735532852"/>
    <n v="12284"/>
    <s v="Whittier Elem School"/>
    <s v="1900 W 23rd St"/>
    <s v="Chicago"/>
    <s v="Cook"/>
    <s v="60608-4208"/>
    <s v="mjhuelskamp@cps.k12.il.us"/>
    <s v="X"/>
    <n v="232"/>
    <n v="0"/>
    <n v="0"/>
    <n v="232"/>
    <n v="1"/>
    <s v="X"/>
    <n v="232"/>
    <n v="232"/>
    <x v="2"/>
    <x v="1"/>
  </r>
  <r>
    <n v="15016299025"/>
    <s v="City of Chicago SD 299"/>
    <s v="42 W Madison St 2nd Flr"/>
    <s v="Chicago"/>
    <s v="60602-4413"/>
    <n v="7735532852"/>
    <n v="12285"/>
    <s v="Wildwood Elem School"/>
    <s v="6950 N Hiawatha Ave"/>
    <s v="Chicago"/>
    <s v="Cook"/>
    <s v="60646-1340"/>
    <s v="mjhuelskamp@cps.k12.il.us"/>
    <s v="X"/>
    <n v="155"/>
    <n v="0"/>
    <n v="341"/>
    <n v="496"/>
    <n v="0.31170000000000003"/>
    <s v="X"/>
    <n v="155"/>
    <n v="496"/>
    <x v="2"/>
    <x v="1"/>
  </r>
  <r>
    <n v="15016299025"/>
    <s v="City of Chicago SD 299"/>
    <s v="42 W Madison St 2nd Flr"/>
    <s v="Chicago"/>
    <s v="60602-4413"/>
    <n v="7735532852"/>
    <n v="12288"/>
    <s v="Woodson South Elem School"/>
    <s v="4414 S Evans Ave"/>
    <s v="Chicago"/>
    <s v="Cook"/>
    <s v="60653-3519"/>
    <s v="mjhuelskamp@cps.k12.il.us"/>
    <s v="X"/>
    <n v="330"/>
    <n v="0"/>
    <n v="0"/>
    <n v="330"/>
    <n v="1"/>
    <s v="X"/>
    <n v="330"/>
    <n v="330"/>
    <x v="2"/>
    <x v="1"/>
  </r>
  <r>
    <n v="15016299025"/>
    <s v="City of Chicago SD 299"/>
    <s v="42 W Madison St 2nd Flr"/>
    <s v="Chicago"/>
    <s v="60602-4413"/>
    <n v="7735532852"/>
    <n v="12290"/>
    <s v="Young Elem School"/>
    <s v="1434 N Parkside Ave"/>
    <s v="Chicago"/>
    <s v="Cook"/>
    <s v="60651-1106"/>
    <s v="mjhuelskamp@cps.k12.il.us"/>
    <s v="X"/>
    <n v="807"/>
    <n v="0"/>
    <n v="0"/>
    <n v="807"/>
    <n v="1"/>
    <s v="X"/>
    <n v="807"/>
    <n v="807"/>
    <x v="2"/>
    <x v="1"/>
  </r>
  <r>
    <n v="15016299025"/>
    <s v="City of Chicago SD 299"/>
    <s v="42 W Madison St 2nd Flr"/>
    <s v="Chicago"/>
    <s v="60602-4413"/>
    <n v="7735532852"/>
    <n v="12291"/>
    <s v="Yates Elem School"/>
    <s v="1839 N Richmond St"/>
    <s v="Chicago"/>
    <s v="Cook"/>
    <s v="60647-5125"/>
    <s v="mjhuelskamp@cps.k12.il.us"/>
    <s v="X"/>
    <n v="445"/>
    <n v="0"/>
    <n v="0"/>
    <n v="445"/>
    <n v="1"/>
    <s v="X"/>
    <n v="445"/>
    <n v="445"/>
    <x v="2"/>
    <x v="1"/>
  </r>
  <r>
    <n v="15016299025"/>
    <s v="City of Chicago SD 299"/>
    <s v="42 W Madison St 2nd Flr"/>
    <s v="Chicago"/>
    <s v="60602-4413"/>
    <n v="7735532852"/>
    <n v="12292"/>
    <s v="Dirksen Elem School"/>
    <s v="8601 W Foster Ave"/>
    <s v="Chicago"/>
    <s v="Cook"/>
    <s v="60656-2721"/>
    <s v="mjhuelskamp@cps.k12.il.us"/>
    <s v="X"/>
    <n v="885"/>
    <n v="0"/>
    <n v="51"/>
    <n v="936"/>
    <n v="0.94450000000000001"/>
    <s v="X"/>
    <n v="885"/>
    <n v="936"/>
    <x v="2"/>
    <x v="1"/>
  </r>
  <r>
    <n v="15016299025"/>
    <s v="City of Chicago SD 299"/>
    <s v="42 W Madison St 2nd Flr"/>
    <s v="Chicago"/>
    <s v="60602-4413"/>
    <n v="7735532852"/>
    <n v="12293"/>
    <s v="Depriest Elem School"/>
    <s v="139 S Parkside Ave"/>
    <s v="Chicago"/>
    <s v="Cook"/>
    <s v="60644-3944"/>
    <s v="mjhuelskamp@cps.k12.il.us"/>
    <s v="X"/>
    <n v="551"/>
    <n v="0"/>
    <n v="0"/>
    <n v="551"/>
    <n v="1"/>
    <s v="X"/>
    <n v="551"/>
    <n v="551"/>
    <x v="2"/>
    <x v="1"/>
  </r>
  <r>
    <n v="15016299025"/>
    <s v="City of Chicago SD 299"/>
    <s v="42 W Madison St 2nd Flr"/>
    <s v="Chicago"/>
    <s v="60602-4413"/>
    <n v="7735532852"/>
    <n v="12295"/>
    <s v="Cuffe Math-Sci Tech Elem Academy"/>
    <s v="8324 S Racine Ave"/>
    <s v="Chicago"/>
    <s v="Cook"/>
    <s v="60620-3118"/>
    <s v="mjhuelskamp@cps.k12.il.us"/>
    <s v="X"/>
    <n v="321"/>
    <n v="0"/>
    <n v="0"/>
    <n v="321"/>
    <n v="1"/>
    <s v="X"/>
    <n v="321"/>
    <n v="321"/>
    <x v="2"/>
    <x v="1"/>
  </r>
  <r>
    <n v="15016299025"/>
    <s v="City of Chicago SD 299"/>
    <s v="42 W Madison St 2nd Flr"/>
    <s v="Chicago"/>
    <s v="60602-4413"/>
    <n v="7735532852"/>
    <n v="12296"/>
    <s v="Foster Park Elem School"/>
    <s v="8530 S Wood St"/>
    <s v="Chicago"/>
    <s v="Cook"/>
    <s v="60620-4734"/>
    <s v="mjhuelskamp@cps.k12.il.us"/>
    <s v="X"/>
    <n v="365"/>
    <n v="0"/>
    <n v="0"/>
    <n v="365"/>
    <n v="1"/>
    <s v="X"/>
    <n v="365"/>
    <n v="365"/>
    <x v="2"/>
    <x v="1"/>
  </r>
  <r>
    <n v="15016299025"/>
    <s v="City of Chicago SD 299"/>
    <s v="42 W Madison St 2nd Flr"/>
    <s v="Chicago"/>
    <s v="60602-4413"/>
    <n v="7735532852"/>
    <n v="12297"/>
    <s v="Hughes L Elem School"/>
    <s v="240 W 104th St"/>
    <s v="Chicago"/>
    <s v="Cook"/>
    <s v="60628-2510"/>
    <s v="mjhuelskamp@cps.k12.il.us"/>
    <s v="X"/>
    <n v="470"/>
    <n v="0"/>
    <n v="0"/>
    <n v="470"/>
    <n v="1"/>
    <s v="X"/>
    <n v="470"/>
    <n v="470"/>
    <x v="2"/>
    <x v="1"/>
  </r>
  <r>
    <n v="15016299025"/>
    <s v="City of Chicago SD 299"/>
    <s v="42 W Madison St 2nd Flr"/>
    <s v="Chicago"/>
    <s v="60602-4413"/>
    <n v="7735532852"/>
    <n v="12299"/>
    <s v="Grissom Elem School"/>
    <s v="12810 S Escanaba Ave"/>
    <s v="Chicago"/>
    <s v="Cook"/>
    <s v="60633-1298"/>
    <s v="mjhuelskamp@cps.k12.il.us"/>
    <s v="X"/>
    <n v="280"/>
    <n v="0"/>
    <n v="73"/>
    <n v="353"/>
    <n v="0.79290000000000005"/>
    <s v="X"/>
    <n v="280"/>
    <n v="353"/>
    <x v="2"/>
    <x v="1"/>
  </r>
  <r>
    <n v="15016299025"/>
    <s v="City of Chicago SD 299"/>
    <s v="42 W Madison St 2nd Flr"/>
    <s v="Chicago"/>
    <s v="60602-4413"/>
    <n v="7735532852"/>
    <n v="12301"/>
    <s v="McNair Elem School"/>
    <s v="4820 W Walton St"/>
    <s v="Chicago"/>
    <s v="Cook"/>
    <s v="60651-3209"/>
    <s v="mjhuelskamp@cps.k12.il.us"/>
    <s v="X"/>
    <n v="399"/>
    <n v="0"/>
    <n v="0"/>
    <n v="399"/>
    <n v="1"/>
    <s v="X"/>
    <n v="399"/>
    <n v="399"/>
    <x v="2"/>
    <x v="1"/>
  </r>
  <r>
    <n v="15016299025"/>
    <s v="City of Chicago SD 299"/>
    <s v="42 W Madison St 2nd Flr"/>
    <s v="Chicago"/>
    <s v="60602-4413"/>
    <n v="7735532852"/>
    <n v="12302"/>
    <s v="Hay Elem Community Academy"/>
    <s v="1018 N Laramie Ave"/>
    <s v="Chicago"/>
    <s v="Cook"/>
    <s v="60651-2930"/>
    <s v="mjhuelskamp@cps.k12.il.us"/>
    <s v="X"/>
    <n v="385"/>
    <n v="0"/>
    <n v="0"/>
    <n v="385"/>
    <n v="1"/>
    <s v="X"/>
    <n v="385"/>
    <n v="385"/>
    <x v="2"/>
    <x v="1"/>
  </r>
  <r>
    <n v="15016299025"/>
    <s v="City of Chicago SD 299"/>
    <s v="42 W Madison St 2nd Flr"/>
    <s v="Chicago"/>
    <s v="60602-4413"/>
    <n v="7735532852"/>
    <n v="12303"/>
    <s v="Cullen Elem School"/>
    <s v="10650 S Eberhart Ave"/>
    <s v="Chicago"/>
    <s v="Cook"/>
    <s v="60628-2954"/>
    <s v="mjhuelskamp@cps.k12.il.us"/>
    <s v="X"/>
    <n v="189"/>
    <n v="0"/>
    <n v="0"/>
    <n v="189"/>
    <n v="1"/>
    <s v="X"/>
    <n v="189"/>
    <n v="189"/>
    <x v="2"/>
    <x v="1"/>
  </r>
  <r>
    <n v="15016299025"/>
    <s v="City of Chicago SD 299"/>
    <s v="42 W Madison St 2nd Flr"/>
    <s v="Chicago"/>
    <s v="60602-4413"/>
    <n v="7735532852"/>
    <n v="12308"/>
    <s v="Clark  G R Elem School"/>
    <s v="1045 S Monitor Ave"/>
    <s v="Chicago"/>
    <s v="Cook"/>
    <s v="60644-5434"/>
    <s v="mjhuelskamp@cps.k12.il.us"/>
    <s v="X"/>
    <n v="236"/>
    <n v="0"/>
    <n v="0"/>
    <n v="236"/>
    <n v="1"/>
    <s v="X"/>
    <n v="236"/>
    <n v="236"/>
    <x v="2"/>
    <x v="1"/>
  </r>
  <r>
    <n v="15016299025"/>
    <s v="City of Chicago SD 299"/>
    <s v="42 W Madison St 2nd Flr"/>
    <s v="Chicago"/>
    <s v="60602-4413"/>
    <n v="7735532852"/>
    <n v="12310"/>
    <s v="Lee Elem School"/>
    <s v="6448 S Tripp Ave"/>
    <s v="Chicago"/>
    <s v="Cook"/>
    <s v="60629-5121"/>
    <s v="mjhuelskamp@cps.k12.il.us"/>
    <s v="X"/>
    <n v="865"/>
    <n v="0"/>
    <n v="0"/>
    <n v="865"/>
    <n v="1"/>
    <s v="X"/>
    <n v="865"/>
    <n v="865"/>
    <x v="2"/>
    <x v="1"/>
  </r>
  <r>
    <n v="15016299025"/>
    <s v="City of Chicago SD 299"/>
    <s v="42 W Madison St 2nd Flr"/>
    <s v="Chicago"/>
    <s v="60602-4413"/>
    <n v="7735532852"/>
    <n v="12311"/>
    <s v="Langford A Elem School"/>
    <s v="6010 S Throop St"/>
    <s v="Chicago"/>
    <s v="Cook"/>
    <s v="60636-1816"/>
    <s v="mjhuelskamp@cps.k12.il.us"/>
    <s v="X"/>
    <n v="271"/>
    <n v="0"/>
    <n v="0"/>
    <n v="271"/>
    <n v="1"/>
    <s v="X"/>
    <n v="271"/>
    <n v="271"/>
    <x v="2"/>
    <x v="1"/>
  </r>
  <r>
    <n v="15016299025"/>
    <s v="City of Chicago SD 299"/>
    <s v="42 W Madison St 2nd Flr"/>
    <s v="Chicago"/>
    <s v="60602-4413"/>
    <n v="7735532852"/>
    <n v="12312"/>
    <s v="Salazar Elem Bilingual Center"/>
    <s v="160 W Wendell St"/>
    <s v="Chicago"/>
    <s v="Cook"/>
    <s v="60610-2727"/>
    <s v="mjhuelskamp@cps.k12.il.us"/>
    <s v="X"/>
    <n v="346"/>
    <n v="0"/>
    <n v="0"/>
    <n v="346"/>
    <n v="1"/>
    <s v="X"/>
    <n v="346"/>
    <n v="346"/>
    <x v="2"/>
    <x v="1"/>
  </r>
  <r>
    <n v="15016299025"/>
    <s v="City of Chicago SD 299"/>
    <s v="42 W Madison St 2nd Flr"/>
    <s v="Chicago"/>
    <s v="60602-4413"/>
    <n v="7735532852"/>
    <n v="12314"/>
    <s v="Leland Elem School"/>
    <s v="512 S Lavergne Ave"/>
    <s v="Chicago"/>
    <s v="Cook"/>
    <s v="60644-4948"/>
    <s v="mjhuelskamp@cps.k12.il.us"/>
    <s v="X"/>
    <n v="419"/>
    <n v="0"/>
    <n v="0"/>
    <n v="419"/>
    <n v="1"/>
    <s v="X"/>
    <n v="419"/>
    <n v="419"/>
    <x v="2"/>
    <x v="1"/>
  </r>
  <r>
    <n v="15016299025"/>
    <s v="City of Chicago SD 299"/>
    <s v="42 W Madison St 2nd Flr"/>
    <s v="Chicago"/>
    <s v="60602-4413"/>
    <n v="7735532852"/>
    <n v="12316"/>
    <s v="Robinson Elem School"/>
    <s v="4225 S Lake Park Ave"/>
    <s v="Chicago"/>
    <s v="Cook"/>
    <s v="60653-3064"/>
    <s v="mjhuelskamp@cps.k12.il.us"/>
    <s v="X"/>
    <n v="124"/>
    <n v="0"/>
    <n v="0"/>
    <n v="124"/>
    <n v="1"/>
    <s v="X"/>
    <n v="124"/>
    <n v="124"/>
    <x v="2"/>
    <x v="1"/>
  </r>
  <r>
    <n v="15016299025"/>
    <s v="City of Chicago SD 299"/>
    <s v="42 W Madison St 2nd Flr"/>
    <s v="Chicago"/>
    <s v="60602-4413"/>
    <n v="7735532852"/>
    <n v="12317"/>
    <s v="Hanson Park Elem School"/>
    <s v="5411 W Fullerton Ave"/>
    <s v="Chicago"/>
    <s v="Cook"/>
    <s v="60639-1459"/>
    <s v="mjhuelskamp@cps.k12.il.us"/>
    <s v="X"/>
    <n v="1492"/>
    <n v="0"/>
    <n v="0"/>
    <n v="1492"/>
    <n v="1"/>
    <s v="X"/>
    <n v="1492"/>
    <n v="1492"/>
    <x v="2"/>
    <x v="1"/>
  </r>
  <r>
    <n v="15016299025"/>
    <s v="City of Chicago SD 299"/>
    <s v="42 W Madison St 2nd Flr"/>
    <s v="Chicago"/>
    <s v="60602-4413"/>
    <n v="7735532852"/>
    <n v="12318"/>
    <s v="White Elem Career Academy"/>
    <s v="1136 W 122nd St"/>
    <s v="Chicago"/>
    <s v="Cook"/>
    <s v="60643-5542"/>
    <s v="mjhuelskamp@cps.k12.il.us"/>
    <s v="X"/>
    <n v="165"/>
    <n v="0"/>
    <n v="0"/>
    <n v="165"/>
    <n v="1"/>
    <s v="X"/>
    <n v="165"/>
    <n v="165"/>
    <x v="2"/>
    <x v="1"/>
  </r>
  <r>
    <n v="15016299025"/>
    <s v="City of Chicago SD 299"/>
    <s v="42 W Madison St 2nd Flr"/>
    <s v="Chicago"/>
    <s v="60602-4413"/>
    <n v="7735532852"/>
    <n v="12322"/>
    <s v="McDowell Elem School"/>
    <s v="1419 E 89th St"/>
    <s v="Chicago"/>
    <s v="Cook"/>
    <s v="60619-7196"/>
    <s v="mjhuelskamp@cps.k12.il.us"/>
    <s v="X"/>
    <n v="155"/>
    <n v="0"/>
    <n v="0"/>
    <n v="155"/>
    <n v="1"/>
    <s v="X"/>
    <n v="155"/>
    <n v="155"/>
    <x v="2"/>
    <x v="1"/>
  </r>
  <r>
    <n v="15016299025"/>
    <s v="City of Chicago SD 299"/>
    <s v="42 W Madison St 2nd Flr"/>
    <s v="Chicago"/>
    <s v="60602-4413"/>
    <n v="7735532852"/>
    <n v="12323"/>
    <s v="Keller Elem Gifted Magnet School"/>
    <s v="3020 W 108th St"/>
    <s v="Chicago"/>
    <s v="Cook"/>
    <s v="60655-2112"/>
    <s v="mjhuelskamp@cps.k12.il.us"/>
    <s v="X"/>
    <n v="66"/>
    <n v="0"/>
    <n v="177"/>
    <n v="243"/>
    <n v="0.27"/>
    <s v="X"/>
    <n v="66"/>
    <n v="243"/>
    <x v="2"/>
    <x v="1"/>
  </r>
  <r>
    <n v="15016299025"/>
    <s v="City of Chicago SD 299"/>
    <s v="42 W Madison St 2nd Flr"/>
    <s v="Chicago"/>
    <s v="60602-4413"/>
    <n v="7735532852"/>
    <n v="12324"/>
    <s v="Earhart Elem Opt for Knowl School"/>
    <s v="1710 E 93rd St"/>
    <s v="Chicago"/>
    <s v="Cook"/>
    <s v="60617-3697"/>
    <s v="mjhuelskamp@cps.k12.il.us"/>
    <s v="X"/>
    <n v="219"/>
    <n v="0"/>
    <n v="21"/>
    <n v="240"/>
    <n v="0.91069999999999995"/>
    <s v="X"/>
    <n v="219"/>
    <n v="240"/>
    <x v="2"/>
    <x v="1"/>
  </r>
  <r>
    <n v="15016299025"/>
    <s v="City of Chicago SD 299"/>
    <s v="42 W Madison St 2nd Flr"/>
    <s v="Chicago"/>
    <s v="60602-4413"/>
    <n v="7735532852"/>
    <n v="12330"/>
    <s v="Till Elem Math &amp; Science Academy"/>
    <s v="6543 S Champlain Ave"/>
    <s v="Chicago"/>
    <s v="Cook"/>
    <s v="60637-3441"/>
    <s v="mjhuelskamp@cps.k12.il.us"/>
    <s v="X"/>
    <n v="346"/>
    <n v="0"/>
    <n v="0"/>
    <n v="346"/>
    <n v="1"/>
    <s v="X"/>
    <n v="346"/>
    <n v="346"/>
    <x v="2"/>
    <x v="1"/>
  </r>
  <r>
    <n v="15016299025"/>
    <s v="City of Chicago SD 299"/>
    <s v="42 W Madison St 2nd Flr"/>
    <s v="Chicago"/>
    <s v="60602-4413"/>
    <n v="7735532852"/>
    <n v="12331"/>
    <s v="Ward  L Elem School"/>
    <s v="646 N Lawndale Ave"/>
    <s v="Chicago"/>
    <s v="Cook"/>
    <s v="60624-1254"/>
    <s v="mjhuelskamp@cps.k12.il.us"/>
    <s v="X"/>
    <n v="465"/>
    <n v="0"/>
    <n v="0"/>
    <n v="465"/>
    <n v="1"/>
    <s v="X"/>
    <n v="465"/>
    <n v="465"/>
    <x v="2"/>
    <x v="1"/>
  </r>
  <r>
    <n v="15016299025"/>
    <s v="City of Chicago SD 299"/>
    <s v="42 W Madison St 2nd Flr"/>
    <s v="Chicago"/>
    <s v="60602-4413"/>
    <n v="7735532852"/>
    <n v="12332"/>
    <s v="Smith  W Elem School"/>
    <s v="744 E 103rd St"/>
    <s v="Chicago"/>
    <s v="Cook"/>
    <s v="60628-1657"/>
    <s v="mjhuelskamp@cps.k12.il.us"/>
    <s v="X"/>
    <n v="361"/>
    <n v="0"/>
    <n v="0"/>
    <n v="361"/>
    <n v="1"/>
    <s v="X"/>
    <n v="361"/>
    <n v="361"/>
    <x v="2"/>
    <x v="1"/>
  </r>
  <r>
    <n v="15016299025"/>
    <s v="City of Chicago SD 299"/>
    <s v="42 W Madison St 2nd Flr"/>
    <s v="Chicago"/>
    <s v="60602-4413"/>
    <n v="7735532852"/>
    <n v="12334"/>
    <s v="Garvey  M Elem School"/>
    <s v="10309 S Morgan St"/>
    <s v="Chicago"/>
    <s v="Cook"/>
    <s v="60643-3096"/>
    <s v="mjhuelskamp@cps.k12.il.us"/>
    <s v="X"/>
    <n v="251"/>
    <n v="0"/>
    <n v="0"/>
    <n v="251"/>
    <n v="1"/>
    <s v="X"/>
    <n v="251"/>
    <n v="251"/>
    <x v="2"/>
    <x v="1"/>
  </r>
  <r>
    <n v="15016299025"/>
    <s v="City of Chicago SD 299"/>
    <s v="42 W Madison St 2nd Flr"/>
    <s v="Chicago"/>
    <s v="60602-4413"/>
    <n v="7735532852"/>
    <n v="12335"/>
    <s v="Joplin Elem School"/>
    <s v="7931 S Honore St"/>
    <s v="Chicago"/>
    <s v="Cook"/>
    <s v="60620-4560"/>
    <s v="mjhuelskamp@cps.k12.il.us"/>
    <s v="X"/>
    <n v="412"/>
    <n v="0"/>
    <n v="0"/>
    <n v="412"/>
    <n v="1"/>
    <s v="X"/>
    <n v="412"/>
    <n v="412"/>
    <x v="2"/>
    <x v="1"/>
  </r>
  <r>
    <n v="15016299025"/>
    <s v="City of Chicago SD 299"/>
    <s v="42 W Madison St 2nd Flr"/>
    <s v="Chicago"/>
    <s v="60602-4413"/>
    <n v="7735532852"/>
    <n v="12336"/>
    <s v="Cardenas Elem School"/>
    <s v="2345 S Millard Ave"/>
    <s v="Chicago"/>
    <s v="Cook"/>
    <s v="60623-3110"/>
    <s v="mjhuelskamp@cps.k12.il.us"/>
    <s v="X"/>
    <n v="558"/>
    <n v="0"/>
    <n v="0"/>
    <n v="558"/>
    <n v="1"/>
    <s v="X"/>
    <n v="558"/>
    <n v="558"/>
    <x v="2"/>
    <x v="1"/>
  </r>
  <r>
    <n v="15016299025"/>
    <s v="City of Chicago SD 299"/>
    <s v="42 W Madison St 2nd Flr"/>
    <s v="Chicago"/>
    <s v="60602-4413"/>
    <n v="7735532852"/>
    <n v="12337"/>
    <s v="Powell Elem Paideia Comm Academy"/>
    <s v="7511 S South Shore Dr"/>
    <s v="Chicago"/>
    <s v="Cook"/>
    <s v="60649-4305"/>
    <s v="mjhuelskamp@cps.k12.il.us"/>
    <s v="X"/>
    <n v="600"/>
    <n v="0"/>
    <n v="0"/>
    <n v="600"/>
    <n v="1"/>
    <s v="X"/>
    <n v="600"/>
    <n v="600"/>
    <x v="2"/>
    <x v="1"/>
  </r>
  <r>
    <n v="15016299025"/>
    <s v="City of Chicago SD 299"/>
    <s v="42 W Madison St 2nd Flr"/>
    <s v="Chicago"/>
    <s v="60602-4413"/>
    <n v="7735532852"/>
    <n v="12343"/>
    <s v="Davis M Magnet Elem School"/>
    <s v="6740 S Paulina St"/>
    <s v="Chicago"/>
    <s v="Cook"/>
    <s v="60636-3307"/>
    <s v="mjhuelskamp@cps.k12.il.us"/>
    <s v="X"/>
    <n v="255"/>
    <n v="0"/>
    <n v="0"/>
    <n v="255"/>
    <n v="1"/>
    <s v="X"/>
    <n v="255"/>
    <n v="255"/>
    <x v="2"/>
    <x v="1"/>
  </r>
  <r>
    <n v="15016299025"/>
    <s v="City of Chicago SD 299"/>
    <s v="42 W Madison St 2nd Flr"/>
    <s v="Chicago"/>
    <s v="60602-4413"/>
    <n v="7735532852"/>
    <n v="12344"/>
    <s v="Curtis Elem School"/>
    <s v="32 E 115th St"/>
    <s v="Chicago"/>
    <s v="Cook"/>
    <s v="60628-5510"/>
    <s v="mjhuelskamp@cps.k12.il.us"/>
    <s v="X"/>
    <n v="535"/>
    <n v="0"/>
    <n v="0"/>
    <n v="535"/>
    <n v="1"/>
    <s v="X"/>
    <n v="535"/>
    <n v="535"/>
    <x v="2"/>
    <x v="1"/>
  </r>
  <r>
    <n v="15016299025"/>
    <s v="City of Chicago SD 299"/>
    <s v="42 W Madison St 2nd Flr"/>
    <s v="Chicago"/>
    <s v="60602-4413"/>
    <n v="7735532852"/>
    <n v="12345"/>
    <s v="Beasley Elem Magnet Academic Ctr"/>
    <s v="5255 S State St"/>
    <s v="Chicago"/>
    <s v="Cook"/>
    <s v="60609-6303"/>
    <s v="mjhuelskamp@cps.k12.il.us"/>
    <s v="X"/>
    <n v="1256"/>
    <n v="0"/>
    <n v="0"/>
    <n v="1256"/>
    <n v="1"/>
    <s v="X"/>
    <n v="1256"/>
    <n v="1256"/>
    <x v="2"/>
    <x v="1"/>
  </r>
  <r>
    <n v="15016299025"/>
    <s v="City of Chicago SD 299"/>
    <s v="42 W Madison St 2nd Flr"/>
    <s v="Chicago"/>
    <s v="60602-4413"/>
    <n v="7735532852"/>
    <n v="12347"/>
    <s v="Mays Elem Academy"/>
    <s v="6656 S Normal Blvd"/>
    <s v="Chicago"/>
    <s v="Cook"/>
    <s v="60621-2558"/>
    <s v="mjhuelskamp@cps.k12.il.us"/>
    <s v="X"/>
    <n v="375"/>
    <n v="0"/>
    <n v="0"/>
    <n v="375"/>
    <n v="1"/>
    <s v="X"/>
    <n v="375"/>
    <n v="375"/>
    <x v="2"/>
    <x v="1"/>
  </r>
  <r>
    <n v="15016299025"/>
    <s v="City of Chicago SD 299"/>
    <s v="42 W Madison St 2nd Flr"/>
    <s v="Chicago"/>
    <s v="60602-4413"/>
    <n v="7735532852"/>
    <n v="12348"/>
    <s v="Metcalfe Elem Community Academy"/>
    <s v="12339 S Normal Ave"/>
    <s v="Chicago"/>
    <s v="Cook"/>
    <s v="60628-6413"/>
    <s v="mjhuelskamp@cps.k12.il.us"/>
    <s v="X"/>
    <n v="393"/>
    <n v="0"/>
    <n v="0"/>
    <n v="393"/>
    <n v="1"/>
    <s v="X"/>
    <n v="393"/>
    <n v="393"/>
    <x v="2"/>
    <x v="1"/>
  </r>
  <r>
    <n v="15016299025"/>
    <s v="City of Chicago SD 299"/>
    <s v="42 W Madison St 2nd Flr"/>
    <s v="Chicago"/>
    <s v="60602-4413"/>
    <n v="7735532852"/>
    <n v="12349"/>
    <s v="Decatur Classical Elem School"/>
    <s v="7030 N Sacramento Ave"/>
    <s v="Chicago"/>
    <s v="Cook"/>
    <s v="60645-2848"/>
    <s v="mjhuelskamp@cps.k12.il.us"/>
    <s v="X"/>
    <n v="62"/>
    <n v="0"/>
    <n v="220"/>
    <n v="282"/>
    <n v="0.21739999999999998"/>
    <s v="X"/>
    <n v="62"/>
    <n v="282"/>
    <x v="2"/>
    <x v="1"/>
  </r>
  <r>
    <n v="15016299025"/>
    <s v="City of Chicago SD 299"/>
    <s v="42 W Madison St 2nd Flr"/>
    <s v="Chicago"/>
    <s v="60602-4413"/>
    <n v="7735532852"/>
    <n v="12350"/>
    <s v="Kanoon Elem Magnet School"/>
    <s v="2233 S Kedzie Ave"/>
    <s v="Chicago"/>
    <s v="Cook"/>
    <s v="60623-3317"/>
    <s v="mjhuelskamp@cps.k12.il.us"/>
    <s v="X"/>
    <n v="634"/>
    <n v="0"/>
    <n v="0"/>
    <n v="634"/>
    <n v="1"/>
    <s v="X"/>
    <n v="634"/>
    <n v="634"/>
    <x v="2"/>
    <x v="1"/>
  </r>
  <r>
    <n v="15016299025"/>
    <s v="City of Chicago SD 299"/>
    <s v="42 W Madison St 2nd Flr"/>
    <s v="Chicago"/>
    <s v="60602-4413"/>
    <n v="7735532852"/>
    <n v="12351"/>
    <s v="Randolph Elem School"/>
    <s v="7316 S Hoyne Ave"/>
    <s v="Chicago"/>
    <s v="Cook"/>
    <s v="60636-3755"/>
    <s v="mjhuelskamp@cps.k12.il.us"/>
    <s v="X"/>
    <n v="517"/>
    <n v="0"/>
    <n v="0"/>
    <n v="517"/>
    <n v="1"/>
    <s v="X"/>
    <n v="517"/>
    <n v="517"/>
    <x v="2"/>
    <x v="1"/>
  </r>
  <r>
    <n v="15016299025"/>
    <s v="City of Chicago SD 299"/>
    <s v="42 W Madison St 2nd Flr"/>
    <s v="Chicago"/>
    <s v="60602-4413"/>
    <n v="7735532852"/>
    <n v="12352"/>
    <s v="Poe Elem Classical School"/>
    <s v="10538 S Langley Ave"/>
    <s v="Chicago"/>
    <s v="Cook"/>
    <s v="60628-3092"/>
    <s v="mjhuelskamp@cps.k12.il.us"/>
    <s v="X"/>
    <n v="133"/>
    <n v="0"/>
    <n v="76"/>
    <n v="209"/>
    <n v="0.6352000000000001"/>
    <s v="X"/>
    <n v="133"/>
    <n v="209"/>
    <x v="2"/>
    <x v="1"/>
  </r>
  <r>
    <n v="15016299025"/>
    <s v="City of Chicago SD 299"/>
    <s v="42 W Madison St 2nd Flr"/>
    <s v="Chicago"/>
    <s v="60602-4413"/>
    <n v="7735532852"/>
    <n v="12354"/>
    <s v="Gunsaulus Elem Scholastic Academy"/>
    <s v="4420 S Sacramento Ave"/>
    <s v="Chicago"/>
    <s v="Cook"/>
    <s v="60632-2509"/>
    <s v="mjhuelskamp@cps.k12.il.us"/>
    <s v="X"/>
    <n v="810"/>
    <n v="0"/>
    <n v="0"/>
    <n v="810"/>
    <n v="1"/>
    <s v="X"/>
    <n v="810"/>
    <n v="810"/>
    <x v="2"/>
    <x v="1"/>
  </r>
  <r>
    <n v="15016299025"/>
    <s v="City of Chicago SD 299"/>
    <s v="42 W Madison St 2nd Flr"/>
    <s v="Chicago"/>
    <s v="60602-4413"/>
    <n v="7735532852"/>
    <n v="12361"/>
    <s v="Ninos Heroes Elem Academic Ctr"/>
    <s v="8344 S Commercial Ave"/>
    <s v="Chicago"/>
    <s v="Cook"/>
    <s v="60617-2145"/>
    <s v="mjhuelskamp@cps.k12.il.us"/>
    <s v="X"/>
    <n v="378"/>
    <n v="0"/>
    <n v="0"/>
    <n v="378"/>
    <n v="1"/>
    <s v="X"/>
    <n v="378"/>
    <n v="378"/>
    <x v="2"/>
    <x v="1"/>
  </r>
  <r>
    <n v="15016299025"/>
    <s v="City of Chicago SD 299"/>
    <s v="42 W Madison St 2nd Flr"/>
    <s v="Chicago"/>
    <s v="60602-4413"/>
    <n v="7735532852"/>
    <n v="12362"/>
    <s v="De Diego Elem Community Academy"/>
    <s v="1313 N Claremont Ave"/>
    <s v="Chicago"/>
    <s v="Cook"/>
    <s v="60622-2910"/>
    <s v="mjhuelskamp@cps.k12.il.us"/>
    <s v="X"/>
    <n v="563"/>
    <n v="0"/>
    <n v="0"/>
    <n v="563"/>
    <n v="1"/>
    <s v="X"/>
    <n v="563"/>
    <n v="563"/>
    <x v="2"/>
    <x v="1"/>
  </r>
  <r>
    <n v="15016299025"/>
    <s v="City of Chicago SD 299"/>
    <s v="42 W Madison St 2nd Flr"/>
    <s v="Chicago"/>
    <s v="60602-4413"/>
    <n v="7735532852"/>
    <n v="12363"/>
    <s v="Turner-Drew Elem Language Academy"/>
    <s v="9300 S Princeton Ave"/>
    <s v="Chicago"/>
    <s v="Cook"/>
    <s v="60620-1514"/>
    <s v="mjhuelskamp@cps.k12.il.us"/>
    <s v="X"/>
    <n v="228"/>
    <n v="0"/>
    <n v="20"/>
    <n v="248"/>
    <n v="0.91879999999999995"/>
    <s v="X"/>
    <n v="228"/>
    <n v="248"/>
    <x v="2"/>
    <x v="1"/>
  </r>
  <r>
    <n v="15016299025"/>
    <s v="City of Chicago SD 299"/>
    <s v="42 W Madison St 2nd Flr"/>
    <s v="Chicago"/>
    <s v="60602-4413"/>
    <n v="7735532852"/>
    <n v="12364"/>
    <s v="Hope College Prep High School"/>
    <s v="5515 S Lowe Ave"/>
    <s v="Chicago"/>
    <s v="Cook"/>
    <s v="60621-2920"/>
    <s v="mjhuelskamp@cps.k12.il.us"/>
    <s v="X"/>
    <n v="115"/>
    <n v="0"/>
    <n v="0"/>
    <n v="115"/>
    <n v="1"/>
    <s v="X"/>
    <n v="115"/>
    <n v="115"/>
    <x v="2"/>
    <x v="1"/>
  </r>
  <r>
    <n v="15016299025"/>
    <s v="City of Chicago SD 299"/>
    <s v="42 W Madison St 2nd Flr"/>
    <s v="Chicago"/>
    <s v="60602-4413"/>
    <n v="7735532852"/>
    <n v="12365"/>
    <s v="Sabin Elem Magnet School"/>
    <s v="2216 W Hirsch St"/>
    <s v="Chicago"/>
    <s v="Cook"/>
    <s v="60622-1837"/>
    <s v="mjhuelskamp@cps.k12.il.us"/>
    <s v="X"/>
    <n v="585"/>
    <n v="0"/>
    <n v="0"/>
    <n v="585"/>
    <n v="1"/>
    <s v="X"/>
    <n v="585"/>
    <n v="585"/>
    <x v="2"/>
    <x v="1"/>
  </r>
  <r>
    <n v="15016299025"/>
    <s v="City of Chicago SD 299"/>
    <s v="42 W Madison St 2nd Flr"/>
    <s v="Chicago"/>
    <s v="60602-4413"/>
    <n v="7735532852"/>
    <n v="12366"/>
    <s v="Saucedo Elem Scholastic Academy"/>
    <s v="2850 W 24th Blvd"/>
    <s v="Chicago"/>
    <s v="Cook"/>
    <s v="60623-3508"/>
    <s v="mjhuelskamp@cps.k12.il.us"/>
    <s v="X"/>
    <n v="1290"/>
    <n v="0"/>
    <n v="0"/>
    <n v="1290"/>
    <n v="1"/>
    <s v="X"/>
    <n v="1290"/>
    <n v="1290"/>
    <x v="2"/>
    <x v="1"/>
  </r>
  <r>
    <n v="15016299025"/>
    <s v="City of Chicago SD 299"/>
    <s v="42 W Madison St 2nd Flr"/>
    <s v="Chicago"/>
    <s v="60602-4413"/>
    <n v="7735532852"/>
    <n v="12367"/>
    <s v="Daley Elem Academy"/>
    <s v="5024 S Wolcott Ave"/>
    <s v="Chicago"/>
    <s v="Cook"/>
    <s v="60609-4856"/>
    <s v="mjhuelskamp@cps.k12.il.us"/>
    <s v="X"/>
    <n v="606"/>
    <n v="0"/>
    <n v="0"/>
    <n v="606"/>
    <n v="1"/>
    <s v="X"/>
    <n v="606"/>
    <n v="606"/>
    <x v="2"/>
    <x v="1"/>
  </r>
  <r>
    <n v="15016299025"/>
    <s v="City of Chicago SD 299"/>
    <s v="42 W Madison St 2nd Flr"/>
    <s v="Chicago"/>
    <s v="60602-4413"/>
    <n v="7735532852"/>
    <n v="12368"/>
    <s v="Madero Middle School"/>
    <s v="3202 W 28th St"/>
    <s v="Chicago"/>
    <s v="Cook"/>
    <s v="60623-4708"/>
    <s v="mjhuelskamp@cps.k12.il.us"/>
    <s v="X"/>
    <n v="336"/>
    <n v="0"/>
    <n v="0"/>
    <n v="336"/>
    <n v="1"/>
    <s v="X"/>
    <n v="336"/>
    <n v="336"/>
    <x v="2"/>
    <x v="1"/>
  </r>
  <r>
    <n v="15016299025"/>
    <s v="City of Chicago SD 299"/>
    <s v="42 W Madison St 2nd Flr"/>
    <s v="Chicago"/>
    <s v="60602-4413"/>
    <n v="7735532852"/>
    <n v="12370"/>
    <s v="Orozco Elem Fine Arts &amp; Sciences"/>
    <s v="1940 W 18th St"/>
    <s v="Chicago"/>
    <s v="Cook"/>
    <s v="60608-1903"/>
    <s v="mjhuelskamp@cps.k12.il.us"/>
    <s v="X"/>
    <n v="544"/>
    <n v="0"/>
    <n v="0"/>
    <n v="544"/>
    <n v="1"/>
    <s v="X"/>
    <n v="544"/>
    <n v="544"/>
    <x v="2"/>
    <x v="1"/>
  </r>
  <r>
    <n v="15016299025"/>
    <s v="City of Chicago SD 299"/>
    <s v="42 W Madison St 2nd Flr"/>
    <s v="Chicago"/>
    <s v="60602-4413"/>
    <n v="7735532852"/>
    <n v="12371"/>
    <s v="Morton Elem Career Academy"/>
    <s v="431 N Troy St"/>
    <s v="Chicago"/>
    <s v="Cook"/>
    <s v="60612-1713"/>
    <s v="mjhuelskamp@cps.k12.il.us"/>
    <s v="X"/>
    <n v="314"/>
    <n v="0"/>
    <n v="0"/>
    <n v="314"/>
    <n v="1"/>
    <s v="X"/>
    <n v="314"/>
    <n v="314"/>
    <x v="2"/>
    <x v="1"/>
  </r>
  <r>
    <n v="15016299025"/>
    <s v="City of Chicago SD 299"/>
    <s v="42 W Madison St 2nd Flr"/>
    <s v="Chicago"/>
    <s v="60602-4413"/>
    <n v="7735532852"/>
    <n v="12373"/>
    <s v="Clark Acad Prep Magnet High Schl"/>
    <s v="5101 W Harrison St"/>
    <s v="Chicago"/>
    <s v="Cook"/>
    <s v="60644-5102"/>
    <s v="mjhuelskamp@cps.k12.il.us"/>
    <s v="X"/>
    <n v="562"/>
    <n v="0"/>
    <n v="0"/>
    <n v="562"/>
    <n v="1"/>
    <s v="X"/>
    <n v="562"/>
    <n v="562"/>
    <x v="2"/>
    <x v="1"/>
  </r>
  <r>
    <n v="15016299025"/>
    <s v="City of Chicago SD 299"/>
    <s v="42 W Madison St 2nd Flr"/>
    <s v="Chicago"/>
    <s v="60602-4413"/>
    <n v="7735532852"/>
    <n v="12375"/>
    <s v="Douglass Academy High School"/>
    <s v="543 N Waller Ave"/>
    <s v="Chicago"/>
    <s v="Cook"/>
    <s v="60644-1451"/>
    <s v="mjhuelskamp@cps.k12.il.us"/>
    <s v="X"/>
    <n v="108"/>
    <n v="0"/>
    <n v="0"/>
    <n v="108"/>
    <n v="1"/>
    <s v="X"/>
    <n v="108"/>
    <n v="108"/>
    <x v="2"/>
    <x v="1"/>
  </r>
  <r>
    <n v="15016299025"/>
    <s v="City of Chicago SD 299"/>
    <s v="42 W Madison St 2nd Flr"/>
    <s v="Chicago"/>
    <s v="60602-4413"/>
    <n v="7735532852"/>
    <n v="12380"/>
    <s v="South Loop Elem School"/>
    <s v="1212 S Plymouth Ct"/>
    <s v="Chicago"/>
    <s v="Cook"/>
    <s v="60605-2718"/>
    <s v="mjhuelskamp@cps.k12.il.us"/>
    <s v="X"/>
    <n v="304"/>
    <n v="0"/>
    <n v="485"/>
    <n v="789"/>
    <n v="0.3851"/>
    <s v="X"/>
    <n v="304"/>
    <n v="789"/>
    <x v="2"/>
    <x v="1"/>
  </r>
  <r>
    <n v="15016299025"/>
    <s v="City of Chicago SD 299"/>
    <s v="42 W Madison St 2nd Flr"/>
    <s v="Chicago"/>
    <s v="60602-4413"/>
    <n v="7735532852"/>
    <n v="12381"/>
    <s v="Lenart Elem Regional Gifted Ctr"/>
    <s v="8101 S La Salle St"/>
    <s v="Chicago"/>
    <s v="Cook"/>
    <s v="60620-1223"/>
    <s v="mjhuelskamp@cps.k12.il.us"/>
    <s v="X"/>
    <n v="158"/>
    <n v="0"/>
    <n v="126"/>
    <n v="284"/>
    <n v="0.5534"/>
    <s v="X"/>
    <n v="158"/>
    <n v="284"/>
    <x v="2"/>
    <x v="1"/>
  </r>
  <r>
    <n v="15016299025"/>
    <s v="City of Chicago SD 299"/>
    <s v="42 W Madison St 2nd Flr"/>
    <s v="Chicago"/>
    <s v="60602-4413"/>
    <n v="7735532852"/>
    <n v="12384"/>
    <s v="Hancock College Preparatory HS"/>
    <s v="4034 W 56th St"/>
    <s v="Chicago"/>
    <s v="Cook"/>
    <s v="60629-4442"/>
    <s v="mjhuelskamp@cps.k12.il.us"/>
    <s v="X"/>
    <n v="977"/>
    <n v="0"/>
    <n v="0"/>
    <n v="977"/>
    <n v="1"/>
    <s v="X"/>
    <n v="977"/>
    <n v="977"/>
    <x v="2"/>
    <x v="1"/>
  </r>
  <r>
    <n v="15016299025"/>
    <s v="City of Chicago SD 299"/>
    <s v="42 W Madison St 2nd Flr"/>
    <s v="Chicago"/>
    <s v="60602-4413"/>
    <n v="7735532852"/>
    <n v="12385"/>
    <s v="Casals Elem School"/>
    <s v="3501 W Potomac Ave"/>
    <s v="Chicago"/>
    <s v="Cook"/>
    <s v="60651-2231"/>
    <s v="mjhuelskamp@cps.k12.il.us"/>
    <s v="X"/>
    <n v="439"/>
    <n v="0"/>
    <n v="0"/>
    <n v="439"/>
    <n v="1"/>
    <s v="X"/>
    <n v="439"/>
    <n v="439"/>
    <x v="2"/>
    <x v="1"/>
  </r>
  <r>
    <n v="15016299025"/>
    <s v="City of Chicago SD 299"/>
    <s v="42 W Madison St 2nd Flr"/>
    <s v="Chicago"/>
    <s v="60602-4413"/>
    <n v="7735532852"/>
    <n v="12387"/>
    <s v="Perez Elem School"/>
    <s v="1241 W 19th St"/>
    <s v="Chicago"/>
    <s v="Cook"/>
    <s v="60608-3200"/>
    <s v="mjhuelskamp@cps.k12.il.us"/>
    <s v="X"/>
    <n v="299"/>
    <n v="0"/>
    <n v="0"/>
    <n v="299"/>
    <n v="1"/>
    <s v="X"/>
    <n v="299"/>
    <n v="299"/>
    <x v="2"/>
    <x v="1"/>
  </r>
  <r>
    <n v="15016299025"/>
    <s v="City of Chicago SD 299"/>
    <s v="42 W Madison St 2nd Flr"/>
    <s v="Chicago"/>
    <s v="60602-4413"/>
    <n v="7735532852"/>
    <n v="12390"/>
    <s v="Ruiz Elem School"/>
    <s v="2410 S Leavitt St"/>
    <s v="Chicago"/>
    <s v="Cook"/>
    <s v="60608-4032"/>
    <s v="mjhuelskamp@cps.k12.il.us"/>
    <s v="X"/>
    <n v="656"/>
    <n v="0"/>
    <n v="0"/>
    <n v="656"/>
    <n v="1"/>
    <s v="X"/>
    <n v="656"/>
    <n v="656"/>
    <x v="2"/>
    <x v="1"/>
  </r>
  <r>
    <n v="15016299025"/>
    <s v="City of Chicago SD 299"/>
    <s v="42 W Madison St 2nd Flr"/>
    <s v="Chicago"/>
    <s v="60602-4413"/>
    <n v="7735532852"/>
    <n v="12392"/>
    <s v="Brighton Park Elem School"/>
    <s v="3825 S Washtenaw Ave"/>
    <s v="Chicago"/>
    <s v="Cook"/>
    <s v="60632-1633"/>
    <s v="mjhuelskamp@cps.k12.il.us"/>
    <s v="X"/>
    <n v="457"/>
    <n v="0"/>
    <n v="0"/>
    <n v="457"/>
    <n v="1"/>
    <s v="X"/>
    <n v="457"/>
    <n v="457"/>
    <x v="2"/>
    <x v="1"/>
  </r>
  <r>
    <n v="15016299025"/>
    <s v="City of Chicago SD 299"/>
    <s v="42 W Madison St 2nd Flr"/>
    <s v="Chicago"/>
    <s v="60602-4413"/>
    <n v="7735532852"/>
    <n v="12395"/>
    <s v="Evergreen Academy Elem School"/>
    <s v="3537 S Paulina St"/>
    <s v="Chicago"/>
    <s v="Cook"/>
    <s v="60609-1229"/>
    <s v="mjhuelskamp@cps.k12.il.us"/>
    <s v="X"/>
    <n v="316"/>
    <n v="0"/>
    <n v="0"/>
    <n v="316"/>
    <n v="1"/>
    <s v="X"/>
    <n v="316"/>
    <n v="316"/>
    <x v="2"/>
    <x v="1"/>
  </r>
  <r>
    <n v="15016299025"/>
    <s v="City of Chicago SD 299"/>
    <s v="42 W Madison St 2nd Flr"/>
    <s v="Chicago"/>
    <s v="60602-4413"/>
    <n v="7735532852"/>
    <n v="12397"/>
    <s v="Carson Elem School"/>
    <s v="5516 S Maplewood Ave"/>
    <s v="Chicago"/>
    <s v="Cook"/>
    <s v="60629-1023"/>
    <s v="mjhuelskamp@cps.k12.il.us"/>
    <s v="X"/>
    <n v="1102"/>
    <n v="0"/>
    <n v="0"/>
    <n v="1102"/>
    <n v="1"/>
    <s v="X"/>
    <n v="1102"/>
    <n v="1102"/>
    <x v="2"/>
    <x v="1"/>
  </r>
  <r>
    <n v="15016299025"/>
    <s v="City of Chicago SD 299"/>
    <s v="42 W Madison St 2nd Flr"/>
    <s v="Chicago"/>
    <s v="60602-4413"/>
    <n v="7735532852"/>
    <n v="12398"/>
    <s v="McAuliffe Elem School"/>
    <s v="1841 N Springfield Ave"/>
    <s v="Chicago"/>
    <s v="Cook"/>
    <s v="60647-4600"/>
    <s v="mjhuelskamp@cps.k12.il.us"/>
    <s v="X"/>
    <n v="734"/>
    <n v="0"/>
    <n v="0"/>
    <n v="734"/>
    <n v="1"/>
    <s v="X"/>
    <n v="734"/>
    <n v="734"/>
    <x v="2"/>
    <x v="1"/>
  </r>
  <r>
    <n v="15016299025"/>
    <s v="City of Chicago SD 299"/>
    <s v="42 W Madison St 2nd Flr"/>
    <s v="Chicago"/>
    <s v="60602-4413"/>
    <n v="7735532852"/>
    <n v="12399"/>
    <s v="Galileo Elem Math &amp; Sci Schol Acd"/>
    <s v="820 S Carpenter St"/>
    <s v="Chicago"/>
    <s v="Cook"/>
    <s v="60607-4237"/>
    <s v="mjhuelskamp@cps.k12.il.us"/>
    <s v="X"/>
    <n v="436"/>
    <n v="0"/>
    <n v="137"/>
    <n v="573"/>
    <n v="0.75930000000000009"/>
    <s v="X"/>
    <n v="436"/>
    <n v="573"/>
    <x v="2"/>
    <x v="1"/>
  </r>
  <r>
    <n v="15016299025"/>
    <s v="City of Chicago SD 299"/>
    <s v="42 W Madison St 2nd Flr"/>
    <s v="Chicago"/>
    <s v="60602-4413"/>
    <n v="7735532852"/>
    <n v="12401"/>
    <s v="Logandale Middle School"/>
    <s v="3212 W George St"/>
    <s v="Chicago"/>
    <s v="Cook"/>
    <s v="60618-7529"/>
    <s v="mjhuelskamp@cps.k12.il.us"/>
    <s v="X"/>
    <n v="721"/>
    <n v="0"/>
    <n v="0"/>
    <n v="721"/>
    <n v="1"/>
    <s v="X"/>
    <n v="721"/>
    <n v="721"/>
    <x v="2"/>
    <x v="1"/>
  </r>
  <r>
    <n v="15016299025"/>
    <s v="City of Chicago SD 299"/>
    <s v="42 W Madison St 2nd Flr"/>
    <s v="Chicago"/>
    <s v="60602-4413"/>
    <n v="7735532852"/>
    <n v="12404"/>
    <s v="Chavez Elem Multicultural Acad Ct"/>
    <s v="4747 S Marshfield Ave"/>
    <s v="Chicago"/>
    <s v="Cook"/>
    <s v="60609-4159"/>
    <s v="mjhuelskamp@cps.k12.il.us"/>
    <s v="X"/>
    <n v="973"/>
    <n v="0"/>
    <n v="0"/>
    <n v="973"/>
    <n v="1"/>
    <s v="X"/>
    <n v="973"/>
    <n v="973"/>
    <x v="2"/>
    <x v="1"/>
  </r>
  <r>
    <n v="15016299025"/>
    <s v="City of Chicago SD 299"/>
    <s v="42 W Madison St 2nd Flr"/>
    <s v="Chicago"/>
    <s v="60602-4413"/>
    <n v="7735532852"/>
    <n v="12407"/>
    <s v="Jordan Elem Community School"/>
    <s v="7414 N Wolcott Ave"/>
    <s v="Chicago"/>
    <s v="Cook"/>
    <s v="60626-1519"/>
    <s v="mjhuelskamp@cps.k12.il.us"/>
    <s v="X"/>
    <n v="513"/>
    <n v="0"/>
    <n v="0"/>
    <n v="513"/>
    <n v="1"/>
    <s v="X"/>
    <n v="513"/>
    <n v="513"/>
    <x v="2"/>
    <x v="1"/>
  </r>
  <r>
    <n v="15016299025"/>
    <s v="City of Chicago SD 299"/>
    <s v="42 W Madison St 2nd Flr"/>
    <s v="Chicago"/>
    <s v="60602-4413"/>
    <n v="7735532852"/>
    <n v="12408"/>
    <s v="Finkl Elem School"/>
    <s v="2332 S Western Ave"/>
    <s v="Chicago"/>
    <s v="Cook"/>
    <s v="60608-3818"/>
    <s v="mjhuelskamp@cps.k12.il.us"/>
    <s v="X"/>
    <n v="362"/>
    <n v="0"/>
    <n v="0"/>
    <n v="362"/>
    <n v="1"/>
    <s v="X"/>
    <n v="362"/>
    <n v="362"/>
    <x v="2"/>
    <x v="1"/>
  </r>
  <r>
    <n v="15016299025"/>
    <s v="City of Chicago SD 299"/>
    <s v="42 W Madison St 2nd Flr"/>
    <s v="Chicago"/>
    <s v="60602-4413"/>
    <n v="7735532852"/>
    <n v="12409"/>
    <s v="Ariel Elem Community Academy"/>
    <s v="1119 E 46th St"/>
    <s v="Chicago"/>
    <s v="Cook"/>
    <s v="60653-4403"/>
    <s v="mjhuelskamp@cps.k12.il.us"/>
    <s v="X"/>
    <n v="499"/>
    <n v="0"/>
    <n v="25"/>
    <n v="524"/>
    <n v="0.95129999999999992"/>
    <s v="X"/>
    <n v="499"/>
    <n v="524"/>
    <x v="2"/>
    <x v="1"/>
  </r>
  <r>
    <n v="15016299025"/>
    <s v="City of Chicago SD 299"/>
    <s v="42 W Madison St 2nd Flr"/>
    <s v="Chicago"/>
    <s v="60602-4413"/>
    <n v="7735532852"/>
    <n v="12410"/>
    <s v="Little Village Elem School"/>
    <s v="2620 S Lawndale Ave"/>
    <s v="Chicago"/>
    <s v="Cook"/>
    <s v="60623-4519"/>
    <s v="mjhuelskamp@cps.k12.il.us"/>
    <s v="X"/>
    <n v="787"/>
    <n v="0"/>
    <n v="0"/>
    <n v="787"/>
    <n v="1"/>
    <s v="X"/>
    <n v="787"/>
    <n v="787"/>
    <x v="2"/>
    <x v="1"/>
  </r>
  <r>
    <n v="15016299025"/>
    <s v="City of Chicago SD 299"/>
    <s v="42 W Madison St 2nd Flr"/>
    <s v="Chicago"/>
    <s v="60602-4413"/>
    <n v="7735532852"/>
    <n v="12411"/>
    <s v="Zapata Elem Academy"/>
    <s v="2728 S Kostner Ave"/>
    <s v="Chicago"/>
    <s v="Cook"/>
    <s v="60623-4218"/>
    <s v="mjhuelskamp@cps.k12.il.us"/>
    <s v="X"/>
    <n v="774"/>
    <n v="0"/>
    <n v="0"/>
    <n v="774"/>
    <n v="1"/>
    <s v="X"/>
    <n v="774"/>
    <n v="774"/>
    <x v="2"/>
    <x v="1"/>
  </r>
  <r>
    <n v="15016299025"/>
    <s v="City of Chicago SD 299"/>
    <s v="42 W Madison St 2nd Flr"/>
    <s v="Chicago"/>
    <s v="60602-4413"/>
    <n v="7735532852"/>
    <n v="12412"/>
    <s v="Ortiz De Dominguez Elem School"/>
    <s v="3000 S Lawndale Ave"/>
    <s v="Chicago"/>
    <s v="Cook"/>
    <s v="60623-4524"/>
    <s v="mjhuelskamp@cps.k12.il.us"/>
    <s v="X"/>
    <n v="544"/>
    <n v="0"/>
    <n v="0"/>
    <n v="544"/>
    <n v="1"/>
    <s v="X"/>
    <n v="544"/>
    <n v="544"/>
    <x v="2"/>
    <x v="1"/>
  </r>
  <r>
    <n v="15016299025"/>
    <s v="City of Chicago SD 299"/>
    <s v="42 W Madison St 2nd Flr"/>
    <s v="Chicago"/>
    <s v="60602-4413"/>
    <n v="7735532852"/>
    <n v="12413"/>
    <s v="Lara Elem Academy"/>
    <s v="4619 S Wolcott Ave"/>
    <s v="Chicago"/>
    <s v="Cook"/>
    <s v="60609-3855"/>
    <s v="mjhuelskamp@cps.k12.il.us"/>
    <s v="X"/>
    <n v="446"/>
    <n v="0"/>
    <n v="0"/>
    <n v="446"/>
    <n v="1"/>
    <s v="X"/>
    <n v="446"/>
    <n v="446"/>
    <x v="2"/>
    <x v="1"/>
  </r>
  <r>
    <n v="15016299025"/>
    <s v="City of Chicago SD 299"/>
    <s v="42 W Madison St 2nd Flr"/>
    <s v="Chicago"/>
    <s v="60602-4413"/>
    <n v="7735532852"/>
    <n v="12415"/>
    <s v="West Park Elem Academy"/>
    <s v="1425 N Tripp Ave"/>
    <s v="Chicago"/>
    <s v="Cook"/>
    <s v="60651-1829"/>
    <s v="mjhuelskamp@cps.k12.il.us"/>
    <s v="X"/>
    <n v="601"/>
    <n v="0"/>
    <n v="0"/>
    <n v="601"/>
    <n v="1"/>
    <s v="X"/>
    <n v="601"/>
    <n v="601"/>
    <x v="2"/>
    <x v="1"/>
  </r>
  <r>
    <n v="15016299025"/>
    <s v="City of Chicago SD 299"/>
    <s v="42 W Madison St 2nd Flr"/>
    <s v="Chicago"/>
    <s v="60602-4413"/>
    <n v="7735532852"/>
    <n v="12419"/>
    <s v="Courtenay Elem Language Arts Ctr"/>
    <s v="4420 N Beacon St"/>
    <s v="Chicago"/>
    <s v="Cook"/>
    <s v="60640-5732"/>
    <s v="mjhuelskamp@cps.k12.il.us"/>
    <s v="X"/>
    <n v="414"/>
    <n v="0"/>
    <n v="0"/>
    <n v="414"/>
    <n v="1"/>
    <s v="X"/>
    <n v="414"/>
    <n v="414"/>
    <x v="2"/>
    <x v="1"/>
  </r>
  <r>
    <n v="15016299025"/>
    <s v="City of Chicago SD 299"/>
    <s v="42 W Madison St 2nd Flr"/>
    <s v="Chicago"/>
    <s v="60602-4413"/>
    <n v="7735532852"/>
    <n v="12421"/>
    <s v="Graham  R Training Center"/>
    <s v="2347 S Wabash Ave"/>
    <s v="Chicago"/>
    <s v="Cook"/>
    <s v="60616-2111"/>
    <s v="mjhuelskamp@cps.k12.il.us"/>
    <s v="X"/>
    <n v="125"/>
    <n v="0"/>
    <n v="0"/>
    <n v="125"/>
    <n v="1"/>
    <s v="X"/>
    <n v="125"/>
    <n v="125"/>
    <x v="2"/>
    <x v="1"/>
  </r>
  <r>
    <n v="15016299025"/>
    <s v="City of Chicago SD 299"/>
    <s v="42 W Madison St 2nd Flr"/>
    <s v="Chicago"/>
    <s v="60602-4413"/>
    <n v="7735532852"/>
    <n v="12422"/>
    <s v="Christopher Elem School"/>
    <s v="5042 S Artesian Ave"/>
    <s v="Chicago"/>
    <s v="Cook"/>
    <s v="60632-1414"/>
    <s v="mjhuelskamp@cps.k12.il.us"/>
    <s v="X"/>
    <n v="383"/>
    <n v="0"/>
    <n v="0"/>
    <n v="383"/>
    <n v="1"/>
    <s v="X"/>
    <n v="383"/>
    <n v="383"/>
    <x v="2"/>
    <x v="1"/>
  </r>
  <r>
    <n v="15016299025"/>
    <s v="City of Chicago SD 299"/>
    <s v="42 W Madison St 2nd Flr"/>
    <s v="Chicago"/>
    <s v="60602-4413"/>
    <n v="7735532852"/>
    <n v="12424"/>
    <s v="Simpson Acad HS for Young Women"/>
    <s v="1321 S Paulina St"/>
    <s v="Chicago"/>
    <s v="Cook"/>
    <s v="60608-1221"/>
    <s v="mjhuelskamp@cps.k12.il.us"/>
    <s v="X"/>
    <n v="63"/>
    <n v="0"/>
    <n v="0"/>
    <n v="63"/>
    <n v="1"/>
    <s v="X"/>
    <n v="63"/>
    <n v="63"/>
    <x v="2"/>
    <x v="1"/>
  </r>
  <r>
    <n v="15016299025"/>
    <s v="City of Chicago SD 299"/>
    <s v="42 W Madison St 2nd Flr"/>
    <s v="Chicago"/>
    <s v="60602-4413"/>
    <n v="7735532852"/>
    <n v="12425"/>
    <s v="Rudolph Elem Learning Center"/>
    <s v="110 N Paulina St"/>
    <s v="Chicago"/>
    <s v="Cook"/>
    <s v="60612-2600"/>
    <s v="mjhuelskamp@cps.k12.il.us"/>
    <s v="X"/>
    <n v="100"/>
    <n v="0"/>
    <n v="0"/>
    <n v="100"/>
    <n v="1"/>
    <s v="X"/>
    <n v="100"/>
    <n v="100"/>
    <x v="2"/>
    <x v="1"/>
  </r>
  <r>
    <n v="15016299025"/>
    <s v="City of Chicago SD 299"/>
    <s v="42 W Madison St 2nd Flr"/>
    <s v="Chicago"/>
    <s v="60602-4413"/>
    <n v="7735532852"/>
    <n v="12426"/>
    <s v="Northside Learning Center"/>
    <s v="3730 W Bryn Mawr Ave"/>
    <s v="Chicago"/>
    <s v="Cook"/>
    <s v="60659-3134"/>
    <s v="mjhuelskamp@cps.k12.il.us"/>
    <s v="X"/>
    <n v="230"/>
    <n v="0"/>
    <n v="0"/>
    <n v="230"/>
    <n v="1"/>
    <s v="X"/>
    <n v="230"/>
    <n v="230"/>
    <x v="2"/>
    <x v="1"/>
  </r>
  <r>
    <n v="15016299025"/>
    <s v="City of Chicago SD 299"/>
    <s v="42 W Madison St 2nd Flr"/>
    <s v="Chicago"/>
    <s v="60602-4413"/>
    <n v="7735532852"/>
    <n v="12428"/>
    <s v="Vaughn Occupational High School"/>
    <s v="4355 N Linder Ave"/>
    <s v="Chicago"/>
    <s v="Cook"/>
    <s v="60641-1322"/>
    <s v="mjhuelskamp@cps.k12.il.us"/>
    <s v="X"/>
    <n v="237"/>
    <n v="0"/>
    <n v="0"/>
    <n v="237"/>
    <n v="0.99609999999999999"/>
    <s v="X"/>
    <n v="237"/>
    <n v="237"/>
    <x v="2"/>
    <x v="1"/>
  </r>
  <r>
    <n v="15016299025"/>
    <s v="City of Chicago SD 299"/>
    <s v="42 W Madison St 2nd Flr"/>
    <s v="Chicago"/>
    <s v="60602-4413"/>
    <n v="7735532852"/>
    <n v="12430"/>
    <s v="Beard Elem School"/>
    <s v="6445 W Strong St"/>
    <s v="Chicago"/>
    <s v="Cook"/>
    <s v="60656-4011"/>
    <s v="mjhuelskamp@cps.k12.il.us"/>
    <s v="X"/>
    <n v="188"/>
    <n v="0"/>
    <n v="5"/>
    <n v="193"/>
    <n v="0.97349999999999992"/>
    <s v="X"/>
    <n v="188"/>
    <n v="193"/>
    <x v="2"/>
    <x v="1"/>
  </r>
  <r>
    <n v="15016299025"/>
    <s v="City of Chicago SD 299"/>
    <s v="42 W Madison St 2nd Flr"/>
    <s v="Chicago"/>
    <s v="60602-4413"/>
    <n v="7735532852"/>
    <n v="12431"/>
    <s v="Blair Early Childhood Center"/>
    <s v="6751 W 63rd Pl"/>
    <s v="Chicago"/>
    <s v="Cook"/>
    <s v="60638-4829"/>
    <s v="mjhuelskamp@cps.k12.il.us"/>
    <s v="X"/>
    <n v="196"/>
    <n v="0"/>
    <n v="0"/>
    <n v="196"/>
    <n v="1"/>
    <s v="X"/>
    <n v="196"/>
    <n v="196"/>
    <x v="2"/>
    <x v="1"/>
  </r>
  <r>
    <n v="15016299025"/>
    <s v="City of Chicago SD 299"/>
    <s v="42 W Madison St 2nd Flr"/>
    <s v="Chicago"/>
    <s v="60602-4413"/>
    <n v="7735532852"/>
    <n v="12432"/>
    <s v="Stock Early Childhood Center"/>
    <s v="7507 W Birchwood Ave"/>
    <s v="Chicago"/>
    <s v="Cook"/>
    <s v="60631-4322"/>
    <s v="mjhuelskamp@cps.k12.il.us"/>
    <s v="X"/>
    <n v="88"/>
    <n v="0"/>
    <n v="149"/>
    <n v="237"/>
    <n v="0.36830000000000002"/>
    <s v="X"/>
    <n v="88"/>
    <n v="237"/>
    <x v="2"/>
    <x v="1"/>
  </r>
  <r>
    <n v="15016299025"/>
    <s v="City of Chicago SD 299"/>
    <s v="42 W Madison St 2nd Flr"/>
    <s v="Chicago"/>
    <s v="60602-4413"/>
    <n v="7735532852"/>
    <n v="12433"/>
    <s v="Woodlawn Elem Community School"/>
    <s v="6657 S Kimbark Ave"/>
    <s v="Chicago"/>
    <s v="Cook"/>
    <s v="60637-4481"/>
    <s v="mjhuelskamp@cps.k12.il.us"/>
    <s v="X"/>
    <n v="216"/>
    <n v="0"/>
    <n v="0"/>
    <n v="216"/>
    <n v="1"/>
    <s v="X"/>
    <n v="216"/>
    <n v="216"/>
    <x v="2"/>
    <x v="1"/>
  </r>
  <r>
    <n v="15016299025"/>
    <s v="City of Chicago SD 299"/>
    <s v="42 W Madison St 2nd Flr"/>
    <s v="Chicago"/>
    <s v="60602-4413"/>
    <n v="7735532852"/>
    <n v="12434"/>
    <s v="Southside Occupational Acad HS"/>
    <s v="7342 S Hoyne Ave"/>
    <s v="Chicago"/>
    <s v="Cook"/>
    <s v="60636-3755"/>
    <s v="mjhuelskamp@cps.k12.il.us"/>
    <s v="X"/>
    <n v="273"/>
    <n v="0"/>
    <n v="1"/>
    <n v="274"/>
    <n v="0.99590000000000001"/>
    <s v="X"/>
    <n v="273"/>
    <n v="274"/>
    <x v="2"/>
    <x v="1"/>
  </r>
  <r>
    <n v="15016299025"/>
    <s v="City of Chicago SD 299"/>
    <s v="42 W Madison St 2nd Flr"/>
    <s v="Chicago"/>
    <s v="60602-4413"/>
    <n v="7735532852"/>
    <n v="12442"/>
    <s v="Corp Comm Schools of America"/>
    <s v="751 S Sacramento Blvd"/>
    <s v="Chicago"/>
    <s v="Cook"/>
    <s v="60612-3365"/>
    <s v="mjhuelskamp@cps.k12.il.us"/>
    <s v="X"/>
    <n v="341"/>
    <n v="0"/>
    <n v="0"/>
    <n v="341"/>
    <n v="1"/>
    <s v="X"/>
    <n v="341"/>
    <n v="341"/>
    <x v="2"/>
    <x v="1"/>
  </r>
  <r>
    <n v="15016299025"/>
    <s v="City of Chicago SD 299"/>
    <s v="42 W Madison St 2nd Flr"/>
    <s v="Chicago"/>
    <s v="60602-4413"/>
    <n v="7735532852"/>
    <n v="15146"/>
    <s v="Marine Leadership Academy - Ames"/>
    <s v="1920 N Hamlin Ave"/>
    <s v="Chicago"/>
    <s v="Cook"/>
    <s v="60647-3411"/>
    <s v="mjhuelskamp@cps.k12.il.us"/>
    <s v="X"/>
    <n v="870"/>
    <n v="0"/>
    <n v="0"/>
    <n v="870"/>
    <n v="1"/>
    <s v="X"/>
    <n v="870"/>
    <n v="870"/>
    <x v="2"/>
    <x v="1"/>
  </r>
  <r>
    <n v="15016299025"/>
    <s v="City of Chicago SD 299"/>
    <s v="42 W Madison St 2nd Flr"/>
    <s v="Chicago"/>
    <s v="60602-4413"/>
    <n v="7735532852"/>
    <n v="17457"/>
    <s v="Durkin Park Elem School"/>
    <s v="8445 S Kolin Ave"/>
    <s v="Chicago"/>
    <s v="Cook"/>
    <s v="60652-3131"/>
    <s v="mjhuelskamp@cps.k12.il.us"/>
    <s v="X"/>
    <n v="703"/>
    <n v="0"/>
    <n v="0"/>
    <n v="703"/>
    <n v="1"/>
    <s v="X"/>
    <n v="703"/>
    <n v="703"/>
    <x v="2"/>
    <x v="1"/>
  </r>
  <r>
    <n v="15016299025"/>
    <s v="City of Chicago SD 299"/>
    <s v="42 W Madison St 2nd Flr"/>
    <s v="Chicago"/>
    <s v="60602-4413"/>
    <n v="7735532852"/>
    <n v="42516"/>
    <s v="Northwest Middle School"/>
    <s v="5252 W Palmer St"/>
    <s v="Chicago"/>
    <s v="Cook"/>
    <s v="60639-3047"/>
    <s v="mjhuelskamp@cps.k12.il.us"/>
    <s v="X"/>
    <n v="489"/>
    <n v="0"/>
    <n v="0"/>
    <n v="489"/>
    <n v="1"/>
    <s v="X"/>
    <n v="489"/>
    <n v="489"/>
    <x v="2"/>
    <x v="1"/>
  </r>
  <r>
    <n v="15016299025"/>
    <s v="City of Chicago SD 299"/>
    <s v="42 W Madison St 2nd Flr"/>
    <s v="Chicago"/>
    <s v="60602-4413"/>
    <n v="7735532852"/>
    <n v="42518"/>
    <s v="Fairfield Elem Academy"/>
    <s v="6201 S Fairfield Ave"/>
    <s v="Chicago"/>
    <s v="Cook"/>
    <s v="60629-2309"/>
    <s v="mjhuelskamp@cps.k12.il.us"/>
    <s v="X"/>
    <n v="585"/>
    <n v="0"/>
    <n v="0"/>
    <n v="585"/>
    <n v="1"/>
    <s v="X"/>
    <n v="585"/>
    <n v="585"/>
    <x v="2"/>
    <x v="1"/>
  </r>
  <r>
    <n v="15016299025"/>
    <s v="City of Chicago SD 299"/>
    <s v="42 W Madison St 2nd Flr"/>
    <s v="Chicago"/>
    <s v="60602-4413"/>
    <n v="7735532852"/>
    <n v="42519"/>
    <s v="Sandoval Elem School"/>
    <s v="5534 S Saint Louis Ave"/>
    <s v="Chicago"/>
    <s v="Cook"/>
    <s v="60629-3810"/>
    <s v="mjhuelskamp@cps.k12.il.us"/>
    <s v="X"/>
    <n v="978"/>
    <n v="0"/>
    <n v="0"/>
    <n v="978"/>
    <n v="1"/>
    <s v="X"/>
    <n v="978"/>
    <n v="978"/>
    <x v="2"/>
    <x v="1"/>
  </r>
  <r>
    <n v="15016299025"/>
    <s v="City of Chicago SD 299"/>
    <s v="42 W Madison St 2nd Flr"/>
    <s v="Chicago"/>
    <s v="60602-4413"/>
    <n v="7735532852"/>
    <n v="42521"/>
    <s v="Northside College Preparatory Hs"/>
    <s v="5501 N Kedzie Ave"/>
    <s v="Chicago"/>
    <s v="Cook"/>
    <s v="60625-3923"/>
    <s v="mjhuelskamp@cps.k12.il.us"/>
    <s v="X"/>
    <n v="461"/>
    <n v="0"/>
    <n v="608"/>
    <n v="1069"/>
    <n v="0.43080000000000002"/>
    <s v="X"/>
    <n v="461"/>
    <n v="1069"/>
    <x v="2"/>
    <x v="1"/>
  </r>
  <r>
    <n v="15016299025"/>
    <s v="City of Chicago SD 299"/>
    <s v="42 W Madison St 2nd Flr"/>
    <s v="Chicago"/>
    <s v="60602-4413"/>
    <n v="7735532852"/>
    <n v="42625"/>
    <s v="Locke A Elem Charter Academy"/>
    <s v="3141 W Jackson Blvd"/>
    <s v="Chicago"/>
    <s v="Cook"/>
    <s v="60612-2729"/>
    <s v="mjhuelskamp@cps.k12.il.us"/>
    <s v="X"/>
    <n v="498"/>
    <n v="0"/>
    <n v="0"/>
    <n v="498"/>
    <n v="1"/>
    <s v="X"/>
    <n v="498"/>
    <n v="498"/>
    <x v="2"/>
    <x v="1"/>
  </r>
  <r>
    <n v="15016299025"/>
    <s v="City of Chicago SD 299"/>
    <s v="42 W Madison St 2nd Flr"/>
    <s v="Chicago"/>
    <s v="60602-4413"/>
    <n v="7735532852"/>
    <n v="42866"/>
    <s v="Chicago Military Academy HS"/>
    <s v="3519 S Giles Ave"/>
    <s v="Chicago"/>
    <s v="Cook"/>
    <s v="60653-1105"/>
    <s v="mjhuelskamp@cps.k12.il.us"/>
    <s v="X"/>
    <n v="326"/>
    <n v="0"/>
    <n v="0"/>
    <n v="326"/>
    <n v="1"/>
    <s v="X"/>
    <n v="326"/>
    <n v="326"/>
    <x v="2"/>
    <x v="1"/>
  </r>
  <r>
    <n v="15016299025"/>
    <s v="City of Chicago SD 299"/>
    <s v="42 W Madison St 2nd Flr"/>
    <s v="Chicago"/>
    <s v="60602-4413"/>
    <n v="7735532852"/>
    <n v="44989"/>
    <s v="Hampton Elem Fine &amp; Perf Arts Sch"/>
    <s v="3434 W 77th St"/>
    <s v="Chicago"/>
    <s v="Cook"/>
    <s v="60652-1453"/>
    <s v="mjhuelskamp@cps.k12.il.us"/>
    <s v="X"/>
    <n v="548"/>
    <n v="0"/>
    <n v="0"/>
    <n v="548"/>
    <n v="1"/>
    <s v="X"/>
    <n v="548"/>
    <n v="548"/>
    <x v="2"/>
    <x v="1"/>
  </r>
  <r>
    <n v="15016299025"/>
    <s v="City of Chicago SD 299"/>
    <s v="42 W Madison St 2nd Flr"/>
    <s v="Chicago"/>
    <s v="60602-4413"/>
    <n v="7735532852"/>
    <n v="45022"/>
    <s v="Payton College Preparatory HS"/>
    <s v="1034 N Wells St"/>
    <s v="Chicago"/>
    <s v="Cook"/>
    <s v="60610-2513"/>
    <s v="mjhuelskamp@cps.k12.il.us"/>
    <s v="X"/>
    <n v="408"/>
    <n v="0"/>
    <n v="672"/>
    <n v="1080"/>
    <n v="0.37759999999999999"/>
    <s v="X"/>
    <n v="408"/>
    <n v="1080"/>
    <x v="2"/>
    <x v="1"/>
  </r>
  <r>
    <n v="15016299025"/>
    <s v="City of Chicago SD 299"/>
    <s v="42 W Madison St 2nd Flr"/>
    <s v="Chicago"/>
    <s v="60602-4413"/>
    <n v="7735532852"/>
    <n v="46529"/>
    <s v="Colemon J Elem Academy"/>
    <s v="1441 W 119th St"/>
    <s v="Chicago"/>
    <s v="Cook"/>
    <s v="60643-5094"/>
    <s v="mjhuelskamp@cps.k12.il.us"/>
    <s v="X"/>
    <n v="255"/>
    <n v="0"/>
    <n v="0"/>
    <n v="255"/>
    <n v="1"/>
    <s v="X"/>
    <n v="255"/>
    <n v="255"/>
    <x v="2"/>
    <x v="1"/>
  </r>
  <r>
    <n v="15016299025"/>
    <s v="City of Chicago SD 299"/>
    <s v="42 W Madison St 2nd Flr"/>
    <s v="Chicago"/>
    <s v="60602-4413"/>
    <n v="7735532852"/>
    <n v="46538"/>
    <s v="Young Womens Leadership Charter"/>
    <s v="2641 S Calumet Ave"/>
    <s v="Chicago"/>
    <s v="Cook"/>
    <s v="60616-2901"/>
    <s v="mjhuelskamp@cps.k12.il.us"/>
    <s v="X"/>
    <n v="208"/>
    <n v="0"/>
    <n v="0"/>
    <n v="208"/>
    <n v="1"/>
    <s v="X"/>
    <n v="208"/>
    <n v="208"/>
    <x v="2"/>
    <x v="1"/>
  </r>
  <r>
    <n v="15016299025"/>
    <s v="City of Chicago SD 299"/>
    <s v="42 W Madison St 2nd Flr"/>
    <s v="Chicago"/>
    <s v="60602-4413"/>
    <n v="7735532852"/>
    <n v="47181"/>
    <s v="Columbia Explorers Elem Academy"/>
    <s v="4520 S Kedzie Ave"/>
    <s v="Chicago"/>
    <s v="Cook"/>
    <s v="60632-2904"/>
    <s v="mjhuelskamp@cps.k12.il.us"/>
    <s v="X"/>
    <n v="1070"/>
    <n v="0"/>
    <n v="0"/>
    <n v="1070"/>
    <n v="1"/>
    <s v="X"/>
    <n v="1070"/>
    <n v="1070"/>
    <x v="2"/>
    <x v="1"/>
  </r>
  <r>
    <n v="15016299025"/>
    <s v="City of Chicago SD 299"/>
    <s v="42 W Madison St 2nd Flr"/>
    <s v="Chicago"/>
    <s v="60602-4413"/>
    <n v="7735532852"/>
    <n v="47182"/>
    <s v="Chicago Academy Elem School"/>
    <s v="3400 N Austin Ave"/>
    <s v="Chicago"/>
    <s v="Cook"/>
    <s v="60634-4229"/>
    <s v="mjhuelskamp@cps.k12.il.us"/>
    <s v="X"/>
    <n v="1064"/>
    <n v="0"/>
    <n v="88"/>
    <n v="1152"/>
    <n v="0.92300000000000004"/>
    <s v="X"/>
    <n v="1064"/>
    <n v="1152"/>
    <x v="2"/>
    <x v="1"/>
  </r>
  <r>
    <n v="15016299025"/>
    <s v="City of Chicago SD 299"/>
    <s v="42 W Madison St 2nd Flr"/>
    <s v="Chicago"/>
    <s v="60602-4413"/>
    <n v="7735532852"/>
    <n v="47183"/>
    <s v="Youth Connections Charter HS"/>
    <s v="10 W 35th St"/>
    <s v="Chicago"/>
    <s v="Cook"/>
    <s v="60616-3717"/>
    <s v="mjhuelskamp@cps.k12.il.us"/>
    <s v="X"/>
    <n v="4197"/>
    <n v="0"/>
    <n v="0"/>
    <n v="4197"/>
    <n v="1"/>
    <s v="X"/>
    <n v="4197"/>
    <n v="4197"/>
    <x v="2"/>
    <x v="1"/>
  </r>
  <r>
    <n v="15016299025"/>
    <s v="City of Chicago SD 299"/>
    <s v="42 W Madison St 2nd Flr"/>
    <s v="Chicago"/>
    <s v="60602-4413"/>
    <n v="7735532852"/>
    <n v="47184"/>
    <s v="Camelot Safe Academy School"/>
    <s v="7877 S Coles Ave"/>
    <s v="Chicago"/>
    <s v="Cook"/>
    <s v="60649-4817"/>
    <s v="jhaley@camelotforkids.org"/>
    <s v="X"/>
    <n v="17"/>
    <n v="0"/>
    <n v="0"/>
    <n v="17"/>
    <n v="1"/>
    <s v="X"/>
    <n v="17"/>
    <n v="17"/>
    <x v="2"/>
    <x v="1"/>
  </r>
  <r>
    <n v="15016299025"/>
    <s v="City of Chicago SD 299"/>
    <s v="42 W Madison St 2nd Flr"/>
    <s v="Chicago"/>
    <s v="60602-4413"/>
    <n v="7735532852"/>
    <n v="48868"/>
    <s v="Belmont-Cragin Elem School"/>
    <s v="5252 W Palmer St"/>
    <s v="Chicago"/>
    <s v="Cook"/>
    <s v="60639-3047"/>
    <s v="mjhuelskamp@cps.k12.il.us"/>
    <s v="X"/>
    <n v="306"/>
    <n v="0"/>
    <n v="0"/>
    <n v="306"/>
    <n v="1"/>
    <s v="X"/>
    <n v="306"/>
    <n v="306"/>
    <x v="2"/>
    <x v="1"/>
  </r>
  <r>
    <n v="15016299025"/>
    <s v="City of Chicago SD 299"/>
    <s v="42 W Madison St 2nd Flr"/>
    <s v="Chicago"/>
    <s v="60602-4413"/>
    <n v="7735532852"/>
    <n v="48869"/>
    <s v="Ashburn Community Elem School"/>
    <s v="8300 S Saint Louis Ave"/>
    <s v="Chicago"/>
    <s v="Cook"/>
    <s v="60652-3224"/>
    <s v="mjhuelskamp@cps.k12.il.us"/>
    <s v="X"/>
    <n v="524"/>
    <n v="0"/>
    <n v="0"/>
    <n v="524"/>
    <n v="1"/>
    <s v="X"/>
    <n v="524"/>
    <n v="524"/>
    <x v="2"/>
    <x v="1"/>
  </r>
  <r>
    <n v="15016299025"/>
    <s v="City of Chicago SD 299"/>
    <s v="42 W Madison St 2nd Flr"/>
    <s v="Chicago"/>
    <s v="60602-4413"/>
    <n v="7735532852"/>
    <n v="48871"/>
    <s v="Talman Elem School"/>
    <s v="5450 S Talman Ave"/>
    <s v="Chicago"/>
    <s v="Cook"/>
    <s v="60632-1520"/>
    <s v="mjhuelskamp@cps.k12.il.us"/>
    <s v="X"/>
    <n v="435"/>
    <n v="0"/>
    <n v="0"/>
    <n v="435"/>
    <n v="1"/>
    <s v="X"/>
    <n v="435"/>
    <n v="435"/>
    <x v="2"/>
    <x v="1"/>
  </r>
  <r>
    <n v="15016299025"/>
    <s v="City of Chicago SD 299"/>
    <s v="42 W Madison St 2nd Flr"/>
    <s v="Chicago"/>
    <s v="60602-4413"/>
    <n v="7735532852"/>
    <n v="48872"/>
    <s v="National Teachers Elem Academy"/>
    <s v="55 W Cermak Rd"/>
    <s v="Chicago"/>
    <s v="Cook"/>
    <s v="60616-2001"/>
    <s v="mjhuelskamp@cps.k12.il.us"/>
    <s v="X"/>
    <n v="727"/>
    <n v="0"/>
    <n v="0"/>
    <n v="727"/>
    <n v="1"/>
    <s v="X"/>
    <n v="727"/>
    <n v="727"/>
    <x v="2"/>
    <x v="1"/>
  </r>
  <r>
    <n v="15016299025"/>
    <s v="City of Chicago SD 299"/>
    <s v="42 W Madison St 2nd Flr"/>
    <s v="Chicago"/>
    <s v="60602-4413"/>
    <n v="7735532852"/>
    <n v="50705"/>
    <s v="North Lawndale Charter HS"/>
    <s v="1313 S Sacramento Dr"/>
    <s v="Chicago"/>
    <s v="Cook"/>
    <s v="60623-2218"/>
    <s v="nhoward@nlcphs.org"/>
    <m/>
    <n v="752"/>
    <n v="0"/>
    <n v="0"/>
    <n v="752"/>
    <n v="1"/>
    <m/>
    <n v="752"/>
    <n v="752"/>
    <x v="2"/>
    <x v="1"/>
  </r>
  <r>
    <n v="15016299025"/>
    <s v="City of Chicago SD 299"/>
    <s v="42 W Madison St 2nd Flr"/>
    <s v="Chicago"/>
    <s v="60602-4413"/>
    <n v="7735532852"/>
    <n v="50835"/>
    <s v="North River Elem School"/>
    <s v="4416 N Troy St"/>
    <s v="Chicago"/>
    <s v="Cook"/>
    <s v="60625-4520"/>
    <s v="mjhuelskamp@cps.k12.il.us"/>
    <s v="X"/>
    <n v="330"/>
    <n v="0"/>
    <n v="0"/>
    <n v="330"/>
    <n v="1"/>
    <s v="X"/>
    <n v="330"/>
    <n v="330"/>
    <x v="2"/>
    <x v="1"/>
  </r>
  <r>
    <n v="15016299025"/>
    <s v="City of Chicago SD 299"/>
    <s v="42 W Madison St 2nd Flr"/>
    <s v="Chicago"/>
    <s v="60602-4413"/>
    <n v="7735532852"/>
    <n v="50836"/>
    <s v="New Field Elem School"/>
    <s v="1707 W Morse Ave"/>
    <s v="Chicago"/>
    <s v="Cook"/>
    <s v="60626-3203"/>
    <s v="mjhuelskamp@cps.k12.il.us"/>
    <s v="X"/>
    <n v="710"/>
    <n v="0"/>
    <n v="0"/>
    <n v="710"/>
    <n v="1"/>
    <s v="X"/>
    <n v="710"/>
    <n v="710"/>
    <x v="2"/>
    <x v="1"/>
  </r>
  <r>
    <n v="15016299025"/>
    <s v="City of Chicago SD 299"/>
    <s v="42 W Madison St 2nd Flr"/>
    <s v="Chicago"/>
    <s v="60602-4413"/>
    <n v="7735532852"/>
    <n v="50837"/>
    <s v="Calmeca Acad Elem School"/>
    <s v="3456 W 38th St"/>
    <s v="Chicago"/>
    <s v="Cook"/>
    <s v="60632-3304"/>
    <s v="mjhuelskamp@cps.k12.il.us"/>
    <s v="X"/>
    <n v="809"/>
    <n v="0"/>
    <n v="0"/>
    <n v="809"/>
    <n v="1"/>
    <s v="X"/>
    <n v="809"/>
    <n v="809"/>
    <x v="2"/>
    <x v="1"/>
  </r>
  <r>
    <n v="15016299025"/>
    <s v="City of Chicago SD 299"/>
    <s v="42 W Madison St 2nd Flr"/>
    <s v="Chicago"/>
    <s v="60602-4413"/>
    <n v="7735532852"/>
    <n v="52753"/>
    <s v="Ace Tech Charter High School"/>
    <s v="5410 S State St"/>
    <s v="Chicago"/>
    <s v="Cook"/>
    <s v="60609-6342"/>
    <s v="mjhuelskamp@cps.k12.il.us"/>
    <s v="X"/>
    <n v="388"/>
    <n v="0"/>
    <n v="0"/>
    <n v="388"/>
    <n v="1"/>
    <s v="X"/>
    <n v="388"/>
    <n v="388"/>
    <x v="2"/>
    <x v="1"/>
  </r>
  <r>
    <n v="15016299025"/>
    <s v="City of Chicago SD 299"/>
    <s v="42 W Madison St 2nd Flr"/>
    <s v="Chicago"/>
    <s v="60602-4413"/>
    <n v="7735532852"/>
    <n v="52766"/>
    <s v="North-Grand High School"/>
    <s v="4338 W Wabansia Ave"/>
    <s v="Chicago"/>
    <s v="Cook"/>
    <s v="60639-4837"/>
    <s v="mjhuelskamp@cps.k12.il.us"/>
    <s v="X"/>
    <n v="982"/>
    <n v="0"/>
    <n v="0"/>
    <n v="982"/>
    <n v="1"/>
    <s v="X"/>
    <n v="982"/>
    <n v="982"/>
    <x v="2"/>
    <x v="1"/>
  </r>
  <r>
    <n v="15016299025"/>
    <s v="City of Chicago SD 299"/>
    <s v="42 W Madison St 2nd Flr"/>
    <s v="Chicago"/>
    <s v="60602-4413"/>
    <n v="7735532852"/>
    <n v="52767"/>
    <s v="Claremont Academy Elem School"/>
    <s v="2300 W 64th St"/>
    <s v="Chicago"/>
    <s v="Cook"/>
    <s v="60636-2458"/>
    <s v="mjhuelskamp@cps.k12.il.us"/>
    <s v="X"/>
    <n v="440"/>
    <n v="0"/>
    <n v="0"/>
    <n v="440"/>
    <n v="1"/>
    <s v="X"/>
    <n v="440"/>
    <n v="440"/>
    <x v="2"/>
    <x v="1"/>
  </r>
  <r>
    <n v="15016299025"/>
    <s v="City of Chicago SD 299"/>
    <s v="42 W Madison St 2nd Flr"/>
    <s v="Chicago"/>
    <s v="60602-4413"/>
    <n v="7735532852"/>
    <n v="52825"/>
    <s v="Raby High School"/>
    <s v="3545 W Fulton Blvd"/>
    <s v="Chicago"/>
    <s v="Cook"/>
    <s v="60624-1928"/>
    <s v="mjhuelskamp@cps.k12.il.us"/>
    <s v="X"/>
    <n v="446"/>
    <n v="0"/>
    <n v="0"/>
    <n v="446"/>
    <n v="1"/>
    <s v="X"/>
    <n v="446"/>
    <n v="446"/>
    <x v="2"/>
    <x v="1"/>
  </r>
  <r>
    <n v="15016299025"/>
    <s v="City of Chicago SD 299"/>
    <s v="42 W Madison St 2nd Flr"/>
    <s v="Chicago"/>
    <s v="60602-4413"/>
    <n v="7735532852"/>
    <n v="54793"/>
    <s v="Little Village HS"/>
    <s v="Street Address not available"/>
    <s v="City not available"/>
    <s v="County not available"/>
    <m/>
    <s v="mjhuelskamp@cps.k12.il.us"/>
    <s v="X"/>
    <n v="1315"/>
    <n v="0"/>
    <n v="0"/>
    <n v="1315"/>
    <n v="1"/>
    <s v="X"/>
    <n v="1315"/>
    <n v="1315"/>
    <x v="0"/>
    <x v="0"/>
  </r>
  <r>
    <n v="15016299025"/>
    <s v="City of Chicago SD 299"/>
    <s v="42 W Madison St 2nd Flr"/>
    <s v="Chicago"/>
    <s v="60602-4413"/>
    <n v="7735532852"/>
    <n v="54799"/>
    <s v="ASPIRA Charter - Haugan Campus"/>
    <s v="3729 W Leland Ave"/>
    <s v="Chicago"/>
    <s v="Cook"/>
    <s v="60625-5706"/>
    <s v="mjhuelskamp@cps.k12.il.us"/>
    <s v="X"/>
    <n v="422"/>
    <n v="0"/>
    <n v="0"/>
    <n v="422"/>
    <n v="1"/>
    <s v="X"/>
    <n v="422"/>
    <n v="422"/>
    <x v="2"/>
    <x v="1"/>
  </r>
  <r>
    <n v="15016299025"/>
    <s v="City of Chicago SD 299"/>
    <s v="42 W Madison St 2nd Flr"/>
    <s v="Chicago"/>
    <s v="60602-4413"/>
    <n v="7735532852"/>
    <n v="54802"/>
    <s v="Erie Elem Charter School"/>
    <s v="1405 N Washtenaw Ave"/>
    <s v="Chicago"/>
    <s v="Cook"/>
    <s v="60622-1632"/>
    <s v="mjhuelskamp@cps.k12.il.us"/>
    <s v="X"/>
    <n v="420"/>
    <n v="0"/>
    <n v="0"/>
    <n v="420"/>
    <n v="1"/>
    <s v="X"/>
    <n v="420"/>
    <n v="420"/>
    <x v="2"/>
    <x v="1"/>
  </r>
  <r>
    <n v="15016299025"/>
    <s v="City of Chicago SD 299"/>
    <s v="42 W Madison St 2nd Flr"/>
    <s v="Chicago"/>
    <s v="60602-4413"/>
    <n v="7735532852"/>
    <n v="54804"/>
    <s v="Suder Montessori Elem Magnet Schl"/>
    <s v="2022 W Washington Blvd"/>
    <s v="Chicago"/>
    <s v="Cook"/>
    <s v="60612-2429"/>
    <s v="mjhuelskamp@cps.k12.il.us"/>
    <s v="X"/>
    <n v="298"/>
    <n v="0"/>
    <n v="116"/>
    <n v="414"/>
    <n v="0.71860000000000002"/>
    <s v="X"/>
    <n v="298"/>
    <n v="414"/>
    <x v="2"/>
    <x v="1"/>
  </r>
  <r>
    <n v="15016299025"/>
    <s v="City of Chicago SD 299"/>
    <s v="42 W Madison St 2nd Flr"/>
    <s v="Chicago"/>
    <s v="60602-4413"/>
    <n v="7735532852"/>
    <n v="54807"/>
    <s v="Tarkington Elem School"/>
    <s v="3330 W 71st St"/>
    <s v="Chicago"/>
    <s v="Cook"/>
    <s v="60629-3503"/>
    <s v="mjhuelskamp@cps.k12.il.us"/>
    <s v="X"/>
    <n v="999"/>
    <n v="0"/>
    <n v="0"/>
    <n v="999"/>
    <n v="1"/>
    <s v="X"/>
    <n v="999"/>
    <n v="999"/>
    <x v="2"/>
    <x v="1"/>
  </r>
  <r>
    <n v="15016299025"/>
    <s v="City of Chicago SD 299"/>
    <s v="42 W Madison St 2nd Flr"/>
    <s v="Chicago"/>
    <s v="60602-4413"/>
    <n v="7735532852"/>
    <n v="54808"/>
    <s v="Phoenix Military Academy HS"/>
    <s v="145 S Campbell Ave"/>
    <s v="Chicago"/>
    <s v="Cook"/>
    <s v="60612-2923"/>
    <s v="mjhuelskamp@cps.k12.il.us"/>
    <s v="X"/>
    <n v="537"/>
    <n v="0"/>
    <n v="0"/>
    <n v="537"/>
    <n v="1"/>
    <s v="X"/>
    <n v="537"/>
    <n v="537"/>
    <x v="2"/>
    <x v="1"/>
  </r>
  <r>
    <n v="15016299025"/>
    <s v="City of Chicago SD 299"/>
    <s v="42 W Madison St 2nd Flr"/>
    <s v="Chicago"/>
    <s v="60602-4413"/>
    <n v="7735532852"/>
    <n v="57066"/>
    <s v="Albany Park Multicultural Elem"/>
    <s v="4929 N Sawyer Ave"/>
    <s v="Chicago"/>
    <s v="Cook"/>
    <s v="60625-5008"/>
    <s v="mjhuelskamp@cps.k12.il.us"/>
    <s v="X"/>
    <n v="397"/>
    <n v="0"/>
    <n v="164"/>
    <n v="561"/>
    <n v="0.70689999999999997"/>
    <s v="X"/>
    <n v="397"/>
    <n v="561"/>
    <x v="2"/>
    <x v="1"/>
  </r>
  <r>
    <n v="15016299025"/>
    <s v="City of Chicago SD 299"/>
    <s v="42 W Madison St 2nd Flr"/>
    <s v="Chicago"/>
    <s v="60602-4413"/>
    <n v="7735532852"/>
    <n v="57076"/>
    <s v="Uplift Community High School"/>
    <s v="900 W Wilson Ave"/>
    <s v="Chicago"/>
    <s v="Cook"/>
    <s v="60640-5707"/>
    <s v="mjhuelskamp@cps.k12.il.us"/>
    <s v="X"/>
    <n v="258"/>
    <n v="0"/>
    <n v="0"/>
    <n v="258"/>
    <n v="1"/>
    <s v="X"/>
    <n v="258"/>
    <n v="258"/>
    <x v="2"/>
    <x v="1"/>
  </r>
  <r>
    <n v="15016299025"/>
    <s v="City of Chicago SD 299"/>
    <s v="42 W Madison St 2nd Flr"/>
    <s v="Chicago"/>
    <s v="60602-4413"/>
    <n v="7735532852"/>
    <n v="58974"/>
    <s v="Frazier Perspectives Magnet ES"/>
    <s v="4027 W Grenshaw St"/>
    <s v="Chicago"/>
    <s v="Cook"/>
    <s v="60624-3930"/>
    <s v="cebelvin-bro@cps.edu"/>
    <s v="X"/>
    <n v="205"/>
    <n v="0"/>
    <n v="0"/>
    <n v="205"/>
    <n v="1"/>
    <s v="X"/>
    <n v="205"/>
    <n v="205"/>
    <x v="2"/>
    <x v="1"/>
  </r>
  <r>
    <n v="15016299025"/>
    <s v="City of Chicago SD 299"/>
    <s v="42 W Madison St 2nd Flr"/>
    <s v="Chicago"/>
    <s v="60602-4413"/>
    <n v="7735532852"/>
    <n v="60855"/>
    <s v="Academy for Global Citizenship"/>
    <s v="4647 W 47th St"/>
    <s v="Chicago"/>
    <s v="Cook"/>
    <s v="60632-4847"/>
    <s v="info@agcchicago.org"/>
    <s v="X"/>
    <n v="434"/>
    <n v="0"/>
    <n v="34"/>
    <n v="468"/>
    <n v="0.92630000000000001"/>
    <s v="X"/>
    <n v="434"/>
    <n v="468"/>
    <x v="2"/>
    <x v="1"/>
  </r>
  <r>
    <n v="15016299025"/>
    <s v="City of Chicago SD 299"/>
    <s v="42 W Madison St 2nd Flr"/>
    <s v="Chicago"/>
    <s v="60602-4413"/>
    <n v="7735532852"/>
    <n v="60976"/>
    <s v="Disney II Elem School"/>
    <s v="3815 N Kedvale Ave"/>
    <s v="Chicago"/>
    <s v="Cook"/>
    <s v="60641-3113"/>
    <s v="mjhuelskamp@cps.k12.il.us"/>
    <s v="X"/>
    <n v="717"/>
    <n v="0"/>
    <n v="431"/>
    <n v="1148"/>
    <n v="0.624"/>
    <s v="X"/>
    <n v="717"/>
    <n v="1148"/>
    <x v="2"/>
    <x v="1"/>
  </r>
  <r>
    <n v="15016299025"/>
    <s v="City of Chicago SD 299"/>
    <s v="42 W Madison St 2nd Flr"/>
    <s v="Chicago"/>
    <s v="60602-4413"/>
    <n v="7735532852"/>
    <n v="60977"/>
    <s v="Edison Park Elem School"/>
    <s v="6220 N Olcott Ave"/>
    <s v="Chicago"/>
    <s v="Cook"/>
    <s v="60631-1815"/>
    <s v="mjhuelskamp@cps.k12.il.us"/>
    <s v="X"/>
    <n v="109"/>
    <n v="0"/>
    <n v="432"/>
    <n v="541"/>
    <n v="0.20039999999999999"/>
    <s v="X"/>
    <n v="109"/>
    <n v="541"/>
    <x v="2"/>
    <x v="1"/>
  </r>
  <r>
    <n v="15016299025"/>
    <s v="City of Chicago SD 299"/>
    <s v="42 W Madison St 2nd Flr"/>
    <s v="Chicago"/>
    <s v="60602-4413"/>
    <n v="7735532852"/>
    <n v="60992"/>
    <s v="Plato Learning Acad  Elem School"/>
    <s v="5545 W Harrison St"/>
    <s v="Chicago"/>
    <s v="Cook"/>
    <s v="60644-5367"/>
    <s v="cwilliams@aqs.org"/>
    <m/>
    <n v="389"/>
    <n v="0"/>
    <n v="0"/>
    <n v="389"/>
    <n v="1"/>
    <m/>
    <n v="389"/>
    <n v="389"/>
    <x v="2"/>
    <x v="1"/>
  </r>
  <r>
    <n v="15016299025"/>
    <s v="City of Chicago SD 299"/>
    <s v="42 W Madison St 2nd Flr"/>
    <s v="Chicago"/>
    <s v="60602-4413"/>
    <n v="7735532852"/>
    <n v="62703"/>
    <s v="Hope Inst Learning Acad Elem School"/>
    <s v="1628 W Washington Blvd"/>
    <s v="Chicago"/>
    <s v="Cook"/>
    <s v="60612-2613"/>
    <s v="mjhuelskamp@cps.k12.il.us"/>
    <s v="X"/>
    <n v="367"/>
    <n v="0"/>
    <n v="0"/>
    <n v="367"/>
    <n v="1"/>
    <s v="X"/>
    <n v="367"/>
    <n v="367"/>
    <x v="2"/>
    <x v="1"/>
  </r>
  <r>
    <n v="15016299025"/>
    <s v="City of Chicago SD 299"/>
    <s v="42 W Madison St 2nd Flr"/>
    <s v="Chicago"/>
    <s v="60602-4413"/>
    <n v="7735532852"/>
    <n v="62704"/>
    <s v="Hernandez Middle School"/>
    <s v="3510 W 55th St"/>
    <s v="Chicago"/>
    <s v="Cook"/>
    <s v="60632-3284"/>
    <s v="mjhuelskamp@cps.k12.il.us"/>
    <s v="X"/>
    <n v="998"/>
    <n v="0"/>
    <n v="0"/>
    <n v="998"/>
    <n v="1"/>
    <s v="X"/>
    <n v="998"/>
    <n v="998"/>
    <x v="2"/>
    <x v="1"/>
  </r>
  <r>
    <n v="15016299025"/>
    <s v="City of Chicago SD 299"/>
    <s v="42 W Madison St 2nd Flr"/>
    <s v="Chicago"/>
    <s v="60602-4413"/>
    <n v="7735532852"/>
    <n v="62705"/>
    <s v="Prieto Math-Science Elem Sch"/>
    <s v="2231 N Central Ave"/>
    <s v="Chicago"/>
    <s v="Cook"/>
    <s v="60639-2956"/>
    <s v="mjhuelskamp@cps.k12.il.us"/>
    <s v="X"/>
    <n v="1007"/>
    <n v="0"/>
    <n v="0"/>
    <n v="1007"/>
    <n v="1"/>
    <s v="X"/>
    <n v="1007"/>
    <n v="1007"/>
    <x v="2"/>
    <x v="1"/>
  </r>
  <r>
    <n v="15016299025"/>
    <s v="City of Chicago SD 299"/>
    <s v="42 W Madison St 2nd Flr"/>
    <s v="Chicago"/>
    <s v="60602-4413"/>
    <n v="7735532852"/>
    <n v="62706"/>
    <s v="Westinghouse High School"/>
    <s v="3223 W Franklin Blvd"/>
    <s v="Chicago"/>
    <s v="Cook"/>
    <s v="60624-1502"/>
    <s v="mjhuelskamp@cps.k12.il.us"/>
    <s v="X"/>
    <n v="1212"/>
    <n v="0"/>
    <n v="44"/>
    <n v="1256"/>
    <n v="0.96489999999999998"/>
    <s v="X"/>
    <n v="1212"/>
    <n v="1256"/>
    <x v="2"/>
    <x v="1"/>
  </r>
  <r>
    <n v="15016299025"/>
    <s v="City of Chicago SD 299"/>
    <s v="42 W Madison St 2nd Flr"/>
    <s v="Chicago"/>
    <s v="60602-4413"/>
    <n v="7735532852"/>
    <n v="62768"/>
    <s v="Peace and Education Coalition HS"/>
    <s v="4946 S Paulina St"/>
    <s v="Chicago"/>
    <s v="Cook"/>
    <s v="60609-4833"/>
    <s v="mjhuelskamp@cps.k12.il.us"/>
    <s v="X"/>
    <n v="118"/>
    <n v="0"/>
    <n v="0"/>
    <n v="118"/>
    <n v="1"/>
    <s v="X"/>
    <n v="118"/>
    <n v="118"/>
    <x v="2"/>
    <x v="1"/>
  </r>
  <r>
    <n v="15016299025"/>
    <s v="City of Chicago SD 299"/>
    <s v="42 W Madison St 2nd Flr"/>
    <s v="Chicago"/>
    <s v="60602-4413"/>
    <n v="7735532852"/>
    <n v="62769"/>
    <s v="Chicago Math &amp; Sci Elem Charter"/>
    <s v="7212 N Clark St"/>
    <s v="Chicago"/>
    <s v="Cook"/>
    <s v="60626-2416"/>
    <s v="mjhuelskamp@cps.k12.il.us"/>
    <s v="X"/>
    <n v="594"/>
    <n v="0"/>
    <n v="0"/>
    <n v="594"/>
    <n v="1"/>
    <s v="X"/>
    <n v="594"/>
    <n v="594"/>
    <x v="2"/>
    <x v="1"/>
  </r>
  <r>
    <n v="15016299025"/>
    <s v="City of Chicago SD 299"/>
    <s v="42 W Madison St 2nd Flr"/>
    <s v="Chicago"/>
    <s v="60602-4413"/>
    <n v="7735532852"/>
    <n v="62770"/>
    <s v="Air Force Acad High School"/>
    <s v="3630 S Wells St"/>
    <s v="Chicago"/>
    <s v="Cook"/>
    <s v="60609-1833"/>
    <s v="mjhuelskamp@cps.k12.il.us"/>
    <s v="X"/>
    <n v="242"/>
    <n v="0"/>
    <n v="21"/>
    <n v="263"/>
    <n v="0.91690000000000005"/>
    <s v="X"/>
    <n v="242"/>
    <n v="263"/>
    <x v="2"/>
    <x v="1"/>
  </r>
  <r>
    <n v="15016299025"/>
    <s v="City of Chicago SD 299"/>
    <s v="42 W Madison St 2nd Flr"/>
    <s v="Chicago"/>
    <s v="60602-4413"/>
    <n v="7735532852"/>
    <n v="62771"/>
    <s v="Nkrumah Academy Charter ES"/>
    <s v="314 W 108th St"/>
    <s v="Chicago"/>
    <s v="Cook"/>
    <s v="60628-3332"/>
    <s v="mwhittington@kwamenkrumahacademy.org"/>
    <s v="X"/>
    <n v="183"/>
    <n v="0"/>
    <n v="0"/>
    <n v="183"/>
    <n v="1"/>
    <s v="X"/>
    <n v="183"/>
    <n v="183"/>
    <x v="2"/>
    <x v="1"/>
  </r>
  <r>
    <n v="15016299025"/>
    <s v="City of Chicago SD 299"/>
    <s v="42 W Madison St 2nd Flr"/>
    <s v="Chicago"/>
    <s v="60602-4413"/>
    <n v="7735532852"/>
    <n v="62774"/>
    <s v="EPIC Academy High School"/>
    <s v="8255 S Houston Ave"/>
    <s v="Chicago"/>
    <s v="Cook"/>
    <s v="60617-2191"/>
    <s v="mking@epicacademy.org"/>
    <s v="X"/>
    <n v="544"/>
    <n v="0"/>
    <n v="0"/>
    <n v="544"/>
    <n v="1"/>
    <s v="X"/>
    <n v="544"/>
    <n v="544"/>
    <x v="2"/>
    <x v="1"/>
  </r>
  <r>
    <n v="15016299025"/>
    <s v="City of Chicago SD 299"/>
    <s v="42 W Madison St 2nd Flr"/>
    <s v="Chicago"/>
    <s v="60602-4413"/>
    <n v="7735532852"/>
    <n v="64673"/>
    <s v="West Ridge Elem School"/>
    <s v="6700 N Whipple St"/>
    <s v="Chicago"/>
    <s v="Cook"/>
    <s v="60645-4123"/>
    <s v="mjhuelskamp@cps.k12.il.us"/>
    <s v="X"/>
    <n v="831"/>
    <n v="0"/>
    <n v="0"/>
    <n v="831"/>
    <n v="1"/>
    <s v="X"/>
    <n v="831"/>
    <n v="831"/>
    <x v="2"/>
    <x v="1"/>
  </r>
  <r>
    <n v="15016299025"/>
    <s v="City of Chicago SD 299"/>
    <s v="42 W Madison St 2nd Flr"/>
    <s v="Chicago"/>
    <s v="60602-4413"/>
    <n v="7735532852"/>
    <n v="64674"/>
    <s v="Azuela Elem School"/>
    <s v="4707 W Marquette Rd"/>
    <s v="Chicago"/>
    <s v="Cook"/>
    <s v="60629-5641"/>
    <s v="mjhuelskamp@cps.k12.il.us"/>
    <s v="X"/>
    <n v="887"/>
    <n v="0"/>
    <n v="0"/>
    <n v="887"/>
    <n v="1"/>
    <s v="X"/>
    <n v="887"/>
    <n v="887"/>
    <x v="2"/>
    <x v="1"/>
  </r>
  <r>
    <n v="15016299025"/>
    <s v="City of Chicago SD 299"/>
    <s v="42 W Madison St 2nd Flr"/>
    <s v="Chicago"/>
    <s v="60602-4413"/>
    <n v="7735532852"/>
    <n v="64675"/>
    <s v="Solorio Academy High School"/>
    <s v="5400 S St Louis Ave"/>
    <s v="Chicago"/>
    <s v="Cook"/>
    <s v="60632-3287"/>
    <s v="mjhuelskamp@cps.k12.il.us"/>
    <s v="X"/>
    <n v="1201"/>
    <n v="0"/>
    <n v="0"/>
    <n v="1201"/>
    <n v="1"/>
    <s v="X"/>
    <n v="1201"/>
    <n v="1201"/>
    <x v="2"/>
    <x v="1"/>
  </r>
  <r>
    <n v="15016299025"/>
    <s v="City of Chicago SD 299"/>
    <s v="42 W Madison St 2nd Flr"/>
    <s v="Chicago"/>
    <s v="60602-4413"/>
    <n v="7735532852"/>
    <n v="64676"/>
    <s v="Garcia Lorca Elem School"/>
    <s v="3231 N Springfield Ave"/>
    <s v="Chicago"/>
    <s v="Cook"/>
    <s v="60618-5109"/>
    <s v="mjhuelskamp@cps.k12.il.us"/>
    <s v="X"/>
    <n v="833"/>
    <n v="0"/>
    <n v="0"/>
    <n v="833"/>
    <n v="1"/>
    <s v="X"/>
    <n v="833"/>
    <n v="833"/>
    <x v="2"/>
    <x v="1"/>
  </r>
  <r>
    <n v="15016299025"/>
    <s v="City of Chicago SD 299"/>
    <s v="42 W Madison St 2nd Flr"/>
    <s v="Chicago"/>
    <s v="60602-4413"/>
    <n v="7735532852"/>
    <n v="64677"/>
    <s v="Camras Elem School"/>
    <s v="3000 N Mango Ave"/>
    <s v="Chicago"/>
    <s v="Cook"/>
    <s v="60634-5216"/>
    <s v="mjhuelskamp@cps.k12.il.us"/>
    <s v="X"/>
    <n v="932"/>
    <n v="0"/>
    <n v="0"/>
    <n v="932"/>
    <n v="1"/>
    <s v="X"/>
    <n v="932"/>
    <n v="932"/>
    <x v="2"/>
    <x v="1"/>
  </r>
  <r>
    <n v="15016299025"/>
    <s v="City of Chicago SD 299"/>
    <s v="42 W Madison St 2nd Flr"/>
    <s v="Chicago"/>
    <s v="60602-4413"/>
    <n v="7735532852"/>
    <n v="64803"/>
    <s v="Skinner North Elem Sch"/>
    <s v="640 W Scott St"/>
    <s v="Chicago"/>
    <s v="Cook"/>
    <s v="60610-1093"/>
    <s v="mjhuelskamp@cps.k12.il.us"/>
    <s v="X"/>
    <n v="116"/>
    <n v="0"/>
    <n v="380"/>
    <n v="496"/>
    <n v="0.23190000000000002"/>
    <s v="X"/>
    <n v="116"/>
    <n v="496"/>
    <x v="2"/>
    <x v="1"/>
  </r>
  <r>
    <n v="15016299025"/>
    <s v="City of Chicago SD 299"/>
    <s v="42 W Madison St 2nd Flr"/>
    <s v="Chicago"/>
    <s v="60602-4413"/>
    <n v="7735532852"/>
    <n v="64851"/>
    <s v="Chicago Technology Academy HS"/>
    <s v="1301 W 14th St"/>
    <s v="Chicago"/>
    <s v="Cook"/>
    <s v="60608-1409"/>
    <s v="mjhuelskamp@cps.k12.il.us"/>
    <s v="X"/>
    <n v="278"/>
    <n v="0"/>
    <n v="0"/>
    <n v="278"/>
    <n v="1"/>
    <s v="X"/>
    <n v="278"/>
    <n v="278"/>
    <x v="2"/>
    <x v="1"/>
  </r>
  <r>
    <n v="15016299025"/>
    <s v="City of Chicago SD 299"/>
    <s v="42 W Madison St 2nd Flr"/>
    <s v="Chicago"/>
    <s v="60602-4413"/>
    <n v="7735532852"/>
    <n v="64976"/>
    <s v="Urban Prep Chtr Acad Bronzeville HS"/>
    <s v="521 E 35th St"/>
    <s v="Chicago"/>
    <s v="Cook"/>
    <s v="60616-3889"/>
    <s v="mjhuelskamp@cps.k12.il.us"/>
    <s v="X"/>
    <n v="321"/>
    <n v="0"/>
    <n v="0"/>
    <n v="321"/>
    <n v="1"/>
    <s v="X"/>
    <n v="321"/>
    <n v="321"/>
    <x v="2"/>
    <x v="1"/>
  </r>
  <r>
    <n v="15016299025"/>
    <s v="City of Chicago SD 299"/>
    <s v="42 W Madison St 2nd Flr"/>
    <s v="Chicago"/>
    <s v="60602-4413"/>
    <n v="7735532852"/>
    <n v="66419"/>
    <s v="South Shore Intl Col Prep HS"/>
    <s v="1955 E 75th St"/>
    <s v="Chicago"/>
    <s v="Cook"/>
    <s v="60649-3688"/>
    <s v="mjhuelskamp@cps.k12.il.us"/>
    <s v="X"/>
    <n v="669"/>
    <n v="0"/>
    <n v="0"/>
    <n v="669"/>
    <n v="1"/>
    <s v="X"/>
    <n v="669"/>
    <n v="669"/>
    <x v="2"/>
    <x v="1"/>
  </r>
  <r>
    <n v="15016299025"/>
    <s v="City of Chicago SD 299"/>
    <s v="42 W Madison St 2nd Flr"/>
    <s v="Chicago"/>
    <s v="60602-4413"/>
    <n v="7735532852"/>
    <n v="66420"/>
    <s v="STEM Magnet Academy Elem"/>
    <s v="1522 W Fillmore St"/>
    <s v="Chicago"/>
    <s v="Cook"/>
    <s v="60607-4614"/>
    <s v="mjhuelskamp@cps.k12.il.us"/>
    <s v="X"/>
    <n v="251"/>
    <n v="0"/>
    <n v="186"/>
    <n v="437"/>
    <n v="0.57289999999999996"/>
    <s v="X"/>
    <n v="251"/>
    <n v="437"/>
    <x v="2"/>
    <x v="1"/>
  </r>
  <r>
    <n v="15016299025"/>
    <s v="City of Chicago SD 299"/>
    <s v="42 W Madison St 2nd Flr"/>
    <s v="Chicago"/>
    <s v="60602-4413"/>
    <n v="7735532852"/>
    <n v="66421"/>
    <s v="Chicago HS for the Arts"/>
    <s v="2714 W Augusta Blvd"/>
    <s v="Chicago"/>
    <s v="Cook"/>
    <s v="60622-4459"/>
    <s v="mjhuelskamp@cps.k12.il.us"/>
    <s v="X"/>
    <n v="386"/>
    <n v="0"/>
    <n v="239"/>
    <n v="625"/>
    <n v="0.61670000000000003"/>
    <s v="X"/>
    <n v="386"/>
    <n v="625"/>
    <x v="2"/>
    <x v="1"/>
  </r>
  <r>
    <n v="15016299025"/>
    <s v="City of Chicago SD 299"/>
    <s v="42 W Madison St 2nd Flr"/>
    <s v="Chicago"/>
    <s v="60602-4413"/>
    <n v="7735532852"/>
    <n v="66502"/>
    <s v="Devry Advantage Academy High Schl"/>
    <s v="3300 N Campbell Ave"/>
    <s v="Chicago"/>
    <s v="Cook"/>
    <s v="60618-5916"/>
    <s v="mjhuelskamp@cps.k12.il.us"/>
    <s v="X"/>
    <n v="161"/>
    <n v="0"/>
    <n v="45"/>
    <n v="206"/>
    <n v="0.7793000000000001"/>
    <s v="X"/>
    <n v="161"/>
    <n v="206"/>
    <x v="2"/>
    <x v="1"/>
  </r>
  <r>
    <n v="15016299025"/>
    <s v="City of Chicago SD 299"/>
    <s v="42 W Madison St 2nd Flr"/>
    <s v="Chicago"/>
    <s v="60602-4413"/>
    <n v="7735532852"/>
    <n v="66605"/>
    <s v="Urban Prep Chtr Acad West Campus HS"/>
    <s v="1326 W 14th Pl"/>
    <s v="Chicago"/>
    <s v="Cook"/>
    <s v="60608-2106"/>
    <s v="mjhuelskamp@cps.k12.il.us"/>
    <s v="X"/>
    <n v="218"/>
    <n v="0"/>
    <n v="0"/>
    <n v="218"/>
    <n v="1"/>
    <s v="X"/>
    <n v="218"/>
    <n v="218"/>
    <x v="2"/>
    <x v="1"/>
  </r>
  <r>
    <n v="15016299025"/>
    <s v="City of Chicago SD 299"/>
    <s v="42 W Madison St 2nd Flr"/>
    <s v="Chicago"/>
    <s v="60602-4413"/>
    <n v="7735532852"/>
    <n v="66624"/>
    <s v="LaSalle II Lang Acad Elem Sch"/>
    <s v="1148 N Honore St"/>
    <s v="Chicago"/>
    <s v="Cook"/>
    <s v="60622-3705"/>
    <s v="mjhuelskamp@cps.k12.il.us"/>
    <s v="X"/>
    <n v="385"/>
    <n v="0"/>
    <n v="211"/>
    <n v="596"/>
    <n v="0.64580000000000004"/>
    <s v="X"/>
    <n v="385"/>
    <n v="596"/>
    <x v="2"/>
    <x v="1"/>
  </r>
  <r>
    <n v="15016299025"/>
    <s v="City of Chicago SD 299"/>
    <s v="42 W Madison St 2nd Flr"/>
    <s v="Chicago"/>
    <s v="60602-4413"/>
    <n v="7735532852"/>
    <n v="66683"/>
    <s v="Bowen High School"/>
    <s v="2710 E 89th St"/>
    <s v="Chicago"/>
    <s v="Cook"/>
    <s v="60617-3192"/>
    <s v="mjhuelskamp@cps.k12.il.us"/>
    <s v="X"/>
    <n v="343"/>
    <n v="0"/>
    <n v="0"/>
    <n v="343"/>
    <n v="1"/>
    <s v="X"/>
    <n v="343"/>
    <n v="343"/>
    <x v="2"/>
    <x v="1"/>
  </r>
  <r>
    <n v="15016299025"/>
    <s v="City of Chicago SD 299"/>
    <s v="42 W Madison St 2nd Flr"/>
    <s v="Chicago"/>
    <s v="60602-4413"/>
    <n v="7735532852"/>
    <n v="67969"/>
    <s v="Montessori of Englewood Chtr ES"/>
    <s v="6936 S Hermitage Ave"/>
    <s v="Chicago"/>
    <s v="Cook"/>
    <s v="60636-3333"/>
    <s v="LAFowler@CPS.EDU"/>
    <s v="X"/>
    <n v="314"/>
    <n v="0"/>
    <n v="0"/>
    <n v="314"/>
    <n v="1"/>
    <s v="X"/>
    <n v="314"/>
    <n v="314"/>
    <x v="2"/>
    <x v="1"/>
  </r>
  <r>
    <n v="15016299025"/>
    <s v="City of Chicago SD 299"/>
    <s v="42 W Madison St 2nd Flr"/>
    <s v="Chicago"/>
    <s v="60602-4413"/>
    <n v="7735532852"/>
    <n v="67970"/>
    <s v="Shields Middle School"/>
    <s v="2611 W 48th St"/>
    <s v="Chicago"/>
    <s v="Cook"/>
    <s v="60632-1402"/>
    <s v="lfowler@cps.edu"/>
    <s v="X"/>
    <n v="605"/>
    <n v="0"/>
    <n v="0"/>
    <n v="605"/>
    <n v="1"/>
    <s v="X"/>
    <n v="605"/>
    <n v="605"/>
    <x v="2"/>
    <x v="1"/>
  </r>
  <r>
    <n v="15016299025"/>
    <s v="City of Chicago SD 299"/>
    <s v="42 W Madison St 2nd Flr"/>
    <s v="Chicago"/>
    <s v="60602-4413"/>
    <n v="7735532852"/>
    <n v="67971"/>
    <s v="Goode STEM Academy HS"/>
    <s v="7651 S Homan Ave"/>
    <s v="Chicago"/>
    <s v="Cook"/>
    <s v="60652-1525"/>
    <s v="lfowler@cps.edu"/>
    <s v="X"/>
    <n v="853"/>
    <n v="0"/>
    <n v="50"/>
    <n v="903"/>
    <n v="0.94409999999999994"/>
    <s v="X"/>
    <n v="853"/>
    <n v="903"/>
    <x v="2"/>
    <x v="1"/>
  </r>
  <r>
    <n v="15016299025"/>
    <s v="City of Chicago SD 299"/>
    <s v="42 W Madison St 2nd Flr"/>
    <s v="Chicago"/>
    <s v="60602-4413"/>
    <n v="7735532852"/>
    <n v="68189"/>
    <s v="Chicago Excel Academy HS"/>
    <s v="1257 W 111th St"/>
    <s v="Chicago"/>
    <s v="Cook"/>
    <s v="60643-4509"/>
    <s v="tbooker@cps.edu"/>
    <s v="X"/>
    <n v="335"/>
    <n v="0"/>
    <n v="0"/>
    <n v="335"/>
    <n v="1"/>
    <m/>
    <n v="335"/>
    <n v="335"/>
    <x v="2"/>
    <x v="1"/>
  </r>
  <r>
    <n v="15016299025"/>
    <s v="City of Chicago SD 299"/>
    <s v="42 W Madison St 2nd Flr"/>
    <s v="Chicago"/>
    <s v="60602-4413"/>
    <n v="7735532852"/>
    <n v="69727"/>
    <s v="Williams Medical Prep High Sch"/>
    <s v="4934 S Wabash Ave"/>
    <s v="Chicago"/>
    <s v="Cook"/>
    <s v="60615-2115"/>
    <s v="jnmaalik@cps.edu"/>
    <s v="X"/>
    <n v="242"/>
    <n v="0"/>
    <n v="0"/>
    <n v="242"/>
    <n v="1"/>
    <s v="X"/>
    <n v="242"/>
    <n v="242"/>
    <x v="2"/>
    <x v="1"/>
  </r>
  <r>
    <n v="15016299025"/>
    <s v="City of Chicago SD 299"/>
    <s v="42 W Madison St 2nd Flr"/>
    <s v="Chicago"/>
    <s v="60602-4413"/>
    <n v="7735532852"/>
    <n v="69728"/>
    <s v="South Shore Fine Arts Elem Sch"/>
    <s v="1415 E 70th St"/>
    <s v="Chicago"/>
    <s v="Cook"/>
    <s v="60637-4879"/>
    <s v="mmister@cps.edu"/>
    <s v="X"/>
    <n v="399"/>
    <n v="0"/>
    <n v="0"/>
    <n v="399"/>
    <n v="1"/>
    <s v="X"/>
    <n v="399"/>
    <n v="399"/>
    <x v="2"/>
    <x v="1"/>
  </r>
  <r>
    <n v="15016299025"/>
    <s v="City of Chicago SD 299"/>
    <s v="42 W Madison St 2nd Flr"/>
    <s v="Chicago"/>
    <s v="60602-4413"/>
    <n v="7735532852"/>
    <n v="69982"/>
    <s v="Back of The Yards IB HS"/>
    <s v="2111 W 47th St"/>
    <s v="Chicago"/>
    <s v="Cook"/>
    <s v="60609-4011"/>
    <s v="pbbrekke@cps.edu"/>
    <s v="X"/>
    <n v="1069"/>
    <n v="0"/>
    <n v="0"/>
    <n v="1069"/>
    <n v="1"/>
    <s v="X"/>
    <n v="1069"/>
    <n v="1069"/>
    <x v="2"/>
    <x v="1"/>
  </r>
  <r>
    <n v="15016299025"/>
    <s v="City of Chicago SD 299"/>
    <s v="42 W Madison St 2nd Flr"/>
    <s v="Chicago"/>
    <s v="60602-4413"/>
    <n v="7735532852"/>
    <n v="70318"/>
    <s v="Bronzeville Scholastic HS"/>
    <s v="4934 S Wabash Ave"/>
    <s v="Chicago"/>
    <s v="Cook"/>
    <s v="60615-2115"/>
    <s v="ccampbell@cps.edu"/>
    <s v="X"/>
    <n v="341"/>
    <n v="0"/>
    <n v="0"/>
    <n v="341"/>
    <n v="1"/>
    <s v="X"/>
    <n v="341"/>
    <n v="341"/>
    <x v="2"/>
    <x v="1"/>
  </r>
  <r>
    <n v="15016299025"/>
    <s v="City of Chicago SD 299"/>
    <s v="42 W Madison St 2nd Flr"/>
    <s v="Chicago"/>
    <s v="60602-4413"/>
    <n v="7735532852"/>
    <n v="70568"/>
    <s v="Intrinsic Charter High School"/>
    <s v="4540 W Belmont Ave"/>
    <s v="Chicago"/>
    <s v="Cook"/>
    <s v="60641-4541"/>
    <s v="mzaikos@intrinsicschools.org"/>
    <s v="X"/>
    <n v="996"/>
    <n v="0"/>
    <n v="16"/>
    <n v="1012"/>
    <n v="0.98380000000000001"/>
    <s v="X"/>
    <n v="996"/>
    <n v="1012"/>
    <x v="2"/>
    <x v="1"/>
  </r>
  <r>
    <n v="15016299025"/>
    <s v="City of Chicago SD 299"/>
    <s v="42 W Madison St 2nd Flr"/>
    <s v="Chicago"/>
    <s v="60602-4413"/>
    <n v="7735532852"/>
    <n v="71247"/>
    <s v="Little Black Pearl Arts Acad HS"/>
    <s v="1060 E 47th St"/>
    <s v="Chicago"/>
    <s v="Cook"/>
    <s v="60653-3600"/>
    <s v="smason@blackpearl.org"/>
    <s v="X"/>
    <n v="144"/>
    <n v="0"/>
    <n v="0"/>
    <n v="144"/>
    <n v="1"/>
    <s v="X"/>
    <n v="144"/>
    <n v="144"/>
    <x v="2"/>
    <x v="1"/>
  </r>
  <r>
    <n v="15016299025"/>
    <s v="City of Chicago SD 299"/>
    <s v="42 W Madison St 2nd Flr"/>
    <s v="Chicago"/>
    <s v="60602-4413"/>
    <n v="7735532852"/>
    <n v="71855"/>
    <s v="Bridgescape Academy"/>
    <s v="10928 S Halsted St"/>
    <s v="Chicago"/>
    <s v="Cook"/>
    <s v="60628-3128"/>
    <s v="cory.gold@il.bridgescape.com"/>
    <s v="X"/>
    <n v="767"/>
    <n v="0"/>
    <n v="0"/>
    <n v="767"/>
    <n v="1"/>
    <s v="X"/>
    <n v="767"/>
    <n v="767"/>
    <x v="2"/>
    <x v="1"/>
  </r>
  <r>
    <n v="15016299025"/>
    <s v="City of Chicago SD 299"/>
    <s v="42 W Madison St 2nd Flr"/>
    <s v="Chicago"/>
    <s v="60602-4413"/>
    <n v="7735532852"/>
    <n v="71856"/>
    <s v="Ombudsman Chicago HS"/>
    <s v="2401 W Congress Pkwy"/>
    <s v="Chicago"/>
    <s v="Cook"/>
    <s v="60612-3534"/>
    <s v="chaunjohnson@ombudsman.com"/>
    <s v="X"/>
    <n v="1174"/>
    <n v="0"/>
    <n v="0"/>
    <n v="1174"/>
    <n v="1"/>
    <s v="X"/>
    <n v="1174"/>
    <n v="1174"/>
    <x v="2"/>
    <x v="1"/>
  </r>
  <r>
    <n v="15016299025"/>
    <s v="City of Chicago SD 299"/>
    <s v="42 W Madison St 2nd Flr"/>
    <s v="Chicago"/>
    <s v="60602-4413"/>
    <n v="7735532852"/>
    <n v="71859"/>
    <s v="Excel Academy - Woodlawn HS"/>
    <s v="7530 S South Shore Dr"/>
    <s v="Chicago"/>
    <s v="Cook"/>
    <s v="60649-4306"/>
    <s v="psegarra@camelotforkids.org"/>
    <s v="X"/>
    <n v="324"/>
    <n v="0"/>
    <n v="0"/>
    <n v="324"/>
    <n v="1"/>
    <s v="X"/>
    <n v="324"/>
    <n v="324"/>
    <x v="2"/>
    <x v="1"/>
  </r>
  <r>
    <n v="15016299025"/>
    <s v="City of Chicago SD 299"/>
    <s v="42 W Madison St 2nd Flr"/>
    <s v="Chicago"/>
    <s v="60602-4413"/>
    <n v="7735532852"/>
    <n v="71860"/>
    <s v="Great Lakes Academy Charter ES"/>
    <s v="8401 S Saginaw Ave"/>
    <s v="Chicago"/>
    <s v="Cook"/>
    <s v="60617-2029"/>
    <s v="kmeyers@glachicago.org"/>
    <s v="X"/>
    <n v="298"/>
    <n v="0"/>
    <n v="0"/>
    <n v="298"/>
    <n v="1"/>
    <s v="X"/>
    <n v="298"/>
    <n v="298"/>
    <x v="2"/>
    <x v="1"/>
  </r>
  <r>
    <n v="15016299025"/>
    <s v="City of Chicago SD 299"/>
    <s v="42 W Madison St 2nd Flr"/>
    <s v="Chicago"/>
    <s v="60602-4413"/>
    <n v="7735532852"/>
    <n v="71861"/>
    <s v="Foundations College Prep Charter"/>
    <s v="1233 W 109th Pl"/>
    <s v="Chicago"/>
    <s v="Cook"/>
    <s v="60643-3706"/>
    <s v="sarah.baker@foundationscollegeprep.org"/>
    <s v="X"/>
    <n v="227"/>
    <n v="0"/>
    <n v="0"/>
    <n v="227"/>
    <n v="1"/>
    <s v="X"/>
    <n v="227"/>
    <n v="227"/>
    <x v="2"/>
    <x v="1"/>
  </r>
  <r>
    <n v="15016299025"/>
    <s v="City of Chicago SD 299"/>
    <s v="42 W Madison St 2nd Flr"/>
    <s v="Chicago"/>
    <s v="60602-4413"/>
    <n v="7735532852"/>
    <n v="72262"/>
    <s v="Excel Academy - Englewood HS"/>
    <s v="7141 S Morgan St"/>
    <s v="Chicago"/>
    <s v="Cook"/>
    <s v="60621-5000"/>
    <s v="mobrzut@cameloteducation.org"/>
    <s v="X"/>
    <n v="298"/>
    <n v="0"/>
    <n v="0"/>
    <n v="298"/>
    <n v="1"/>
    <s v="X"/>
    <n v="298"/>
    <n v="298"/>
    <x v="2"/>
    <x v="1"/>
  </r>
  <r>
    <n v="15016299025"/>
    <s v="City of Chicago SD 299"/>
    <s v="42 W Madison St 2nd Flr"/>
    <s v="Chicago"/>
    <s v="60602-4413"/>
    <n v="7735532852"/>
    <n v="72263"/>
    <s v="Horizon Sci Academy - Southwest Charter"/>
    <s v="5401 S Western Ave"/>
    <s v="Chicago"/>
    <s v="Cook"/>
    <s v="60609-5438"/>
    <s v="matt@hsawchicago.org"/>
    <s v="X"/>
    <n v="724"/>
    <n v="0"/>
    <n v="0"/>
    <n v="724"/>
    <n v="1"/>
    <s v="X"/>
    <n v="724"/>
    <n v="724"/>
    <x v="2"/>
    <x v="1"/>
  </r>
  <r>
    <n v="15016299025"/>
    <s v="City of Chicago SD 299"/>
    <s v="42 W Madison St 2nd Flr"/>
    <s v="Chicago"/>
    <s v="60602-4413"/>
    <n v="7735532852"/>
    <n v="73366"/>
    <s v="ASPIRA Business and Finance High School"/>
    <s v="2989 N Milwaukee Ave"/>
    <s v="Chicago"/>
    <s v="Cook"/>
    <s v="60618-7347"/>
    <s v="rguerra@aspirail.org"/>
    <s v="X"/>
    <n v="488"/>
    <n v="0"/>
    <n v="0"/>
    <n v="488"/>
    <n v="1"/>
    <m/>
    <n v="488"/>
    <n v="488"/>
    <x v="2"/>
    <x v="1"/>
  </r>
  <r>
    <n v="15016299025"/>
    <s v="City of Chicago SD 299"/>
    <s v="42 W Madison St 2nd Flr"/>
    <s v="Chicago"/>
    <s v="60602-4413"/>
    <n v="7735532852"/>
    <n v="73367"/>
    <s v="Moving Everest Charter School"/>
    <s v="416 N Laramie Ave"/>
    <s v="Chicago"/>
    <s v="Cook"/>
    <s v="60644-1906"/>
    <s v="mrogers@chicagoedpartners.org"/>
    <s v="X"/>
    <n v="365"/>
    <n v="0"/>
    <n v="0"/>
    <n v="365"/>
    <n v="1"/>
    <m/>
    <n v="365"/>
    <n v="365"/>
    <x v="2"/>
    <x v="1"/>
  </r>
  <r>
    <n v="15016299025"/>
    <s v="City of Chicago SD 299"/>
    <s v="42 W Madison St 2nd Flr"/>
    <s v="Chicago"/>
    <s v="60602-4413"/>
    <n v="7735532852"/>
    <n v="74841"/>
    <s v="Southeast Area Elementary School"/>
    <s v="3930 E 105th St"/>
    <s v="Chicago"/>
    <s v="Cook"/>
    <m/>
    <s v="kuconner@cps.edu"/>
    <s v="X"/>
    <n v="520"/>
    <n v="0"/>
    <n v="0"/>
    <n v="520"/>
    <n v="1"/>
    <m/>
    <n v="520"/>
    <n v="520"/>
    <x v="2"/>
    <x v="1"/>
  </r>
  <r>
    <n v="15016299025"/>
    <s v="City of Chicago SD 299"/>
    <s v="42 W Madison St 2nd Flr"/>
    <s v="Chicago"/>
    <s v="60602-4413"/>
    <n v="7735532852"/>
    <n v="74842"/>
    <s v="Walter Henri Dyett High School for the Arts"/>
    <s v="555 E 51st St"/>
    <s v="Chicago"/>
    <s v="Cook"/>
    <s v="60615-2452"/>
    <s v="vrewing@cps.edu"/>
    <s v="X"/>
    <n v="328"/>
    <n v="0"/>
    <n v="0"/>
    <n v="328"/>
    <n v="1"/>
    <m/>
    <n v="328"/>
    <n v="328"/>
    <x v="2"/>
    <x v="1"/>
  </r>
  <r>
    <n v="15016299025"/>
    <s v="City of Chicago SD 299"/>
    <s v="42 W Madison St 2nd Flr"/>
    <s v="Chicago"/>
    <s v="60602-4413"/>
    <n v="7735532852"/>
    <n v="74915"/>
    <s v="Richardson Middle School"/>
    <s v="6018 S Karlov Ave"/>
    <s v="Chicago"/>
    <s v="Cook"/>
    <s v="60629-4900"/>
    <s v="vrewing@cps.edu"/>
    <s v="X"/>
    <n v="1213"/>
    <n v="0"/>
    <n v="0"/>
    <n v="1213"/>
    <n v="1"/>
    <m/>
    <n v="1213"/>
    <n v="1213"/>
    <x v="2"/>
    <x v="1"/>
  </r>
  <r>
    <n v="15016299025"/>
    <s v="City of Chicago SD 299"/>
    <s v="42 W Madison St 2nd Flr"/>
    <s v="Chicago"/>
    <s v="60602-4413"/>
    <n v="7735532852"/>
    <n v="75522"/>
    <s v="Univ of Chicago Charter Schools"/>
    <s v="1313 E 60th St"/>
    <s v="Chicago"/>
    <s v="Cook"/>
    <s v="60637-2830"/>
    <s v="vrewing@cps.edu"/>
    <s v="X"/>
    <n v="1759"/>
    <n v="0"/>
    <n v="0"/>
    <n v="1759"/>
    <n v="1"/>
    <m/>
    <n v="1759"/>
    <n v="1759"/>
    <x v="2"/>
    <x v="1"/>
  </r>
  <r>
    <n v="15016299025"/>
    <s v="City of Chicago SD 299"/>
    <s v="42 W Madison St 2nd Flr"/>
    <s v="Chicago"/>
    <s v="60602-4413"/>
    <n v="7735532852"/>
    <n v="75523"/>
    <s v="Team Englewood Comm Acad HS"/>
    <s v="6201 S Stewart Ave"/>
    <s v="Chicago"/>
    <s v="Cook"/>
    <s v="60621-3247"/>
    <s v="vrewing@cps.edu"/>
    <s v="X"/>
    <n v="120"/>
    <n v="0"/>
    <n v="0"/>
    <n v="120"/>
    <n v="1"/>
    <m/>
    <n v="120"/>
    <n v="120"/>
    <x v="2"/>
    <x v="1"/>
  </r>
  <r>
    <n v="15016902090"/>
    <s v="Amandla Charter School"/>
    <s v="6820 S Washtenaw Ave"/>
    <s v="Chicago"/>
    <s v="60629-1826"/>
    <m/>
    <n v="74550"/>
    <s v="Amandla Charter School"/>
    <s v="6820 S Washtenaw Ave"/>
    <s v="Chicago"/>
    <s v="Cook"/>
    <s v="60629-1826"/>
    <s v="dmarks@amandlacharterschool.org"/>
    <s v="X"/>
    <n v="248"/>
    <n v="0"/>
    <n v="0"/>
    <n v="248"/>
    <n v="1"/>
    <s v="X"/>
    <n v="248"/>
    <n v="248"/>
    <x v="2"/>
    <x v="1"/>
  </r>
  <r>
    <n v="15016904090"/>
    <s v="Betty Shabazz International Charter School"/>
    <s v="7823 S Ellis Ave"/>
    <s v="Chicago"/>
    <s v="60619-3213"/>
    <m/>
    <n v="40951"/>
    <s v="Betty Shabazz International Charter School"/>
    <s v="7823 S Ellis Ave"/>
    <s v="Chicago"/>
    <s v="Cook"/>
    <s v="60619-3213"/>
    <s v="direland@bsics.org"/>
    <s v="X"/>
    <n v="297"/>
    <n v="0"/>
    <n v="0"/>
    <n v="297"/>
    <n v="1"/>
    <s v="X"/>
    <n v="297"/>
    <n v="297"/>
    <x v="2"/>
    <x v="1"/>
  </r>
  <r>
    <n v="15016904090"/>
    <s v="Betty Shabazz International Charter School"/>
    <s v="7823 S Ellis Ave"/>
    <s v="Chicago"/>
    <s v="60619-3213"/>
    <m/>
    <n v="54813"/>
    <s v="Shabazz Intl Chtr-B A Sizemore"/>
    <s v="6936 S Hermitage Ave"/>
    <s v="Chicago"/>
    <s v="Cook"/>
    <s v="60636-3333"/>
    <s v="mwashington@bsics.org"/>
    <s v="X"/>
    <n v="259"/>
    <n v="0"/>
    <n v="0"/>
    <n v="259"/>
    <n v="1"/>
    <s v="X"/>
    <n v="259"/>
    <n v="259"/>
    <x v="2"/>
    <x v="1"/>
  </r>
  <r>
    <n v="16000000000"/>
    <s v="De Kalb ROE"/>
    <s v="2500 N Annie Glidden Rd Ste C"/>
    <s v="DeKalb"/>
    <s v="60115-1310"/>
    <m/>
    <n v="75580"/>
    <s v="KEC  Area Voc Center"/>
    <s v="21255 Malta Rd"/>
    <s v="Malta"/>
    <s v="Dekalb"/>
    <m/>
    <s v="tcrouch@kecprograms.us"/>
    <s v="X"/>
    <n v="61"/>
    <n v="4"/>
    <n v="16"/>
    <n v="81"/>
    <n v="0.80249999999999999"/>
    <m/>
    <n v="65"/>
    <n v="81"/>
    <x v="0"/>
    <x v="0"/>
  </r>
  <r>
    <n v="16019424026"/>
    <s v="Genoa Kingston CUSD 424"/>
    <s v="980 Park Ave"/>
    <s v="Genoa"/>
    <s v="60135-1423"/>
    <n v="8157846222"/>
    <n v="12445"/>
    <s v="Genoa-Kingston High School"/>
    <s v="980 Park Ave"/>
    <s v="Genoa"/>
    <s v="Dekalb"/>
    <s v="60135-1423"/>
    <s v="kmulso@gkschools.org"/>
    <s v="X"/>
    <n v="169"/>
    <n v="21"/>
    <n v="404"/>
    <n v="594"/>
    <n v="0.31990000000000002"/>
    <m/>
    <n v="190"/>
    <n v="594"/>
    <x v="0"/>
    <x v="0"/>
  </r>
  <r>
    <n v="16019424026"/>
    <s v="Genoa Kingston CUSD 424"/>
    <s v="980 Park Ave"/>
    <s v="Genoa"/>
    <s v="60135-1423"/>
    <n v="8157846222"/>
    <n v="12446"/>
    <s v="Genoa-Kingston Middle School"/>
    <s v="941 W Main St"/>
    <s v="Genoa"/>
    <s v="Dekalb"/>
    <s v="60135-1037"/>
    <s v="kmulso@gkschools.org"/>
    <s v="X"/>
    <n v="125"/>
    <n v="18"/>
    <n v="251"/>
    <n v="394"/>
    <n v="0.3629"/>
    <m/>
    <n v="143"/>
    <n v="394"/>
    <x v="0"/>
    <x v="0"/>
  </r>
  <r>
    <n v="16019424026"/>
    <s v="Genoa Kingston CUSD 424"/>
    <s v="980 Park Ave"/>
    <s v="Genoa"/>
    <s v="60135-1423"/>
    <n v="8157846222"/>
    <n v="12448"/>
    <s v="Kingston Elementary School"/>
    <s v="PO Box 37"/>
    <s v="Kingston"/>
    <s v="Dekalb"/>
    <s v="60145-0037"/>
    <s v="kmulso@gkschools.org"/>
    <s v="X"/>
    <n v="96"/>
    <n v="24"/>
    <n v="205"/>
    <n v="325"/>
    <n v="0.36920000000000003"/>
    <m/>
    <n v="120"/>
    <n v="325"/>
    <x v="0"/>
    <x v="0"/>
  </r>
  <r>
    <n v="16019424026"/>
    <s v="Genoa Kingston CUSD 424"/>
    <s v="980 Park Ave"/>
    <s v="Genoa"/>
    <s v="60135-1423"/>
    <n v="8157846222"/>
    <n v="50384"/>
    <s v="Genoa Elementary School"/>
    <s v="602 E Hill St"/>
    <s v="Genoa"/>
    <s v="Dekalb"/>
    <s v="60135-1304"/>
    <s v="kmulso@gkschools.org"/>
    <s v="X"/>
    <n v="128"/>
    <n v="23"/>
    <n v="213"/>
    <n v="364"/>
    <n v="0.4148"/>
    <m/>
    <n v="151"/>
    <n v="364"/>
    <x v="0"/>
    <x v="0"/>
  </r>
  <r>
    <n v="16019425026"/>
    <s v="Indian Creek CUSD 425"/>
    <s v="506 S Shabbona Rd"/>
    <s v="Shabbona"/>
    <s v="60550-9784"/>
    <n v="8152647712"/>
    <n v="12449"/>
    <s v="Indian Creek High School"/>
    <s v="506 S Shabbona Rd"/>
    <s v="Shabbona"/>
    <s v="Dekalb"/>
    <s v="60550-9784"/>
    <s v="cheri.ballard@ictwolves.com"/>
    <s v="X"/>
    <n v="45"/>
    <n v="8"/>
    <n v="158"/>
    <n v="211"/>
    <n v="0.25120000000000003"/>
    <m/>
    <n v="53"/>
    <n v="211"/>
    <x v="0"/>
    <x v="0"/>
  </r>
  <r>
    <n v="16019425026"/>
    <s v="Indian Creek CUSD 425"/>
    <s v="506 S Shabbona Rd"/>
    <s v="Shabbona"/>
    <s v="60550-9784"/>
    <n v="8152647712"/>
    <n v="12450"/>
    <s v="Indian Creek Middle School"/>
    <s v="335 E Garfield St"/>
    <s v="Waterman"/>
    <s v="Dekalb"/>
    <s v="60556-9825"/>
    <s v="yuying.hu@ictwolves.com"/>
    <s v="X"/>
    <n v="45"/>
    <n v="8"/>
    <n v="159"/>
    <n v="212"/>
    <n v="0.25"/>
    <m/>
    <n v="53"/>
    <n v="212"/>
    <x v="0"/>
    <x v="0"/>
  </r>
  <r>
    <n v="16019425026"/>
    <s v="Indian Creek CUSD 425"/>
    <s v="506 S Shabbona Rd"/>
    <s v="Shabbona"/>
    <s v="60550-9784"/>
    <n v="8152647712"/>
    <n v="12452"/>
    <s v="Indian Creek Elementary School"/>
    <s v="301 W Cherokee Ave"/>
    <s v="Shabbona"/>
    <s v="Dekalb"/>
    <s v="60550-5165"/>
    <s v="dee.wheeler@ictwolves.com"/>
    <s v="X"/>
    <n v="83"/>
    <n v="7"/>
    <n v="164"/>
    <n v="254"/>
    <n v="0.3543"/>
    <m/>
    <n v="90"/>
    <n v="254"/>
    <x v="0"/>
    <x v="0"/>
  </r>
  <r>
    <n v="16019426026"/>
    <s v="Hiawatha CUSD 426"/>
    <s v="PO Box 428"/>
    <s v="Kirkland"/>
    <s v="60146-0428"/>
    <n v="8155226676"/>
    <n v="12453"/>
    <s v="Hiawatha High School"/>
    <s v="PO Box 428"/>
    <s v="Kirkland"/>
    <s v="Dekalb"/>
    <s v="60146-0428"/>
    <s v="angie.moore@d426.org"/>
    <s v="X"/>
    <n v="57"/>
    <n v="7"/>
    <n v="103"/>
    <n v="167"/>
    <n v="0.38319999999999999"/>
    <m/>
    <n v="64"/>
    <n v="167"/>
    <x v="0"/>
    <x v="0"/>
  </r>
  <r>
    <n v="16019426026"/>
    <s v="Hiawatha CUSD 426"/>
    <s v="PO Box 428"/>
    <s v="Kirkland"/>
    <s v="60146-0428"/>
    <n v="8155226676"/>
    <n v="12454"/>
    <s v="Hiawatha Elem Sch PreK-8"/>
    <s v="PO Box 428"/>
    <s v="Kirkland"/>
    <s v="Dekalb"/>
    <s v="60146-0428"/>
    <s v="angie.moore@d426.org"/>
    <s v="X"/>
    <n v="102"/>
    <n v="12"/>
    <n v="199"/>
    <n v="313"/>
    <n v="0.36420000000000002"/>
    <m/>
    <n v="114"/>
    <n v="313"/>
    <x v="0"/>
    <x v="0"/>
  </r>
  <r>
    <n v="16019427026"/>
    <s v="Sycamore CUSD 427"/>
    <s v="245 W Exchange St"/>
    <s v="Sycamore"/>
    <s v="60178-1495"/>
    <n v="8158998100"/>
    <n v="12455"/>
    <s v="Sycamore High School"/>
    <s v="427 Spartan Trl"/>
    <s v="Sycamore"/>
    <s v="Dekalb"/>
    <s v="60178-1659"/>
    <s v="tcarlson@syc427.org"/>
    <s v="X"/>
    <n v="247"/>
    <n v="29"/>
    <n v="944"/>
    <n v="1220"/>
    <n v="0.22620000000000001"/>
    <m/>
    <n v="276"/>
    <n v="1220"/>
    <x v="0"/>
    <x v="0"/>
  </r>
  <r>
    <n v="16019427026"/>
    <s v="Sycamore CUSD 427"/>
    <s v="245 W Exchange St"/>
    <s v="Sycamore"/>
    <s v="60178-1495"/>
    <n v="8158998100"/>
    <n v="12456"/>
    <s v="Sycamore Middle School"/>
    <s v="150 Maplewood Dr"/>
    <s v="Sycamore"/>
    <s v="Dekalb"/>
    <s v="60178-1225"/>
    <s v="jacleven@syc427.org"/>
    <s v="X"/>
    <n v="187"/>
    <n v="43"/>
    <n v="626"/>
    <n v="856"/>
    <n v="0.26869999999999999"/>
    <m/>
    <n v="230"/>
    <n v="856"/>
    <x v="0"/>
    <x v="0"/>
  </r>
  <r>
    <n v="16019427026"/>
    <s v="Sycamore CUSD 427"/>
    <s v="245 W Exchange St"/>
    <s v="Sycamore"/>
    <s v="60178-1495"/>
    <n v="8158998100"/>
    <n v="12457"/>
    <s v="North Elementary School"/>
    <s v="1680 Brickville Rd"/>
    <s v="Sycamore"/>
    <s v="Dekalb"/>
    <s v="60178-1004"/>
    <s v="kspiewak@syc427.org"/>
    <s v="X"/>
    <n v="41"/>
    <n v="7"/>
    <n v="231"/>
    <n v="279"/>
    <n v="0.17199999999999999"/>
    <m/>
    <n v="48"/>
    <n v="279"/>
    <x v="0"/>
    <x v="0"/>
  </r>
  <r>
    <n v="16019427026"/>
    <s v="Sycamore CUSD 427"/>
    <s v="245 W Exchange St"/>
    <s v="Sycamore"/>
    <s v="60178-1495"/>
    <n v="8158998100"/>
    <n v="12458"/>
    <s v="Southeast Elem School"/>
    <s v="718 S Locust St"/>
    <s v="Sycamore"/>
    <s v="Dekalb"/>
    <s v="60178-2227"/>
    <s v="mekstrom@syc427.org"/>
    <s v="X"/>
    <n v="85"/>
    <n v="11"/>
    <n v="252"/>
    <n v="348"/>
    <n v="0.27589999999999998"/>
    <m/>
    <n v="96"/>
    <n v="348"/>
    <x v="0"/>
    <x v="0"/>
  </r>
  <r>
    <n v="16019427026"/>
    <s v="Sycamore CUSD 427"/>
    <s v="245 W Exchange St"/>
    <s v="Sycamore"/>
    <s v="60178-1495"/>
    <n v="8158998100"/>
    <n v="12459"/>
    <s v="West Elem School"/>
    <s v="240 Fair St"/>
    <s v="Sycamore"/>
    <s v="Dekalb"/>
    <s v="60178-1641"/>
    <s v="kcrawford@syc427.org"/>
    <s v="X"/>
    <n v="128"/>
    <n v="15"/>
    <n v="139"/>
    <n v="282"/>
    <n v="0.5071"/>
    <m/>
    <n v="143"/>
    <n v="282"/>
    <x v="0"/>
    <x v="0"/>
  </r>
  <r>
    <n v="16019427026"/>
    <s v="Sycamore CUSD 427"/>
    <s v="245 W Exchange St"/>
    <s v="Sycamore"/>
    <s v="60178-1495"/>
    <n v="8158998100"/>
    <n v="15110"/>
    <s v="South Prairie Elementary School"/>
    <s v="820 Borden Ave"/>
    <s v="Sycamore"/>
    <s v="Dekalb"/>
    <s v="60178-3270"/>
    <s v="kwesley@syc427.org"/>
    <s v="X"/>
    <n v="64"/>
    <n v="9"/>
    <n v="154"/>
    <n v="227"/>
    <n v="0.3216"/>
    <m/>
    <n v="73"/>
    <n v="227"/>
    <x v="0"/>
    <x v="0"/>
  </r>
  <r>
    <n v="16019427026"/>
    <s v="Sycamore CUSD 427"/>
    <s v="245 W Exchange St"/>
    <s v="Sycamore"/>
    <s v="60178-1495"/>
    <n v="8158998100"/>
    <n v="62702"/>
    <s v="North Grove Elementary School"/>
    <s v="850 Republic Ave"/>
    <s v="Sycamore"/>
    <s v="Dekalb"/>
    <s v="60178-8880"/>
    <s v="rjanisch@syc427.org"/>
    <s v="X"/>
    <n v="51"/>
    <n v="14"/>
    <n v="395"/>
    <n v="460"/>
    <n v="0.14130000000000001"/>
    <m/>
    <n v="65"/>
    <n v="460"/>
    <x v="0"/>
    <x v="0"/>
  </r>
  <r>
    <n v="16019428026"/>
    <s v="DeKalb CUSD 428"/>
    <s v="901 S 4th St"/>
    <s v="DeKalb"/>
    <s v="60115-4411"/>
    <n v="8157541739"/>
    <n v="12460"/>
    <s v="DeKalb High School"/>
    <s v="501 W Dresser Rd"/>
    <s v="DeKalb"/>
    <s v="Dekalb"/>
    <s v="60115-8227"/>
    <s v="cynthia.carpenter@d428.org"/>
    <s v="X"/>
    <n v="832"/>
    <n v="106"/>
    <n v="892"/>
    <n v="1830"/>
    <n v="0.51259999999999994"/>
    <m/>
    <n v="938"/>
    <n v="1830"/>
    <x v="0"/>
    <x v="0"/>
  </r>
  <r>
    <n v="16019428026"/>
    <s v="DeKalb CUSD 428"/>
    <s v="901 S 4th St"/>
    <s v="DeKalb"/>
    <s v="60115-4411"/>
    <n v="8157541739"/>
    <n v="12461"/>
    <s v="Huntley Middle School"/>
    <s v="1515 S 4th St"/>
    <s v="DeKalb"/>
    <s v="Dekalb"/>
    <s v="60115-4656"/>
    <s v="cynthia.carpenter@d428.org"/>
    <s v="X"/>
    <n v="405"/>
    <n v="47"/>
    <n v="343"/>
    <n v="795"/>
    <n v="0.56859999999999999"/>
    <m/>
    <n v="452"/>
    <n v="795"/>
    <x v="0"/>
    <x v="0"/>
  </r>
  <r>
    <n v="16019428026"/>
    <s v="DeKalb CUSD 428"/>
    <s v="901 S 4th St"/>
    <s v="DeKalb"/>
    <s v="60115-4411"/>
    <n v="8157541739"/>
    <n v="12463"/>
    <s v="Jefferson Elem School"/>
    <s v="211 McCormick Dr"/>
    <s v="DeKalb"/>
    <s v="Dekalb"/>
    <s v="60115-1813"/>
    <s v="cynthia.carpenter@dist428.org"/>
    <s v="X"/>
    <n v="156"/>
    <n v="27"/>
    <n v="145"/>
    <n v="328"/>
    <n v="0.55789999999999995"/>
    <m/>
    <n v="183"/>
    <n v="328"/>
    <x v="0"/>
    <x v="0"/>
  </r>
  <r>
    <n v="16019428026"/>
    <s v="DeKalb CUSD 428"/>
    <s v="901 S 4th St"/>
    <s v="DeKalb"/>
    <s v="60115-4411"/>
    <n v="8157541739"/>
    <n v="12464"/>
    <s v="Lincoln Elementary School"/>
    <s v="220 E Sunset Pl"/>
    <s v="DeKalb"/>
    <s v="Dekalb"/>
    <s v="60115-4426"/>
    <s v="cynthia.carpenter@dist428.org"/>
    <s v="X"/>
    <n v="138"/>
    <n v="8"/>
    <n v="143"/>
    <n v="289"/>
    <n v="0.50520000000000009"/>
    <m/>
    <n v="146"/>
    <n v="289"/>
    <x v="0"/>
    <x v="0"/>
  </r>
  <r>
    <n v="16019428026"/>
    <s v="DeKalb CUSD 428"/>
    <s v="901 S 4th St"/>
    <s v="DeKalb"/>
    <s v="60115-4411"/>
    <n v="8157541739"/>
    <n v="12465"/>
    <s v="Littlejohn Elem School"/>
    <s v="1121 School St"/>
    <s v="DeKalb"/>
    <s v="Dekalb"/>
    <s v="60115-2574"/>
    <s v="cynthia.carpenter@d428.org"/>
    <s v="X"/>
    <n v="335"/>
    <n v="21"/>
    <n v="105"/>
    <n v="461"/>
    <n v="0.7722"/>
    <m/>
    <n v="356"/>
    <n v="461"/>
    <x v="0"/>
    <x v="0"/>
  </r>
  <r>
    <n v="16019428026"/>
    <s v="DeKalb CUSD 428"/>
    <s v="901 S 4th St"/>
    <s v="DeKalb"/>
    <s v="60115-4411"/>
    <n v="8157541739"/>
    <n v="12466"/>
    <s v="Tyler Elementary School"/>
    <s v="1021 Alden Circle"/>
    <s v="De Kalb"/>
    <s v="Dekalb"/>
    <s v="60115-4398"/>
    <s v="cynthia.carpenter@d428.org"/>
    <s v="X"/>
    <n v="174"/>
    <n v="11"/>
    <n v="70"/>
    <n v="255"/>
    <n v="0.72550000000000003"/>
    <m/>
    <n v="185"/>
    <n v="255"/>
    <x v="0"/>
    <x v="0"/>
  </r>
  <r>
    <n v="16019428026"/>
    <s v="DeKalb CUSD 428"/>
    <s v="901 S 4th St"/>
    <s v="DeKalb"/>
    <s v="60115-4411"/>
    <n v="8157541739"/>
    <n v="12467"/>
    <s v="Cortland Elementary School"/>
    <s v="370 E Lexington Ave"/>
    <s v="Cortland"/>
    <s v="Dekalb"/>
    <s v="60112-4417"/>
    <s v="cynthia.carpenter@d428.org"/>
    <s v="X"/>
    <n v="295"/>
    <n v="22"/>
    <n v="243"/>
    <n v="560"/>
    <n v="0.56610000000000005"/>
    <m/>
    <n v="317"/>
    <n v="560"/>
    <x v="0"/>
    <x v="0"/>
  </r>
  <r>
    <n v="16019428026"/>
    <s v="DeKalb CUSD 428"/>
    <s v="901 S 4th St"/>
    <s v="DeKalb"/>
    <s v="60115-4411"/>
    <n v="8157541739"/>
    <n v="12468"/>
    <s v="Clinton Rosette Middle School"/>
    <s v="650 N 1st St"/>
    <s v="DeKalb"/>
    <s v="Dekalb"/>
    <s v="60115-3154"/>
    <s v="cynthia.carpenter@d428.org"/>
    <s v="X"/>
    <n v="315"/>
    <n v="38"/>
    <n v="199"/>
    <n v="552"/>
    <n v="0.63950000000000007"/>
    <m/>
    <n v="353"/>
    <n v="552"/>
    <x v="0"/>
    <x v="0"/>
  </r>
  <r>
    <n v="16019428026"/>
    <s v="DeKalb CUSD 428"/>
    <s v="901 S 4th St"/>
    <s v="DeKalb"/>
    <s v="60115-4411"/>
    <n v="8157541739"/>
    <n v="12479"/>
    <s v="Malta Elementary School"/>
    <s v="5068 IL Route 38"/>
    <s v="Malta"/>
    <s v="Dekalb"/>
    <s v="60150-8332"/>
    <s v="cynthia.carpenter@d428.org"/>
    <s v="X"/>
    <n v="186"/>
    <n v="12"/>
    <n v="140"/>
    <n v="338"/>
    <n v="0.58579999999999999"/>
    <m/>
    <n v="198"/>
    <n v="338"/>
    <x v="0"/>
    <x v="0"/>
  </r>
  <r>
    <n v="16019428026"/>
    <s v="DeKalb CUSD 428"/>
    <s v="901 S 4th St"/>
    <s v="DeKalb"/>
    <s v="60115-4411"/>
    <n v="8157541739"/>
    <n v="42525"/>
    <s v="Gwendolyn Brooks Elem Sch"/>
    <s v="3225 Sangamon Dr"/>
    <s v="DeKalb"/>
    <s v="Dekalb"/>
    <s v="60115-4702"/>
    <s v="cynthia.carpenter@d428.org"/>
    <s v="X"/>
    <n v="200"/>
    <n v="13"/>
    <n v="108"/>
    <n v="321"/>
    <n v="0.66359999999999997"/>
    <m/>
    <n v="213"/>
    <n v="321"/>
    <x v="0"/>
    <x v="0"/>
  </r>
  <r>
    <n v="16019428026"/>
    <s v="DeKalb CUSD 428"/>
    <s v="901 S 4th St"/>
    <s v="DeKalb"/>
    <s v="60115-4411"/>
    <n v="8157541739"/>
    <n v="66500"/>
    <s v="Founders Elementary School"/>
    <s v="821 S 7th St"/>
    <s v="DeKalb"/>
    <s v="Dekalb"/>
    <s v="60115-4572"/>
    <s v="cynthia.carpenter@dist428.org"/>
    <s v="X"/>
    <n v="410"/>
    <n v="60"/>
    <n v="128"/>
    <n v="598"/>
    <n v="0.78599999999999992"/>
    <m/>
    <n v="470"/>
    <n v="598"/>
    <x v="0"/>
    <x v="0"/>
  </r>
  <r>
    <n v="16019429026"/>
    <s v="Hinckley Big Rock CUSD 429"/>
    <s v="700 E Lincoln Ave"/>
    <s v="Hinckley"/>
    <s v="60520-9502"/>
    <n v="8152867589"/>
    <n v="12469"/>
    <s v="Hinckley-Big Rock Middle Sch"/>
    <s v="PO Box 247"/>
    <s v="Big Rock"/>
    <s v="Kane"/>
    <s v="60511-0247"/>
    <s v="tweaver@hbr429.org"/>
    <s v="X"/>
    <n v="27"/>
    <n v="4"/>
    <n v="128"/>
    <n v="159"/>
    <n v="0.19500000000000001"/>
    <m/>
    <n v="31"/>
    <n v="159"/>
    <x v="0"/>
    <x v="0"/>
  </r>
  <r>
    <n v="16019429026"/>
    <s v="Hinckley Big Rock CUSD 429"/>
    <s v="700 E Lincoln Ave"/>
    <s v="Hinckley"/>
    <s v="60520-9502"/>
    <n v="8152867589"/>
    <n v="12470"/>
    <s v="Hinckley-Big Rock Elem Sch"/>
    <s v="600 W Lincoln Hwy"/>
    <s v="Hinckley"/>
    <s v="Dekalb"/>
    <s v="60520-9002"/>
    <s v="tweaver@hbr429.org"/>
    <s v="X"/>
    <n v="52"/>
    <n v="2"/>
    <n v="247"/>
    <n v="301"/>
    <n v="0.1794"/>
    <m/>
    <n v="54"/>
    <n v="301"/>
    <x v="0"/>
    <x v="0"/>
  </r>
  <r>
    <n v="16019429026"/>
    <s v="Hinckley Big Rock CUSD 429"/>
    <s v="700 E Lincoln Ave"/>
    <s v="Hinckley"/>
    <s v="60520-9502"/>
    <n v="8152867589"/>
    <n v="66503"/>
    <s v="Hinckley-Big Rock High School"/>
    <s v="700 E Lincoln Ave"/>
    <s v="Hinckley"/>
    <s v="Dekalb"/>
    <s v="60520-9502"/>
    <s v="tweaver@hbr429.org"/>
    <s v="X"/>
    <n v="35"/>
    <n v="4"/>
    <n v="166"/>
    <n v="205"/>
    <n v="0.19020000000000001"/>
    <m/>
    <n v="39"/>
    <n v="205"/>
    <x v="0"/>
    <x v="0"/>
  </r>
  <r>
    <n v="16019430026"/>
    <s v="Sandwich CUSD 430"/>
    <s v="720 S Wells St"/>
    <s v="Sandwich"/>
    <s v="60548-2449"/>
    <n v="8157862187"/>
    <n v="12471"/>
    <s v="Sandwich Community High School"/>
    <s v="515 Lions Rd"/>
    <s v="Sandwich"/>
    <s v="Dekalb"/>
    <s v="60548-2450"/>
    <s v="lsondgeroth@sandwich430.org"/>
    <s v="X"/>
    <n v="204"/>
    <n v="34"/>
    <n v="450"/>
    <n v="688"/>
    <n v="0.34590000000000004"/>
    <m/>
    <n v="238"/>
    <n v="688"/>
    <x v="0"/>
    <x v="0"/>
  </r>
  <r>
    <n v="16019430026"/>
    <s v="Sandwich CUSD 430"/>
    <s v="720 S Wells St"/>
    <s v="Sandwich"/>
    <s v="60548-2449"/>
    <n v="8157862187"/>
    <n v="12473"/>
    <s v="Lynn G Haskin Elementary School"/>
    <s v="720 S Wells St"/>
    <s v="Sandwich"/>
    <s v="Dekalb"/>
    <s v="60548-2449"/>
    <s v="lsondgeroth@sandwich430.org"/>
    <s v="X"/>
    <n v="95"/>
    <n v="7"/>
    <n v="93"/>
    <n v="195"/>
    <n v="0.52310000000000001"/>
    <m/>
    <n v="102"/>
    <n v="195"/>
    <x v="0"/>
    <x v="0"/>
  </r>
  <r>
    <n v="16019430026"/>
    <s v="Sandwich CUSD 430"/>
    <s v="720 S Wells St"/>
    <s v="Sandwich"/>
    <s v="60548-2449"/>
    <n v="8157862187"/>
    <n v="12474"/>
    <s v="W W Woodbury Elem School"/>
    <s v="322 E 3rd St"/>
    <s v="Sandwich"/>
    <s v="Dekalb"/>
    <s v="60548-1677"/>
    <s v="lsondgeroth@sandwich430.org"/>
    <s v="X"/>
    <n v="66"/>
    <n v="9"/>
    <n v="108"/>
    <n v="183"/>
    <n v="0.4098"/>
    <m/>
    <n v="75"/>
    <n v="183"/>
    <x v="0"/>
    <x v="0"/>
  </r>
  <r>
    <n v="16019430026"/>
    <s v="Sandwich CUSD 430"/>
    <s v="720 S Wells St"/>
    <s v="Sandwich"/>
    <s v="60548-2449"/>
    <n v="8157862187"/>
    <n v="12475"/>
    <s v="Prairie View Elem School"/>
    <s v="1201 Castle St"/>
    <s v="Sandwich"/>
    <s v="Dekalb"/>
    <s v="60548-1068"/>
    <s v="lsondgeroth@sandwich430.org"/>
    <s v="X"/>
    <n v="62"/>
    <n v="10"/>
    <n v="122"/>
    <n v="194"/>
    <n v="0.37109999999999999"/>
    <m/>
    <n v="72"/>
    <n v="194"/>
    <x v="0"/>
    <x v="0"/>
  </r>
  <r>
    <n v="16019430026"/>
    <s v="Sandwich CUSD 430"/>
    <s v="720 S Wells St"/>
    <s v="Sandwich"/>
    <s v="60548-2449"/>
    <n v="8157862187"/>
    <n v="46584"/>
    <s v="Sandwich Middle School"/>
    <s v="600 S Wells St"/>
    <s v="Sandwich"/>
    <s v="Dekalb"/>
    <s v="60548-2481"/>
    <s v="lsondgeroth@sandwich430.org"/>
    <s v="X"/>
    <n v="164"/>
    <n v="16"/>
    <n v="277"/>
    <n v="457"/>
    <n v="0.39390000000000003"/>
    <m/>
    <n v="180"/>
    <n v="457"/>
    <x v="0"/>
    <x v="0"/>
  </r>
  <r>
    <n v="16019430026"/>
    <s v="Sandwich CUSD 430"/>
    <s v="720 S Wells St"/>
    <s v="Sandwich"/>
    <s v="60548-2449"/>
    <n v="8157862187"/>
    <n v="48989"/>
    <s v="Herman E Dummer"/>
    <s v="422 S Wells St"/>
    <s v="Sandwich"/>
    <s v="Dekalb"/>
    <s v="60548-2400"/>
    <s v="lsondgeroth@sandwich430.com"/>
    <s v="X"/>
    <n v="107"/>
    <n v="11"/>
    <n v="141"/>
    <n v="259"/>
    <n v="0.4556"/>
    <m/>
    <n v="118"/>
    <n v="259"/>
    <x v="0"/>
    <x v="0"/>
  </r>
  <r>
    <n v="16019432026"/>
    <s v="Somonauk CUSD 432"/>
    <s v="501 W Market St"/>
    <s v="Somonauk"/>
    <s v="60552-9794"/>
    <n v="8154982314"/>
    <n v="12476"/>
    <s v="Somonauk High School"/>
    <s v="501 W Market St"/>
    <s v="Somonauk"/>
    <s v="Dekalb"/>
    <s v="60552-9794"/>
    <s v="streicherj@somonauk.net"/>
    <s v="X"/>
    <n v="45"/>
    <n v="10"/>
    <n v="214"/>
    <n v="269"/>
    <n v="0.20449999999999999"/>
    <m/>
    <n v="55"/>
    <n v="269"/>
    <x v="0"/>
    <x v="0"/>
  </r>
  <r>
    <n v="16019432026"/>
    <s v="Somonauk CUSD 432"/>
    <s v="501 W Market St"/>
    <s v="Somonauk"/>
    <s v="60552-9794"/>
    <n v="8154982314"/>
    <n v="12477"/>
    <s v="James R Wood Elem School"/>
    <s v="320 Maple St"/>
    <s v="Somonauk"/>
    <s v="Dekalb"/>
    <s v="60552-9793"/>
    <s v="streicherj@somonauk.net"/>
    <s v="X"/>
    <n v="82"/>
    <n v="6"/>
    <n v="180"/>
    <n v="268"/>
    <n v="0.32840000000000003"/>
    <m/>
    <n v="88"/>
    <n v="268"/>
    <x v="0"/>
    <x v="0"/>
  </r>
  <r>
    <n v="16019432026"/>
    <s v="Somonauk CUSD 432"/>
    <s v="501 W Market St"/>
    <s v="Somonauk"/>
    <s v="60552-9794"/>
    <n v="8154982314"/>
    <n v="46430"/>
    <s v="Somonauk Middle School"/>
    <s v="510 W Lasalle St"/>
    <s v="Somonauk"/>
    <s v="Dekalb"/>
    <s v="60552-9795"/>
    <s v="streicherj@somonauk.net"/>
    <s v="X"/>
    <n v="62"/>
    <n v="13"/>
    <n v="177"/>
    <n v="252"/>
    <n v="0.29760000000000003"/>
    <m/>
    <n v="75"/>
    <n v="252"/>
    <x v="0"/>
    <x v="0"/>
  </r>
  <r>
    <n v="17000000000"/>
    <s v="DeWitt/Livingstn/Logan/McLean ROE"/>
    <s v="200 W Front St Ste 500D"/>
    <s v="Bloomington"/>
    <s v="61701-5074"/>
    <n v="3098285807"/>
    <n v="12519"/>
    <s v="Safe School Program"/>
    <s v="408 W Washington St"/>
    <s v="Bloomington"/>
    <s v="McLean"/>
    <s v="61701-3808"/>
    <s v="jontrym@roe17.org"/>
    <s v="X"/>
    <n v="22"/>
    <n v="0"/>
    <n v="0"/>
    <n v="22"/>
    <n v="1"/>
    <s v="X"/>
    <n v="22"/>
    <n v="22"/>
    <x v="0"/>
    <x v="0"/>
  </r>
  <r>
    <n v="17000000000"/>
    <s v="DeWitt/Livingstn/Logan/McLean ROE"/>
    <s v="200 W Front St Ste 500D"/>
    <s v="Bloomington"/>
    <s v="61701-5074"/>
    <n v="3098285807"/>
    <n v="66598"/>
    <s v="Regional Alop School"/>
    <s v="408 W Washington St"/>
    <s v="Bloomington"/>
    <s v="McLean"/>
    <s v="61701-3808"/>
    <s v="mlindsay@rasblm.org"/>
    <s v="X"/>
    <n v="190"/>
    <n v="0"/>
    <n v="0"/>
    <n v="190"/>
    <n v="1"/>
    <s v="X"/>
    <n v="190"/>
    <n v="190"/>
    <x v="0"/>
    <x v="0"/>
  </r>
  <r>
    <n v="17020015026"/>
    <s v="Clinton CUSD 15"/>
    <s v="1210 State Route 54W"/>
    <s v="Clinton"/>
    <s v="61727-2302"/>
    <n v="2179358321"/>
    <n v="12481"/>
    <s v="Clinton High School"/>
    <s v="1200 State Route 54 W"/>
    <s v="Clinton"/>
    <s v="Dewitt"/>
    <s v="61727-2161"/>
    <s v="shamilton@cusd15.k12.il.us"/>
    <s v="X"/>
    <n v="221"/>
    <n v="29"/>
    <n v="365"/>
    <n v="615"/>
    <n v="0.40649999999999997"/>
    <m/>
    <n v="250"/>
    <n v="615"/>
    <x v="0"/>
    <x v="0"/>
  </r>
  <r>
    <n v="17020015026"/>
    <s v="Clinton CUSD 15"/>
    <s v="1210 State Route 54W"/>
    <s v="Clinton"/>
    <s v="61727-2302"/>
    <n v="2179358321"/>
    <n v="12482"/>
    <s v="Clinton Jr High School"/>
    <s v="701 Illini Dr"/>
    <s v="Clinton"/>
    <s v="Dewitt"/>
    <s v="61727-2285"/>
    <s v="shamilton@cusd15.k12.il.us"/>
    <s v="X"/>
    <n v="176"/>
    <n v="14"/>
    <n v="206"/>
    <n v="396"/>
    <n v="0.4798"/>
    <m/>
    <n v="190"/>
    <n v="396"/>
    <x v="0"/>
    <x v="0"/>
  </r>
  <r>
    <n v="17020015026"/>
    <s v="Clinton CUSD 15"/>
    <s v="1210 State Route 54W"/>
    <s v="Clinton"/>
    <s v="61727-2302"/>
    <n v="2179358321"/>
    <n v="12483"/>
    <s v="Douglas Elem School"/>
    <s v="905 E Main St"/>
    <s v="Clinton"/>
    <s v="Dewitt"/>
    <s v="61727-1804"/>
    <s v="shamilton@cusd15.k12.il.us"/>
    <s v="X"/>
    <n v="97"/>
    <n v="8"/>
    <n v="66"/>
    <n v="171"/>
    <n v="0.61399999999999999"/>
    <m/>
    <n v="105"/>
    <n v="171"/>
    <x v="0"/>
    <x v="0"/>
  </r>
  <r>
    <n v="17020015026"/>
    <s v="Clinton CUSD 15"/>
    <s v="1210 State Route 54W"/>
    <s v="Clinton"/>
    <s v="61727-2302"/>
    <n v="2179358321"/>
    <n v="12484"/>
    <s v="Clinton Elem School"/>
    <s v="680 Illini Dr"/>
    <s v="Clinton"/>
    <s v="Dewitt"/>
    <s v="61727-2289"/>
    <s v="shamilton@cusd15.k12.il.us"/>
    <s v="X"/>
    <n v="236"/>
    <n v="27"/>
    <n v="256"/>
    <n v="519"/>
    <n v="0.50670000000000004"/>
    <m/>
    <n v="263"/>
    <n v="519"/>
    <x v="0"/>
    <x v="0"/>
  </r>
  <r>
    <n v="17020015026"/>
    <s v="Clinton CUSD 15"/>
    <s v="1210 State Route 54W"/>
    <s v="Clinton"/>
    <s v="61727-2302"/>
    <n v="2179358321"/>
    <n v="12485"/>
    <s v="Lincoln Elem School"/>
    <s v="407 S Jackson St"/>
    <s v="Clinton"/>
    <s v="Dewitt"/>
    <s v="61727-2212"/>
    <s v="shamilton@cusd15.k12.il.us"/>
    <s v="X"/>
    <n v="77"/>
    <n v="9"/>
    <n v="115"/>
    <n v="201"/>
    <n v="0.4279"/>
    <m/>
    <n v="86"/>
    <n v="201"/>
    <x v="0"/>
    <x v="0"/>
  </r>
  <r>
    <n v="17020018026"/>
    <s v="Blue Ridge CUSD 18"/>
    <s v="411 N John St"/>
    <s v="Farmer City"/>
    <s v="61842-1159"/>
    <n v="3099289141"/>
    <n v="12487"/>
    <s v="Blue Ridge High School"/>
    <s v="411 N John St"/>
    <s v="Farmer City"/>
    <s v="Dewitt"/>
    <s v="61842-1159"/>
    <s v="kvoyles@blueridge18.org"/>
    <s v="X"/>
    <n v="98"/>
    <n v="17"/>
    <n v="122"/>
    <n v="237"/>
    <n v="0.48520000000000002"/>
    <m/>
    <n v="115"/>
    <n v="237"/>
    <x v="0"/>
    <x v="0"/>
  </r>
  <r>
    <n v="17020018026"/>
    <s v="Blue Ridge CUSD 18"/>
    <s v="411 N John St"/>
    <s v="Farmer City"/>
    <s v="61842-1159"/>
    <n v="3099289141"/>
    <n v="12488"/>
    <s v="Blue Ridge Junior High School"/>
    <s v="PO Box 69"/>
    <s v="Mansfield"/>
    <s v="Piatt"/>
    <s v="61854-0069"/>
    <s v="kvoyles@blueridge18.org"/>
    <s v="X"/>
    <n v="119"/>
    <n v="13"/>
    <n v="137"/>
    <n v="269"/>
    <n v="0.49070000000000003"/>
    <m/>
    <n v="132"/>
    <n v="269"/>
    <x v="0"/>
    <x v="0"/>
  </r>
  <r>
    <n v="17020018026"/>
    <s v="Blue Ridge CUSD 18"/>
    <s v="411 N John St"/>
    <s v="Farmer City"/>
    <s v="61842-1159"/>
    <n v="3099289141"/>
    <n v="12489"/>
    <s v="Ruth M Schneider Elem School"/>
    <s v="309 N John St"/>
    <s v="Farmer City"/>
    <s v="Dewitt"/>
    <s v="61842-1209"/>
    <s v="jgraning@blueridge18.org"/>
    <s v="X"/>
    <n v="93"/>
    <n v="13"/>
    <n v="141"/>
    <n v="247"/>
    <n v="0.42909999999999998"/>
    <m/>
    <n v="106"/>
    <n v="247"/>
    <x v="0"/>
    <x v="0"/>
  </r>
  <r>
    <n v="17053000061"/>
    <s v="Livingston Co Spec Services Unit"/>
    <s v="920 W Custer Ave Ste A"/>
    <s v="Pontiac"/>
    <s v="61764-1067"/>
    <n v="8158447115"/>
    <n v="55553"/>
    <s v="Livingston County Academy"/>
    <s v="920 W Custer Ave Ste B"/>
    <s v="Pontiac"/>
    <s v="Livingston"/>
    <s v="61764-1067"/>
    <s v="tbutterbrodt@lcssu.org"/>
    <s v="X"/>
    <n v="16"/>
    <n v="0"/>
    <n v="8"/>
    <n v="24"/>
    <n v="0.66670000000000007"/>
    <m/>
    <n v="16"/>
    <n v="24"/>
    <x v="0"/>
    <x v="0"/>
  </r>
  <r>
    <n v="17053000061"/>
    <s v="Livingston Co Spec Services Unit"/>
    <s v="920 W Custer Ave Ste A"/>
    <s v="Pontiac"/>
    <s v="61764-1067"/>
    <n v="8158447115"/>
    <n v="55554"/>
    <s v="Livingston Co Crossroads Academy"/>
    <s v="1305 E Indiana Ave"/>
    <s v="Pontiac"/>
    <s v="Livingston"/>
    <s v="61764-1207"/>
    <s v="dconway@lcssu.org"/>
    <s v="X"/>
    <n v="17"/>
    <n v="0"/>
    <n v="4"/>
    <n v="21"/>
    <n v="0.8095"/>
    <m/>
    <n v="17"/>
    <n v="21"/>
    <x v="0"/>
    <x v="0"/>
  </r>
  <r>
    <n v="17053005026"/>
    <s v="Woodland CUSD 5"/>
    <s v="5800 E 3000 North Rd"/>
    <s v="Streator"/>
    <s v="61364-8881"/>
    <n v="8156725974"/>
    <n v="12496"/>
    <s v="Woodland High School"/>
    <s v="5800 E 3000 North Rd"/>
    <s v="Streator"/>
    <s v="La Salle"/>
    <s v="61364-8881"/>
    <s v="mcguckinr@woodland5.net"/>
    <s v="X"/>
    <n v="100"/>
    <n v="0"/>
    <n v="49"/>
    <n v="149"/>
    <n v="0.66670000000000007"/>
    <s v="X"/>
    <n v="100"/>
    <n v="149"/>
    <x v="0"/>
    <x v="0"/>
  </r>
  <r>
    <n v="17053005026"/>
    <s v="Woodland CUSD 5"/>
    <s v="5800 E 3000 North Rd"/>
    <s v="Streator"/>
    <s v="61364-8881"/>
    <n v="8156725974"/>
    <n v="12497"/>
    <s v="Woodland Elementary/Jr High Sch"/>
    <s v="5800 E 3000 North Rd"/>
    <s v="Streator"/>
    <s v="La Salle"/>
    <s v="61364-8881"/>
    <s v="mcguckinr@woodland5.net"/>
    <s v="X"/>
    <n v="270"/>
    <n v="0"/>
    <n v="72"/>
    <n v="342"/>
    <n v="0.78910000000000002"/>
    <s v="X"/>
    <n v="270"/>
    <n v="342"/>
    <x v="0"/>
    <x v="0"/>
  </r>
  <r>
    <n v="17053008026"/>
    <s v="Prairie Central CUSD 8"/>
    <s v="605 N 7th St"/>
    <s v="Fairbury"/>
    <s v="61739-1300"/>
    <n v="8156922504"/>
    <n v="12501"/>
    <s v="Prairie Central High School"/>
    <s v="411 N 7th St"/>
    <s v="Fairbury"/>
    <s v="Livingston"/>
    <s v="61739-1340"/>
    <s v="jbesgrove@prairiecentral.org"/>
    <s v="X"/>
    <n v="159"/>
    <n v="8"/>
    <n v="397"/>
    <n v="564"/>
    <n v="0.29609999999999997"/>
    <m/>
    <n v="167"/>
    <n v="564"/>
    <x v="0"/>
    <x v="0"/>
  </r>
  <r>
    <n v="17053008026"/>
    <s v="Prairie Central CUSD 8"/>
    <s v="605 N 7th St"/>
    <s v="Fairbury"/>
    <s v="61739-1300"/>
    <n v="8156922504"/>
    <n v="12502"/>
    <s v="Prairie Central Jr High School"/>
    <s v="800 N Wood St"/>
    <s v="Forrest"/>
    <s v="Livingston"/>
    <m/>
    <s v="jbesgrove@prairiecentral.org"/>
    <s v="X"/>
    <n v="103"/>
    <n v="4"/>
    <n v="156"/>
    <n v="263"/>
    <n v="0.40679999999999999"/>
    <m/>
    <n v="107"/>
    <n v="263"/>
    <x v="0"/>
    <x v="0"/>
  </r>
  <r>
    <n v="17053008026"/>
    <s v="Prairie Central CUSD 8"/>
    <s v="605 N 7th St"/>
    <s v="Fairbury"/>
    <s v="61739-1300"/>
    <n v="8156922504"/>
    <n v="12504"/>
    <s v="Prairie Central Elem School"/>
    <s v="600 S 1st St"/>
    <s v="Fairbury"/>
    <s v="Livingston"/>
    <s v="61739-1558"/>
    <s v="jbesgrove@prairiecentral.org"/>
    <s v="X"/>
    <n v="167"/>
    <n v="8"/>
    <n v="209"/>
    <n v="384"/>
    <n v="0.45569999999999999"/>
    <m/>
    <n v="175"/>
    <n v="384"/>
    <x v="0"/>
    <x v="0"/>
  </r>
  <r>
    <n v="17053008026"/>
    <s v="Prairie Central CUSD 8"/>
    <s v="605 N 7th St"/>
    <s v="Fairbury"/>
    <s v="61739-1300"/>
    <n v="8156922504"/>
    <n v="12505"/>
    <s v="Prairie Central Primary East"/>
    <s v="PO Box 816"/>
    <s v="Chatsworth"/>
    <s v="Livingston"/>
    <s v="60921-0816"/>
    <s v="jbesgrove@prairiecentral.org"/>
    <s v="X"/>
    <n v="69"/>
    <n v="2"/>
    <n v="62"/>
    <n v="133"/>
    <n v="0.53380000000000005"/>
    <m/>
    <n v="71"/>
    <n v="133"/>
    <x v="0"/>
    <x v="0"/>
  </r>
  <r>
    <n v="17053008026"/>
    <s v="Prairie Central CUSD 8"/>
    <s v="605 N 7th St"/>
    <s v="Fairbury"/>
    <s v="61739-1300"/>
    <n v="8156922504"/>
    <n v="12506"/>
    <s v="Prairie Central Upper Elementary"/>
    <s v="PO Box 496"/>
    <s v="Forrest"/>
    <s v="Livingston"/>
    <s v="61741-0496"/>
    <s v="jbesgrove@prairiecentral.org"/>
    <s v="X"/>
    <n v="110"/>
    <n v="5"/>
    <n v="168"/>
    <n v="283"/>
    <n v="0.40640000000000004"/>
    <m/>
    <n v="115"/>
    <n v="283"/>
    <x v="0"/>
    <x v="0"/>
  </r>
  <r>
    <n v="17053008026"/>
    <s v="Prairie Central CUSD 8"/>
    <s v="605 N 7th St"/>
    <s v="Fairbury"/>
    <s v="61739-1300"/>
    <n v="8156922504"/>
    <n v="12563"/>
    <s v="Prairie Central Primary West"/>
    <s v="700 S Division St"/>
    <s v="Chenoa"/>
    <s v="McLean"/>
    <s v="61726-1368"/>
    <s v="jbesgrove@prairiecentral.org"/>
    <s v="X"/>
    <n v="72"/>
    <n v="4"/>
    <n v="113"/>
    <n v="189"/>
    <n v="0.40210000000000001"/>
    <m/>
    <n v="76"/>
    <n v="189"/>
    <x v="0"/>
    <x v="0"/>
  </r>
  <r>
    <n v="17053074027"/>
    <s v="Flanagan-Cornell Dist 74"/>
    <s v="202 E Falcon Hwy"/>
    <s v="Flanagan"/>
    <s v="61740-7503"/>
    <n v="8157962233"/>
    <n v="60987"/>
    <s v="Flanagan Elem School"/>
    <s v="202 E Falcon Hwy"/>
    <s v="Flanagan"/>
    <s v="Livingston"/>
    <s v="61740-7503"/>
    <s v="jfarris@fc74.org"/>
    <s v="X"/>
    <n v="59"/>
    <n v="14"/>
    <n v="107"/>
    <n v="180"/>
    <n v="0.40560000000000002"/>
    <m/>
    <n v="73"/>
    <n v="180"/>
    <x v="0"/>
    <x v="0"/>
  </r>
  <r>
    <n v="17053074027"/>
    <s v="Flanagan-Cornell Dist 74"/>
    <s v="202 E Falcon Hwy"/>
    <s v="Flanagan"/>
    <s v="61740-7503"/>
    <n v="8157962233"/>
    <n v="60988"/>
    <s v="Flanagan-Cornell High School"/>
    <s v="202 E Falcon Hwy"/>
    <s v="Flanagan"/>
    <s v="Livingston"/>
    <s v="61740-7503"/>
    <s v="jfarris@fc74.org"/>
    <s v="X"/>
    <n v="55"/>
    <n v="9"/>
    <n v="87"/>
    <n v="151"/>
    <n v="0.42380000000000001"/>
    <m/>
    <n v="64"/>
    <n v="151"/>
    <x v="0"/>
    <x v="0"/>
  </r>
  <r>
    <n v="17053090017"/>
    <s v="Pontiac Twp HSD 90"/>
    <s v="1100 E Indiana Ave"/>
    <s v="Pontiac"/>
    <s v="61764-1204"/>
    <n v="8158446113"/>
    <n v="12507"/>
    <s v="Pontiac High School"/>
    <s v="1100 E Indiana Ave"/>
    <s v="Pontiac"/>
    <s v="Livingston"/>
    <s v="61764-1204"/>
    <s v="ddennis@pontiac90.org"/>
    <s v="X"/>
    <n v="224"/>
    <n v="21"/>
    <n v="376"/>
    <n v="621"/>
    <n v="0.39450000000000002"/>
    <m/>
    <n v="245"/>
    <n v="621"/>
    <x v="0"/>
    <x v="0"/>
  </r>
  <r>
    <n v="17053230017"/>
    <s v="Dwight Twp HSD 230"/>
    <s v="801 S Franklin St"/>
    <s v="Dwight"/>
    <s v="60420-1339"/>
    <n v="8155846216"/>
    <n v="12508"/>
    <s v="Dwight High School"/>
    <s v="801 S Franklin St"/>
    <s v="Dwight"/>
    <s v="Livingston"/>
    <s v="60420-1339"/>
    <s v="jancekr@dwight.k12.il.us"/>
    <s v="X"/>
    <n v="72"/>
    <n v="14"/>
    <n v="169"/>
    <n v="255"/>
    <n v="0.33729999999999999"/>
    <m/>
    <n v="86"/>
    <n v="255"/>
    <x v="0"/>
    <x v="0"/>
  </r>
  <r>
    <n v="17053232002"/>
    <s v="Dwight Common SD 232"/>
    <s v="801 S Franklin St"/>
    <s v="Dwight"/>
    <s v="60420-1339"/>
    <n v="8155846216"/>
    <n v="12509"/>
    <s v="Dwight Common School"/>
    <s v="801 S Columbia St"/>
    <s v="Dwight"/>
    <s v="Livingston"/>
    <s v="60420-1347"/>
    <s v="jancekr@dwight.k12.il.us"/>
    <s v="X"/>
    <n v="183"/>
    <n v="17"/>
    <n v="285"/>
    <n v="485"/>
    <n v="0.41240000000000004"/>
    <m/>
    <n v="200"/>
    <n v="485"/>
    <x v="0"/>
    <x v="0"/>
  </r>
  <r>
    <n v="17053425004"/>
    <s v="Rooks Creek CCSD 425"/>
    <s v="PO Box 117"/>
    <s v="Graymont"/>
    <s v="61743-0117"/>
    <n v="8157435346"/>
    <n v="12510"/>
    <s v="Graymont Elem School"/>
    <s v="PO Box 117"/>
    <s v="Graymont"/>
    <s v="Livingston"/>
    <s v="61743-0117"/>
    <s v="tbean@rookscreek.k12.il.us"/>
    <s v="X"/>
    <n v="7"/>
    <n v="0"/>
    <n v="41"/>
    <n v="48"/>
    <n v="0.14580000000000001"/>
    <m/>
    <n v="7"/>
    <n v="48"/>
    <x v="0"/>
    <x v="0"/>
  </r>
  <r>
    <n v="17053426004"/>
    <s v="Cornell CCSD 426"/>
    <s v="300 N 7th St"/>
    <s v="Cornell"/>
    <s v="61319-9282"/>
    <n v="8153582216"/>
    <n v="12511"/>
    <s v="Cornell Elem School"/>
    <s v="300 N 7th St"/>
    <s v="Cornell"/>
    <s v="Livingston"/>
    <s v="61319-9282"/>
    <s v="gschoonover@cornellgradeschool.org"/>
    <s v="X"/>
    <n v="39"/>
    <n v="9"/>
    <n v="64"/>
    <n v="112"/>
    <n v="0.42859999999999998"/>
    <m/>
    <n v="48"/>
    <n v="112"/>
    <x v="0"/>
    <x v="0"/>
  </r>
  <r>
    <n v="17053429004"/>
    <s v="Pontiac CCSD 429"/>
    <s v="600 N Morrow St"/>
    <s v="Pontiac"/>
    <s v="61764-1451"/>
    <n v="8158423147"/>
    <n v="12512"/>
    <s v="Pontiac Jr High School"/>
    <s v="600 N Morrow St"/>
    <s v="Pontiac"/>
    <s v="Livingston"/>
    <s v="61764-1451"/>
    <s v="schmidgallmar@pontiac429.org"/>
    <s v="X"/>
    <n v="172"/>
    <n v="15"/>
    <n v="186"/>
    <n v="373"/>
    <n v="0.50130000000000008"/>
    <m/>
    <n v="187"/>
    <n v="373"/>
    <x v="0"/>
    <x v="0"/>
  </r>
  <r>
    <n v="17053429004"/>
    <s v="Pontiac CCSD 429"/>
    <s v="600 N Morrow St"/>
    <s v="Pontiac"/>
    <s v="61764-1451"/>
    <n v="8158423147"/>
    <n v="12513"/>
    <s v="Central Elem School"/>
    <s v="117 W Livingston St"/>
    <s v="Pontiac"/>
    <s v="Livingston"/>
    <s v="61764-1821"/>
    <s v="schmidgallmar@pontiac429.org"/>
    <s v="X"/>
    <n v="141"/>
    <n v="6"/>
    <n v="94"/>
    <n v="241"/>
    <n v="0.61"/>
    <m/>
    <n v="147"/>
    <n v="241"/>
    <x v="0"/>
    <x v="0"/>
  </r>
  <r>
    <n v="17053429004"/>
    <s v="Pontiac CCSD 429"/>
    <s v="600 N Morrow St"/>
    <s v="Pontiac"/>
    <s v="61764-1451"/>
    <n v="8158423147"/>
    <n v="12514"/>
    <s v="Lincoln Elementary School"/>
    <s v="514 S Main St"/>
    <s v="Pontiac"/>
    <s v="Livingston"/>
    <s v="61764-2477"/>
    <s v="schmidgallm@pontiac429.org"/>
    <s v="X"/>
    <n v="147"/>
    <n v="8"/>
    <n v="78"/>
    <n v="233"/>
    <n v="0.66520000000000001"/>
    <m/>
    <n v="155"/>
    <n v="233"/>
    <x v="0"/>
    <x v="0"/>
  </r>
  <r>
    <n v="17053429004"/>
    <s v="Pontiac CCSD 429"/>
    <s v="600 N Morrow St"/>
    <s v="Pontiac"/>
    <s v="61764-1451"/>
    <n v="8158423147"/>
    <n v="12515"/>
    <s v="Washington Elem School"/>
    <s v="400 N Morrow St"/>
    <s v="Pontiac"/>
    <s v="Livingston"/>
    <s v="61764-1496"/>
    <s v="schmidgallmar@pontiac429.org"/>
    <s v="X"/>
    <n v="155"/>
    <n v="9"/>
    <n v="106"/>
    <n v="270"/>
    <n v="0.60740000000000005"/>
    <m/>
    <n v="164"/>
    <n v="270"/>
    <x v="0"/>
    <x v="0"/>
  </r>
  <r>
    <n v="17053435004"/>
    <s v="Odell CCSD 435"/>
    <s v="203 N East St"/>
    <s v="Odell"/>
    <s v="60460-9602"/>
    <n v="8159982272"/>
    <n v="12516"/>
    <s v="Odell Grade School"/>
    <s v="203 N East St"/>
    <s v="Odell"/>
    <s v="Livingston"/>
    <s v="60460-9602"/>
    <s v="markh@odell.k12.il.us"/>
    <s v="X"/>
    <n v="59"/>
    <n v="1"/>
    <n v="91"/>
    <n v="151"/>
    <n v="0.39740000000000003"/>
    <m/>
    <n v="60"/>
    <n v="151"/>
    <x v="0"/>
    <x v="0"/>
  </r>
  <r>
    <n v="17053438004"/>
    <s v="Saunemin CCSD 438"/>
    <s v="39 Main St"/>
    <s v="Saunemin"/>
    <s v="61769-6110"/>
    <n v="8158324421"/>
    <n v="12517"/>
    <s v="Saunemin Elem School"/>
    <s v="39 Main St"/>
    <s v="Saunemin"/>
    <s v="Livingston"/>
    <s v="61769-6110"/>
    <s v="hansond@saunemin.org"/>
    <s v="X"/>
    <n v="56"/>
    <n v="9"/>
    <n v="51"/>
    <n v="116"/>
    <n v="0.56030000000000002"/>
    <m/>
    <n v="65"/>
    <n v="116"/>
    <x v="0"/>
    <x v="0"/>
  </r>
  <r>
    <n v="17054021026"/>
    <s v="Hartsburg Emden CUSD 21"/>
    <s v="400 W Front St"/>
    <s v="Hartsburg"/>
    <s v="62643-7325"/>
    <n v="2176425244"/>
    <n v="13806"/>
    <s v="Hartsburg-Emden Jr-Sr High School"/>
    <s v="400 W Front St"/>
    <s v="Hartsburg"/>
    <s v="Logan"/>
    <s v="62643-7325"/>
    <s v="eeeten@hartem.org"/>
    <s v="X"/>
    <n v="53"/>
    <n v="8"/>
    <n v="74"/>
    <n v="135"/>
    <n v="0.45189999999999997"/>
    <m/>
    <n v="61"/>
    <n v="135"/>
    <x v="0"/>
    <x v="0"/>
  </r>
  <r>
    <n v="17054021026"/>
    <s v="Hartsburg Emden CUSD 21"/>
    <s v="400 W Front St"/>
    <s v="Hartsburg"/>
    <s v="62643-7325"/>
    <n v="2176425244"/>
    <n v="13807"/>
    <s v="Emden Elementary School"/>
    <s v="PO Box 259"/>
    <s v="Emden"/>
    <s v="Logan"/>
    <s v="62635-0259"/>
    <s v="eeeten@hartem.org"/>
    <s v="X"/>
    <n v="33"/>
    <n v="9"/>
    <n v="42"/>
    <n v="84"/>
    <n v="0.5"/>
    <m/>
    <n v="42"/>
    <n v="84"/>
    <x v="0"/>
    <x v="0"/>
  </r>
  <r>
    <n v="17054023026"/>
    <s v="Mt Pulaski CUSD 23"/>
    <s v="119 N Garden St"/>
    <s v="Mount Pulaski"/>
    <s v="62548-1285"/>
    <n v="2177927222"/>
    <n v="13808"/>
    <s v="Mount Pulaski High School"/>
    <s v="206 S Spring St"/>
    <s v="Mount Pulaski"/>
    <s v="Logan"/>
    <s v="62548-1145"/>
    <s v="sfarris@mtpulaski.k12.il.us"/>
    <s v="X"/>
    <n v="56"/>
    <n v="6"/>
    <n v="97"/>
    <n v="159"/>
    <n v="0.38990000000000002"/>
    <m/>
    <n v="62"/>
    <n v="159"/>
    <x v="0"/>
    <x v="0"/>
  </r>
  <r>
    <n v="17054023026"/>
    <s v="Mt Pulaski CUSD 23"/>
    <s v="119 N Garden St"/>
    <s v="Mount Pulaski"/>
    <s v="62548-1285"/>
    <n v="2177927222"/>
    <n v="13809"/>
    <s v="Mount Pulaski Elem School"/>
    <s v="119 N Garden St"/>
    <s v="Mount Pulaski"/>
    <s v="Logan"/>
    <s v="62548-1285"/>
    <s v="sfarris@mtpulaski.k12.il.us"/>
    <s v="X"/>
    <n v="129"/>
    <n v="10"/>
    <n v="190"/>
    <n v="329"/>
    <n v="0.42249999999999999"/>
    <m/>
    <n v="139"/>
    <n v="329"/>
    <x v="0"/>
    <x v="0"/>
  </r>
  <r>
    <n v="17054027002"/>
    <s v="Lincoln ESD 27"/>
    <s v="304 8th St"/>
    <s v="Lincoln"/>
    <s v="62656-2658"/>
    <n v="2177322522"/>
    <n v="13811"/>
    <s v="Lincoln Jr High School"/>
    <s v="208 Broadway St"/>
    <s v="Lincoln"/>
    <s v="Logan"/>
    <s v="62656-2015"/>
    <s v="ccrawley@lincoln27.net"/>
    <s v="X"/>
    <n v="352"/>
    <n v="0"/>
    <n v="18"/>
    <n v="370"/>
    <n v="0.95030000000000003"/>
    <s v="X"/>
    <n v="352"/>
    <n v="370"/>
    <x v="0"/>
    <x v="0"/>
  </r>
  <r>
    <n v="17054027002"/>
    <s v="Lincoln ESD 27"/>
    <s v="304 8th St"/>
    <s v="Lincoln"/>
    <s v="62656-2658"/>
    <n v="2177322522"/>
    <n v="13812"/>
    <s v="Adams Elem School"/>
    <s v="1311 Nicholson Rd"/>
    <s v="Lincoln"/>
    <s v="Logan"/>
    <s v="62656-1202"/>
    <s v="ccrawley@lincoln27.net"/>
    <s v="X"/>
    <n v="32"/>
    <n v="0"/>
    <n v="11"/>
    <n v="43"/>
    <n v="0.7298"/>
    <s v="X"/>
    <n v="32"/>
    <n v="43"/>
    <x v="0"/>
    <x v="0"/>
  </r>
  <r>
    <n v="17054027002"/>
    <s v="Lincoln ESD 27"/>
    <s v="304 8th St"/>
    <s v="Lincoln"/>
    <s v="62656-2658"/>
    <n v="2177322522"/>
    <n v="13813"/>
    <s v="Central Elem School"/>
    <s v="100 7th St"/>
    <s v="Lincoln"/>
    <s v="Logan"/>
    <s v="62656-2682"/>
    <s v="ccrawley@lincoln27.net"/>
    <s v="X"/>
    <n v="165"/>
    <n v="0"/>
    <n v="26"/>
    <n v="191"/>
    <n v="0.86150000000000004"/>
    <s v="X"/>
    <n v="165"/>
    <n v="191"/>
    <x v="0"/>
    <x v="0"/>
  </r>
  <r>
    <n v="17054027002"/>
    <s v="Lincoln ESD 27"/>
    <s v="304 8th St"/>
    <s v="Lincoln"/>
    <s v="62656-2658"/>
    <n v="2177322522"/>
    <n v="13815"/>
    <s v="Northwest Elem School"/>
    <s v="506 11th St"/>
    <s v="Lincoln"/>
    <s v="Logan"/>
    <s v="62656-1902"/>
    <s v="ccrawley@lincoln27.net"/>
    <s v="X"/>
    <n v="244"/>
    <n v="0"/>
    <n v="0"/>
    <n v="244"/>
    <n v="1"/>
    <s v="X"/>
    <n v="244"/>
    <n v="244"/>
    <x v="0"/>
    <x v="0"/>
  </r>
  <r>
    <n v="17054027002"/>
    <s v="Lincoln ESD 27"/>
    <s v="304 8th St"/>
    <s v="Lincoln"/>
    <s v="62656-2658"/>
    <n v="2177322522"/>
    <n v="13816"/>
    <s v="Washington-Monroe Elem School"/>
    <s v="1002 Pekin St"/>
    <s v="Lincoln"/>
    <s v="Logan"/>
    <s v="62656-2915"/>
    <s v="ccrawley@lincoln27.net"/>
    <s v="X"/>
    <n v="226"/>
    <n v="0"/>
    <n v="0"/>
    <n v="226"/>
    <n v="1"/>
    <s v="X"/>
    <n v="226"/>
    <n v="226"/>
    <x v="0"/>
    <x v="0"/>
  </r>
  <r>
    <n v="17054061004"/>
    <s v="Chester-East Lincoln CCSD 61"/>
    <s v="1300 1500th St"/>
    <s v="Lincoln"/>
    <s v="62656-5127"/>
    <n v="2177324136"/>
    <n v="13817"/>
    <s v="Chester-East Lincoln Elem School"/>
    <s v="1300 1500th St"/>
    <s v="Lincoln"/>
    <s v="Logan"/>
    <s v="62656-5127"/>
    <s v="lirwin@cel61.com"/>
    <s v="X"/>
    <n v="116"/>
    <n v="15"/>
    <n v="163"/>
    <n v="294"/>
    <n v="0.44560000000000005"/>
    <m/>
    <n v="131"/>
    <n v="294"/>
    <x v="0"/>
    <x v="0"/>
  </r>
  <r>
    <n v="17054088002"/>
    <s v="New Holland-Middletown ED 88"/>
    <s v="75 1250th St"/>
    <s v="Middletown"/>
    <s v="62666-9734"/>
    <n v="2174452421"/>
    <n v="13818"/>
    <s v="New Holland-Middletown Elem Sch"/>
    <s v="75 1250th St"/>
    <s v="Middletown"/>
    <s v="Logan"/>
    <s v="62666-9734"/>
    <s v="tdugan@nhm88.com"/>
    <s v="X"/>
    <n v="75"/>
    <n v="0"/>
    <n v="26"/>
    <n v="101"/>
    <n v="0.74069999999999991"/>
    <s v="X"/>
    <n v="75"/>
    <n v="101"/>
    <x v="0"/>
    <x v="0"/>
  </r>
  <r>
    <n v="17054092004"/>
    <s v="West Lincoln-Broadwell ESD 92"/>
    <s v="2695 Woodlawn Rd"/>
    <s v="Lincoln"/>
    <s v="62656-9632"/>
    <n v="2177322630"/>
    <n v="13820"/>
    <s v="West Lincoln-Broadwell Elem Sch"/>
    <s v="2695 Woodlawn Rd"/>
    <s v="Lincoln"/>
    <s v="Logan"/>
    <s v="62656-9632"/>
    <s v="bclimer@wlb.k12.il.us"/>
    <s v="X"/>
    <n v="58"/>
    <n v="2"/>
    <n v="139"/>
    <n v="199"/>
    <n v="0.30149999999999999"/>
    <m/>
    <n v="60"/>
    <n v="199"/>
    <x v="0"/>
    <x v="0"/>
  </r>
  <r>
    <n v="17054404016"/>
    <s v="Lincoln CHSD 404"/>
    <s v="1000 Railer Way"/>
    <s v="Lincoln"/>
    <s v="62656-3180"/>
    <n v="2177324131"/>
    <n v="13821"/>
    <s v="Lincoln Comm High School"/>
    <s v="1000 Railer Way"/>
    <s v="Lincoln"/>
    <s v="Logan"/>
    <s v="62656-3180"/>
    <s v="llawson@lchsrailers.org"/>
    <s v="X"/>
    <n v="335"/>
    <n v="27"/>
    <n v="431"/>
    <n v="793"/>
    <n v="0.45650000000000002"/>
    <m/>
    <n v="362"/>
    <n v="793"/>
    <x v="0"/>
    <x v="0"/>
  </r>
  <r>
    <n v="17064002026"/>
    <s v="LeRoy CUSD 2"/>
    <s v="600 E Pine St"/>
    <s v="Le Roy"/>
    <s v="61752-1860"/>
    <n v="3099624211"/>
    <n v="12529"/>
    <s v="LeRoy High School"/>
    <s v="505 E Center St"/>
    <s v="Le Roy"/>
    <s v="McLean"/>
    <s v="61752-1823"/>
    <s v="tipsordg@leroyk12.org"/>
    <s v="X"/>
    <n v="46"/>
    <n v="9"/>
    <n v="184"/>
    <n v="239"/>
    <n v="0.23010000000000003"/>
    <m/>
    <n v="55"/>
    <n v="239"/>
    <x v="0"/>
    <x v="0"/>
  </r>
  <r>
    <n v="17064002026"/>
    <s v="LeRoy CUSD 2"/>
    <s v="600 E Pine St"/>
    <s v="Le Roy"/>
    <s v="61752-1860"/>
    <n v="3099624211"/>
    <n v="12530"/>
    <s v="LeRoy Junior High School"/>
    <s v="505 E Center St"/>
    <s v="Le Roy"/>
    <s v="McLean"/>
    <s v="61752-1823"/>
    <s v="tipsordg@leroyk12.org"/>
    <s v="X"/>
    <n v="21"/>
    <n v="3"/>
    <n v="81"/>
    <n v="105"/>
    <n v="0.2286"/>
    <m/>
    <n v="24"/>
    <n v="105"/>
    <x v="0"/>
    <x v="0"/>
  </r>
  <r>
    <n v="17064002026"/>
    <s v="LeRoy CUSD 2"/>
    <s v="600 E Pine St"/>
    <s v="Le Roy"/>
    <s v="61752-1860"/>
    <n v="3099624211"/>
    <n v="12531"/>
    <s v="LeRoy Elementary School"/>
    <s v="805 N Barnett St"/>
    <s v="Le Roy"/>
    <s v="McLean"/>
    <s v="61752-1221"/>
    <s v="tipsordg@leroyk12.org"/>
    <s v="X"/>
    <n v="97"/>
    <n v="20"/>
    <n v="289"/>
    <n v="406"/>
    <n v="0.28820000000000001"/>
    <m/>
    <n v="117"/>
    <n v="406"/>
    <x v="0"/>
    <x v="0"/>
  </r>
  <r>
    <n v="17064003026"/>
    <s v="Tri Valley CUSD 3"/>
    <s v="410 E Washington St"/>
    <s v="Downs"/>
    <s v="61736-9380"/>
    <n v="3093782351"/>
    <n v="12533"/>
    <s v="Tri-Valley High School"/>
    <s v="503 E Washington St"/>
    <s v="Downs"/>
    <s v="McLean"/>
    <s v="61736-9331"/>
    <s v="dmouser@tri-valley3.org"/>
    <s v="X"/>
    <n v="25"/>
    <n v="2"/>
    <n v="324"/>
    <n v="351"/>
    <n v="7.690000000000001E-2"/>
    <m/>
    <n v="27"/>
    <n v="351"/>
    <x v="0"/>
    <x v="0"/>
  </r>
  <r>
    <n v="17064003026"/>
    <s v="Tri Valley CUSD 3"/>
    <s v="410 E Washington St"/>
    <s v="Downs"/>
    <s v="61736-9380"/>
    <n v="3093782351"/>
    <n v="12534"/>
    <s v="Tri-Valley Middle School"/>
    <s v="505 E Washington St"/>
    <s v="Downs"/>
    <s v="McLean"/>
    <s v="61736-9331"/>
    <s v="dmouser@tri-valley3.org"/>
    <s v="X"/>
    <n v="17"/>
    <n v="3"/>
    <n v="343"/>
    <n v="363"/>
    <n v="5.5099999999999996E-2"/>
    <m/>
    <n v="20"/>
    <n v="363"/>
    <x v="0"/>
    <x v="0"/>
  </r>
  <r>
    <n v="17064003026"/>
    <s v="Tri Valley CUSD 3"/>
    <s v="410 E Washington St"/>
    <s v="Downs"/>
    <s v="61736-9380"/>
    <n v="3093782351"/>
    <n v="12535"/>
    <s v="Tri-Valley Elem School"/>
    <s v="409 E Washington St"/>
    <s v="Downs"/>
    <s v="McLean"/>
    <s v="61736-9380"/>
    <s v="dmouser@tri-valley3.org"/>
    <s v="X"/>
    <n v="26"/>
    <n v="6"/>
    <n v="305"/>
    <n v="337"/>
    <n v="9.5000000000000001E-2"/>
    <m/>
    <n v="32"/>
    <n v="337"/>
    <x v="0"/>
    <x v="0"/>
  </r>
  <r>
    <n v="17064004026"/>
    <s v="Heyworth CUSD 4"/>
    <s v="522 E Main St"/>
    <s v="Heyworth"/>
    <s v="61745-9694"/>
    <n v="3094732322"/>
    <n v="12537"/>
    <s v="Heyworth Jr-Sr High School"/>
    <s v="308 W Cleveland St"/>
    <s v="Heyworth"/>
    <s v="McLean"/>
    <s v="61745-9337"/>
    <s v="hicklina@husd4.org"/>
    <s v="X"/>
    <n v="103"/>
    <n v="17"/>
    <n v="261"/>
    <n v="381"/>
    <n v="0.315"/>
    <m/>
    <n v="120"/>
    <n v="381"/>
    <x v="0"/>
    <x v="0"/>
  </r>
  <r>
    <n v="17064004026"/>
    <s v="Heyworth CUSD 4"/>
    <s v="522 E Main St"/>
    <s v="Heyworth"/>
    <s v="61745-9694"/>
    <n v="3094732322"/>
    <n v="12538"/>
    <s v="Heyworth Elem School"/>
    <s v="100 S Joselyn St"/>
    <s v="Heyworth"/>
    <s v="McLean"/>
    <s v="61745-9191"/>
    <s v="bradshab@husd4.k12.il.us"/>
    <s v="X"/>
    <n v="139"/>
    <n v="25"/>
    <n v="345"/>
    <n v="509"/>
    <n v="0.32219999999999999"/>
    <m/>
    <n v="164"/>
    <n v="509"/>
    <x v="0"/>
    <x v="0"/>
  </r>
  <r>
    <n v="17064005026"/>
    <s v="McLean County USD 5"/>
    <s v="1809 Hovey Ave"/>
    <s v="Normal"/>
    <s v="61761-4315"/>
    <n v="3095574106"/>
    <n v="12543"/>
    <s v="Chiddix Jr High School"/>
    <s v="300 S Walnut St"/>
    <s v="Normal"/>
    <s v="McLean"/>
    <s v="61761-3025"/>
    <s v="powersp@unit5.org"/>
    <s v="X"/>
    <n v="155"/>
    <n v="25"/>
    <n v="506"/>
    <n v="686"/>
    <n v="0.26239999999999997"/>
    <m/>
    <n v="180"/>
    <n v="686"/>
    <x v="0"/>
    <x v="0"/>
  </r>
  <r>
    <n v="17064005026"/>
    <s v="McLean County USD 5"/>
    <s v="1809 Hovey Ave"/>
    <s v="Normal"/>
    <s v="61761-4315"/>
    <n v="3095574106"/>
    <n v="12544"/>
    <s v="Parkside Jr High School"/>
    <s v="101 N Parkside Rd"/>
    <s v="Normal"/>
    <s v="McLean"/>
    <s v="61761-2344"/>
    <s v="powersp@unit5.org"/>
    <s v="X"/>
    <n v="198"/>
    <n v="29"/>
    <n v="480"/>
    <n v="707"/>
    <n v="0.3211"/>
    <m/>
    <n v="227"/>
    <n v="707"/>
    <x v="0"/>
    <x v="0"/>
  </r>
  <r>
    <n v="17064005026"/>
    <s v="McLean County USD 5"/>
    <s v="1809 Hovey Ave"/>
    <s v="Normal"/>
    <s v="61761-4315"/>
    <n v="3095574106"/>
    <n v="12545"/>
    <s v="Sugar Creek Elem School"/>
    <s v="200 N Towanda Ave"/>
    <s v="Normal"/>
    <s v="McLean"/>
    <s v="61761-1940"/>
    <s v="powersp@unit5.org"/>
    <s v="X"/>
    <n v="260"/>
    <n v="45"/>
    <n v="225"/>
    <n v="530"/>
    <n v="0.57550000000000001"/>
    <m/>
    <n v="305"/>
    <n v="530"/>
    <x v="0"/>
    <x v="0"/>
  </r>
  <r>
    <n v="17064005026"/>
    <s v="McLean County USD 5"/>
    <s v="1809 Hovey Ave"/>
    <s v="Normal"/>
    <s v="61761-4315"/>
    <n v="3095574106"/>
    <n v="12546"/>
    <s v="Cedar Ridge Elem School"/>
    <s v="2808 Breezewood Blvd"/>
    <s v="Bloomington"/>
    <s v="McLean"/>
    <s v="61704-9347"/>
    <s v="powersp@unit5.org"/>
    <s v="X"/>
    <n v="358"/>
    <n v="17"/>
    <n v="130"/>
    <n v="505"/>
    <n v="0.74260000000000004"/>
    <m/>
    <n v="375"/>
    <n v="505"/>
    <x v="0"/>
    <x v="0"/>
  </r>
  <r>
    <n v="17064005026"/>
    <s v="McLean County USD 5"/>
    <s v="1809 Hovey Ave"/>
    <s v="Normal"/>
    <s v="61761-4315"/>
    <n v="3095574106"/>
    <n v="12547"/>
    <s v="Carlock Elem School"/>
    <s v="301 W Washington St"/>
    <s v="Carlock"/>
    <s v="McLean"/>
    <s v="61725-9425"/>
    <s v="powersp@unit5.org"/>
    <s v="X"/>
    <n v="21"/>
    <n v="6"/>
    <n v="84"/>
    <n v="111"/>
    <n v="0.2432"/>
    <m/>
    <n v="27"/>
    <n v="111"/>
    <x v="0"/>
    <x v="0"/>
  </r>
  <r>
    <n v="17064005026"/>
    <s v="McLean County USD 5"/>
    <s v="1809 Hovey Ave"/>
    <s v="Normal"/>
    <s v="61761-4315"/>
    <n v="3095574106"/>
    <n v="12548"/>
    <s v="Fairview Elem School"/>
    <s v="416 Fairview St"/>
    <s v="Normal"/>
    <s v="McLean"/>
    <s v="61761-1221"/>
    <s v="powersp@unit5.org"/>
    <s v="X"/>
    <n v="101"/>
    <n v="13"/>
    <n v="153"/>
    <n v="267"/>
    <n v="0.42700000000000005"/>
    <m/>
    <n v="114"/>
    <n v="267"/>
    <x v="0"/>
    <x v="0"/>
  </r>
  <r>
    <n v="17064005026"/>
    <s v="McLean County USD 5"/>
    <s v="1809 Hovey Ave"/>
    <s v="Normal"/>
    <s v="61761-4315"/>
    <n v="3095574106"/>
    <n v="12550"/>
    <s v="Glenn Elem School"/>
    <s v="306 Glenn Ave"/>
    <s v="Normal"/>
    <s v="McLean"/>
    <s v="61761-3649"/>
    <s v="powersp@unit5.org"/>
    <s v="X"/>
    <n v="97"/>
    <n v="12"/>
    <n v="169"/>
    <n v="278"/>
    <n v="0.3921"/>
    <m/>
    <n v="109"/>
    <n v="278"/>
    <x v="0"/>
    <x v="0"/>
  </r>
  <r>
    <n v="17064005026"/>
    <s v="McLean County USD 5"/>
    <s v="1809 Hovey Ave"/>
    <s v="Normal"/>
    <s v="61761-4315"/>
    <n v="3095574106"/>
    <n v="12551"/>
    <s v="Colene Hoose Elem School"/>
    <s v="600 Grandview Dr"/>
    <s v="Normal"/>
    <s v="McLean"/>
    <s v="61761-4058"/>
    <s v="powersp@unit5.org"/>
    <s v="X"/>
    <n v="113"/>
    <n v="22"/>
    <n v="362"/>
    <n v="497"/>
    <n v="0.27160000000000001"/>
    <m/>
    <n v="135"/>
    <n v="497"/>
    <x v="0"/>
    <x v="0"/>
  </r>
  <r>
    <n v="17064005026"/>
    <s v="McLean County USD 5"/>
    <s v="1809 Hovey Ave"/>
    <s v="Normal"/>
    <s v="61761-4315"/>
    <n v="3095574106"/>
    <n v="12552"/>
    <s v="Hudson Elem School"/>
    <s v="205 S McLean St"/>
    <s v="Hudson"/>
    <s v="McLean"/>
    <s v="61748-9079"/>
    <s v="powersp@unit5.org"/>
    <s v="X"/>
    <n v="30"/>
    <n v="9"/>
    <n v="234"/>
    <n v="273"/>
    <n v="0.1429"/>
    <m/>
    <n v="39"/>
    <n v="273"/>
    <x v="0"/>
    <x v="0"/>
  </r>
  <r>
    <n v="17064005026"/>
    <s v="McLean County USD 5"/>
    <s v="1809 Hovey Ave"/>
    <s v="Normal"/>
    <s v="61761-4315"/>
    <n v="3095574106"/>
    <n v="12553"/>
    <s v="Oakdale Elem School"/>
    <s v="601 S Adelaide St"/>
    <s v="Normal"/>
    <s v="McLean"/>
    <s v="61761-2927"/>
    <s v="powersp@unit5.org"/>
    <s v="X"/>
    <n v="258"/>
    <n v="18"/>
    <n v="146"/>
    <n v="422"/>
    <n v="0.65400000000000003"/>
    <m/>
    <n v="276"/>
    <n v="422"/>
    <x v="0"/>
    <x v="0"/>
  </r>
  <r>
    <n v="17064005026"/>
    <s v="McLean County USD 5"/>
    <s v="1809 Hovey Ave"/>
    <s v="Normal"/>
    <s v="61761-4315"/>
    <n v="3095574106"/>
    <n v="12554"/>
    <s v="Northpoint Elementary School"/>
    <s v="2602 E College Ave"/>
    <s v="Bloomington"/>
    <s v="McLean"/>
    <s v="61704-2445"/>
    <s v="powersp@unit5.org"/>
    <s v="X"/>
    <n v="40"/>
    <n v="3"/>
    <n v="484"/>
    <n v="527"/>
    <n v="8.1600000000000006E-2"/>
    <m/>
    <n v="43"/>
    <n v="527"/>
    <x v="0"/>
    <x v="0"/>
  </r>
  <r>
    <n v="17064005026"/>
    <s v="McLean County USD 5"/>
    <s v="1809 Hovey Ave"/>
    <s v="Normal"/>
    <s v="61761-4315"/>
    <n v="3095574106"/>
    <n v="12555"/>
    <s v="Parkside Elementary School"/>
    <s v="1900 W College Ave"/>
    <s v="Normal"/>
    <s v="McLean"/>
    <s v="61761-2368"/>
    <s v="powersp@unit5.org"/>
    <s v="X"/>
    <n v="160"/>
    <n v="16"/>
    <n v="130"/>
    <n v="306"/>
    <n v="0.57520000000000004"/>
    <m/>
    <n v="176"/>
    <n v="306"/>
    <x v="0"/>
    <x v="0"/>
  </r>
  <r>
    <n v="17064005026"/>
    <s v="McLean County USD 5"/>
    <s v="1809 Hovey Ave"/>
    <s v="Normal"/>
    <s v="61761-4315"/>
    <n v="3095574106"/>
    <n v="12556"/>
    <s v="Towanda Elem School"/>
    <s v="PO Box 260"/>
    <s v="Towanda"/>
    <s v="McLean"/>
    <s v="61776-0260"/>
    <s v="powersp@unit5.org"/>
    <s v="X"/>
    <n v="15"/>
    <n v="4"/>
    <n v="169"/>
    <n v="188"/>
    <n v="0.1011"/>
    <m/>
    <n v="19"/>
    <n v="188"/>
    <x v="0"/>
    <x v="0"/>
  </r>
  <r>
    <n v="17064005026"/>
    <s v="McLean County USD 5"/>
    <s v="1809 Hovey Ave"/>
    <s v="Normal"/>
    <s v="61761-4315"/>
    <n v="3095574106"/>
    <n v="12557"/>
    <s v="Pepper Ridge Elementary School"/>
    <s v="2602 Danbury Dr"/>
    <s v="Bloomington"/>
    <s v="McLean"/>
    <s v="61705-6506"/>
    <s v="powersp@unit5.org"/>
    <s v="X"/>
    <n v="129"/>
    <n v="22"/>
    <n v="200"/>
    <n v="351"/>
    <n v="0.43020000000000003"/>
    <m/>
    <n v="151"/>
    <n v="351"/>
    <x v="0"/>
    <x v="0"/>
  </r>
  <r>
    <n v="17064005026"/>
    <s v="McLean County USD 5"/>
    <s v="1809 Hovey Ave"/>
    <s v="Normal"/>
    <s v="61761-4315"/>
    <n v="3095574106"/>
    <n v="42264"/>
    <s v="Prairieland Elementary School"/>
    <s v="1300 E Raab Rd"/>
    <s v="Normal"/>
    <s v="McLean"/>
    <s v="61761-9744"/>
    <s v="powersp@unit5.org"/>
    <s v="X"/>
    <n v="77"/>
    <n v="10"/>
    <n v="410"/>
    <n v="497"/>
    <n v="0.17510000000000001"/>
    <m/>
    <n v="87"/>
    <n v="497"/>
    <x v="0"/>
    <x v="0"/>
  </r>
  <r>
    <n v="17064005026"/>
    <s v="McLean County USD 5"/>
    <s v="1809 Hovey Ave"/>
    <s v="Normal"/>
    <s v="61761-4315"/>
    <n v="3095574106"/>
    <n v="46373"/>
    <s v="Grove Elementary School"/>
    <s v="1101 Airport Rd"/>
    <s v="Normal"/>
    <s v="McLean"/>
    <s v="61761-9357"/>
    <s v="powersp@unit5.org"/>
    <s v="X"/>
    <n v="44"/>
    <n v="14"/>
    <n v="557"/>
    <n v="615"/>
    <n v="9.4299999999999995E-2"/>
    <m/>
    <n v="58"/>
    <n v="615"/>
    <x v="0"/>
    <x v="0"/>
  </r>
  <r>
    <n v="17064005026"/>
    <s v="McLean County USD 5"/>
    <s v="1809 Hovey Ave"/>
    <s v="Normal"/>
    <s v="61761-4315"/>
    <n v="3095574106"/>
    <n v="46374"/>
    <s v="Fox Creek Elementary School"/>
    <s v="3910 Timberwolf Trl"/>
    <s v="Bloomington"/>
    <s v="McLean"/>
    <s v="61705-4241"/>
    <s v="powersp@unit5.org"/>
    <s v="X"/>
    <n v="185"/>
    <n v="15"/>
    <n v="108"/>
    <n v="308"/>
    <n v="0.64939999999999998"/>
    <m/>
    <n v="200"/>
    <n v="308"/>
    <x v="0"/>
    <x v="0"/>
  </r>
  <r>
    <n v="17064005026"/>
    <s v="McLean County USD 5"/>
    <s v="1809 Hovey Ave"/>
    <s v="Normal"/>
    <s v="61761-4315"/>
    <n v="3095574106"/>
    <n v="50640"/>
    <s v="Kingsley Jr High School"/>
    <s v="303 Kingsley St"/>
    <s v="Normal"/>
    <s v="McLean"/>
    <s v="61761-2941"/>
    <s v="powersp@unit5.org"/>
    <s v="X"/>
    <n v="196"/>
    <n v="26"/>
    <n v="617"/>
    <n v="839"/>
    <n v="0.2646"/>
    <m/>
    <n v="222"/>
    <n v="839"/>
    <x v="0"/>
    <x v="0"/>
  </r>
  <r>
    <n v="17064005026"/>
    <s v="McLean County USD 5"/>
    <s v="1809 Hovey Ave"/>
    <s v="Normal"/>
    <s v="61761-4315"/>
    <n v="3095574106"/>
    <n v="64918"/>
    <s v="Benjamin Elem School"/>
    <s v="6006 Ireland Grove Rd"/>
    <s v="Bloomington"/>
    <s v="McLean"/>
    <s v="61705-8500"/>
    <s v="powersp@unit5.org"/>
    <s v="X"/>
    <n v="37"/>
    <n v="2"/>
    <n v="527"/>
    <n v="566"/>
    <n v="6.8900000000000003E-2"/>
    <m/>
    <n v="39"/>
    <n v="566"/>
    <x v="0"/>
    <x v="0"/>
  </r>
  <r>
    <n v="17064005026"/>
    <s v="McLean County USD 5"/>
    <s v="1809 Hovey Ave"/>
    <s v="Normal"/>
    <s v="61761-4315"/>
    <n v="3095574106"/>
    <n v="66417"/>
    <s v="Evans Junior High School"/>
    <s v="2901 Morrissey Dr"/>
    <s v="Bloomington"/>
    <s v="McLean"/>
    <s v="61704-5805"/>
    <s v="powersp@unit5.org"/>
    <s v="X"/>
    <n v="229"/>
    <n v="26"/>
    <n v="549"/>
    <n v="804"/>
    <n v="0.31719999999999998"/>
    <m/>
    <n v="255"/>
    <n v="804"/>
    <x v="0"/>
    <x v="0"/>
  </r>
  <r>
    <n v="17064005026"/>
    <s v="McLean County USD 5"/>
    <s v="1809 Hovey Ave"/>
    <s v="Normal"/>
    <s v="61761-4315"/>
    <n v="3095574106"/>
    <n v="69708"/>
    <s v="Brigham Elementary School"/>
    <s v="201  Brigham School Rd"/>
    <s v="Bloomington"/>
    <s v="McLean"/>
    <m/>
    <s v="powersp@unit5.org"/>
    <s v="X"/>
    <n v="97"/>
    <n v="10"/>
    <n v="64"/>
    <n v="171"/>
    <n v="0.62570000000000003"/>
    <m/>
    <n v="107"/>
    <n v="171"/>
    <x v="0"/>
    <x v="0"/>
  </r>
  <r>
    <n v="17064007026"/>
    <s v="Lexington CUSD 7"/>
    <s v="100 E Wall St"/>
    <s v="Lexington"/>
    <s v="61753-1462"/>
    <n v="3093652741"/>
    <n v="12559"/>
    <s v="Lexington High School"/>
    <s v="100 E Wall St"/>
    <s v="Lexington"/>
    <s v="McLean"/>
    <s v="61753-1462"/>
    <s v="pdeters@lexington.k12.il.us"/>
    <s v="X"/>
    <n v="28"/>
    <n v="2"/>
    <n v="106"/>
    <n v="136"/>
    <n v="0.22059999999999999"/>
    <m/>
    <n v="30"/>
    <n v="136"/>
    <x v="0"/>
    <x v="0"/>
  </r>
  <r>
    <n v="17064007026"/>
    <s v="Lexington CUSD 7"/>
    <s v="100 E Wall St"/>
    <s v="Lexington"/>
    <s v="61753-1462"/>
    <n v="3093652741"/>
    <n v="12560"/>
    <s v="Lexington Jr High School"/>
    <s v="100 E Wall St"/>
    <s v="Lexington"/>
    <s v="McLean"/>
    <s v="61753-1462"/>
    <s v="pdeters@lexington.k12.il.us"/>
    <s v="X"/>
    <n v="32"/>
    <n v="3"/>
    <n v="75"/>
    <n v="110"/>
    <n v="0.31819999999999998"/>
    <m/>
    <n v="35"/>
    <n v="110"/>
    <x v="0"/>
    <x v="0"/>
  </r>
  <r>
    <n v="17064007026"/>
    <s v="Lexington CUSD 7"/>
    <s v="100 E Wall St"/>
    <s v="Lexington"/>
    <s v="61753-1462"/>
    <n v="3093652741"/>
    <n v="12561"/>
    <s v="Lexington Elem School"/>
    <s v="PO Box 167"/>
    <s v="Lexington"/>
    <s v="McLean"/>
    <s v="61753-0167"/>
    <s v="pdeters@lexington.k12.il.us"/>
    <s v="X"/>
    <n v="57"/>
    <n v="7"/>
    <n v="174"/>
    <n v="238"/>
    <n v="0.26890000000000003"/>
    <m/>
    <n v="64"/>
    <n v="238"/>
    <x v="0"/>
    <x v="0"/>
  </r>
  <r>
    <n v="17064016026"/>
    <s v="Olympia CUSD 16"/>
    <s v="903 E 800 North Rd"/>
    <s v="Stanford"/>
    <s v="61774-9612"/>
    <n v="3093796011"/>
    <n v="12567"/>
    <s v="Olympia High School"/>
    <s v="7832 N 100 East Rd"/>
    <s v="Stanford"/>
    <s v="McLean"/>
    <s v="61774-9494"/>
    <s v="lon.abrams@olympia.org"/>
    <s v="X"/>
    <n v="144"/>
    <n v="33"/>
    <n v="374"/>
    <n v="551"/>
    <n v="0.32119999999999999"/>
    <m/>
    <n v="177"/>
    <n v="551"/>
    <x v="0"/>
    <x v="0"/>
  </r>
  <r>
    <n v="17064016026"/>
    <s v="Olympia CUSD 16"/>
    <s v="903 E 800 North Rd"/>
    <s v="Stanford"/>
    <s v="61774-9612"/>
    <n v="3093796011"/>
    <n v="12568"/>
    <s v="Olympia Middle School"/>
    <s v="911 E 800 North Rd"/>
    <s v="Stanford"/>
    <s v="McLean"/>
    <s v="61774-9612"/>
    <s v="lon.abrams@olympia.org"/>
    <s v="X"/>
    <n v="136"/>
    <n v="26"/>
    <n v="236"/>
    <n v="398"/>
    <n v="0.40700000000000003"/>
    <m/>
    <n v="162"/>
    <n v="398"/>
    <x v="0"/>
    <x v="0"/>
  </r>
  <r>
    <n v="17064016026"/>
    <s v="Olympia CUSD 16"/>
    <s v="903 E 800 North Rd"/>
    <s v="Stanford"/>
    <s v="61774-9612"/>
    <n v="3093796011"/>
    <n v="12569"/>
    <s v="Olympia South Elem Sch"/>
    <s v="103 NE 5th St"/>
    <s v="Atlanta"/>
    <s v="Logan"/>
    <s v="61723-8919"/>
    <s v="lon.abrams@olympia.org"/>
    <s v="X"/>
    <n v="121"/>
    <n v="25"/>
    <n v="161"/>
    <n v="307"/>
    <n v="0.47560000000000002"/>
    <m/>
    <n v="146"/>
    <n v="307"/>
    <x v="0"/>
    <x v="0"/>
  </r>
  <r>
    <n v="17064016026"/>
    <s v="Olympia CUSD 16"/>
    <s v="903 E 800 North Rd"/>
    <s v="Stanford"/>
    <s v="61774-9612"/>
    <n v="3093796011"/>
    <n v="12570"/>
    <s v="Olympia North Elem Sch"/>
    <s v="205 N State St"/>
    <s v="Danvers"/>
    <s v="McLean"/>
    <s v="61732-9087"/>
    <s v="lon.abrams@olympia.org"/>
    <s v="X"/>
    <n v="97"/>
    <n v="8"/>
    <n v="186"/>
    <n v="291"/>
    <n v="0.36080000000000001"/>
    <m/>
    <n v="105"/>
    <n v="291"/>
    <x v="0"/>
    <x v="0"/>
  </r>
  <r>
    <n v="17064016026"/>
    <s v="Olympia CUSD 16"/>
    <s v="903 E 800 North Rd"/>
    <s v="Stanford"/>
    <s v="61774-9612"/>
    <n v="3093796011"/>
    <n v="12572"/>
    <s v="Olympia West Elem Sch"/>
    <s v="302 N School St"/>
    <s v="Minier"/>
    <s v="Tazewell"/>
    <s v="61759-7519"/>
    <s v="lon.abrams@olympia.org"/>
    <s v="X"/>
    <n v="83"/>
    <n v="5"/>
    <n v="165"/>
    <n v="253"/>
    <n v="0.3478"/>
    <m/>
    <n v="88"/>
    <n v="253"/>
    <x v="0"/>
    <x v="0"/>
  </r>
  <r>
    <n v="17064019026"/>
    <s v="Ridgeview CUSD 19"/>
    <s v="300 S Harrison St"/>
    <s v="Colfax"/>
    <s v="61728-9216"/>
    <n v="3097235111"/>
    <n v="12575"/>
    <s v="Ridgeview High School"/>
    <s v="202 E Wood St"/>
    <s v="Colfax"/>
    <s v="McLean"/>
    <s v="61728-9224"/>
    <s v="bwhitema@ridgeview19.org"/>
    <s v="X"/>
    <n v="56"/>
    <n v="7"/>
    <n v="104"/>
    <n v="167"/>
    <n v="0.37719999999999998"/>
    <m/>
    <n v="63"/>
    <n v="167"/>
    <x v="0"/>
    <x v="0"/>
  </r>
  <r>
    <n v="17064019026"/>
    <s v="Ridgeview CUSD 19"/>
    <s v="300 S Harrison St"/>
    <s v="Colfax"/>
    <s v="61728-9216"/>
    <n v="3097235111"/>
    <n v="12576"/>
    <s v="Ridgeview Jr High School"/>
    <s v="202 E Wood St"/>
    <s v="Colfax"/>
    <s v="McLean"/>
    <s v="61728-9224"/>
    <s v="bwhitema@ridgeview19.org"/>
    <s v="X"/>
    <n v="85"/>
    <n v="0"/>
    <n v="48"/>
    <n v="133"/>
    <n v="0.6351"/>
    <s v="X"/>
    <n v="85"/>
    <n v="133"/>
    <x v="0"/>
    <x v="0"/>
  </r>
  <r>
    <n v="17064019026"/>
    <s v="Ridgeview CUSD 19"/>
    <s v="300 S Harrison St"/>
    <s v="Colfax"/>
    <s v="61728-9216"/>
    <n v="3097235111"/>
    <n v="12578"/>
    <s v="Ridgeview Elementary School"/>
    <s v="300 S Harrison St"/>
    <s v="Colfax"/>
    <s v="McLean"/>
    <s v="61728-9216"/>
    <s v="bwhitema@ridgeview19.org"/>
    <s v="X"/>
    <n v="207"/>
    <n v="0"/>
    <n v="85"/>
    <n v="292"/>
    <n v="0.70569999999999999"/>
    <s v="X"/>
    <n v="207"/>
    <n v="292"/>
    <x v="0"/>
    <x v="0"/>
  </r>
  <r>
    <n v="17064087025"/>
    <s v="Bloomington SD 87"/>
    <s v="300 E Monroe St"/>
    <s v="Bloomington"/>
    <s v="61701-4028"/>
    <n v="3098276031"/>
    <n v="12582"/>
    <s v="Bloomington High School"/>
    <s v="1202 E Locust St"/>
    <s v="Bloomington"/>
    <s v="McLean"/>
    <s v="61701-3363"/>
    <s v="mccoyj@district87.org"/>
    <s v="X"/>
    <n v="594"/>
    <n v="67"/>
    <n v="739"/>
    <n v="1400"/>
    <n v="0.47210000000000002"/>
    <m/>
    <n v="661"/>
    <n v="1400"/>
    <x v="0"/>
    <x v="0"/>
  </r>
  <r>
    <n v="17064087025"/>
    <s v="Bloomington SD 87"/>
    <s v="300 E Monroe St"/>
    <s v="Bloomington"/>
    <s v="61701-4028"/>
    <n v="3098276031"/>
    <n v="12583"/>
    <s v="Bloomington Jr High School"/>
    <s v="901 Colton Ave"/>
    <s v="Bloomington"/>
    <s v="McLean"/>
    <s v="61701-3374"/>
    <s v="mccoyj@district87.org"/>
    <s v="X"/>
    <n v="688"/>
    <n v="48"/>
    <n v="518"/>
    <n v="1254"/>
    <n v="0.58689999999999998"/>
    <m/>
    <n v="736"/>
    <n v="1254"/>
    <x v="0"/>
    <x v="0"/>
  </r>
  <r>
    <n v="17064087025"/>
    <s v="Bloomington SD 87"/>
    <s v="300 E Monroe St"/>
    <s v="Bloomington"/>
    <s v="61701-4028"/>
    <n v="3098276031"/>
    <n v="12584"/>
    <s v="Bent Elem School"/>
    <s v="904 N Roosevelt Ave"/>
    <s v="Bloomington"/>
    <s v="McLean"/>
    <s v="61701-2936"/>
    <s v="mccoyj@district87.org"/>
    <s v="X"/>
    <n v="363"/>
    <n v="0"/>
    <n v="0"/>
    <n v="363"/>
    <n v="1"/>
    <s v="X"/>
    <n v="363"/>
    <n v="363"/>
    <x v="0"/>
    <x v="0"/>
  </r>
  <r>
    <n v="17064087025"/>
    <s v="Bloomington SD 87"/>
    <s v="300 E Monroe St"/>
    <s v="Bloomington"/>
    <s v="61701-4028"/>
    <n v="3098276031"/>
    <n v="12585"/>
    <s v="Irving Elementary School"/>
    <s v="602 W Jackson St"/>
    <s v="Bloomington"/>
    <s v="McLean"/>
    <s v="61701-4904"/>
    <s v="mccoyj@district87.org"/>
    <s v="X"/>
    <n v="389"/>
    <n v="0"/>
    <n v="0"/>
    <n v="389"/>
    <n v="1"/>
    <s v="X"/>
    <n v="389"/>
    <n v="389"/>
    <x v="0"/>
    <x v="0"/>
  </r>
  <r>
    <n v="17064087025"/>
    <s v="Bloomington SD 87"/>
    <s v="300 E Monroe St"/>
    <s v="Bloomington"/>
    <s v="61701-4028"/>
    <n v="3098276031"/>
    <n v="12586"/>
    <s v="Oakland Elementary School"/>
    <s v="1605 E Oakland Ave"/>
    <s v="Bloomington"/>
    <s v="McLean"/>
    <s v="61701-5617"/>
    <s v="mccoyj@district87.org"/>
    <s v="X"/>
    <n v="147"/>
    <n v="14"/>
    <n v="328"/>
    <n v="489"/>
    <n v="0.32920000000000005"/>
    <m/>
    <n v="161"/>
    <n v="489"/>
    <x v="0"/>
    <x v="0"/>
  </r>
  <r>
    <n v="17064087025"/>
    <s v="Bloomington SD 87"/>
    <s v="300 E Monroe St"/>
    <s v="Bloomington"/>
    <s v="61701-4028"/>
    <n v="3098276031"/>
    <n v="12587"/>
    <s v="Sheridan Elem School"/>
    <s v="1403 W Walnut St"/>
    <s v="Bloomington"/>
    <s v="McLean"/>
    <s v="61701-2652"/>
    <s v="mccoyj@district87.org"/>
    <s v="X"/>
    <n v="365"/>
    <n v="0"/>
    <n v="0"/>
    <n v="365"/>
    <n v="1"/>
    <s v="X"/>
    <n v="365"/>
    <n v="365"/>
    <x v="0"/>
    <x v="0"/>
  </r>
  <r>
    <n v="17064087025"/>
    <s v="Bloomington SD 87"/>
    <s v="300 E Monroe St"/>
    <s v="Bloomington"/>
    <s v="61701-4028"/>
    <n v="3098276031"/>
    <n v="12588"/>
    <s v="Stevenson Elem School"/>
    <s v="2106 Arrowhead Dr"/>
    <s v="Bloomington"/>
    <s v="McLean"/>
    <s v="61704-2357"/>
    <s v="mccoyj@district87.org"/>
    <s v="X"/>
    <n v="193"/>
    <n v="18"/>
    <n v="192"/>
    <n v="403"/>
    <n v="0.52359999999999995"/>
    <m/>
    <n v="211"/>
    <n v="403"/>
    <x v="0"/>
    <x v="0"/>
  </r>
  <r>
    <n v="17064087025"/>
    <s v="Bloomington SD 87"/>
    <s v="300 E Monroe St"/>
    <s v="Bloomington"/>
    <s v="61701-4028"/>
    <n v="3098276031"/>
    <n v="12589"/>
    <s v="Washington Elem School"/>
    <s v="1201 E Washington St"/>
    <s v="Bloomington"/>
    <s v="McLean"/>
    <s v="61701-4243"/>
    <s v="mccoyj@district87.org"/>
    <s v="X"/>
    <n v="136"/>
    <n v="11"/>
    <n v="263"/>
    <n v="410"/>
    <n v="0.35850000000000004"/>
    <m/>
    <n v="147"/>
    <n v="410"/>
    <x v="0"/>
    <x v="0"/>
  </r>
  <r>
    <n v="17064545051"/>
    <s v="Illinois State University"/>
    <s v="Campus Box 1000"/>
    <s v="Normal"/>
    <s v="61790-0001"/>
    <n v="3094387354"/>
    <n v="12590"/>
    <s v="ISU  Laboratory Schools"/>
    <s v="ISU Campus Box 5300"/>
    <s v="Normal"/>
    <s v="McLean"/>
    <s v="61790-0001"/>
    <s v="hllough@ilstu.edu"/>
    <s v="X"/>
    <n v="16"/>
    <n v="4"/>
    <n v="379"/>
    <n v="399"/>
    <n v="5.0099999999999999E-2"/>
    <m/>
    <n v="20"/>
    <n v="399"/>
    <x v="0"/>
    <x v="0"/>
  </r>
  <r>
    <n v="19022002002"/>
    <s v="Bensenville SD 2"/>
    <s v="210 S Church Rd"/>
    <s v="Bensenville"/>
    <s v="60106-2303"/>
    <n v="6307665940"/>
    <n v="12592"/>
    <s v="Blackhawk Middle School"/>
    <s v="250 S Church Rd"/>
    <s v="Bensenville"/>
    <s v="Dupage"/>
    <s v="60106-2303"/>
    <s v="pfinch@bsd2.org"/>
    <s v="X"/>
    <n v="421"/>
    <n v="57"/>
    <n v="216"/>
    <n v="694"/>
    <n v="0.68879999999999997"/>
    <m/>
    <n v="478"/>
    <n v="694"/>
    <x v="0"/>
    <x v="0"/>
  </r>
  <r>
    <n v="19022002002"/>
    <s v="Bensenville SD 2"/>
    <s v="210 S Church Rd"/>
    <s v="Bensenville"/>
    <s v="60106-2303"/>
    <n v="6307665940"/>
    <n v="12594"/>
    <s v="W A Johnson Sch"/>
    <s v="252 Ridgewood Ave"/>
    <s v="Bensenville"/>
    <s v="Dupage"/>
    <s v="60106-2316"/>
    <s v="mbaglarz@bsd2.org"/>
    <s v="X"/>
    <n v="404"/>
    <n v="34"/>
    <n v="243"/>
    <n v="681"/>
    <n v="0.64319999999999999"/>
    <m/>
    <n v="438"/>
    <n v="681"/>
    <x v="0"/>
    <x v="0"/>
  </r>
  <r>
    <n v="19022002002"/>
    <s v="Bensenville SD 2"/>
    <s v="210 S Church Rd"/>
    <s v="Bensenville"/>
    <s v="60106-2303"/>
    <n v="6307665940"/>
    <n v="12595"/>
    <s v="Tioga Elementary School"/>
    <s v="212 W Memorial Rd"/>
    <s v="Bensenville"/>
    <s v="Dupage"/>
    <s v="60106-2692"/>
    <s v="nrobinson@bsd2.org"/>
    <s v="X"/>
    <n v="455"/>
    <n v="57"/>
    <n v="216"/>
    <n v="728"/>
    <n v="0.70330000000000004"/>
    <m/>
    <n v="512"/>
    <n v="728"/>
    <x v="0"/>
    <x v="0"/>
  </r>
  <r>
    <n v="19022004002"/>
    <s v="Addison SD 4"/>
    <s v="222 N JF Kennedy Dr"/>
    <s v="Addison"/>
    <s v="60101-6602"/>
    <n v="6304582434"/>
    <n v="12600"/>
    <s v="Indian Trail Jr High School"/>
    <s v="222 N Jf Kennedy Dr"/>
    <s v="Addison"/>
    <s v="Dupage"/>
    <s v="60101-6602"/>
    <s v="tkeeley@asd4.org"/>
    <s v="X"/>
    <n v="804"/>
    <n v="94"/>
    <n v="466"/>
    <n v="1364"/>
    <n v="0.6584000000000001"/>
    <m/>
    <n v="898"/>
    <n v="1364"/>
    <x v="0"/>
    <x v="0"/>
  </r>
  <r>
    <n v="19022004002"/>
    <s v="Addison SD 4"/>
    <s v="222 N JF Kennedy Dr"/>
    <s v="Addison"/>
    <s v="60101-6602"/>
    <n v="6304582434"/>
    <n v="12601"/>
    <s v="Army Trail Elem School"/>
    <s v="346 W Army Trail Blvd"/>
    <s v="Addison"/>
    <s v="Dupage"/>
    <s v="60101-3402"/>
    <s v="lgomez@asd4.org"/>
    <s v="X"/>
    <n v="319"/>
    <n v="31"/>
    <n v="30"/>
    <n v="380"/>
    <n v="0.92110000000000003"/>
    <m/>
    <n v="350"/>
    <n v="380"/>
    <x v="0"/>
    <x v="0"/>
  </r>
  <r>
    <n v="19022004002"/>
    <s v="Addison SD 4"/>
    <s v="222 N JF Kennedy Dr"/>
    <s v="Addison"/>
    <s v="60101-6602"/>
    <n v="6304582434"/>
    <n v="12602"/>
    <s v="Fullerton Elem School"/>
    <s v="400 S Michigan Ave"/>
    <s v="Addison"/>
    <s v="Dupage"/>
    <s v="60101-4605"/>
    <s v="tkeeley@asd4.org"/>
    <s v="X"/>
    <n v="369"/>
    <n v="36"/>
    <n v="158"/>
    <n v="563"/>
    <n v="0.71940000000000004"/>
    <m/>
    <n v="405"/>
    <n v="563"/>
    <x v="0"/>
    <x v="0"/>
  </r>
  <r>
    <n v="19022004002"/>
    <s v="Addison SD 4"/>
    <s v="222 N JF Kennedy Dr"/>
    <s v="Addison"/>
    <s v="60101-6602"/>
    <n v="6304582434"/>
    <n v="12603"/>
    <s v="Lake Park Elem School"/>
    <s v="330 W Lake Park Dr"/>
    <s v="Addison"/>
    <s v="Dupage"/>
    <s v="60101-3744"/>
    <s v="tkeeley@asd4.org"/>
    <s v="X"/>
    <n v="186"/>
    <n v="21"/>
    <n v="73"/>
    <n v="280"/>
    <n v="0.73930000000000007"/>
    <m/>
    <n v="207"/>
    <n v="280"/>
    <x v="0"/>
    <x v="0"/>
  </r>
  <r>
    <n v="19022004002"/>
    <s v="Addison SD 4"/>
    <s v="222 N JF Kennedy Dr"/>
    <s v="Addison"/>
    <s v="60101-6602"/>
    <n v="6304582434"/>
    <n v="12604"/>
    <s v="Lincoln Elem School"/>
    <s v="720 N Lincoln Ave"/>
    <s v="Addison"/>
    <s v="Dupage"/>
    <s v="60101-2573"/>
    <s v="tkeeley@asd4.org"/>
    <s v="X"/>
    <n v="302"/>
    <n v="14"/>
    <n v="57"/>
    <n v="373"/>
    <n v="0.84719999999999995"/>
    <m/>
    <n v="316"/>
    <n v="373"/>
    <x v="0"/>
    <x v="0"/>
  </r>
  <r>
    <n v="19022004002"/>
    <s v="Addison SD 4"/>
    <s v="222 N JF Kennedy Dr"/>
    <s v="Addison"/>
    <s v="60101-6602"/>
    <n v="6304582434"/>
    <n v="12605"/>
    <s v="Wesley Elem School"/>
    <s v="1111 W Westwood Trl"/>
    <s v="Addison"/>
    <s v="Dupage"/>
    <s v="60101-2156"/>
    <s v="tkeeley@asd4.org"/>
    <s v="X"/>
    <n v="118"/>
    <n v="10"/>
    <n v="107"/>
    <n v="235"/>
    <n v="0.54469999999999996"/>
    <m/>
    <n v="128"/>
    <n v="235"/>
    <x v="0"/>
    <x v="0"/>
  </r>
  <r>
    <n v="19022004002"/>
    <s v="Addison SD 4"/>
    <s v="222 N JF Kennedy Dr"/>
    <s v="Addison"/>
    <s v="60101-6602"/>
    <n v="6304582434"/>
    <n v="12606"/>
    <s v="Stone Elem School"/>
    <s v="1404 W Stone Ave"/>
    <s v="Addison"/>
    <s v="Dupage"/>
    <s v="60101-1957"/>
    <s v="tkeeley@asd4.org"/>
    <s v="X"/>
    <n v="134"/>
    <n v="17"/>
    <n v="294"/>
    <n v="445"/>
    <n v="0.33929999999999999"/>
    <m/>
    <n v="151"/>
    <n v="445"/>
    <x v="0"/>
    <x v="0"/>
  </r>
  <r>
    <n v="19022004002"/>
    <s v="Addison SD 4"/>
    <s v="222 N JF Kennedy Dr"/>
    <s v="Addison"/>
    <s v="60101-6602"/>
    <n v="6304582434"/>
    <n v="12607"/>
    <s v="Ardmore Elem School"/>
    <s v="644 S Ardmore Ave"/>
    <s v="Addison"/>
    <s v="Dupage"/>
    <s v="60101-4802"/>
    <s v="tkeeley@asd4.org"/>
    <s v="X"/>
    <n v="179"/>
    <n v="11"/>
    <n v="79"/>
    <n v="269"/>
    <n v="0.70629999999999993"/>
    <m/>
    <n v="190"/>
    <n v="269"/>
    <x v="0"/>
    <x v="0"/>
  </r>
  <r>
    <n v="19022004002"/>
    <s v="Addison SD 4"/>
    <s v="222 N JF Kennedy Dr"/>
    <s v="Addison"/>
    <s v="60101-6602"/>
    <n v="6304582434"/>
    <n v="54761"/>
    <s v="Partners for Success-Old Mill Sch"/>
    <s v="848 N Mill Rd"/>
    <s v="Addison"/>
    <s v="Dupage"/>
    <s v="60101-1257"/>
    <s v="tkeeley@asd4.org"/>
    <s v="X"/>
    <n v="0"/>
    <n v="0"/>
    <n v="40"/>
    <n v="40"/>
    <n v="0"/>
    <m/>
    <n v="0"/>
    <n v="40"/>
    <x v="0"/>
    <x v="0"/>
  </r>
  <r>
    <n v="19022004002"/>
    <s v="Addison SD 4"/>
    <s v="222 N JF Kennedy Dr"/>
    <s v="Addison"/>
    <s v="60101-6602"/>
    <n v="6304582434"/>
    <n v="73320"/>
    <s v="Addison Early Learning Center"/>
    <s v="650 S Ardmore Ave"/>
    <s v="Addison"/>
    <s v="Dupage"/>
    <s v="60101-4802"/>
    <s v="tkeeley@asd4.org"/>
    <s v="X"/>
    <n v="83"/>
    <n v="12"/>
    <n v="65"/>
    <n v="160"/>
    <n v="0.59379999999999999"/>
    <m/>
    <n v="95"/>
    <n v="160"/>
    <x v="0"/>
    <x v="0"/>
  </r>
  <r>
    <n v="19022007002"/>
    <s v="Wood Dale SD 7"/>
    <s v="543 N Wood Dale Rd"/>
    <s v="Wood Dale"/>
    <s v="60191-1535"/>
    <n v="6305959510"/>
    <n v="12609"/>
    <s v="Wood Dale Jr High School"/>
    <s v="6N655 Wood Dale Rd"/>
    <s v="Wood Dale"/>
    <s v="Dupage"/>
    <s v="60191-1125"/>
    <s v="swilt@wdsd7.org"/>
    <s v="X"/>
    <n v="147"/>
    <n v="15"/>
    <n v="164"/>
    <n v="326"/>
    <n v="0.49690000000000001"/>
    <m/>
    <n v="162"/>
    <n v="326"/>
    <x v="0"/>
    <x v="0"/>
  </r>
  <r>
    <n v="19022007002"/>
    <s v="Wood Dale SD 7"/>
    <s v="543 N Wood Dale Rd"/>
    <s v="Wood Dale"/>
    <s v="60191-1535"/>
    <n v="6305959510"/>
    <n v="12610"/>
    <s v="Oakbrook Elem School"/>
    <s v="170 S Wood Dale Rd"/>
    <s v="Wood Dale"/>
    <s v="Dupage"/>
    <s v="60191-2271"/>
    <s v="swilt@wdsd7.org"/>
    <s v="X"/>
    <n v="93"/>
    <n v="17"/>
    <n v="98"/>
    <n v="208"/>
    <n v="0.52880000000000005"/>
    <m/>
    <n v="110"/>
    <n v="208"/>
    <x v="0"/>
    <x v="0"/>
  </r>
  <r>
    <n v="19022007002"/>
    <s v="Wood Dale SD 7"/>
    <s v="543 N Wood Dale Rd"/>
    <s v="Wood Dale"/>
    <s v="60191-1535"/>
    <n v="6305959510"/>
    <n v="12611"/>
    <s v="Westview Elem School"/>
    <s v="200 N Addison Rd"/>
    <s v="Wood Dale"/>
    <s v="Dupage"/>
    <s v="60191-1984"/>
    <s v="swilt@wdsd7.org"/>
    <s v="X"/>
    <n v="168"/>
    <n v="15"/>
    <n v="152"/>
    <n v="335"/>
    <n v="0.54630000000000001"/>
    <m/>
    <n v="183"/>
    <n v="335"/>
    <x v="0"/>
    <x v="0"/>
  </r>
  <r>
    <n v="19022011002"/>
    <s v="Medinah SD 11"/>
    <s v="700 E Granville Ave"/>
    <s v="Roselle"/>
    <s v="60172-1406"/>
    <n v="6308933737"/>
    <n v="12618"/>
    <s v="Medinah Middle School"/>
    <s v="700 E Granville Ave"/>
    <s v="Roselle"/>
    <s v="Dupage"/>
    <s v="60172-1406"/>
    <s v="kfunkhouser@medinah11.org"/>
    <s v="X"/>
    <n v="73"/>
    <n v="9"/>
    <n v="114"/>
    <n v="196"/>
    <n v="0.41840000000000005"/>
    <m/>
    <n v="82"/>
    <n v="196"/>
    <x v="0"/>
    <x v="0"/>
  </r>
  <r>
    <n v="19022011002"/>
    <s v="Medinah SD 11"/>
    <s v="700 E Granville Ave"/>
    <s v="Roselle"/>
    <s v="60172-1406"/>
    <n v="6308933737"/>
    <n v="12619"/>
    <s v="Medinah Intermediate School"/>
    <s v="7N330 Medinah Rd"/>
    <s v="Medinah"/>
    <s v="Dupage"/>
    <s v="60157-9622"/>
    <s v="kfunkhouser@medinah11.org"/>
    <s v="X"/>
    <n v="71"/>
    <n v="3"/>
    <n v="134"/>
    <n v="208"/>
    <n v="0.35580000000000001"/>
    <m/>
    <n v="74"/>
    <n v="208"/>
    <x v="0"/>
    <x v="0"/>
  </r>
  <r>
    <n v="19022011002"/>
    <s v="Medinah SD 11"/>
    <s v="700 E Granville Ave"/>
    <s v="Roselle"/>
    <s v="60172-1406"/>
    <n v="6308933737"/>
    <n v="12620"/>
    <s v="Medinah Primary School"/>
    <s v="22W300 Sunnyside Rd"/>
    <s v="Medinah"/>
    <s v="Dupage"/>
    <s v="60157-9705"/>
    <s v="kfunkhouser@medinah11.org"/>
    <s v="X"/>
    <n v="54"/>
    <n v="3"/>
    <n v="84"/>
    <n v="141"/>
    <n v="0.40429999999999999"/>
    <m/>
    <n v="57"/>
    <n v="141"/>
    <x v="0"/>
    <x v="0"/>
  </r>
  <r>
    <n v="19022012002"/>
    <s v="Roselle SD 12"/>
    <s v="100 E Walnut St"/>
    <s v="Roselle"/>
    <s v="60172-2242"/>
    <n v="6305292091"/>
    <n v="12622"/>
    <s v="Roselle Middle School"/>
    <s v="500 S Park St"/>
    <s v="Roselle"/>
    <s v="Dupage"/>
    <s v="60172-2219"/>
    <s v="kschneiter@sd12.org"/>
    <s v="X"/>
    <n v="39"/>
    <n v="12"/>
    <n v="162"/>
    <n v="213"/>
    <n v="0.23940000000000003"/>
    <m/>
    <n v="51"/>
    <n v="213"/>
    <x v="0"/>
    <x v="0"/>
  </r>
  <r>
    <n v="19022012002"/>
    <s v="Roselle SD 12"/>
    <s v="100 E Walnut St"/>
    <s v="Roselle"/>
    <s v="60172-2242"/>
    <n v="6305292091"/>
    <n v="12623"/>
    <s v="Spring Hills Elem School"/>
    <s v="560 Pinecroft Dr"/>
    <s v="Roselle"/>
    <s v="Dupage"/>
    <s v="60172-2564"/>
    <s v="lgirmscheid@sd12.org"/>
    <s v="X"/>
    <n v="88"/>
    <n v="19"/>
    <n v="324"/>
    <n v="431"/>
    <n v="0.24829999999999999"/>
    <m/>
    <n v="107"/>
    <n v="431"/>
    <x v="0"/>
    <x v="0"/>
  </r>
  <r>
    <n v="19022015002"/>
    <s v="Marquardt SD 15"/>
    <s v="1860 Glen Ellyn Rd"/>
    <s v="Glendale Heights"/>
    <s v="60139-2261"/>
    <n v="6308583850"/>
    <n v="12627"/>
    <s v="Marquardt Middle School"/>
    <s v="1912 Glen Ellyn Rd"/>
    <s v="Glendale Heights"/>
    <s v="Dupage"/>
    <s v="60139-2203"/>
    <s v="svoss@d15.us"/>
    <s v="X"/>
    <n v="747"/>
    <n v="0"/>
    <n v="67"/>
    <n v="814"/>
    <n v="0.91720000000000002"/>
    <s v="X"/>
    <n v="747"/>
    <n v="814"/>
    <x v="0"/>
    <x v="0"/>
  </r>
  <r>
    <n v="19022015002"/>
    <s v="Marquardt SD 15"/>
    <s v="1860 Glen Ellyn Rd"/>
    <s v="Glendale Heights"/>
    <s v="60139-2261"/>
    <n v="6308583850"/>
    <n v="12628"/>
    <s v="G Stanley Hall Elem School"/>
    <s v="1447 Wayne Ave"/>
    <s v="Glendale Heights"/>
    <s v="Dupage"/>
    <s v="60139-2915"/>
    <s v="svoss@d15.us"/>
    <s v="X"/>
    <n v="315"/>
    <n v="0"/>
    <n v="0"/>
    <n v="315"/>
    <n v="1"/>
    <s v="X"/>
    <n v="315"/>
    <n v="315"/>
    <x v="0"/>
    <x v="0"/>
  </r>
  <r>
    <n v="19022015002"/>
    <s v="Marquardt SD 15"/>
    <s v="1860 Glen Ellyn Rd"/>
    <s v="Glendale Heights"/>
    <s v="60139-2261"/>
    <n v="6308583850"/>
    <n v="12629"/>
    <s v="Reskin Elem School"/>
    <s v="1555 Ardmore Ave"/>
    <s v="Glendale Heights"/>
    <s v="Dupage"/>
    <s v="60139-2505"/>
    <s v="svoss@d15.us"/>
    <s v="X"/>
    <n v="381"/>
    <n v="0"/>
    <n v="0"/>
    <n v="381"/>
    <n v="1"/>
    <s v="X"/>
    <n v="381"/>
    <n v="381"/>
    <x v="0"/>
    <x v="0"/>
  </r>
  <r>
    <n v="19022015002"/>
    <s v="Marquardt SD 15"/>
    <s v="1860 Glen Ellyn Rd"/>
    <s v="Glendale Heights"/>
    <s v="60139-2261"/>
    <n v="6308583850"/>
    <n v="12630"/>
    <s v="Winnebago Elem School"/>
    <s v="195 Greenway Dr"/>
    <s v="Bloomingdale"/>
    <s v="Dupage"/>
    <s v="60108-2026"/>
    <s v="svoss@d15.us"/>
    <s v="X"/>
    <n v="254"/>
    <n v="0"/>
    <n v="71"/>
    <n v="325"/>
    <n v="0.78"/>
    <s v="X"/>
    <n v="254"/>
    <n v="325"/>
    <x v="0"/>
    <x v="0"/>
  </r>
  <r>
    <n v="19022015002"/>
    <s v="Marquardt SD 15"/>
    <s v="1860 Glen Ellyn Rd"/>
    <s v="Glendale Heights"/>
    <s v="60139-2261"/>
    <n v="6308583850"/>
    <n v="12631"/>
    <s v="Black Hawk Elem School"/>
    <s v="2101 Gladstone Dr"/>
    <s v="Glendale Heights"/>
    <s v="Dupage"/>
    <s v="60139-1809"/>
    <s v="svoss@d15.us"/>
    <s v="X"/>
    <n v="411"/>
    <n v="0"/>
    <n v="0"/>
    <n v="411"/>
    <n v="1"/>
    <s v="X"/>
    <n v="411"/>
    <n v="411"/>
    <x v="0"/>
    <x v="0"/>
  </r>
  <r>
    <n v="19022016002"/>
    <s v="Queen Bee SD 16"/>
    <s v="1560 Bloomingdale Rd"/>
    <s v="Glendale Heights"/>
    <s v="60139-2734"/>
    <n v="6302606109"/>
    <n v="12632"/>
    <s v="Glenside Middle School"/>
    <s v="1560 Bloomingdale Rd"/>
    <s v="Glendale Heights"/>
    <s v="Dupage"/>
    <s v="60139-2734"/>
    <s v="Khooper@queenbee16.org"/>
    <s v="X"/>
    <n v="602"/>
    <n v="0"/>
    <n v="0"/>
    <n v="602"/>
    <n v="1"/>
    <s v="X"/>
    <n v="602"/>
    <n v="602"/>
    <x v="0"/>
    <x v="0"/>
  </r>
  <r>
    <n v="19022016002"/>
    <s v="Queen Bee SD 16"/>
    <s v="1560 Bloomingdale Rd"/>
    <s v="Glendale Heights"/>
    <s v="60139-2734"/>
    <n v="6302606109"/>
    <n v="12633"/>
    <s v="Americana Intermediate School"/>
    <s v="1629 President St"/>
    <s v="Glendale Heights"/>
    <s v="Dupage"/>
    <s v="60139-2017"/>
    <s v="Khooper@queenbee16.org"/>
    <s v="X"/>
    <n v="304"/>
    <n v="0"/>
    <n v="85"/>
    <n v="389"/>
    <n v="0.78049999999999997"/>
    <s v="X"/>
    <n v="304"/>
    <n v="389"/>
    <x v="0"/>
    <x v="0"/>
  </r>
  <r>
    <n v="19022016002"/>
    <s v="Queen Bee SD 16"/>
    <s v="1560 Bloomingdale Rd"/>
    <s v="Glendale Heights"/>
    <s v="60139-2734"/>
    <n v="6302606109"/>
    <n v="64880"/>
    <s v="Pheasant Ridge Primary School"/>
    <s v="43 E Stevenson Dr"/>
    <s v="Glendale Heights"/>
    <s v="Dupage"/>
    <s v="60139-2052"/>
    <s v="Khooper@queenbee16.org"/>
    <s v="X"/>
    <n v="266"/>
    <n v="0"/>
    <n v="79"/>
    <n v="345"/>
    <n v="0.77010000000000012"/>
    <s v="X"/>
    <n v="266"/>
    <n v="345"/>
    <x v="0"/>
    <x v="0"/>
  </r>
  <r>
    <n v="19022016002"/>
    <s v="Queen Bee SD 16"/>
    <s v="1560 Bloomingdale Rd"/>
    <s v="Glendale Heights"/>
    <s v="60139-2734"/>
    <n v="6302606109"/>
    <n v="64881"/>
    <s v="Glen Hill Primary"/>
    <s v="1324 Bloomingdale Rd"/>
    <s v="Glendale Heights"/>
    <s v="Dupage"/>
    <s v="60139-3088"/>
    <s v="Khooper@queenbee16.org"/>
    <s v="X"/>
    <n v="326"/>
    <n v="0"/>
    <n v="68"/>
    <n v="394"/>
    <n v="0.82599999999999996"/>
    <s v="X"/>
    <n v="326"/>
    <n v="394"/>
    <x v="0"/>
    <x v="0"/>
  </r>
  <r>
    <n v="19022020002"/>
    <s v="Keeneyville SD 20"/>
    <s v="5540 Arlington Dr E"/>
    <s v="Hanover Park"/>
    <s v="60133-5569"/>
    <n v="6308942250"/>
    <n v="12639"/>
    <s v="Spring Wood Middle School"/>
    <s v="5540 Arlington Dr E"/>
    <s v="Hanover Park"/>
    <s v="Cook"/>
    <s v="60133-5569"/>
    <s v="gofisher@esd20.org"/>
    <s v="X"/>
    <n v="290"/>
    <n v="21"/>
    <n v="228"/>
    <n v="539"/>
    <n v="0.57700000000000007"/>
    <m/>
    <n v="311"/>
    <n v="539"/>
    <x v="2"/>
    <x v="1"/>
  </r>
  <r>
    <n v="19022020002"/>
    <s v="Keeneyville SD 20"/>
    <s v="5540 Arlington Dr E"/>
    <s v="Hanover Park"/>
    <s v="60133-5569"/>
    <n v="6308942250"/>
    <n v="12640"/>
    <s v="Waterbury Elem School"/>
    <s v="355 Rodenburg Rd"/>
    <s v="Roselle"/>
    <s v="Dupage"/>
    <s v="60172-1646"/>
    <s v="gofisher@esd20.org"/>
    <s v="X"/>
    <n v="149"/>
    <n v="14"/>
    <n v="308"/>
    <n v="471"/>
    <n v="0.34610000000000002"/>
    <m/>
    <n v="163"/>
    <n v="471"/>
    <x v="0"/>
    <x v="0"/>
  </r>
  <r>
    <n v="19022020002"/>
    <s v="Keeneyville SD 20"/>
    <s v="5540 Arlington Dr E"/>
    <s v="Hanover Park"/>
    <s v="60133-5569"/>
    <n v="6308942250"/>
    <n v="12641"/>
    <s v="Greenbrook Elem School"/>
    <s v="5208 Arlington Cir"/>
    <s v="Hanover Park"/>
    <s v="Cook"/>
    <s v="60133-5519"/>
    <s v="gofisher@esd20.org"/>
    <s v="X"/>
    <n v="332"/>
    <n v="20"/>
    <n v="154"/>
    <n v="506"/>
    <n v="0.69569999999999999"/>
    <m/>
    <n v="352"/>
    <n v="506"/>
    <x v="2"/>
    <x v="1"/>
  </r>
  <r>
    <n v="19022020063"/>
    <s v="Philip J Rock Center and School"/>
    <s v="818 Du Page Blvd"/>
    <s v="Glen Ellyn"/>
    <s v="60137-5810"/>
    <n v="6307902474"/>
    <n v="12635"/>
    <s v="Philip J Rock Center and School"/>
    <s v="818 Du Page Blvd"/>
    <s v="Glen Ellyn"/>
    <s v="Dupage"/>
    <s v="60137-5810"/>
    <s v="dczubernat@philiprockcenter.org"/>
    <s v="X"/>
    <n v="8"/>
    <n v="0"/>
    <n v="0"/>
    <n v="8"/>
    <n v="1"/>
    <m/>
    <n v="8"/>
    <n v="8"/>
    <x v="0"/>
    <x v="0"/>
  </r>
  <r>
    <n v="19022033002"/>
    <s v="West Chicago ESD 33"/>
    <s v="312 E Forest Ave"/>
    <s v="West Chicago"/>
    <s v="60185-3528"/>
    <n v="6302936000"/>
    <n v="12655"/>
    <s v="Leman Middle School"/>
    <s v="238 E Hazel St"/>
    <s v="West Chicago"/>
    <s v="Dupage"/>
    <s v="60185-3512"/>
    <s v="fuentese@wego33.org"/>
    <s v="X"/>
    <n v="1302"/>
    <n v="0"/>
    <n v="54"/>
    <n v="1356"/>
    <n v="0.9598000000000001"/>
    <s v="X"/>
    <n v="1302"/>
    <n v="1356"/>
    <x v="0"/>
    <x v="0"/>
  </r>
  <r>
    <n v="19022033002"/>
    <s v="West Chicago ESD 33"/>
    <s v="312 E Forest Ave"/>
    <s v="West Chicago"/>
    <s v="60185-3528"/>
    <n v="6302936000"/>
    <n v="12656"/>
    <s v="Gary Elementary School"/>
    <s v="130 E Forest Ave"/>
    <s v="West Chicago"/>
    <s v="Dupage"/>
    <s v="60185-3524"/>
    <s v="fuentese@wego33.org"/>
    <s v="X"/>
    <n v="566"/>
    <n v="0"/>
    <n v="0"/>
    <n v="566"/>
    <n v="1"/>
    <s v="X"/>
    <n v="566"/>
    <n v="566"/>
    <x v="0"/>
    <x v="0"/>
  </r>
  <r>
    <n v="19022033002"/>
    <s v="West Chicago ESD 33"/>
    <s v="312 E Forest Ave"/>
    <s v="West Chicago"/>
    <s v="60185-3528"/>
    <n v="6302936000"/>
    <n v="12657"/>
    <s v="Indian Knoll Elem School"/>
    <s v="N645 Indian Knoll Rd"/>
    <s v="West Chicago"/>
    <s v="Dupage"/>
    <s v="60185-2424"/>
    <s v="fuentese@wego33.org"/>
    <s v="X"/>
    <n v="391"/>
    <n v="0"/>
    <n v="2"/>
    <n v="393"/>
    <n v="0.99310000000000009"/>
    <s v="X"/>
    <n v="391"/>
    <n v="393"/>
    <x v="0"/>
    <x v="0"/>
  </r>
  <r>
    <n v="19022033002"/>
    <s v="West Chicago ESD 33"/>
    <s v="312 E Forest Ave"/>
    <s v="West Chicago"/>
    <s v="60185-3528"/>
    <n v="6302936000"/>
    <n v="12658"/>
    <s v="Pioneer Elem School"/>
    <s v="615 Kenwood Ave"/>
    <s v="West Chicago"/>
    <s v="Dupage"/>
    <s v="60185-3227"/>
    <s v="fuentese@wego33.org"/>
    <s v="X"/>
    <n v="405"/>
    <n v="0"/>
    <n v="0"/>
    <n v="405"/>
    <n v="1"/>
    <s v="X"/>
    <n v="405"/>
    <n v="405"/>
    <x v="0"/>
    <x v="0"/>
  </r>
  <r>
    <n v="19022033002"/>
    <s v="West Chicago ESD 33"/>
    <s v="312 E Forest Ave"/>
    <s v="West Chicago"/>
    <s v="60185-3528"/>
    <n v="6302936000"/>
    <n v="12659"/>
    <s v="Turner Elem School"/>
    <s v="750 Ingalton Ave"/>
    <s v="West Chicago"/>
    <s v="Dupage"/>
    <s v="60185-2090"/>
    <s v="fuentese@wego33.org"/>
    <s v="X"/>
    <n v="388"/>
    <n v="0"/>
    <n v="0"/>
    <n v="388"/>
    <n v="1"/>
    <s v="X"/>
    <n v="388"/>
    <n v="388"/>
    <x v="0"/>
    <x v="0"/>
  </r>
  <r>
    <n v="19022033002"/>
    <s v="West Chicago ESD 33"/>
    <s v="312 E Forest Ave"/>
    <s v="West Chicago"/>
    <s v="60185-3528"/>
    <n v="6302936000"/>
    <n v="12660"/>
    <s v="Currier Elementary School"/>
    <s v="800 Garys Mill Rd"/>
    <s v="West Chicago"/>
    <s v="Dupage"/>
    <s v="60185-4100"/>
    <s v="fuentese@wego33.org"/>
    <s v="X"/>
    <n v="465"/>
    <n v="0"/>
    <n v="0"/>
    <n v="465"/>
    <n v="1"/>
    <s v="X"/>
    <n v="465"/>
    <n v="465"/>
    <x v="0"/>
    <x v="0"/>
  </r>
  <r>
    <n v="19022033002"/>
    <s v="West Chicago ESD 33"/>
    <s v="312 E Forest Ave"/>
    <s v="West Chicago"/>
    <s v="60185-3528"/>
    <n v="6302936000"/>
    <n v="12661"/>
    <s v="Wegner Elementary School"/>
    <s v="1180 Marcella Ln"/>
    <s v="West Chicago"/>
    <s v="Dupage"/>
    <s v="60185-5050"/>
    <s v="fuentese@wego33.org"/>
    <s v="X"/>
    <n v="419"/>
    <n v="0"/>
    <n v="0"/>
    <n v="419"/>
    <n v="1"/>
    <s v="X"/>
    <n v="419"/>
    <n v="419"/>
    <x v="0"/>
    <x v="0"/>
  </r>
  <r>
    <n v="19022033002"/>
    <s v="West Chicago ESD 33"/>
    <s v="312 E Forest Ave"/>
    <s v="West Chicago"/>
    <s v="60185-3528"/>
    <n v="6302936000"/>
    <n v="57087"/>
    <s v="Early Learning Center"/>
    <s v="300 E Forest Ave"/>
    <s v="West Chicago"/>
    <s v="Dupage"/>
    <s v="60185-3528"/>
    <s v="fuentese@wego33.org"/>
    <s v="X"/>
    <n v="408"/>
    <n v="0"/>
    <n v="0"/>
    <n v="408"/>
    <n v="1"/>
    <s v="X"/>
    <n v="408"/>
    <n v="408"/>
    <x v="0"/>
    <x v="0"/>
  </r>
  <r>
    <n v="19022041002"/>
    <s v="Glen Ellyn SD 41"/>
    <s v="793 N Main St"/>
    <s v="Glen Ellyn"/>
    <s v="60137-3900"/>
    <n v="6305347207"/>
    <n v="12674"/>
    <s v="Hadley Junior High School"/>
    <s v="240 Hawthorne Blvd"/>
    <s v="Glen Ellyn"/>
    <s v="Dupage"/>
    <s v="60137-4038"/>
    <s v="mgehring@d41.org"/>
    <s v="X"/>
    <n v="231"/>
    <n v="26"/>
    <n v="898"/>
    <n v="1155"/>
    <n v="0.2225"/>
    <m/>
    <n v="257"/>
    <n v="1155"/>
    <x v="0"/>
    <x v="0"/>
  </r>
  <r>
    <n v="19022041002"/>
    <s v="Glen Ellyn SD 41"/>
    <s v="793 N Main St"/>
    <s v="Glen Ellyn"/>
    <s v="60137-3900"/>
    <n v="6305347207"/>
    <n v="12675"/>
    <s v="Abraham Lincoln Elem School"/>
    <s v="380 Greenfield Ave"/>
    <s v="Glen Ellyn"/>
    <s v="Dupage"/>
    <s v="60137-5310"/>
    <s v="mgehring@d41.org"/>
    <s v="X"/>
    <n v="65"/>
    <n v="6"/>
    <n v="378"/>
    <n v="449"/>
    <n v="0.15810000000000002"/>
    <m/>
    <n v="71"/>
    <n v="449"/>
    <x v="0"/>
    <x v="0"/>
  </r>
  <r>
    <n v="19022041002"/>
    <s v="Glen Ellyn SD 41"/>
    <s v="793 N Main St"/>
    <s v="Glen Ellyn"/>
    <s v="60137-3900"/>
    <n v="6305347207"/>
    <n v="12676"/>
    <s v="Benjamin Franklin Elem School"/>
    <s v="350 Bryant Ave"/>
    <s v="Glen Ellyn"/>
    <s v="Dupage"/>
    <s v="60137-5256"/>
    <s v="mgehring@d41.org"/>
    <s v="X"/>
    <n v="57"/>
    <n v="5"/>
    <n v="400"/>
    <n v="462"/>
    <n v="0.13420000000000001"/>
    <m/>
    <n v="62"/>
    <n v="462"/>
    <x v="0"/>
    <x v="0"/>
  </r>
  <r>
    <n v="19022041002"/>
    <s v="Glen Ellyn SD 41"/>
    <s v="793 N Main St"/>
    <s v="Glen Ellyn"/>
    <s v="60137-3900"/>
    <n v="6305347207"/>
    <n v="12677"/>
    <s v="Churchill Elem School"/>
    <s v="23W240 Geneva Rd"/>
    <s v="Glen Ellyn"/>
    <s v="Dupage"/>
    <s v="60137-3742"/>
    <s v="mgehring@d41.org"/>
    <s v="X"/>
    <n v="254"/>
    <n v="21"/>
    <n v="321"/>
    <n v="596"/>
    <n v="0.46140000000000003"/>
    <m/>
    <n v="275"/>
    <n v="596"/>
    <x v="0"/>
    <x v="0"/>
  </r>
  <r>
    <n v="19022041002"/>
    <s v="Glen Ellyn SD 41"/>
    <s v="793 N Main St"/>
    <s v="Glen Ellyn"/>
    <s v="60137-3900"/>
    <n v="6305347207"/>
    <n v="12678"/>
    <s v="Forest Glen Elem School"/>
    <s v="561 Elm St"/>
    <s v="Glen Ellyn"/>
    <s v="Dupage"/>
    <s v="60137-3859"/>
    <s v="mgehring@d41.org"/>
    <s v="X"/>
    <n v="101"/>
    <n v="11"/>
    <n v="342"/>
    <n v="454"/>
    <n v="0.24670000000000003"/>
    <m/>
    <n v="112"/>
    <n v="454"/>
    <x v="0"/>
    <x v="0"/>
  </r>
  <r>
    <n v="19022044002"/>
    <s v="Lombard SD 44"/>
    <s v="150 W Madison St"/>
    <s v="Lombard"/>
    <s v="60148-3317"/>
    <n v="6308274421"/>
    <n v="12680"/>
    <s v="Glenn Westlake Middle School"/>
    <s v="1514 S Main St"/>
    <s v="Lombard"/>
    <s v="Dupage"/>
    <s v="60148-4502"/>
    <s v="phernandez@sd4.org"/>
    <s v="X"/>
    <n v="333"/>
    <n v="22"/>
    <n v="677"/>
    <n v="1032"/>
    <n v="0.34399999999999997"/>
    <m/>
    <n v="355"/>
    <n v="1032"/>
    <x v="0"/>
    <x v="0"/>
  </r>
  <r>
    <n v="19022044002"/>
    <s v="Lombard SD 44"/>
    <s v="150 W Madison St"/>
    <s v="Lombard"/>
    <s v="60148-3317"/>
    <n v="6308274421"/>
    <n v="12681"/>
    <s v="Butterfield Elem School"/>
    <s v="2S500 Gray Ave"/>
    <s v="Lombard"/>
    <s v="Dupage"/>
    <s v="60148-5194"/>
    <s v="phernandez@sd44.org"/>
    <s v="X"/>
    <n v="102"/>
    <n v="12"/>
    <n v="187"/>
    <n v="301"/>
    <n v="0.37869999999999998"/>
    <m/>
    <n v="114"/>
    <n v="301"/>
    <x v="0"/>
    <x v="0"/>
  </r>
  <r>
    <n v="19022044002"/>
    <s v="Lombard SD 44"/>
    <s v="150 W Madison St"/>
    <s v="Lombard"/>
    <s v="60148-3317"/>
    <n v="6308274421"/>
    <n v="12682"/>
    <s v="Wm Hammerschmidt Elem School"/>
    <s v="617 Hammerschmidt Ave"/>
    <s v="Lombard"/>
    <s v="Dupage"/>
    <s v="60148-3409"/>
    <s v="phernandez@sd44.org"/>
    <s v="X"/>
    <n v="57"/>
    <n v="5"/>
    <n v="357"/>
    <n v="419"/>
    <n v="0.14800000000000002"/>
    <m/>
    <n v="62"/>
    <n v="419"/>
    <x v="0"/>
    <x v="0"/>
  </r>
  <r>
    <n v="19022044002"/>
    <s v="Lombard SD 44"/>
    <s v="150 W Madison St"/>
    <s v="Lombard"/>
    <s v="60148-3317"/>
    <n v="6308274421"/>
    <n v="12683"/>
    <s v="Manor Hill Elem School"/>
    <s v="1464 S Main St"/>
    <s v="Lombard"/>
    <s v="Dupage"/>
    <s v="60148-4545"/>
    <s v="phernandez@sd44.org"/>
    <s v="X"/>
    <n v="88"/>
    <n v="14"/>
    <n v="173"/>
    <n v="275"/>
    <n v="0.37090000000000006"/>
    <m/>
    <n v="102"/>
    <n v="275"/>
    <x v="0"/>
    <x v="0"/>
  </r>
  <r>
    <n v="19022044002"/>
    <s v="Lombard SD 44"/>
    <s v="150 W Madison St"/>
    <s v="Lombard"/>
    <s v="60148-3317"/>
    <n v="6308274421"/>
    <n v="12684"/>
    <s v="Park View Elem School"/>
    <s v="341 N Elizabeth St"/>
    <s v="Lombard"/>
    <s v="Dupage"/>
    <s v="60148-1505"/>
    <s v="phernandez@sd44.org"/>
    <s v="X"/>
    <n v="63"/>
    <n v="7"/>
    <n v="176"/>
    <n v="246"/>
    <n v="0.28460000000000002"/>
    <m/>
    <n v="70"/>
    <n v="246"/>
    <x v="0"/>
    <x v="0"/>
  </r>
  <r>
    <n v="19022044002"/>
    <s v="Lombard SD 44"/>
    <s v="150 W Madison St"/>
    <s v="Lombard"/>
    <s v="60148-3317"/>
    <n v="6308274421"/>
    <n v="12685"/>
    <s v="Pleasant Lane Elem School"/>
    <s v="401 N Main St"/>
    <s v="Lombard"/>
    <s v="Dupage"/>
    <s v="60148-1630"/>
    <s v="phernandez@sd44.org"/>
    <s v="X"/>
    <n v="46"/>
    <n v="9"/>
    <n v="206"/>
    <n v="261"/>
    <n v="0.2107"/>
    <m/>
    <n v="55"/>
    <n v="261"/>
    <x v="0"/>
    <x v="0"/>
  </r>
  <r>
    <n v="19022044002"/>
    <s v="Lombard SD 44"/>
    <s v="150 W Madison St"/>
    <s v="Lombard"/>
    <s v="60148-3317"/>
    <n v="6308274421"/>
    <n v="12686"/>
    <s v="Madison Elementary School"/>
    <s v="150 W Madison St"/>
    <s v="Lombard"/>
    <s v="Dupage"/>
    <s v="60148-3317"/>
    <s v="phernandez@sd44.org"/>
    <s v="X"/>
    <n v="254"/>
    <n v="7"/>
    <n v="230"/>
    <n v="491"/>
    <n v="0.53159999999999996"/>
    <m/>
    <n v="261"/>
    <n v="491"/>
    <x v="0"/>
    <x v="0"/>
  </r>
  <r>
    <n v="19022045002"/>
    <s v="SD 45 DuPage County"/>
    <s v="255 W Vermont St"/>
    <s v="Villa Park"/>
    <s v="60181-1943"/>
    <n v="6305167315"/>
    <n v="12687"/>
    <s v="Jackson Middle School"/>
    <s v="301 W Jackson St"/>
    <s v="Villa Park"/>
    <s v="Dupage"/>
    <s v="60181-3127"/>
    <s v="pvolling@d45.org"/>
    <s v="X"/>
    <n v="245"/>
    <n v="25"/>
    <n v="424"/>
    <n v="694"/>
    <n v="0.38900000000000001"/>
    <m/>
    <n v="270"/>
    <n v="694"/>
    <x v="0"/>
    <x v="0"/>
  </r>
  <r>
    <n v="19022045002"/>
    <s v="SD 45 DuPage County"/>
    <s v="255 W Vermont St"/>
    <s v="Villa Park"/>
    <s v="60181-1943"/>
    <n v="6305167315"/>
    <n v="12688"/>
    <s v="Jefferson Middle School"/>
    <s v="255 W Vermont St"/>
    <s v="Villa Park"/>
    <s v="Dupage"/>
    <s v="60181-1943"/>
    <s v="pvolling@d45.org"/>
    <s v="X"/>
    <n v="260"/>
    <n v="33"/>
    <n v="164"/>
    <n v="457"/>
    <n v="0.6411"/>
    <m/>
    <n v="293"/>
    <n v="457"/>
    <x v="0"/>
    <x v="0"/>
  </r>
  <r>
    <n v="19022045002"/>
    <s v="SD 45 DuPage County"/>
    <s v="255 W Vermont St"/>
    <s v="Villa Park"/>
    <s v="60181-1943"/>
    <n v="6305167315"/>
    <n v="12689"/>
    <s v="Ardmore Elem School"/>
    <s v="225 S Harvard Ave"/>
    <s v="Villa Park"/>
    <s v="Dupage"/>
    <s v="60181-2513"/>
    <s v="pvolling@d45.org"/>
    <s v="X"/>
    <n v="114"/>
    <n v="7"/>
    <n v="406"/>
    <n v="527"/>
    <n v="0.22960000000000003"/>
    <m/>
    <n v="121"/>
    <n v="527"/>
    <x v="0"/>
    <x v="0"/>
  </r>
  <r>
    <n v="19022045002"/>
    <s v="SD 45 DuPage County"/>
    <s v="255 W Vermont St"/>
    <s v="Villa Park"/>
    <s v="60181-1943"/>
    <n v="6305167315"/>
    <n v="12690"/>
    <s v="North Elem School"/>
    <s v="150 W Sunset Ave"/>
    <s v="Villa Park"/>
    <s v="Dupage"/>
    <s v="60181-1540"/>
    <s v="pvolling@d45.org"/>
    <s v="X"/>
    <n v="241"/>
    <n v="17"/>
    <n v="194"/>
    <n v="452"/>
    <n v="0.57079999999999997"/>
    <m/>
    <n v="258"/>
    <n v="452"/>
    <x v="0"/>
    <x v="0"/>
  </r>
  <r>
    <n v="19022045002"/>
    <s v="SD 45 DuPage County"/>
    <s v="255 W Vermont St"/>
    <s v="Villa Park"/>
    <s v="60181-1943"/>
    <n v="6305167315"/>
    <n v="12691"/>
    <s v="Schafer Elem School"/>
    <s v="700 E Pleasant Ln"/>
    <s v="Lombard"/>
    <s v="Dupage"/>
    <s v="60148-1923"/>
    <s v="pvolling@d45.org"/>
    <s v="X"/>
    <n v="241"/>
    <n v="33"/>
    <n v="143"/>
    <n v="417"/>
    <n v="0.65709999999999991"/>
    <m/>
    <n v="274"/>
    <n v="417"/>
    <x v="0"/>
    <x v="0"/>
  </r>
  <r>
    <n v="19022045002"/>
    <s v="SD 45 DuPage County"/>
    <s v="255 W Vermont St"/>
    <s v="Villa Park"/>
    <s v="60181-1943"/>
    <n v="6305167315"/>
    <n v="12692"/>
    <s v="Westmore Elem School"/>
    <s v="340 S School St"/>
    <s v="Lombard"/>
    <s v="Dupage"/>
    <s v="60148-3070"/>
    <s v="pvolling@d45.org"/>
    <s v="X"/>
    <n v="104"/>
    <n v="5"/>
    <n v="294"/>
    <n v="403"/>
    <n v="0.27050000000000002"/>
    <m/>
    <n v="109"/>
    <n v="403"/>
    <x v="0"/>
    <x v="0"/>
  </r>
  <r>
    <n v="19022045002"/>
    <s v="SD 45 DuPage County"/>
    <s v="255 W Vermont St"/>
    <s v="Villa Park"/>
    <s v="60181-1943"/>
    <n v="6305167315"/>
    <n v="12693"/>
    <s v="York Center Elem School"/>
    <s v="18W701 14th St"/>
    <s v="Lombard"/>
    <s v="Dupage"/>
    <s v="60148-4708"/>
    <s v="pvolling@d45.org"/>
    <s v="X"/>
    <n v="130"/>
    <n v="8"/>
    <n v="68"/>
    <n v="206"/>
    <n v="0.66989999999999994"/>
    <m/>
    <n v="138"/>
    <n v="206"/>
    <x v="0"/>
    <x v="0"/>
  </r>
  <r>
    <n v="19022045002"/>
    <s v="SD 45 DuPage County"/>
    <s v="255 W Vermont St"/>
    <s v="Villa Park"/>
    <s v="60181-1943"/>
    <n v="6305167315"/>
    <n v="12694"/>
    <s v="Stevenson School"/>
    <s v="18W331 15th St"/>
    <s v="Lombard"/>
    <s v="Dupage"/>
    <s v="60148-4191"/>
    <s v="pvolling@d45.org"/>
    <s v="X"/>
    <n v="125"/>
    <n v="16"/>
    <n v="54"/>
    <n v="195"/>
    <n v="0.72310000000000008"/>
    <m/>
    <n v="141"/>
    <n v="195"/>
    <x v="0"/>
    <x v="0"/>
  </r>
  <r>
    <n v="19022048002"/>
    <s v="Salt Creek SD 48"/>
    <s v="1110 S Villa Ave"/>
    <s v="Villa Park"/>
    <s v="60181-3326"/>
    <n v="6302798400"/>
    <n v="12696"/>
    <s v="John E Albright Middle School"/>
    <s v="1110 S Villa Ave"/>
    <s v="Villa Park"/>
    <s v="Dupage"/>
    <s v="60181-3326"/>
    <s v="sjackson@saltcreek48.org"/>
    <s v="X"/>
    <n v="78"/>
    <n v="7"/>
    <n v="105"/>
    <n v="190"/>
    <n v="0.44740000000000002"/>
    <m/>
    <n v="85"/>
    <n v="190"/>
    <x v="0"/>
    <x v="0"/>
  </r>
  <r>
    <n v="19022048002"/>
    <s v="Salt Creek SD 48"/>
    <s v="1110 S Villa Ave"/>
    <s v="Villa Park"/>
    <s v="60181-3326"/>
    <n v="6302798400"/>
    <n v="12697"/>
    <s v="Salt Creek Elem School"/>
    <s v="980 S Riverside Dr"/>
    <s v="Elmhurst"/>
    <s v="Dupage"/>
    <s v="60126-4977"/>
    <s v="gaulisa@saltcreek48.org"/>
    <s v="X"/>
    <n v="38"/>
    <n v="1"/>
    <n v="95"/>
    <n v="134"/>
    <n v="0.29100000000000004"/>
    <m/>
    <n v="39"/>
    <n v="134"/>
    <x v="0"/>
    <x v="0"/>
  </r>
  <r>
    <n v="19022048002"/>
    <s v="Salt Creek SD 48"/>
    <s v="1110 S Villa Ave"/>
    <s v="Villa Park"/>
    <s v="60181-3326"/>
    <n v="6302798400"/>
    <n v="12698"/>
    <s v="Stella May Swartz Elem School"/>
    <s v="17W160 16th St"/>
    <s v="Oakbrook Terrace"/>
    <s v="Dupage"/>
    <s v="60181-4033"/>
    <s v="gaulisa@saltcreek48.org"/>
    <s v="X"/>
    <n v="53"/>
    <n v="8"/>
    <n v="101"/>
    <n v="162"/>
    <n v="0.3765"/>
    <m/>
    <n v="61"/>
    <n v="162"/>
    <x v="0"/>
    <x v="0"/>
  </r>
  <r>
    <n v="19022058002"/>
    <s v="Downers Grove GSD 58"/>
    <s v="1860 63rd St"/>
    <s v="Downers Grove"/>
    <s v="60516-2471"/>
    <n v="6307195838"/>
    <n v="12709"/>
    <s v="Herrick Middle School"/>
    <s v="4335 Middaugh Ave"/>
    <s v="Downers Grove"/>
    <s v="Dupage"/>
    <s v="60515-2789"/>
    <s v="lpilster@dg58.org"/>
    <s v="X"/>
    <n v="63"/>
    <n v="4"/>
    <n v="586"/>
    <n v="653"/>
    <n v="0.1026"/>
    <m/>
    <n v="67"/>
    <n v="653"/>
    <x v="0"/>
    <x v="0"/>
  </r>
  <r>
    <n v="19022058002"/>
    <s v="Downers Grove GSD 58"/>
    <s v="1860 63rd St"/>
    <s v="Downers Grove"/>
    <s v="60516-2471"/>
    <n v="6307195838"/>
    <n v="12710"/>
    <s v="O Neill Middle School"/>
    <s v="635 59th St"/>
    <s v="Downers Grove"/>
    <s v="Dupage"/>
    <s v="60516-1436"/>
    <s v="lpilster@dg58.org"/>
    <s v="X"/>
    <n v="89"/>
    <n v="6"/>
    <n v="396"/>
    <n v="491"/>
    <n v="0.19350000000000001"/>
    <m/>
    <n v="95"/>
    <n v="491"/>
    <x v="0"/>
    <x v="0"/>
  </r>
  <r>
    <n v="19022058002"/>
    <s v="Downers Grove GSD 58"/>
    <s v="1860 63rd St"/>
    <s v="Downers Grove"/>
    <s v="60516-2471"/>
    <n v="6307195838"/>
    <n v="12745"/>
    <s v="Henry Puffer School"/>
    <s v="2220 Haddow Ave"/>
    <s v="Downers Grove"/>
    <s v="Dupage"/>
    <s v="60515-3211"/>
    <s v="lpilster@dg58.org"/>
    <s v="X"/>
    <n v="73"/>
    <n v="13"/>
    <n v="247"/>
    <n v="333"/>
    <n v="0.25829999999999997"/>
    <m/>
    <n v="86"/>
    <n v="333"/>
    <x v="0"/>
    <x v="0"/>
  </r>
  <r>
    <n v="19022060002"/>
    <s v="Maercker SD 60"/>
    <s v="1 S Cass Ave Ste 202"/>
    <s v="Westmont"/>
    <s v="60559-1893"/>
    <n v="6305154850"/>
    <n v="12722"/>
    <s v="Westview Hills Middle School"/>
    <s v="630 65th St"/>
    <s v="Willowbrook"/>
    <s v="Dupage"/>
    <s v="60527-1882"/>
    <s v="scaddy@maercker.org"/>
    <s v="X"/>
    <n v="173"/>
    <n v="12"/>
    <n v="293"/>
    <n v="478"/>
    <n v="0.38700000000000001"/>
    <m/>
    <n v="185"/>
    <n v="478"/>
    <x v="0"/>
    <x v="0"/>
  </r>
  <r>
    <n v="19022060002"/>
    <s v="Maercker SD 60"/>
    <s v="1 S Cass Ave Ste 202"/>
    <s v="Westmont"/>
    <s v="60559-1893"/>
    <n v="6305154850"/>
    <n v="12723"/>
    <s v="Holmes Elem School"/>
    <s v="5800 Holmes Ave"/>
    <s v="Clarendon Hills"/>
    <s v="Dupage"/>
    <s v="60514-1724"/>
    <s v="scaddy@maercker.org"/>
    <s v="X"/>
    <n v="135"/>
    <n v="9"/>
    <n v="159"/>
    <n v="303"/>
    <n v="0.47520000000000007"/>
    <m/>
    <n v="144"/>
    <n v="303"/>
    <x v="0"/>
    <x v="0"/>
  </r>
  <r>
    <n v="19022060002"/>
    <s v="Maercker SD 60"/>
    <s v="1 S Cass Ave Ste 202"/>
    <s v="Westmont"/>
    <s v="60559-1893"/>
    <n v="6305154850"/>
    <n v="12724"/>
    <s v="Maercker Elem School"/>
    <s v="5827 S Cass Ave"/>
    <s v="Westmont"/>
    <s v="Dupage"/>
    <s v="60559-2368"/>
    <s v="scaddy@maercker.org"/>
    <s v="X"/>
    <n v="182"/>
    <n v="14"/>
    <n v="302"/>
    <n v="498"/>
    <n v="0.39360000000000001"/>
    <m/>
    <n v="196"/>
    <n v="498"/>
    <x v="0"/>
    <x v="0"/>
  </r>
  <r>
    <n v="19022061002"/>
    <s v="Darien SD 61"/>
    <s v="7414 S Cass Ave"/>
    <s v="Darien"/>
    <s v="60561-3608"/>
    <n v="6308695720"/>
    <n v="12726"/>
    <s v="Eisenhower Jr High School"/>
    <s v="1410 75th St"/>
    <s v="Darien"/>
    <s v="Dupage"/>
    <s v="60561-4405"/>
    <s v="llillie@darien61.org"/>
    <s v="X"/>
    <n v="184"/>
    <n v="15"/>
    <n v="289"/>
    <n v="488"/>
    <n v="0.4078"/>
    <m/>
    <n v="199"/>
    <n v="488"/>
    <x v="0"/>
    <x v="0"/>
  </r>
  <r>
    <n v="19022061002"/>
    <s v="Darien SD 61"/>
    <s v="7414 S Cass Ave"/>
    <s v="Darien"/>
    <s v="60561-3608"/>
    <n v="6308695720"/>
    <n v="12727"/>
    <s v="Mark DeLay School"/>
    <s v="6801 Wilmette Ave"/>
    <s v="Darien"/>
    <s v="Dupage"/>
    <s v="60561-3817"/>
    <s v="llillie@darien61.org"/>
    <s v="X"/>
    <n v="175"/>
    <n v="21"/>
    <n v="333"/>
    <n v="529"/>
    <n v="0.3705"/>
    <m/>
    <n v="196"/>
    <n v="529"/>
    <x v="0"/>
    <x v="0"/>
  </r>
  <r>
    <n v="19022061002"/>
    <s v="Darien SD 61"/>
    <s v="7414 S Cass Ave"/>
    <s v="Darien"/>
    <s v="60561-3608"/>
    <n v="6308695720"/>
    <n v="12728"/>
    <s v="Lace Elem School"/>
    <s v="7414 S Cass Ave"/>
    <s v="Darien"/>
    <s v="Dupage"/>
    <s v="60561-3608"/>
    <s v="llillie@darien61.org"/>
    <s v="X"/>
    <n v="165"/>
    <n v="12"/>
    <n v="288"/>
    <n v="465"/>
    <n v="0.38060000000000005"/>
    <m/>
    <n v="177"/>
    <n v="465"/>
    <x v="0"/>
    <x v="0"/>
  </r>
  <r>
    <n v="19022063002"/>
    <s v="Cass SD 63"/>
    <s v="8502 Bailey Rd"/>
    <s v="Darien"/>
    <s v="60561-5333"/>
    <n v="6309852000"/>
    <n v="12730"/>
    <s v="Cass Jr High School"/>
    <s v="8502 Bailey Rd"/>
    <s v="Darien"/>
    <s v="Dupage"/>
    <s v="60561-5333"/>
    <s v="kfoderaro@cassd63.org"/>
    <s v="X"/>
    <n v="61"/>
    <n v="6"/>
    <n v="252"/>
    <n v="319"/>
    <n v="0.21"/>
    <m/>
    <n v="67"/>
    <n v="319"/>
    <x v="0"/>
    <x v="0"/>
  </r>
  <r>
    <n v="19022063002"/>
    <s v="Cass SD 63"/>
    <s v="8502 Bailey Rd"/>
    <s v="Darien"/>
    <s v="60561-5333"/>
    <n v="6309852000"/>
    <n v="12731"/>
    <s v="Concord Elem School"/>
    <s v="1019 Concord Pl"/>
    <s v="Darien"/>
    <s v="Dupage"/>
    <s v="60561-5124"/>
    <s v="kfoderaro@cassd63.org"/>
    <s v="X"/>
    <n v="96"/>
    <n v="4"/>
    <n v="325"/>
    <n v="425"/>
    <n v="0.23530000000000001"/>
    <m/>
    <n v="100"/>
    <n v="425"/>
    <x v="0"/>
    <x v="0"/>
  </r>
  <r>
    <n v="19022066002"/>
    <s v="Center Cass SD 66"/>
    <s v="699 Plainfield Rd"/>
    <s v="Downers Grove"/>
    <s v="60516-5057"/>
    <n v="6307835000"/>
    <n v="12735"/>
    <s v="Lakeview Jr High School"/>
    <s v="701 Plainfield Rd"/>
    <s v="Downers Grove"/>
    <s v="Dupage"/>
    <s v="60516-4940"/>
    <s v="pwindsor@ccsd66.org"/>
    <s v="X"/>
    <n v="59"/>
    <n v="2"/>
    <n v="300"/>
    <n v="361"/>
    <n v="0.16899999999999998"/>
    <m/>
    <n v="61"/>
    <n v="361"/>
    <x v="0"/>
    <x v="0"/>
  </r>
  <r>
    <n v="19022066002"/>
    <s v="Center Cass SD 66"/>
    <s v="699 Plainfield Rd"/>
    <s v="Downers Grove"/>
    <s v="60516-5057"/>
    <n v="6307835000"/>
    <n v="12736"/>
    <s v="Elizabeth Ide Elem School"/>
    <s v="2000 Manning Rd"/>
    <s v="Darien"/>
    <s v="Dupage"/>
    <s v="60561-4393"/>
    <s v="srhoads@ccsd66.org"/>
    <s v="X"/>
    <n v="56"/>
    <n v="1"/>
    <n v="284"/>
    <n v="341"/>
    <n v="0.16719999999999999"/>
    <m/>
    <n v="57"/>
    <n v="341"/>
    <x v="0"/>
    <x v="0"/>
  </r>
  <r>
    <n v="19022066002"/>
    <s v="Center Cass SD 66"/>
    <s v="699 Plainfield Rd"/>
    <s v="Downers Grove"/>
    <s v="60516-5057"/>
    <n v="6307835000"/>
    <n v="44633"/>
    <s v="Prairieview Elementary School"/>
    <s v="699 Plainfield Rd"/>
    <s v="Downers Grove"/>
    <s v="Dupage"/>
    <s v="60516-5057"/>
    <s v="mpagel@ccsd66.org"/>
    <s v="X"/>
    <n v="54"/>
    <n v="1"/>
    <n v="275"/>
    <n v="330"/>
    <n v="0.16670000000000001"/>
    <m/>
    <n v="55"/>
    <n v="330"/>
    <x v="0"/>
    <x v="0"/>
  </r>
  <r>
    <n v="19022068002"/>
    <s v="Woodridge SD 68"/>
    <s v="7925 Janes Ave"/>
    <s v="Woodridge"/>
    <s v="60517-3821"/>
    <n v="6309857925"/>
    <n v="12738"/>
    <s v="Thomas Jefferson Jr High School"/>
    <s v="7200 Janes Ave"/>
    <s v="Woodridge"/>
    <s v="Dupage"/>
    <s v="60517-2318"/>
    <s v="moserd@woodridge68.org"/>
    <s v="X"/>
    <n v="244"/>
    <n v="27"/>
    <n v="375"/>
    <n v="646"/>
    <n v="0.41950000000000004"/>
    <m/>
    <n v="271"/>
    <n v="646"/>
    <x v="0"/>
    <x v="0"/>
  </r>
  <r>
    <n v="19022068002"/>
    <s v="Woodridge SD 68"/>
    <s v="7925 Janes Ave"/>
    <s v="Woodridge"/>
    <s v="60517-3821"/>
    <n v="6309857925"/>
    <n v="12739"/>
    <s v="Edgewood Elem School"/>
    <s v="7900 Woodridge Dr"/>
    <s v="Woodridge"/>
    <s v="Dupage"/>
    <s v="60517-3824"/>
    <s v="moserd@woodridge68.org"/>
    <s v="X"/>
    <n v="174"/>
    <n v="14"/>
    <n v="191"/>
    <n v="379"/>
    <n v="0.49600000000000005"/>
    <m/>
    <n v="188"/>
    <n v="379"/>
    <x v="0"/>
    <x v="0"/>
  </r>
  <r>
    <n v="19022068002"/>
    <s v="Woodridge SD 68"/>
    <s v="7925 Janes Ave"/>
    <s v="Woodridge"/>
    <s v="60517-3821"/>
    <n v="6309857925"/>
    <n v="12740"/>
    <s v="Goodrich Elem School"/>
    <s v="3450 Hobson Rd"/>
    <s v="Woodridge"/>
    <s v="Dupage"/>
    <s v="60517-5411"/>
    <s v="moserd@woodridge68.org"/>
    <s v="X"/>
    <n v="99"/>
    <n v="14"/>
    <n v="251"/>
    <n v="364"/>
    <n v="0.31040000000000001"/>
    <m/>
    <n v="113"/>
    <n v="364"/>
    <x v="0"/>
    <x v="0"/>
  </r>
  <r>
    <n v="19022068002"/>
    <s v="Woodridge SD 68"/>
    <s v="7925 Janes Ave"/>
    <s v="Woodridge"/>
    <s v="60517-3821"/>
    <n v="6309857925"/>
    <n v="12741"/>
    <s v="Meadowview Elem School"/>
    <s v="2525 Mitchell Dr"/>
    <s v="Woodridge"/>
    <s v="Dupage"/>
    <s v="60517-1623"/>
    <s v="moserd@woodridge68.org"/>
    <s v="X"/>
    <n v="157"/>
    <n v="9"/>
    <n v="228"/>
    <n v="394"/>
    <n v="0.42130000000000001"/>
    <m/>
    <n v="166"/>
    <n v="394"/>
    <x v="0"/>
    <x v="0"/>
  </r>
  <r>
    <n v="19022068002"/>
    <s v="Woodridge SD 68"/>
    <s v="7925 Janes Ave"/>
    <s v="Woodridge"/>
    <s v="60517-3821"/>
    <n v="6309857925"/>
    <n v="12742"/>
    <s v="Willow Creek Elem School"/>
    <s v="2901 Jackson Dr"/>
    <s v="Woodridge"/>
    <s v="Dupage"/>
    <s v="60517-1032"/>
    <s v="moserd@woodridge68.org"/>
    <s v="X"/>
    <n v="135"/>
    <n v="8"/>
    <n v="234"/>
    <n v="377"/>
    <n v="0.37930000000000003"/>
    <m/>
    <n v="143"/>
    <n v="377"/>
    <x v="0"/>
    <x v="0"/>
  </r>
  <r>
    <n v="19022068002"/>
    <s v="Woodridge SD 68"/>
    <s v="7925 Janes Ave"/>
    <s v="Woodridge"/>
    <s v="60517-3821"/>
    <n v="6309857925"/>
    <n v="12743"/>
    <s v="William F Murphy Elem School"/>
    <s v="7700 Larchwood Ln"/>
    <s v="Woodridge"/>
    <s v="Dupage"/>
    <s v="60517-2834"/>
    <s v="moserd@woodridge68.org"/>
    <s v="X"/>
    <n v="164"/>
    <n v="16"/>
    <n v="225"/>
    <n v="405"/>
    <n v="0.44439999999999996"/>
    <m/>
    <n v="180"/>
    <n v="405"/>
    <x v="0"/>
    <x v="0"/>
  </r>
  <r>
    <n v="19022068002"/>
    <s v="Woodridge SD 68"/>
    <s v="7925 Janes Ave"/>
    <s v="Woodridge"/>
    <s v="60517-3821"/>
    <n v="6309857925"/>
    <n v="12744"/>
    <s v="John L Sipley Elem School"/>
    <s v="2806 83rd St"/>
    <s v="Woodridge"/>
    <s v="Dupage"/>
    <s v="60517-4530"/>
    <s v="moserd@woodridge68.org"/>
    <s v="X"/>
    <n v="166"/>
    <n v="11"/>
    <n v="174"/>
    <n v="351"/>
    <n v="0.50429999999999997"/>
    <m/>
    <n v="177"/>
    <n v="351"/>
    <x v="0"/>
    <x v="0"/>
  </r>
  <r>
    <n v="19022087017"/>
    <s v="Glenbard Twp HSD 87"/>
    <s v="596 Crescent Blvd"/>
    <s v="Glen Ellyn"/>
    <s v="60137-4200"/>
    <n v="6304699100"/>
    <n v="12748"/>
    <s v="Glenbard East High School"/>
    <s v="1014 S Main St"/>
    <s v="Lombard"/>
    <s v="Dupage"/>
    <s v="60148-3938"/>
    <s v="laura_berens@glenbard.org"/>
    <s v="X"/>
    <n v="833"/>
    <n v="107"/>
    <n v="1364"/>
    <n v="2304"/>
    <n v="0.40799999999999997"/>
    <m/>
    <n v="940"/>
    <n v="2304"/>
    <x v="0"/>
    <x v="0"/>
  </r>
  <r>
    <n v="19022087017"/>
    <s v="Glenbard Twp HSD 87"/>
    <s v="596 Crescent Blvd"/>
    <s v="Glen Ellyn"/>
    <s v="60137-4200"/>
    <n v="6304699100"/>
    <n v="12749"/>
    <s v="Glenbard North High School"/>
    <s v="990 Kuhn Rd"/>
    <s v="Carol Stream"/>
    <s v="Dupage"/>
    <s v="60188-9227"/>
    <s v="laura_berens@glenbard.org"/>
    <s v="X"/>
    <n v="693"/>
    <n v="59"/>
    <n v="1493"/>
    <n v="2245"/>
    <n v="0.33500000000000002"/>
    <m/>
    <n v="752"/>
    <n v="2245"/>
    <x v="0"/>
    <x v="0"/>
  </r>
  <r>
    <n v="19022087017"/>
    <s v="Glenbard Twp HSD 87"/>
    <s v="596 Crescent Blvd"/>
    <s v="Glen Ellyn"/>
    <s v="60137-4200"/>
    <n v="6304699100"/>
    <n v="12750"/>
    <s v="Glenbard West High School"/>
    <s v="670 Crescent Blvd"/>
    <s v="Glen Ellyn"/>
    <s v="Dupage"/>
    <s v="60137-4286"/>
    <s v="laura_berens@glenbard.org"/>
    <s v="X"/>
    <n v="548"/>
    <n v="28"/>
    <n v="1829"/>
    <n v="2405"/>
    <n v="0.23949999999999999"/>
    <m/>
    <n v="576"/>
    <n v="2405"/>
    <x v="0"/>
    <x v="0"/>
  </r>
  <r>
    <n v="19022087017"/>
    <s v="Glenbard Twp HSD 87"/>
    <s v="596 Crescent Blvd"/>
    <s v="Glen Ellyn"/>
    <s v="60137-4200"/>
    <n v="6304699100"/>
    <n v="12751"/>
    <s v="Glenbard South High School"/>
    <s v="23W200 Butterfield Rd"/>
    <s v="Glen Ellyn"/>
    <s v="Dupage"/>
    <s v="60137-6974"/>
    <s v="laura_berens@glenbard.org"/>
    <s v="X"/>
    <n v="257"/>
    <n v="16"/>
    <n v="910"/>
    <n v="1183"/>
    <n v="0.23079999999999998"/>
    <m/>
    <n v="273"/>
    <n v="1183"/>
    <x v="0"/>
    <x v="0"/>
  </r>
  <r>
    <n v="19022088016"/>
    <s v="DuPage HSD 88"/>
    <s v="2 Friendship Plz"/>
    <s v="Addison"/>
    <s v="60101-2787"/>
    <n v="6305303972"/>
    <n v="12752"/>
    <s v="Addison Trail High School"/>
    <s v="213 N Lombard Rd"/>
    <s v="Addison"/>
    <s v="Dupage"/>
    <s v="60101-1906"/>
    <s v="bflemming@dupage88.net"/>
    <s v="X"/>
    <n v="977"/>
    <n v="103"/>
    <n v="897"/>
    <n v="1977"/>
    <n v="0.54630000000000001"/>
    <m/>
    <n v="1080"/>
    <n v="1977"/>
    <x v="0"/>
    <x v="0"/>
  </r>
  <r>
    <n v="19022088016"/>
    <s v="DuPage HSD 88"/>
    <s v="2 Friendship Plz"/>
    <s v="Addison"/>
    <s v="60101-2787"/>
    <n v="6305303972"/>
    <n v="12753"/>
    <s v="Willowbrook High School"/>
    <s v="1250 S Ardmore Ave"/>
    <s v="Villa Park"/>
    <s v="Dupage"/>
    <s v="60181-3205"/>
    <s v="bflemming@dupage88.net"/>
    <s v="X"/>
    <n v="755"/>
    <n v="69"/>
    <n v="1093"/>
    <n v="1917"/>
    <n v="0.42979999999999996"/>
    <m/>
    <n v="824"/>
    <n v="1917"/>
    <x v="0"/>
    <x v="0"/>
  </r>
  <r>
    <n v="19022089004"/>
    <s v="CCSD 89"/>
    <s v="22W600 Butterfield Rd"/>
    <s v="Glen Ellyn"/>
    <s v="60137-6901"/>
    <n v="6304698900"/>
    <n v="12754"/>
    <s v="Glen Crest Middle School"/>
    <s v="725 Sheehan Ave"/>
    <s v="Glen Ellyn"/>
    <s v="Dupage"/>
    <s v="60137-6332"/>
    <s v="lparker@ccsd89.org"/>
    <s v="X"/>
    <n v="111"/>
    <n v="15"/>
    <n v="554"/>
    <n v="680"/>
    <n v="0.18530000000000002"/>
    <m/>
    <n v="126"/>
    <n v="680"/>
    <x v="0"/>
    <x v="0"/>
  </r>
  <r>
    <n v="19022089004"/>
    <s v="CCSD 89"/>
    <s v="22W600 Butterfield Rd"/>
    <s v="Glen Ellyn"/>
    <s v="60137-6901"/>
    <n v="6304698900"/>
    <n v="12755"/>
    <s v="Arbor View Elem School"/>
    <s v="22W430 Ironwood Dr"/>
    <s v="Glen Ellyn"/>
    <s v="Dupage"/>
    <s v="60137-7316"/>
    <s v="lparker@ccsd89.org"/>
    <s v="X"/>
    <n v="53"/>
    <n v="2"/>
    <n v="309"/>
    <n v="364"/>
    <n v="0.15109999999999998"/>
    <m/>
    <n v="55"/>
    <n v="364"/>
    <x v="0"/>
    <x v="0"/>
  </r>
  <r>
    <n v="19022089004"/>
    <s v="CCSD 89"/>
    <s v="22W600 Butterfield Rd"/>
    <s v="Glen Ellyn"/>
    <s v="60137-6901"/>
    <n v="6304698900"/>
    <n v="12756"/>
    <s v="Briar Glen Elem School"/>
    <s v="1800 Briarcliffe Blvd"/>
    <s v="Wheaton"/>
    <s v="Dupage"/>
    <s v="60189-8402"/>
    <s v="lparker@ccsd89.org"/>
    <s v="X"/>
    <n v="75"/>
    <n v="10"/>
    <n v="317"/>
    <n v="402"/>
    <n v="0.2114"/>
    <m/>
    <n v="85"/>
    <n v="402"/>
    <x v="0"/>
    <x v="0"/>
  </r>
  <r>
    <n v="19022089004"/>
    <s v="CCSD 89"/>
    <s v="22W600 Butterfield Rd"/>
    <s v="Glen Ellyn"/>
    <s v="60137-6901"/>
    <n v="6304698900"/>
    <n v="12757"/>
    <s v="Park View Elem School"/>
    <s v="250 S Park Blvd"/>
    <s v="Glen Ellyn"/>
    <s v="Dupage"/>
    <s v="60137-6361"/>
    <s v="lparker@ccsd89.org"/>
    <s v="X"/>
    <n v="84"/>
    <n v="5"/>
    <n v="395"/>
    <n v="484"/>
    <n v="0.18390000000000001"/>
    <m/>
    <n v="89"/>
    <n v="484"/>
    <x v="0"/>
    <x v="0"/>
  </r>
  <r>
    <n v="19022089004"/>
    <s v="CCSD 89"/>
    <s v="22W600 Butterfield Rd"/>
    <s v="Glen Ellyn"/>
    <s v="60137-6901"/>
    <n v="6304698900"/>
    <n v="12758"/>
    <s v="Westfield Elem School"/>
    <s v="2S125 Mayfield Ln"/>
    <s v="Glen Ellyn"/>
    <s v="Dupage"/>
    <s v="60137-7017"/>
    <s v="lparker@ccsd89.org"/>
    <s v="X"/>
    <n v="48"/>
    <n v="4"/>
    <n v="282"/>
    <n v="334"/>
    <n v="0.15570000000000001"/>
    <m/>
    <n v="52"/>
    <n v="334"/>
    <x v="0"/>
    <x v="0"/>
  </r>
  <r>
    <n v="19022093004"/>
    <s v="CCSD 93"/>
    <s v="230 Covington Dr"/>
    <s v="Bloomingdale"/>
    <s v="60108-3106"/>
    <n v="6305393295"/>
    <n v="12759"/>
    <s v="Stratford Middle School"/>
    <s v="251 Butterfield Dr"/>
    <s v="Bloomingdale"/>
    <s v="Dupage"/>
    <s v="60108-2397"/>
    <s v="hilld@ccsd93.com"/>
    <s v="X"/>
    <n v="188"/>
    <n v="25"/>
    <n v="409"/>
    <n v="622"/>
    <n v="0.34240000000000004"/>
    <m/>
    <n v="213"/>
    <n v="622"/>
    <x v="0"/>
    <x v="0"/>
  </r>
  <r>
    <n v="19022093004"/>
    <s v="CCSD 93"/>
    <s v="230 Covington Dr"/>
    <s v="Bloomingdale"/>
    <s v="60108-3106"/>
    <n v="6305393295"/>
    <n v="12760"/>
    <s v="Carol Stream Elem School"/>
    <s v="422 Sioux Ln"/>
    <s v="Carol Stream"/>
    <s v="Dupage"/>
    <s v="60188-1522"/>
    <s v="hilld@ccsd93.com"/>
    <s v="X"/>
    <n v="137"/>
    <n v="8"/>
    <n v="191"/>
    <n v="336"/>
    <n v="0.43149999999999999"/>
    <m/>
    <n v="145"/>
    <n v="336"/>
    <x v="0"/>
    <x v="0"/>
  </r>
  <r>
    <n v="19022093004"/>
    <s v="CCSD 93"/>
    <s v="230 Covington Dr"/>
    <s v="Bloomingdale"/>
    <s v="60108-3106"/>
    <n v="6305393295"/>
    <n v="12761"/>
    <s v="Roy De Shane Elementary School"/>
    <s v="475 Chippewa Trl"/>
    <s v="Carol Stream"/>
    <s v="Dupage"/>
    <s v="60188-1544"/>
    <s v="hilld@ccsd93.com"/>
    <s v="X"/>
    <n v="114"/>
    <n v="7"/>
    <n v="167"/>
    <n v="288"/>
    <n v="0.42009999999999997"/>
    <m/>
    <n v="121"/>
    <n v="288"/>
    <x v="0"/>
    <x v="0"/>
  </r>
  <r>
    <n v="19022093004"/>
    <s v="CCSD 93"/>
    <s v="230 Covington Dr"/>
    <s v="Bloomingdale"/>
    <s v="60108-3106"/>
    <n v="6305393295"/>
    <n v="12762"/>
    <s v="Western Trails Elem School"/>
    <s v="860 Idaho St"/>
    <s v="Carol Stream"/>
    <s v="Dupage"/>
    <s v="60188-1435"/>
    <s v="hilld@ccsd93.com"/>
    <s v="X"/>
    <n v="158"/>
    <n v="11"/>
    <n v="186"/>
    <n v="355"/>
    <n v="0.47610000000000002"/>
    <m/>
    <n v="169"/>
    <n v="355"/>
    <x v="0"/>
    <x v="0"/>
  </r>
  <r>
    <n v="19022093004"/>
    <s v="CCSD 93"/>
    <s v="230 Covington Dr"/>
    <s v="Bloomingdale"/>
    <s v="60108-3106"/>
    <n v="6305393295"/>
    <n v="12763"/>
    <s v="Elsie C Johnson Elem Sch"/>
    <s v="1380 Nautilus Ln"/>
    <s v="Hanover Park"/>
    <s v="Cook"/>
    <s v="60133-6230"/>
    <s v="hilld@ccsd93.com"/>
    <s v="X"/>
    <n v="151"/>
    <n v="19"/>
    <n v="157"/>
    <n v="327"/>
    <n v="0.51990000000000003"/>
    <m/>
    <n v="170"/>
    <n v="327"/>
    <x v="2"/>
    <x v="1"/>
  </r>
  <r>
    <n v="19022093004"/>
    <s v="CCSD 93"/>
    <s v="230 Covington Dr"/>
    <s v="Bloomingdale"/>
    <s v="60108-3106"/>
    <n v="6305393295"/>
    <n v="12764"/>
    <s v="Jay Stream Middle School"/>
    <s v="283 El Paso Ln"/>
    <s v="Carol Stream"/>
    <s v="Dupage"/>
    <s v="60188-1736"/>
    <s v="hilld@ccsd93.com"/>
    <s v="X"/>
    <n v="231"/>
    <n v="18"/>
    <n v="404"/>
    <n v="653"/>
    <n v="0.38130000000000003"/>
    <m/>
    <n v="249"/>
    <n v="653"/>
    <x v="0"/>
    <x v="0"/>
  </r>
  <r>
    <n v="19022093004"/>
    <s v="CCSD 93"/>
    <s v="230 Covington Dr"/>
    <s v="Bloomingdale"/>
    <s v="60108-3106"/>
    <n v="6305393295"/>
    <n v="12765"/>
    <s v="Heritage Lakes Elem School"/>
    <s v="925 Woodhill Dr"/>
    <s v="Carol Stream"/>
    <s v="Dupage"/>
    <s v="60188-2998"/>
    <s v="hilld@ccsd93.com"/>
    <s v="X"/>
    <n v="86"/>
    <n v="14"/>
    <n v="269"/>
    <n v="369"/>
    <n v="0.27100000000000002"/>
    <m/>
    <n v="100"/>
    <n v="369"/>
    <x v="0"/>
    <x v="0"/>
  </r>
  <r>
    <n v="19022093004"/>
    <s v="CCSD 93"/>
    <s v="230 Covington Dr"/>
    <s v="Bloomingdale"/>
    <s v="60108-3106"/>
    <n v="6305393295"/>
    <n v="44290"/>
    <s v="Cloverdale  Elem School"/>
    <s v="1182 Merbach Dr"/>
    <s v="Carol Stream"/>
    <s v="Dupage"/>
    <s v="60188-4730"/>
    <s v="hilld@ccsd93.com"/>
    <s v="X"/>
    <n v="154"/>
    <n v="12"/>
    <n v="395"/>
    <n v="561"/>
    <n v="0.2959"/>
    <m/>
    <n v="166"/>
    <n v="561"/>
    <x v="0"/>
    <x v="0"/>
  </r>
  <r>
    <n v="19022099016"/>
    <s v="CHSD 99"/>
    <s v="6301 Springside Ave"/>
    <s v="Downers Grove"/>
    <s v="60516-2488"/>
    <n v="6307957122"/>
    <n v="12767"/>
    <s v="Comm H S Dist 99 - North H S"/>
    <s v="4436 Main St"/>
    <s v="Downers Grove"/>
    <s v="Dupage"/>
    <s v="60515-2867"/>
    <s v="mstaehlin@csd99.org"/>
    <s v="X"/>
    <n v="292"/>
    <n v="17"/>
    <n v="1908"/>
    <n v="2217"/>
    <n v="0.1394"/>
    <m/>
    <n v="309"/>
    <n v="2217"/>
    <x v="0"/>
    <x v="0"/>
  </r>
  <r>
    <n v="19022099016"/>
    <s v="CHSD 99"/>
    <s v="6301 Springside Ave"/>
    <s v="Downers Grove"/>
    <s v="60516-2488"/>
    <n v="6307957122"/>
    <n v="12768"/>
    <s v="Comm H S Dist 99 - South High Sch"/>
    <s v="1436 Norfolk St"/>
    <s v="Downers Grove"/>
    <s v="Dupage"/>
    <s v="60516-2632"/>
    <s v="mstaehlin@csd99.org"/>
    <s v="X"/>
    <n v="643"/>
    <n v="63"/>
    <n v="2044"/>
    <n v="2750"/>
    <n v="0.25670000000000004"/>
    <m/>
    <n v="706"/>
    <n v="2750"/>
    <x v="0"/>
    <x v="0"/>
  </r>
  <r>
    <n v="19022100016"/>
    <s v="Fenton CHSD 100"/>
    <s v="1000 W Green St"/>
    <s v="Bensenville"/>
    <s v="60106-2008"/>
    <n v="6308606281"/>
    <n v="12769"/>
    <s v="Fenton High School"/>
    <s v="1000 W Green St"/>
    <s v="Bensenville"/>
    <s v="Dupage"/>
    <s v="60106-2008"/>
    <s v="salgado@fenton100.org"/>
    <s v="X"/>
    <n v="665"/>
    <n v="81"/>
    <n v="762"/>
    <n v="1508"/>
    <n v="0.49469999999999997"/>
    <m/>
    <n v="746"/>
    <n v="1508"/>
    <x v="0"/>
    <x v="0"/>
  </r>
  <r>
    <n v="19022180004"/>
    <s v="CCSD 180"/>
    <s v="15W451 91st St"/>
    <s v="Burr Ridge"/>
    <s v="60527-6379"/>
    <n v="6307346600"/>
    <n v="12771"/>
    <s v="Burr Ridge Middle School"/>
    <s v="15W451 91st St"/>
    <s v="Burr Ridge"/>
    <s v="Dupage"/>
    <s v="60527-6379"/>
    <s v="tschneider@ccsd180.org"/>
    <s v="X"/>
    <n v="262"/>
    <n v="0"/>
    <n v="0"/>
    <n v="262"/>
    <n v="1"/>
    <s v="X"/>
    <n v="262"/>
    <n v="262"/>
    <x v="0"/>
    <x v="0"/>
  </r>
  <r>
    <n v="19022180004"/>
    <s v="CCSD 180"/>
    <s v="15W451 91st St"/>
    <s v="Burr Ridge"/>
    <s v="60527-6379"/>
    <n v="6307346600"/>
    <n v="12772"/>
    <s v="Anne M Jeans Elem School"/>
    <s v="16W631 91st St"/>
    <s v="Willowbrook"/>
    <s v="Dupage"/>
    <s v="60527-6126"/>
    <s v="tschneider@ccsd180.org"/>
    <s v="X"/>
    <n v="340"/>
    <n v="0"/>
    <n v="0"/>
    <n v="340"/>
    <n v="1"/>
    <s v="X"/>
    <n v="340"/>
    <n v="340"/>
    <x v="0"/>
    <x v="0"/>
  </r>
  <r>
    <n v="19022200026"/>
    <s v="CUSD 200"/>
    <s v="130 W Park Ave"/>
    <s v="Wheaton"/>
    <s v="60189-6460"/>
    <n v="6306822420"/>
    <n v="12773"/>
    <s v="Monroe Middle School"/>
    <s v="1855 Manchester Rd"/>
    <s v="Wheaton"/>
    <s v="Dupage"/>
    <s v="60187-4612"/>
    <s v="Bryan.Buck@cusd200.org"/>
    <s v="X"/>
    <n v="233"/>
    <n v="11"/>
    <n v="504"/>
    <n v="748"/>
    <n v="0.32619999999999999"/>
    <m/>
    <n v="244"/>
    <n v="748"/>
    <x v="0"/>
    <x v="0"/>
  </r>
  <r>
    <n v="19022200026"/>
    <s v="CUSD 200"/>
    <s v="130 W Park Ave"/>
    <s v="Wheaton"/>
    <s v="60189-6460"/>
    <n v="6306822420"/>
    <n v="12774"/>
    <s v="Edison Middle School"/>
    <s v="1125 S Wheaton Ave"/>
    <s v="Wheaton"/>
    <s v="Dupage"/>
    <s v="60189-6485"/>
    <s v="Rachel.Bednar@cusd200.org"/>
    <s v="X"/>
    <n v="108"/>
    <n v="10"/>
    <n v="507"/>
    <n v="625"/>
    <n v="0.1888"/>
    <m/>
    <n v="118"/>
    <n v="625"/>
    <x v="0"/>
    <x v="0"/>
  </r>
  <r>
    <n v="19022200026"/>
    <s v="CUSD 200"/>
    <s v="130 W Park Ave"/>
    <s v="Wheaton"/>
    <s v="60189-6460"/>
    <n v="6306822420"/>
    <n v="12775"/>
    <s v="Franklin Middle School"/>
    <s v="211 E Franklin St"/>
    <s v="Wheaton"/>
    <s v="Dupage"/>
    <s v="60187-4146"/>
    <s v="david.bendis@cusd200.org"/>
    <s v="X"/>
    <n v="175"/>
    <n v="7"/>
    <n v="514"/>
    <n v="696"/>
    <n v="0.26150000000000001"/>
    <m/>
    <n v="182"/>
    <n v="696"/>
    <x v="0"/>
    <x v="0"/>
  </r>
  <r>
    <n v="19022200026"/>
    <s v="CUSD 200"/>
    <s v="130 W Park Ave"/>
    <s v="Wheaton"/>
    <s v="60189-6460"/>
    <n v="6306822420"/>
    <n v="12776"/>
    <s v="Hubble Middle School"/>
    <s v="3S600 Herrick Rd"/>
    <s v="Warrenville"/>
    <s v="Dupage"/>
    <s v="60555-4007"/>
    <s v="Jonathan.Pilkington@cusd200.org"/>
    <s v="X"/>
    <n v="216"/>
    <n v="19"/>
    <n v="511"/>
    <n v="746"/>
    <n v="0.315"/>
    <m/>
    <n v="235"/>
    <n v="746"/>
    <x v="0"/>
    <x v="0"/>
  </r>
  <r>
    <n v="19022200026"/>
    <s v="CUSD 200"/>
    <s v="130 W Park Ave"/>
    <s v="Wheaton"/>
    <s v="60189-6460"/>
    <n v="6306822420"/>
    <n v="12777"/>
    <s v="Emerson Elem School"/>
    <s v="119 S Woodlawn St"/>
    <s v="Wheaton"/>
    <s v="Dupage"/>
    <s v="60187-4746"/>
    <s v="debra.stoll@cusd200.org"/>
    <s v="X"/>
    <n v="66"/>
    <n v="11"/>
    <n v="243"/>
    <n v="320"/>
    <n v="0.24059999999999998"/>
    <m/>
    <n v="77"/>
    <n v="320"/>
    <x v="0"/>
    <x v="0"/>
  </r>
  <r>
    <n v="19022200026"/>
    <s v="CUSD 200"/>
    <s v="130 W Park Ave"/>
    <s v="Wheaton"/>
    <s v="60189-6460"/>
    <n v="6306822420"/>
    <n v="12778"/>
    <s v="Hawthorne Elem School"/>
    <s v="334 Wakeman Ave"/>
    <s v="Wheaton"/>
    <s v="Dupage"/>
    <s v="60187-3666"/>
    <s v="Danielle.Moran@cusd200.org"/>
    <s v="X"/>
    <n v="95"/>
    <n v="5"/>
    <n v="156"/>
    <n v="256"/>
    <n v="0.39060000000000006"/>
    <m/>
    <n v="100"/>
    <n v="256"/>
    <x v="0"/>
    <x v="0"/>
  </r>
  <r>
    <n v="19022200026"/>
    <s v="CUSD 200"/>
    <s v="130 W Park Ave"/>
    <s v="Wheaton"/>
    <s v="60189-6460"/>
    <n v="6306822420"/>
    <n v="12779"/>
    <s v="Lincoln Elem School"/>
    <s v="630 Dawes Ave"/>
    <s v="Wheaton"/>
    <s v="Dupage"/>
    <s v="60189-6521"/>
    <s v="Jeffery.Mitchem@cusd200.org"/>
    <s v="X"/>
    <n v="149"/>
    <n v="6"/>
    <n v="357"/>
    <n v="512"/>
    <n v="0.30270000000000002"/>
    <m/>
    <n v="155"/>
    <n v="512"/>
    <x v="0"/>
    <x v="0"/>
  </r>
  <r>
    <n v="19022200026"/>
    <s v="CUSD 200"/>
    <s v="130 W Park Ave"/>
    <s v="Wheaton"/>
    <s v="60189-6460"/>
    <n v="6306822420"/>
    <n v="12780"/>
    <s v="Longfellow Elem School"/>
    <s v="311 W Seminary Ave"/>
    <s v="Wheaton"/>
    <s v="Dupage"/>
    <s v="60187-5001"/>
    <s v="Dianne.Thornburg@cusd200.org"/>
    <s v="X"/>
    <n v="73"/>
    <n v="4"/>
    <n v="307"/>
    <n v="384"/>
    <n v="0.20050000000000001"/>
    <m/>
    <n v="77"/>
    <n v="384"/>
    <x v="0"/>
    <x v="0"/>
  </r>
  <r>
    <n v="19022200026"/>
    <s v="CUSD 200"/>
    <s v="130 W Park Ave"/>
    <s v="Wheaton"/>
    <s v="60189-6460"/>
    <n v="6306822420"/>
    <n v="12781"/>
    <s v="Lowell Elem School"/>
    <s v="312 S President St"/>
    <s v="Wheaton"/>
    <s v="Dupage"/>
    <s v="60187-5738"/>
    <s v="Kathleen.Melton@cusd200.org"/>
    <s v="X"/>
    <n v="94"/>
    <n v="4"/>
    <n v="277"/>
    <n v="375"/>
    <n v="0.26129999999999998"/>
    <m/>
    <n v="98"/>
    <n v="375"/>
    <x v="0"/>
    <x v="0"/>
  </r>
  <r>
    <n v="19022200026"/>
    <s v="CUSD 200"/>
    <s v="130 W Park Ave"/>
    <s v="Wheaton"/>
    <s v="60189-6460"/>
    <n v="6306822420"/>
    <n v="12782"/>
    <s v="Madison Elem School"/>
    <s v="1620 Mayo Ave"/>
    <s v="Wheaton"/>
    <s v="Dupage"/>
    <s v="60189-6134"/>
    <s v="Timothy.Callahan@cusd200.org"/>
    <s v="X"/>
    <n v="119"/>
    <n v="5"/>
    <n v="397"/>
    <n v="521"/>
    <n v="0.23800000000000002"/>
    <m/>
    <n v="124"/>
    <n v="521"/>
    <x v="0"/>
    <x v="0"/>
  </r>
  <r>
    <n v="19022200026"/>
    <s v="CUSD 200"/>
    <s v="130 W Park Ave"/>
    <s v="Wheaton"/>
    <s v="60189-6460"/>
    <n v="6306822420"/>
    <n v="12783"/>
    <s v="Pleasant Hill Elem School"/>
    <s v="1N220 Pleasant Hill Rd"/>
    <s v="Winfield"/>
    <s v="Dupage"/>
    <s v="60190-2387"/>
    <s v="Christine.Frederick@cusd200.org"/>
    <s v="X"/>
    <n v="218"/>
    <n v="11"/>
    <n v="423"/>
    <n v="652"/>
    <n v="0.35119999999999996"/>
    <m/>
    <n v="229"/>
    <n v="652"/>
    <x v="0"/>
    <x v="0"/>
  </r>
  <r>
    <n v="19022200026"/>
    <s v="CUSD 200"/>
    <s v="130 W Park Ave"/>
    <s v="Wheaton"/>
    <s v="60189-6460"/>
    <n v="6306822420"/>
    <n v="12784"/>
    <s v="Carl Sandburg Elem School"/>
    <s v="1345 Jewell Rd"/>
    <s v="Wheaton"/>
    <s v="Dupage"/>
    <s v="60187-3183"/>
    <s v="Aaron.Bacon@cusd200.org"/>
    <s v="X"/>
    <n v="137"/>
    <n v="12"/>
    <n v="251"/>
    <n v="400"/>
    <n v="0.3725"/>
    <m/>
    <n v="149"/>
    <n v="400"/>
    <x v="0"/>
    <x v="0"/>
  </r>
  <r>
    <n v="19022200026"/>
    <s v="CUSD 200"/>
    <s v="130 W Park Ave"/>
    <s v="Wheaton"/>
    <s v="60189-6460"/>
    <n v="6306822420"/>
    <n v="12785"/>
    <s v="Washington Elementary School"/>
    <s v="911 Bridle Ln"/>
    <s v="Wheaton"/>
    <s v="Dupage"/>
    <s v="60187-3208"/>
    <s v="Jennifer.Tavine@cusd200.org"/>
    <s v="X"/>
    <n v="121"/>
    <n v="8"/>
    <n v="295"/>
    <n v="424"/>
    <n v="0.30420000000000003"/>
    <m/>
    <n v="129"/>
    <n v="424"/>
    <x v="0"/>
    <x v="0"/>
  </r>
  <r>
    <n v="19022200026"/>
    <s v="CUSD 200"/>
    <s v="130 W Park Ave"/>
    <s v="Wheaton"/>
    <s v="60189-6460"/>
    <n v="6306822420"/>
    <n v="12786"/>
    <s v="Whittier Elem School"/>
    <s v="218 W Park Ave"/>
    <s v="Wheaton"/>
    <s v="Dupage"/>
    <s v="60189-6460"/>
    <s v="Christopher.Silagi@cusd200.org"/>
    <s v="X"/>
    <n v="59"/>
    <n v="3"/>
    <n v="400"/>
    <n v="462"/>
    <n v="0.13420000000000001"/>
    <m/>
    <n v="62"/>
    <n v="462"/>
    <x v="0"/>
    <x v="0"/>
  </r>
  <r>
    <n v="19022200026"/>
    <s v="CUSD 200"/>
    <s v="130 W Park Ave"/>
    <s v="Wheaton"/>
    <s v="60189-6460"/>
    <n v="6306822420"/>
    <n v="12787"/>
    <s v="Wiesbrook Elem School"/>
    <s v="2160 Durfee Rd"/>
    <s v="Wheaton"/>
    <s v="Dupage"/>
    <s v="60189-7812"/>
    <s v="Brian.Turyna@cusd200.org"/>
    <s v="X"/>
    <n v="41"/>
    <n v="5"/>
    <n v="440"/>
    <n v="486"/>
    <n v="9.4700000000000006E-2"/>
    <m/>
    <n v="46"/>
    <n v="486"/>
    <x v="0"/>
    <x v="0"/>
  </r>
  <r>
    <n v="19022200026"/>
    <s v="CUSD 200"/>
    <s v="130 W Park Ave"/>
    <s v="Wheaton"/>
    <s v="60189-6460"/>
    <n v="6306822420"/>
    <n v="12788"/>
    <s v="Bower Elem School"/>
    <s v="4S241 River Rd"/>
    <s v="Warrenville"/>
    <s v="Dupage"/>
    <s v="60555-3815"/>
    <s v="Mark.Kohlman@cusd200.org"/>
    <s v="X"/>
    <n v="109"/>
    <n v="13"/>
    <n v="338"/>
    <n v="460"/>
    <n v="0.26519999999999999"/>
    <m/>
    <n v="122"/>
    <n v="460"/>
    <x v="0"/>
    <x v="0"/>
  </r>
  <r>
    <n v="19022200026"/>
    <s v="CUSD 200"/>
    <s v="130 W Park Ave"/>
    <s v="Wheaton"/>
    <s v="60189-6460"/>
    <n v="6306822420"/>
    <n v="12789"/>
    <s v="Clifford Johnson School"/>
    <s v="2S700 Continental Dr"/>
    <s v="Warrenville"/>
    <s v="Dupage"/>
    <s v="60555-1456"/>
    <s v="Derick.Edwards@cusd200.org"/>
    <s v="X"/>
    <n v="273"/>
    <n v="18"/>
    <n v="179"/>
    <n v="470"/>
    <n v="0.61909999999999998"/>
    <m/>
    <n v="291"/>
    <n v="470"/>
    <x v="0"/>
    <x v="0"/>
  </r>
  <r>
    <n v="19022200026"/>
    <s v="CUSD 200"/>
    <s v="130 W Park Ave"/>
    <s v="Wheaton"/>
    <s v="60189-6460"/>
    <n v="6306822420"/>
    <n v="42529"/>
    <s v="Wheaton North High School"/>
    <s v="701 W Thomas Rd"/>
    <s v="Wheaton"/>
    <s v="Dupage"/>
    <s v="60187-3141"/>
    <s v="Matthew.Biscan@cusd200.org"/>
    <s v="X"/>
    <n v="471"/>
    <n v="37"/>
    <n v="1621"/>
    <n v="2129"/>
    <n v="0.23860000000000001"/>
    <m/>
    <n v="508"/>
    <n v="2129"/>
    <x v="0"/>
    <x v="0"/>
  </r>
  <r>
    <n v="19022200026"/>
    <s v="CUSD 200"/>
    <s v="130 W Park Ave"/>
    <s v="Wheaton"/>
    <s v="60189-6460"/>
    <n v="6306822420"/>
    <n v="42530"/>
    <s v="Wheaton Warrenville South H S"/>
    <s v="1920 S Wiesbrook Rd"/>
    <s v="Wheaton"/>
    <s v="Dupage"/>
    <s v="60189-7884"/>
    <s v="david.claypool@cusd200.org"/>
    <s v="X"/>
    <n v="404"/>
    <n v="34"/>
    <n v="1561"/>
    <n v="1999"/>
    <n v="0.21910000000000002"/>
    <m/>
    <n v="438"/>
    <n v="1999"/>
    <x v="0"/>
    <x v="0"/>
  </r>
  <r>
    <n v="19022201026"/>
    <s v="CUSD 201"/>
    <s v="133 S Grant St"/>
    <s v="Westmont"/>
    <s v="60559-1907"/>
    <n v="6304688121"/>
    <n v="12790"/>
    <s v="Westmont High School"/>
    <s v="909 Oakwood Dr"/>
    <s v="Westmont"/>
    <s v="Dupage"/>
    <s v="60559-1073"/>
    <s v="fcanzoneri@cusd201.org"/>
    <s v="X"/>
    <n v="129"/>
    <n v="17"/>
    <n v="291"/>
    <n v="437"/>
    <n v="0.33409999999999995"/>
    <m/>
    <n v="146"/>
    <n v="437"/>
    <x v="0"/>
    <x v="0"/>
  </r>
  <r>
    <n v="19022201026"/>
    <s v="CUSD 201"/>
    <s v="133 S Grant St"/>
    <s v="Westmont"/>
    <s v="60559-1907"/>
    <n v="6304688121"/>
    <n v="12791"/>
    <s v="Westmont Jr High School"/>
    <s v="944 Oakwood Dr"/>
    <s v="Westmont"/>
    <s v="Dupage"/>
    <s v="60559-1038"/>
    <s v="fcanzoneri@cusd201.org"/>
    <s v="X"/>
    <n v="94"/>
    <n v="9"/>
    <n v="166"/>
    <n v="269"/>
    <n v="0.38290000000000002"/>
    <m/>
    <n v="103"/>
    <n v="269"/>
    <x v="0"/>
    <x v="0"/>
  </r>
  <r>
    <n v="19022201026"/>
    <s v="CUSD 201"/>
    <s v="133 S Grant St"/>
    <s v="Westmont"/>
    <s v="60559-1907"/>
    <n v="6304688121"/>
    <n v="12792"/>
    <s v="J T Manning Elem School"/>
    <s v="200 N Linden Ave"/>
    <s v="Westmont"/>
    <s v="Dupage"/>
    <s v="60559-1700"/>
    <s v="fcanzoneri@cusd201.org"/>
    <s v="X"/>
    <n v="92"/>
    <n v="9"/>
    <n v="229"/>
    <n v="330"/>
    <n v="0.30609999999999998"/>
    <m/>
    <n v="101"/>
    <n v="330"/>
    <x v="0"/>
    <x v="0"/>
  </r>
  <r>
    <n v="19022201026"/>
    <s v="CUSD 201"/>
    <s v="133 S Grant St"/>
    <s v="Westmont"/>
    <s v="60559-1907"/>
    <n v="6304688121"/>
    <n v="12793"/>
    <s v="C E Miller Elem School"/>
    <s v="125 W Traube Ave"/>
    <s v="Westmont"/>
    <s v="Dupage"/>
    <s v="60559-1440"/>
    <s v="fcanzoneri@cusd201.org"/>
    <s v="X"/>
    <n v="101"/>
    <n v="5"/>
    <n v="125"/>
    <n v="231"/>
    <n v="0.45890000000000003"/>
    <m/>
    <n v="106"/>
    <n v="231"/>
    <x v="0"/>
    <x v="0"/>
  </r>
  <r>
    <n v="19022202026"/>
    <s v="Lisle CUSD 202"/>
    <s v="5211 Center Ave"/>
    <s v="Lisle"/>
    <s v="60532-2306"/>
    <m/>
    <n v="12795"/>
    <s v="Lisle High School"/>
    <s v="1800 Short St"/>
    <s v="Lisle"/>
    <s v="Dupage"/>
    <s v="60532-2163"/>
    <s v="dwilkinson@lisle202.org"/>
    <s v="X"/>
    <n v="115"/>
    <n v="16"/>
    <n v="348"/>
    <n v="479"/>
    <n v="0.27350000000000002"/>
    <m/>
    <n v="131"/>
    <n v="479"/>
    <x v="0"/>
    <x v="0"/>
  </r>
  <r>
    <n v="19022202026"/>
    <s v="Lisle CUSD 202"/>
    <s v="5211 Center Ave"/>
    <s v="Lisle"/>
    <s v="60532-2306"/>
    <m/>
    <n v="12796"/>
    <s v="Lisle Jr High School"/>
    <s v="5207 Center Ave"/>
    <s v="Lisle"/>
    <s v="Dupage"/>
    <s v="60532-2306"/>
    <s v="dwilkinson@lisle202.org"/>
    <s v="X"/>
    <n v="79"/>
    <n v="9"/>
    <n v="224"/>
    <n v="312"/>
    <n v="0.28210000000000002"/>
    <m/>
    <n v="88"/>
    <n v="312"/>
    <x v="0"/>
    <x v="0"/>
  </r>
  <r>
    <n v="19022202026"/>
    <s v="Lisle CUSD 202"/>
    <s v="5211 Center Ave"/>
    <s v="Lisle"/>
    <s v="60532-2306"/>
    <m/>
    <n v="12797"/>
    <s v="Schiesher Elem School"/>
    <s v="5205 Kingston Ave"/>
    <s v="Lisle"/>
    <s v="Dupage"/>
    <s v="60532-2316"/>
    <s v="dwilkinson@lisle202.org"/>
    <s v="X"/>
    <n v="113"/>
    <n v="17"/>
    <n v="272"/>
    <n v="402"/>
    <n v="0.32340000000000002"/>
    <m/>
    <n v="130"/>
    <n v="402"/>
    <x v="0"/>
    <x v="0"/>
  </r>
  <r>
    <n v="19022202026"/>
    <s v="Lisle CUSD 202"/>
    <s v="5211 Center Ave"/>
    <s v="Lisle"/>
    <s v="60532-2306"/>
    <m/>
    <n v="12798"/>
    <s v="Tate Woods Elem School"/>
    <s v="1736 Middleton Ave"/>
    <s v="Lisle"/>
    <s v="Dupage"/>
    <s v="60532-1239"/>
    <s v="dwilkinson@lisle202.org"/>
    <s v="X"/>
    <n v="67"/>
    <n v="6"/>
    <n v="173"/>
    <n v="246"/>
    <n v="0.29670000000000002"/>
    <m/>
    <n v="73"/>
    <n v="246"/>
    <x v="0"/>
    <x v="0"/>
  </r>
  <r>
    <n v="19022203026"/>
    <s v="Naperville CUSD 203"/>
    <s v="203 W Hillside Rd"/>
    <s v="Naperville"/>
    <s v="60540-6500"/>
    <n v="6304206999"/>
    <n v="12799"/>
    <s v="Naperville Central High School"/>
    <s v="440 Aurora Ave"/>
    <s v="Naperville"/>
    <s v="Dupage"/>
    <s v="60540-6266"/>
    <s v="wwiesbrook@naperville203.org"/>
    <s v="X"/>
    <n v="315"/>
    <n v="59"/>
    <n v="2449"/>
    <n v="2823"/>
    <n v="0.13250000000000001"/>
    <m/>
    <n v="374"/>
    <n v="2823"/>
    <x v="0"/>
    <x v="0"/>
  </r>
  <r>
    <n v="19022203026"/>
    <s v="Naperville CUSD 203"/>
    <s v="203 W Hillside Rd"/>
    <s v="Naperville"/>
    <s v="60540-6500"/>
    <n v="6304206999"/>
    <n v="12800"/>
    <s v="Naperville North High School"/>
    <s v="899 N Mill St"/>
    <s v="Naperville"/>
    <s v="Dupage"/>
    <s v="60563-2909"/>
    <s v="sposey@naperville203.org"/>
    <s v="X"/>
    <n v="362"/>
    <n v="60"/>
    <n v="2259"/>
    <n v="2681"/>
    <n v="0.15740000000000001"/>
    <m/>
    <n v="422"/>
    <n v="2681"/>
    <x v="0"/>
    <x v="0"/>
  </r>
  <r>
    <n v="19022203026"/>
    <s v="Naperville CUSD 203"/>
    <s v="203 W Hillside Rd"/>
    <s v="Naperville"/>
    <s v="60540-6500"/>
    <n v="6304206999"/>
    <n v="12801"/>
    <s v="Lincoln Jr High School"/>
    <s v="1320 Olympus Dr"/>
    <s v="Naperville"/>
    <s v="Dupage"/>
    <s v="60565-1258"/>
    <s v="pgaskin@naperville203.org"/>
    <s v="X"/>
    <n v="73"/>
    <n v="15"/>
    <n v="712"/>
    <n v="800"/>
    <n v="0.11"/>
    <m/>
    <n v="88"/>
    <n v="800"/>
    <x v="0"/>
    <x v="0"/>
  </r>
  <r>
    <n v="19022203026"/>
    <s v="Naperville CUSD 203"/>
    <s v="203 W Hillside Rd"/>
    <s v="Naperville"/>
    <s v="60540-6500"/>
    <n v="6304206999"/>
    <n v="12802"/>
    <s v="Jefferson Jr High School"/>
    <s v="1525 N Loomis St"/>
    <s v="Naperville"/>
    <s v="Dupage"/>
    <s v="60563-1316"/>
    <s v="mptak@naperville203.org"/>
    <s v="X"/>
    <n v="184"/>
    <n v="20"/>
    <n v="668"/>
    <n v="872"/>
    <n v="0.2339"/>
    <m/>
    <n v="204"/>
    <n v="872"/>
    <x v="0"/>
    <x v="0"/>
  </r>
  <r>
    <n v="19022203026"/>
    <s v="Naperville CUSD 203"/>
    <s v="203 W Hillside Rd"/>
    <s v="Naperville"/>
    <s v="60540-6500"/>
    <n v="6304206999"/>
    <n v="12803"/>
    <s v="Washington Jr High School"/>
    <s v="201 N Washington St"/>
    <s v="Naperville"/>
    <s v="Dupage"/>
    <s v="60540-4513"/>
    <s v="jvogel@naperville203.org"/>
    <s v="X"/>
    <n v="75"/>
    <n v="11"/>
    <n v="557"/>
    <n v="643"/>
    <n v="0.13369999999999999"/>
    <m/>
    <n v="86"/>
    <n v="643"/>
    <x v="0"/>
    <x v="0"/>
  </r>
  <r>
    <n v="19022203026"/>
    <s v="Naperville CUSD 203"/>
    <s v="203 W Hillside Rd"/>
    <s v="Naperville"/>
    <s v="60540-6500"/>
    <n v="6304206999"/>
    <n v="12804"/>
    <s v="Madison Jr High School"/>
    <s v="1000 River Oak Dr"/>
    <s v="Naperville"/>
    <s v="Dupage"/>
    <s v="60565-2717"/>
    <s v="eanderson@naperville203.org"/>
    <s v="X"/>
    <n v="76"/>
    <n v="10"/>
    <n v="532"/>
    <n v="618"/>
    <n v="0.13919999999999999"/>
    <m/>
    <n v="86"/>
    <n v="618"/>
    <x v="0"/>
    <x v="0"/>
  </r>
  <r>
    <n v="19022203026"/>
    <s v="Naperville CUSD 203"/>
    <s v="203 W Hillside Rd"/>
    <s v="Naperville"/>
    <s v="60540-6500"/>
    <n v="6304206999"/>
    <n v="12805"/>
    <s v="Kennedy Junior High School"/>
    <s v="2929 Green Trails Dr"/>
    <s v="Lisle"/>
    <s v="Dupage"/>
    <s v="60532-6262"/>
    <s v="bvalek@ncusd203.org"/>
    <s v="X"/>
    <n v="62"/>
    <n v="8"/>
    <n v="912"/>
    <n v="982"/>
    <n v="7.1300000000000002E-2"/>
    <m/>
    <n v="70"/>
    <n v="982"/>
    <x v="0"/>
    <x v="0"/>
  </r>
  <r>
    <n v="19022203026"/>
    <s v="Naperville CUSD 203"/>
    <s v="203 W Hillside Rd"/>
    <s v="Naperville"/>
    <s v="60540-6500"/>
    <n v="6304206999"/>
    <n v="12806"/>
    <s v="Ellsworth Elem School"/>
    <s v="145 N Sleight St"/>
    <s v="Naperville"/>
    <s v="Dupage"/>
    <s v="60540-4739"/>
    <s v="rallen@ncusd203.org"/>
    <s v="X"/>
    <n v="33"/>
    <n v="3"/>
    <n v="215"/>
    <n v="251"/>
    <n v="0.1434"/>
    <m/>
    <n v="36"/>
    <n v="251"/>
    <x v="0"/>
    <x v="0"/>
  </r>
  <r>
    <n v="19022203026"/>
    <s v="Naperville CUSD 203"/>
    <s v="203 W Hillside Rd"/>
    <s v="Naperville"/>
    <s v="60540-6500"/>
    <n v="6304206999"/>
    <n v="12807"/>
    <s v="Elmwood Elem School"/>
    <s v="1024 Magnolia Ln"/>
    <s v="Naperville"/>
    <s v="Dupage"/>
    <s v="60540-7543"/>
    <s v="lpolomsky@naperville203.org"/>
    <s v="X"/>
    <n v="117"/>
    <n v="10"/>
    <n v="556"/>
    <n v="683"/>
    <n v="0.18590000000000001"/>
    <m/>
    <n v="127"/>
    <n v="683"/>
    <x v="0"/>
    <x v="0"/>
  </r>
  <r>
    <n v="19022203026"/>
    <s v="Naperville CUSD 203"/>
    <s v="203 W Hillside Rd"/>
    <s v="Naperville"/>
    <s v="60540-6500"/>
    <n v="6304206999"/>
    <n v="12808"/>
    <s v="Highlands Elem School"/>
    <s v="525 S Brainard St"/>
    <s v="Naperville"/>
    <s v="Dupage"/>
    <s v="60540-6659"/>
    <s v="lnoon@ncusd203.org"/>
    <s v="X"/>
    <n v="22"/>
    <n v="3"/>
    <n v="485"/>
    <n v="510"/>
    <n v="4.9000000000000002E-2"/>
    <m/>
    <n v="25"/>
    <n v="510"/>
    <x v="0"/>
    <x v="0"/>
  </r>
  <r>
    <n v="19022203026"/>
    <s v="Naperville CUSD 203"/>
    <s v="203 W Hillside Rd"/>
    <s v="Naperville"/>
    <s v="60540-6500"/>
    <n v="6304206999"/>
    <n v="12809"/>
    <s v="Mill Street Elem School"/>
    <s v="1300 N Mill St"/>
    <s v="Naperville"/>
    <s v="Dupage"/>
    <s v="60563-6301"/>
    <s v="ssalness@ncusd203.org"/>
    <s v="X"/>
    <n v="172"/>
    <n v="16"/>
    <n v="475"/>
    <n v="663"/>
    <n v="0.28360000000000002"/>
    <m/>
    <n v="188"/>
    <n v="663"/>
    <x v="0"/>
    <x v="0"/>
  </r>
  <r>
    <n v="19022203026"/>
    <s v="Naperville CUSD 203"/>
    <s v="203 W Hillside Rd"/>
    <s v="Naperville"/>
    <s v="60540-6500"/>
    <n v="6304206999"/>
    <n v="12810"/>
    <s v="Naper Elem School"/>
    <s v="39 S Eagle St"/>
    <s v="Naperville"/>
    <s v="Dupage"/>
    <s v="60540-4421"/>
    <s v="jbeehler@ncusd203.org"/>
    <s v="X"/>
    <n v="29"/>
    <n v="0"/>
    <n v="200"/>
    <n v="229"/>
    <n v="0.12659999999999999"/>
    <m/>
    <n v="29"/>
    <n v="229"/>
    <x v="0"/>
    <x v="0"/>
  </r>
  <r>
    <n v="19022203026"/>
    <s v="Naperville CUSD 203"/>
    <s v="203 W Hillside Rd"/>
    <s v="Naperville"/>
    <s v="60540-6500"/>
    <n v="6304206999"/>
    <n v="12811"/>
    <s v="Prairie Elem School"/>
    <s v="500 S Charles Ave"/>
    <s v="Naperville"/>
    <s v="Dupage"/>
    <s v="60540-6802"/>
    <s v="tdvorchak@naperville203.org"/>
    <s v="X"/>
    <n v="35"/>
    <n v="2"/>
    <n v="468"/>
    <n v="505"/>
    <n v="7.3300000000000004E-2"/>
    <m/>
    <n v="37"/>
    <n v="505"/>
    <x v="0"/>
    <x v="0"/>
  </r>
  <r>
    <n v="19022203026"/>
    <s v="Naperville CUSD 203"/>
    <s v="203 W Hillside Rd"/>
    <s v="Naperville"/>
    <s v="60540-6500"/>
    <n v="6304206999"/>
    <n v="12812"/>
    <s v="Maplebrook Elem School"/>
    <s v="1630 Warbler Dr"/>
    <s v="Naperville"/>
    <s v="Dupage"/>
    <s v="60565-2312"/>
    <s v="rdebora@ncusd203.org"/>
    <s v="X"/>
    <n v="55"/>
    <n v="3"/>
    <n v="390"/>
    <n v="448"/>
    <n v="0.1295"/>
    <m/>
    <n v="58"/>
    <n v="448"/>
    <x v="0"/>
    <x v="0"/>
  </r>
  <r>
    <n v="19022203026"/>
    <s v="Naperville CUSD 203"/>
    <s v="203 W Hillside Rd"/>
    <s v="Naperville"/>
    <s v="60540-6500"/>
    <n v="6304206999"/>
    <n v="12813"/>
    <s v="Beebe Elem School"/>
    <s v="110 E 11th Ave"/>
    <s v="Naperville"/>
    <s v="Dupage"/>
    <s v="60563-2704"/>
    <s v="coneil@naperville203.org"/>
    <s v="X"/>
    <n v="118"/>
    <n v="9"/>
    <n v="425"/>
    <n v="552"/>
    <n v="0.23010000000000003"/>
    <m/>
    <n v="127"/>
    <n v="552"/>
    <x v="0"/>
    <x v="0"/>
  </r>
  <r>
    <n v="19022203026"/>
    <s v="Naperville CUSD 203"/>
    <s v="203 W Hillside Rd"/>
    <s v="Naperville"/>
    <s v="60540-6500"/>
    <n v="6304206999"/>
    <n v="12814"/>
    <s v="Steeple Run Elem School"/>
    <s v="6S151 Steeple Run Dr"/>
    <s v="Naperville"/>
    <s v="Dupage"/>
    <s v="60540-3711"/>
    <s v="jlouis@naperville203.org"/>
    <s v="X"/>
    <n v="96"/>
    <n v="7"/>
    <n v="503"/>
    <n v="606"/>
    <n v="0.17"/>
    <m/>
    <n v="103"/>
    <n v="606"/>
    <x v="0"/>
    <x v="0"/>
  </r>
  <r>
    <n v="19022203026"/>
    <s v="Naperville CUSD 203"/>
    <s v="203 W Hillside Rd"/>
    <s v="Naperville"/>
    <s v="60540-6500"/>
    <n v="6304206999"/>
    <n v="12815"/>
    <s v="Scott Elementary School"/>
    <s v="500 Warwick Dr"/>
    <s v="Naperville"/>
    <s v="Dupage"/>
    <s v="60565-2603"/>
    <s v="hboger@ncusd203.org"/>
    <s v="X"/>
    <n v="112"/>
    <n v="5"/>
    <n v="315"/>
    <n v="432"/>
    <n v="0.27079999999999999"/>
    <m/>
    <n v="117"/>
    <n v="432"/>
    <x v="0"/>
    <x v="0"/>
  </r>
  <r>
    <n v="19022203026"/>
    <s v="Naperville CUSD 203"/>
    <s v="203 W Hillside Rd"/>
    <s v="Naperville"/>
    <s v="60540-6500"/>
    <n v="6304206999"/>
    <n v="12816"/>
    <s v="Ranch View Elementary School"/>
    <s v="1651 Ranchview Dr"/>
    <s v="Naperville"/>
    <s v="Dupage"/>
    <s v="60565-1749"/>
    <s v="astallion@naperville203.org"/>
    <s v="X"/>
    <n v="43"/>
    <n v="4"/>
    <n v="460"/>
    <n v="507"/>
    <n v="9.2699999999999991E-2"/>
    <m/>
    <n v="47"/>
    <n v="507"/>
    <x v="0"/>
    <x v="0"/>
  </r>
  <r>
    <n v="19022203026"/>
    <s v="Naperville CUSD 203"/>
    <s v="203 W Hillside Rd"/>
    <s v="Naperville"/>
    <s v="60540-6500"/>
    <n v="6304206999"/>
    <n v="12817"/>
    <s v="River Woods Elementary School"/>
    <s v="2607 River Woods Dr"/>
    <s v="Naperville"/>
    <s v="Dupage"/>
    <s v="60565-6317"/>
    <s v="gbaumgartner@naperville.org"/>
    <s v="X"/>
    <n v="46"/>
    <n v="4"/>
    <n v="453"/>
    <n v="503"/>
    <n v="9.9400000000000002E-2"/>
    <m/>
    <n v="50"/>
    <n v="503"/>
    <x v="0"/>
    <x v="0"/>
  </r>
  <r>
    <n v="19022203026"/>
    <s v="Naperville CUSD 203"/>
    <s v="203 W Hillside Rd"/>
    <s v="Naperville"/>
    <s v="60540-6500"/>
    <n v="6304206999"/>
    <n v="12818"/>
    <s v="Meadow Glens Elementary School"/>
    <s v="1150 Muirhead Ave"/>
    <s v="Naperville"/>
    <s v="Dupage"/>
    <s v="60565-1690"/>
    <s v="kklynch@naperville203.org"/>
    <s v="X"/>
    <n v="29"/>
    <n v="6"/>
    <n v="440"/>
    <n v="475"/>
    <n v="7.3700000000000002E-2"/>
    <m/>
    <n v="35"/>
    <n v="475"/>
    <x v="0"/>
    <x v="0"/>
  </r>
  <r>
    <n v="19022203026"/>
    <s v="Naperville CUSD 203"/>
    <s v="203 W Hillside Rd"/>
    <s v="Naperville"/>
    <s v="60540-6500"/>
    <n v="6304206999"/>
    <n v="12819"/>
    <s v="Kingsley Elementary School"/>
    <s v="2403 Kingsley Dr"/>
    <s v="Naperville"/>
    <s v="Dupage"/>
    <s v="60565-3212"/>
    <s v="emarker@naperville203.org"/>
    <s v="X"/>
    <n v="39"/>
    <n v="11"/>
    <n v="375"/>
    <n v="425"/>
    <n v="0.1176"/>
    <m/>
    <n v="50"/>
    <n v="425"/>
    <x v="0"/>
    <x v="0"/>
  </r>
  <r>
    <n v="19022204026"/>
    <s v="Indian Prairie CUSD 204"/>
    <s v="780 Shoreline Dr"/>
    <s v="Aurora"/>
    <s v="60504-6192"/>
    <n v="6303753077"/>
    <n v="12820"/>
    <s v="Waubonsie Valley High School"/>
    <s v="2590 Ogden Ave"/>
    <s v="Aurora"/>
    <s v="Dupage"/>
    <s v="60504-5900"/>
    <s v="laurie_slate@ipsd.org"/>
    <s v="X"/>
    <n v="550"/>
    <n v="47"/>
    <n v="2107"/>
    <n v="2704"/>
    <n v="0.2208"/>
    <m/>
    <n v="597"/>
    <n v="2704"/>
    <x v="0"/>
    <x v="0"/>
  </r>
  <r>
    <n v="19022204026"/>
    <s v="Indian Prairie CUSD 204"/>
    <s v="780 Shoreline Dr"/>
    <s v="Aurora"/>
    <s v="60504-6192"/>
    <n v="6303753077"/>
    <n v="12821"/>
    <s v="Neuqua Valley High School"/>
    <s v="2360 95th St"/>
    <s v="Naperville"/>
    <s v="Will"/>
    <s v="60564-8934"/>
    <s v="laurie_slate@ipsd.org"/>
    <s v="X"/>
    <n v="266"/>
    <n v="25"/>
    <n v="3369"/>
    <n v="3660"/>
    <n v="7.9500000000000001E-2"/>
    <m/>
    <n v="291"/>
    <n v="3660"/>
    <x v="3"/>
    <x v="0"/>
  </r>
  <r>
    <n v="19022204026"/>
    <s v="Indian Prairie CUSD 204"/>
    <s v="780 Shoreline Dr"/>
    <s v="Aurora"/>
    <s v="60504-6192"/>
    <n v="6303753077"/>
    <n v="12822"/>
    <s v="Thayer J Hill Middle School"/>
    <s v="1836 Brookdale Rd"/>
    <s v="Naperville"/>
    <s v="Dupage"/>
    <s v="60563-2013"/>
    <s v="laurie_slate@ipsd.org"/>
    <s v="X"/>
    <n v="185"/>
    <n v="18"/>
    <n v="720"/>
    <n v="923"/>
    <n v="0.21989999999999998"/>
    <m/>
    <n v="203"/>
    <n v="923"/>
    <x v="0"/>
    <x v="0"/>
  </r>
  <r>
    <n v="19022204026"/>
    <s v="Indian Prairie CUSD 204"/>
    <s v="780 Shoreline Dr"/>
    <s v="Aurora"/>
    <s v="60504-6192"/>
    <n v="6303753077"/>
    <n v="12823"/>
    <s v="Gordon Gregory Middle School"/>
    <s v="2621 Springdale Cir"/>
    <s v="Naperville"/>
    <s v="Will"/>
    <s v="60564-8519"/>
    <s v="laurie_slate@ipsd.org"/>
    <s v="X"/>
    <n v="77"/>
    <n v="2"/>
    <n v="827"/>
    <n v="906"/>
    <n v="8.7200000000000014E-2"/>
    <m/>
    <n v="79"/>
    <n v="906"/>
    <x v="3"/>
    <x v="0"/>
  </r>
  <r>
    <n v="19022204026"/>
    <s v="Indian Prairie CUSD 204"/>
    <s v="780 Shoreline Dr"/>
    <s v="Aurora"/>
    <s v="60504-6192"/>
    <n v="6303753077"/>
    <n v="12824"/>
    <s v="Francis Granger Middle School"/>
    <s v="2721 Stonebridge Blvd"/>
    <s v="Aurora"/>
    <s v="Dupage"/>
    <s v="60502-8403"/>
    <s v="laurie_slate@ipsd.org"/>
    <s v="X"/>
    <n v="204"/>
    <n v="18"/>
    <n v="801"/>
    <n v="1023"/>
    <n v="0.217"/>
    <m/>
    <n v="222"/>
    <n v="1023"/>
    <x v="0"/>
    <x v="0"/>
  </r>
  <r>
    <n v="19022204026"/>
    <s v="Indian Prairie CUSD 204"/>
    <s v="780 Shoreline Dr"/>
    <s v="Aurora"/>
    <s v="60504-6192"/>
    <n v="6303753077"/>
    <n v="12825"/>
    <s v="Clifford Crone Middle School"/>
    <s v="4020 111th St"/>
    <s v="Naperville"/>
    <s v="Will"/>
    <s v="60564-5027"/>
    <s v="laurie_slate@ipsd.org"/>
    <s v="X"/>
    <n v="44"/>
    <n v="1"/>
    <n v="904"/>
    <n v="949"/>
    <n v="4.7400000000000005E-2"/>
    <m/>
    <n v="45"/>
    <n v="949"/>
    <x v="3"/>
    <x v="0"/>
  </r>
  <r>
    <n v="19022204026"/>
    <s v="Indian Prairie CUSD 204"/>
    <s v="780 Shoreline Dr"/>
    <s v="Aurora"/>
    <s v="60504-6192"/>
    <n v="6303753077"/>
    <n v="12826"/>
    <s v="Longwood Elem School"/>
    <s v="30W240 Bruce Ln"/>
    <s v="Naperville"/>
    <s v="Dupage"/>
    <s v="60563-9081"/>
    <s v="laurie_slate@ipsd.org"/>
    <s v="X"/>
    <n v="174"/>
    <n v="6"/>
    <n v="193"/>
    <n v="373"/>
    <n v="0.48259999999999997"/>
    <m/>
    <n v="180"/>
    <n v="373"/>
    <x v="0"/>
    <x v="0"/>
  </r>
  <r>
    <n v="19022204026"/>
    <s v="Indian Prairie CUSD 204"/>
    <s v="780 Shoreline Dr"/>
    <s v="Aurora"/>
    <s v="60504-6192"/>
    <n v="6303753077"/>
    <n v="12828"/>
    <s v="Robert Clow Elem Sch"/>
    <s v="1301 Springdale Cir"/>
    <s v="Naperville"/>
    <s v="Will"/>
    <s v="60564-8729"/>
    <s v="laurie_slate@ipsd.org"/>
    <s v="X"/>
    <n v="57"/>
    <n v="1"/>
    <n v="352"/>
    <n v="410"/>
    <n v="0.14150000000000001"/>
    <m/>
    <n v="58"/>
    <n v="410"/>
    <x v="3"/>
    <x v="0"/>
  </r>
  <r>
    <n v="19022204026"/>
    <s v="Indian Prairie CUSD 204"/>
    <s v="780 Shoreline Dr"/>
    <s v="Aurora"/>
    <s v="60504-6192"/>
    <n v="6303753077"/>
    <n v="12829"/>
    <s v="Brookdale Elementary School"/>
    <s v="1200 Redfield Rd"/>
    <s v="Naperville"/>
    <s v="Dupage"/>
    <s v="60563-0436"/>
    <s v="laurie_slate@ipsd.org"/>
    <s v="X"/>
    <n v="134"/>
    <n v="7"/>
    <n v="476"/>
    <n v="617"/>
    <n v="0.22850000000000001"/>
    <m/>
    <n v="141"/>
    <n v="617"/>
    <x v="0"/>
    <x v="0"/>
  </r>
  <r>
    <n v="19022204026"/>
    <s v="Indian Prairie CUSD 204"/>
    <s v="780 Shoreline Dr"/>
    <s v="Aurora"/>
    <s v="60504-6192"/>
    <n v="6303753077"/>
    <n v="12830"/>
    <s v="Georgetown Elementary School"/>
    <s v="995 Long Grove Dr"/>
    <s v="Aurora"/>
    <s v="Dupage"/>
    <s v="60504-5958"/>
    <s v="laurie_slate@ipsd.org"/>
    <s v="X"/>
    <n v="303"/>
    <n v="20"/>
    <n v="218"/>
    <n v="541"/>
    <n v="0.59700000000000009"/>
    <m/>
    <n v="323"/>
    <n v="541"/>
    <x v="0"/>
    <x v="0"/>
  </r>
  <r>
    <n v="19022204026"/>
    <s v="Indian Prairie CUSD 204"/>
    <s v="780 Shoreline Dr"/>
    <s v="Aurora"/>
    <s v="60504-6192"/>
    <n v="6303753077"/>
    <n v="12831"/>
    <s v="McCarty Elementary School"/>
    <s v="3000 Village Green Dr"/>
    <s v="Aurora"/>
    <s v="Dupage"/>
    <s v="60504-7276"/>
    <s v="laurie_slate@ipsd.org"/>
    <s v="X"/>
    <n v="193"/>
    <n v="17"/>
    <n v="390"/>
    <n v="600"/>
    <n v="0.35000000000000003"/>
    <m/>
    <n v="210"/>
    <n v="600"/>
    <x v="0"/>
    <x v="0"/>
  </r>
  <r>
    <n v="19022204026"/>
    <s v="Indian Prairie CUSD 204"/>
    <s v="780 Shoreline Dr"/>
    <s v="Aurora"/>
    <s v="60504-6192"/>
    <n v="6303753077"/>
    <n v="12832"/>
    <s v="Spring Brook Elementary School"/>
    <s v="2700 Seiler Dr"/>
    <s v="Naperville"/>
    <s v="Dupage"/>
    <s v="60565-4369"/>
    <s v="laurie_slate@ipsd.org"/>
    <s v="X"/>
    <n v="22"/>
    <n v="1"/>
    <n v="590"/>
    <n v="613"/>
    <n v="3.7499999999999999E-2"/>
    <m/>
    <n v="23"/>
    <n v="613"/>
    <x v="0"/>
    <x v="0"/>
  </r>
  <r>
    <n v="19022204026"/>
    <s v="Indian Prairie CUSD 204"/>
    <s v="780 Shoreline Dr"/>
    <s v="Aurora"/>
    <s v="60504-6192"/>
    <n v="6303753077"/>
    <n v="12833"/>
    <s v="May Watts Elementary School"/>
    <s v="800 S Whispering Hills Dr"/>
    <s v="Naperville"/>
    <s v="Dupage"/>
    <s v="60540-1317"/>
    <s v="laurie_slate@ipsd.org"/>
    <s v="X"/>
    <n v="24"/>
    <n v="0"/>
    <n v="591"/>
    <n v="615"/>
    <n v="3.9E-2"/>
    <m/>
    <n v="24"/>
    <n v="615"/>
    <x v="0"/>
    <x v="0"/>
  </r>
  <r>
    <n v="19022204026"/>
    <s v="Indian Prairie CUSD 204"/>
    <s v="780 Shoreline Dr"/>
    <s v="Aurora"/>
    <s v="60504-6192"/>
    <n v="6303753077"/>
    <n v="12835"/>
    <s v="Reba O Steck Elementary School"/>
    <s v="460 Inverness Dr"/>
    <s v="Aurora"/>
    <s v="Dupage"/>
    <s v="60504-5270"/>
    <s v="laurie_slate@ipsd.org"/>
    <s v="X"/>
    <n v="58"/>
    <n v="6"/>
    <n v="522"/>
    <n v="586"/>
    <n v="0.10920000000000001"/>
    <m/>
    <n v="64"/>
    <n v="586"/>
    <x v="0"/>
    <x v="0"/>
  </r>
  <r>
    <n v="19022204026"/>
    <s v="Indian Prairie CUSD 204"/>
    <s v="780 Shoreline Dr"/>
    <s v="Aurora"/>
    <s v="60504-6192"/>
    <n v="6303753077"/>
    <n v="12836"/>
    <s v="Patterson Elementary School"/>
    <s v="3731 Lawrence Dr"/>
    <s v="Naperville"/>
    <s v="Will"/>
    <s v="60564-4176"/>
    <s v="laurie_slate@ipsd.org"/>
    <s v="X"/>
    <n v="27"/>
    <n v="0"/>
    <n v="468"/>
    <n v="495"/>
    <n v="5.45E-2"/>
    <m/>
    <n v="27"/>
    <n v="495"/>
    <x v="3"/>
    <x v="0"/>
  </r>
  <r>
    <n v="19022204026"/>
    <s v="Indian Prairie CUSD 204"/>
    <s v="780 Shoreline Dr"/>
    <s v="Aurora"/>
    <s v="60504-6192"/>
    <n v="6303753077"/>
    <n v="12837"/>
    <s v="Gwendolyn Brooks Elementary"/>
    <s v="2700 Stonebridge Blvd"/>
    <s v="Aurora"/>
    <s v="Dupage"/>
    <s v="60502-9444"/>
    <s v="laurie_slate@ipsd.org"/>
    <s v="X"/>
    <n v="103"/>
    <n v="12"/>
    <n v="683"/>
    <n v="798"/>
    <n v="0.14410000000000001"/>
    <m/>
    <n v="115"/>
    <n v="798"/>
    <x v="0"/>
    <x v="0"/>
  </r>
  <r>
    <n v="19022204026"/>
    <s v="Indian Prairie CUSD 204"/>
    <s v="780 Shoreline Dr"/>
    <s v="Aurora"/>
    <s v="60504-6192"/>
    <n v="6303753077"/>
    <n v="12838"/>
    <s v="White Eagle Elementary"/>
    <s v="1585 White Eagle Dr"/>
    <s v="Naperville"/>
    <s v="Will"/>
    <s v="60564-9301"/>
    <s v="laurie_slate@ipsd.org"/>
    <s v="X"/>
    <n v="64"/>
    <n v="3"/>
    <n v="485"/>
    <n v="552"/>
    <n v="0.12140000000000001"/>
    <m/>
    <n v="67"/>
    <n v="552"/>
    <x v="3"/>
    <x v="0"/>
  </r>
  <r>
    <n v="19022204026"/>
    <s v="Indian Prairie CUSD 204"/>
    <s v="780 Shoreline Dr"/>
    <s v="Aurora"/>
    <s v="60504-6192"/>
    <n v="6303753077"/>
    <n v="12839"/>
    <s v="V Blanche Graham Elementary"/>
    <s v="2315 High Meadow Rd"/>
    <s v="Naperville"/>
    <s v="Will"/>
    <s v="60564-4319"/>
    <s v="laurie_slate@ipsd.org"/>
    <s v="X"/>
    <n v="33"/>
    <n v="1"/>
    <n v="308"/>
    <n v="342"/>
    <n v="9.9400000000000002E-2"/>
    <m/>
    <n v="34"/>
    <n v="342"/>
    <x v="3"/>
    <x v="0"/>
  </r>
  <r>
    <n v="19022204026"/>
    <s v="Indian Prairie CUSD 204"/>
    <s v="780 Shoreline Dr"/>
    <s v="Aurora"/>
    <s v="60504-6192"/>
    <n v="6303753077"/>
    <n v="12840"/>
    <s v="Mary Lou Cowlishaw Elementary"/>
    <s v="1212 Sanctuary Ln"/>
    <s v="Naperville"/>
    <s v="Dupage"/>
    <s v="60540-1902"/>
    <s v="laurie_slate@ipsd.org"/>
    <s v="X"/>
    <n v="177"/>
    <n v="11"/>
    <n v="502"/>
    <n v="690"/>
    <n v="0.27250000000000002"/>
    <m/>
    <n v="188"/>
    <n v="690"/>
    <x v="0"/>
    <x v="0"/>
  </r>
  <r>
    <n v="19022204026"/>
    <s v="Indian Prairie CUSD 204"/>
    <s v="780 Shoreline Dr"/>
    <s v="Aurora"/>
    <s v="60504-6192"/>
    <n v="6303753077"/>
    <n v="15100"/>
    <s v="Peter M Gombert Elementary Sch"/>
    <s v="2707 Ridge Rd"/>
    <s v="Aurora"/>
    <s v="Dupage"/>
    <s v="60504-6033"/>
    <s v="laurie_slate@ipsd.org"/>
    <s v="X"/>
    <n v="147"/>
    <n v="16"/>
    <n v="278"/>
    <n v="441"/>
    <n v="0.36960000000000004"/>
    <m/>
    <n v="163"/>
    <n v="441"/>
    <x v="0"/>
    <x v="0"/>
  </r>
  <r>
    <n v="19022204026"/>
    <s v="Indian Prairie CUSD 204"/>
    <s v="780 Shoreline Dr"/>
    <s v="Aurora"/>
    <s v="60504-6192"/>
    <n v="6303753077"/>
    <n v="15101"/>
    <s v="Oliver Julian Kendall Elem School"/>
    <s v="2408 Meadow Lake Dr"/>
    <s v="Naperville"/>
    <s v="Will"/>
    <s v="60564-4362"/>
    <s v="laurie_slate@ipsd.org"/>
    <s v="X"/>
    <n v="23"/>
    <n v="0"/>
    <n v="329"/>
    <n v="352"/>
    <n v="6.5299999999999997E-2"/>
    <m/>
    <n v="23"/>
    <n v="352"/>
    <x v="3"/>
    <x v="0"/>
  </r>
  <r>
    <n v="19022204026"/>
    <s v="Indian Prairie CUSD 204"/>
    <s v="780 Shoreline Dr"/>
    <s v="Aurora"/>
    <s v="60504-6192"/>
    <n v="6303753077"/>
    <n v="42592"/>
    <s v="Nancy Young Elementary School"/>
    <s v="800 Asbury Dr"/>
    <s v="Aurora"/>
    <s v="Dupage"/>
    <s v="60502-9086"/>
    <s v="laurie_slate@ipsd.org"/>
    <s v="X"/>
    <n v="88"/>
    <n v="5"/>
    <n v="558"/>
    <n v="651"/>
    <n v="0.1429"/>
    <m/>
    <n v="93"/>
    <n v="651"/>
    <x v="0"/>
    <x v="0"/>
  </r>
  <r>
    <n v="19022204026"/>
    <s v="Indian Prairie CUSD 204"/>
    <s v="780 Shoreline Dr"/>
    <s v="Aurora"/>
    <s v="60504-6192"/>
    <n v="6303753077"/>
    <n v="42593"/>
    <s v="Wayne Builta Elementary School"/>
    <s v="1835 Apple Valley Rd"/>
    <s v="Bolingbrook"/>
    <s v="Will"/>
    <s v="60490-6548"/>
    <s v="laurie_slate@ipsd.org"/>
    <s v="X"/>
    <n v="52"/>
    <n v="0"/>
    <n v="292"/>
    <n v="344"/>
    <n v="0.1512"/>
    <m/>
    <n v="52"/>
    <n v="344"/>
    <x v="3"/>
    <x v="0"/>
  </r>
  <r>
    <n v="19022204026"/>
    <s v="Indian Prairie CUSD 204"/>
    <s v="780 Shoreline Dr"/>
    <s v="Aurora"/>
    <s v="60504-6192"/>
    <n v="6303753077"/>
    <n v="42594"/>
    <s v="Arlene Welch Elementary School"/>
    <s v="2620 Leverenz Rd"/>
    <s v="Naperville"/>
    <s v="Will"/>
    <s v="60564-4723"/>
    <s v="laurie_slate@ipsd.org"/>
    <s v="X"/>
    <n v="110"/>
    <n v="11"/>
    <n v="562"/>
    <n v="683"/>
    <n v="0.1772"/>
    <m/>
    <n v="121"/>
    <n v="683"/>
    <x v="3"/>
    <x v="0"/>
  </r>
  <r>
    <n v="19022204026"/>
    <s v="Indian Prairie CUSD 204"/>
    <s v="780 Shoreline Dr"/>
    <s v="Aurora"/>
    <s v="60504-6192"/>
    <n v="6303753077"/>
    <n v="42595"/>
    <s v="Still Middle School"/>
    <s v="787 Meadowridge Dr"/>
    <s v="Aurora"/>
    <s v="Dupage"/>
    <s v="60504-5380"/>
    <s v="laurie_slate@ipsd.org"/>
    <s v="X"/>
    <n v="130"/>
    <n v="11"/>
    <n v="662"/>
    <n v="803"/>
    <n v="0.17559999999999998"/>
    <m/>
    <n v="141"/>
    <n v="803"/>
    <x v="0"/>
    <x v="0"/>
  </r>
  <r>
    <n v="19022204026"/>
    <s v="Indian Prairie CUSD 204"/>
    <s v="780 Shoreline Dr"/>
    <s v="Aurora"/>
    <s v="60504-6192"/>
    <n v="6303753077"/>
    <n v="50711"/>
    <s v="Owen Elementary School"/>
    <s v="1560 Westglen Dr"/>
    <s v="Naperville"/>
    <s v="Dupage"/>
    <s v="60565-1369"/>
    <s v="laurie_slate@ipsd.org"/>
    <s v="X"/>
    <n v="81"/>
    <n v="1"/>
    <n v="480"/>
    <n v="562"/>
    <n v="0.1459"/>
    <m/>
    <n v="82"/>
    <n v="562"/>
    <x v="0"/>
    <x v="0"/>
  </r>
  <r>
    <n v="19022204026"/>
    <s v="Indian Prairie CUSD 204"/>
    <s v="780 Shoreline Dr"/>
    <s v="Aurora"/>
    <s v="60504-6192"/>
    <n v="6303753077"/>
    <n v="50712"/>
    <s v="Scullen Middle School"/>
    <s v="2815 Mistflower Ln"/>
    <s v="Naperville"/>
    <s v="Will"/>
    <s v="60564-4913"/>
    <s v="laurie_slate@ipsd.org"/>
    <s v="X"/>
    <n v="95"/>
    <n v="5"/>
    <n v="958"/>
    <n v="1058"/>
    <n v="9.4500000000000001E-2"/>
    <m/>
    <n v="100"/>
    <n v="1058"/>
    <x v="3"/>
    <x v="0"/>
  </r>
  <r>
    <n v="19022204026"/>
    <s v="Indian Prairie CUSD 204"/>
    <s v="780 Shoreline Dr"/>
    <s v="Aurora"/>
    <s v="60504-6192"/>
    <n v="6303753077"/>
    <n v="50713"/>
    <s v="Fry Elementary School"/>
    <s v="3204 Tall Grass Dr"/>
    <s v="Naperville"/>
    <s v="Will"/>
    <s v="60564-8253"/>
    <s v="laurie_slate@ipsd.org"/>
    <s v="X"/>
    <n v="24"/>
    <n v="0"/>
    <n v="539"/>
    <n v="563"/>
    <n v="4.2599999999999999E-2"/>
    <m/>
    <n v="24"/>
    <n v="563"/>
    <x v="3"/>
    <x v="0"/>
  </r>
  <r>
    <n v="19022204026"/>
    <s v="Indian Prairie CUSD 204"/>
    <s v="780 Shoreline Dr"/>
    <s v="Aurora"/>
    <s v="60504-6192"/>
    <n v="6303753077"/>
    <n v="53003"/>
    <s v="Indian Plains Alternative School"/>
    <s v="1322 N Eola Rd"/>
    <s v="Aurora"/>
    <s v="Dupage"/>
    <s v="60502-7086"/>
    <s v="laurie_slate@ipsd.org"/>
    <s v="X"/>
    <n v="35"/>
    <n v="2"/>
    <n v="26"/>
    <n v="63"/>
    <n v="0.58729999999999993"/>
    <m/>
    <n v="37"/>
    <n v="63"/>
    <x v="0"/>
    <x v="0"/>
  </r>
  <r>
    <n v="19022204026"/>
    <s v="Indian Prairie CUSD 204"/>
    <s v="780 Shoreline Dr"/>
    <s v="Aurora"/>
    <s v="60504-6192"/>
    <n v="6303753077"/>
    <n v="58744"/>
    <s v="Danielle-Joy Peterson Elem Sch"/>
    <s v="4008 Chinaberry Ln"/>
    <s v="Naperville"/>
    <s v="Will"/>
    <s v="60564-1131"/>
    <s v="laurie_slate@ipsd.org"/>
    <s v="X"/>
    <n v="36"/>
    <n v="2"/>
    <n v="711"/>
    <n v="749"/>
    <n v="5.0700000000000002E-2"/>
    <m/>
    <n v="38"/>
    <n v="749"/>
    <x v="3"/>
    <x v="0"/>
  </r>
  <r>
    <n v="19022204026"/>
    <s v="Indian Prairie CUSD 204"/>
    <s v="780 Shoreline Dr"/>
    <s v="Aurora"/>
    <s v="60504-6192"/>
    <n v="6303753077"/>
    <n v="62852"/>
    <s v="Fischer Middle School"/>
    <s v="1305 Long Grove Dr"/>
    <s v="Aurora"/>
    <s v="Dupage"/>
    <s v="60504-8990"/>
    <s v="laurie_slate@ipsd.org"/>
    <s v="X"/>
    <n v="279"/>
    <n v="36"/>
    <n v="630"/>
    <n v="945"/>
    <n v="0.33329999999999999"/>
    <m/>
    <n v="315"/>
    <n v="945"/>
    <x v="0"/>
    <x v="0"/>
  </r>
  <r>
    <n v="19022204026"/>
    <s v="Indian Prairie CUSD 204"/>
    <s v="780 Shoreline Dr"/>
    <s v="Aurora"/>
    <s v="60504-6192"/>
    <n v="6303753077"/>
    <n v="62853"/>
    <s v="Metea Valley High School"/>
    <s v="1801 N Eola Rd"/>
    <s v="Aurora"/>
    <s v="Dupage"/>
    <s v="60502-7065"/>
    <s v="laurie_slate@ipsd.org"/>
    <s v="X"/>
    <n v="557"/>
    <n v="44"/>
    <n v="2371"/>
    <n v="2972"/>
    <n v="0.20219999999999999"/>
    <m/>
    <n v="601"/>
    <n v="2972"/>
    <x v="0"/>
    <x v="0"/>
  </r>
  <r>
    <n v="19022205026"/>
    <s v="Elmhurst SD 205"/>
    <s v="162 S York St"/>
    <s v="Elmhurst"/>
    <s v="60126-3417"/>
    <n v="6306172436"/>
    <n v="12842"/>
    <s v="York Comm High School"/>
    <s v="355 W Saint Charles Rd"/>
    <s v="Elmhurst"/>
    <s v="Dupage"/>
    <s v="60126-3172"/>
    <s v="ctspencer@elmhurst205.org"/>
    <s v="X"/>
    <n v="394"/>
    <n v="49"/>
    <n v="2342"/>
    <n v="2785"/>
    <n v="0.15909999999999999"/>
    <m/>
    <n v="443"/>
    <n v="2785"/>
    <x v="0"/>
    <x v="0"/>
  </r>
  <r>
    <n v="19022205026"/>
    <s v="Elmhurst SD 205"/>
    <s v="162 S York St"/>
    <s v="Elmhurst"/>
    <s v="60126-3417"/>
    <n v="6306172436"/>
    <n v="12843"/>
    <s v="Bryan Middle School"/>
    <s v="111 W Butterfield Rd"/>
    <s v="Elmhurst"/>
    <s v="Dupage"/>
    <s v="60126-5014"/>
    <s v="ctspencer@elmhurst205.org"/>
    <s v="X"/>
    <n v="40"/>
    <n v="8"/>
    <n v="676"/>
    <n v="724"/>
    <n v="6.6299999999999998E-2"/>
    <m/>
    <n v="48"/>
    <n v="724"/>
    <x v="0"/>
    <x v="0"/>
  </r>
  <r>
    <n v="19022205026"/>
    <s v="Elmhurst SD 205"/>
    <s v="162 S York St"/>
    <s v="Elmhurst"/>
    <s v="60126-3417"/>
    <n v="6306172436"/>
    <n v="12844"/>
    <s v="Churchville Middle School"/>
    <s v="155 E Victory Pkwy"/>
    <s v="Elmhurst"/>
    <s v="Dupage"/>
    <s v="60126-1215"/>
    <s v="ctspencer@elmhurst205.org"/>
    <s v="X"/>
    <n v="194"/>
    <n v="21"/>
    <n v="344"/>
    <n v="559"/>
    <n v="0.3846"/>
    <m/>
    <n v="215"/>
    <n v="559"/>
    <x v="0"/>
    <x v="0"/>
  </r>
  <r>
    <n v="19022205026"/>
    <s v="Elmhurst SD 205"/>
    <s v="162 S York St"/>
    <s v="Elmhurst"/>
    <s v="60126-3417"/>
    <n v="6306172436"/>
    <n v="12845"/>
    <s v="Sandburg Middle  School"/>
    <s v="345 E Saint Charles Rd"/>
    <s v="Elmhurst"/>
    <s v="Dupage"/>
    <s v="60126-3655"/>
    <s v="ctspencer@elmhurst205.org"/>
    <s v="X"/>
    <n v="48"/>
    <n v="6"/>
    <n v="636"/>
    <n v="690"/>
    <n v="7.8300000000000008E-2"/>
    <m/>
    <n v="54"/>
    <n v="690"/>
    <x v="0"/>
    <x v="0"/>
  </r>
  <r>
    <n v="19022205026"/>
    <s v="Elmhurst SD 205"/>
    <s v="162 S York St"/>
    <s v="Elmhurst"/>
    <s v="60126-3417"/>
    <n v="6306172436"/>
    <n v="12846"/>
    <s v="Edison Elem School"/>
    <s v="246 S Fair Ave"/>
    <s v="Elmhurst"/>
    <s v="Dupage"/>
    <s v="60126-3600"/>
    <s v="ctspencer@elhurst205.org"/>
    <s v="X"/>
    <n v="17"/>
    <n v="0"/>
    <n v="275"/>
    <n v="292"/>
    <n v="5.8200000000000002E-2"/>
    <m/>
    <n v="17"/>
    <n v="292"/>
    <x v="0"/>
    <x v="0"/>
  </r>
  <r>
    <n v="19022205026"/>
    <s v="Elmhurst SD 205"/>
    <s v="162 S York St"/>
    <s v="Elmhurst"/>
    <s v="60126-3417"/>
    <n v="6306172436"/>
    <n v="12847"/>
    <s v="Conrad Fischer Elem School"/>
    <s v="888 N Wilson St"/>
    <s v="Elmhurst"/>
    <s v="Dupage"/>
    <s v="60126-1376"/>
    <s v="ctspencer@elmhurst205.org"/>
    <s v="X"/>
    <n v="263"/>
    <n v="26"/>
    <n v="154"/>
    <n v="443"/>
    <n v="0.65239999999999998"/>
    <m/>
    <n v="289"/>
    <n v="443"/>
    <x v="0"/>
    <x v="0"/>
  </r>
  <r>
    <n v="19022205026"/>
    <s v="Elmhurst SD 205"/>
    <s v="162 S York St"/>
    <s v="Elmhurst"/>
    <s v="60126-3417"/>
    <n v="6306172436"/>
    <n v="12848"/>
    <s v="Emerson Elem School"/>
    <s v="400 N West Ave"/>
    <s v="Elmhurst"/>
    <s v="Dupage"/>
    <s v="60126-2128"/>
    <s v="ctspencer@elmhurst205.org"/>
    <s v="X"/>
    <n v="49"/>
    <n v="5"/>
    <n v="389"/>
    <n v="443"/>
    <n v="0.12189999999999999"/>
    <m/>
    <n v="54"/>
    <n v="443"/>
    <x v="0"/>
    <x v="0"/>
  </r>
  <r>
    <n v="19022205026"/>
    <s v="Elmhurst SD 205"/>
    <s v="162 S York St"/>
    <s v="Elmhurst"/>
    <s v="60126-3417"/>
    <n v="6306172436"/>
    <n v="12849"/>
    <s v="Field Elem School"/>
    <s v="295 N Emroy Ave"/>
    <s v="Elmhurst"/>
    <s v="Dupage"/>
    <s v="60126-2468"/>
    <s v="ctspencer@elmhurst205.org"/>
    <s v="X"/>
    <n v="32"/>
    <n v="4"/>
    <n v="390"/>
    <n v="426"/>
    <n v="8.4499999999999992E-2"/>
    <m/>
    <n v="36"/>
    <n v="426"/>
    <x v="0"/>
    <x v="0"/>
  </r>
  <r>
    <n v="19022205026"/>
    <s v="Elmhurst SD 205"/>
    <s v="162 S York St"/>
    <s v="Elmhurst"/>
    <s v="60126-3417"/>
    <n v="6306172436"/>
    <n v="12850"/>
    <s v="Hawthorne Elem School"/>
    <s v="145 W Arthur St"/>
    <s v="Elmhurst"/>
    <s v="Dupage"/>
    <s v="60126-3320"/>
    <s v="ctspencer@elmhurst205.org"/>
    <s v="X"/>
    <n v="28"/>
    <n v="0"/>
    <n v="464"/>
    <n v="492"/>
    <n v="5.6900000000000006E-2"/>
    <m/>
    <n v="28"/>
    <n v="492"/>
    <x v="0"/>
    <x v="0"/>
  </r>
  <r>
    <n v="19022205026"/>
    <s v="Elmhurst SD 205"/>
    <s v="162 S York St"/>
    <s v="Elmhurst"/>
    <s v="60126-3417"/>
    <n v="6306172436"/>
    <n v="12851"/>
    <s v="Jackson Elem School"/>
    <s v="925 S Swain Ave"/>
    <s v="Elmhurst"/>
    <s v="Dupage"/>
    <s v="60126-4963"/>
    <s v="ctspencer@elmhurst205.org"/>
    <s v="X"/>
    <n v="35"/>
    <n v="5"/>
    <n v="394"/>
    <n v="434"/>
    <n v="9.2200000000000004E-2"/>
    <m/>
    <n v="40"/>
    <n v="434"/>
    <x v="0"/>
    <x v="0"/>
  </r>
  <r>
    <n v="19022205026"/>
    <s v="Elmhurst SD 205"/>
    <s v="162 S York St"/>
    <s v="Elmhurst"/>
    <s v="60126-3417"/>
    <n v="6306172436"/>
    <n v="12852"/>
    <s v="Jefferson Elem School"/>
    <s v="360 E Crescent Ave"/>
    <s v="Elmhurst"/>
    <s v="Dupage"/>
    <s v="60126-4072"/>
    <s v="ctspencer@elmhurst205.org"/>
    <s v="X"/>
    <n v="14"/>
    <n v="2"/>
    <n v="371"/>
    <n v="387"/>
    <n v="4.1299999999999996E-2"/>
    <m/>
    <n v="16"/>
    <n v="387"/>
    <x v="0"/>
    <x v="0"/>
  </r>
  <r>
    <n v="19022205026"/>
    <s v="Elmhurst SD 205"/>
    <s v="162 S York St"/>
    <s v="Elmhurst"/>
    <s v="60126-3417"/>
    <n v="6306172436"/>
    <n v="12853"/>
    <s v="Lincoln Elem School"/>
    <s v="565 S Fairfield Ave"/>
    <s v="Elmhurst"/>
    <s v="Dupage"/>
    <s v="60126-3816"/>
    <s v="ctspencer@elmhurst205.org"/>
    <s v="X"/>
    <n v="15"/>
    <n v="2"/>
    <n v="529"/>
    <n v="546"/>
    <n v="3.1099999999999999E-2"/>
    <m/>
    <n v="17"/>
    <n v="546"/>
    <x v="0"/>
    <x v="0"/>
  </r>
  <r>
    <n v="19022803060"/>
    <s v="School Assn For Special Educ"/>
    <s v="2900 Ogden Ave"/>
    <s v="Lisle"/>
    <s v="60532-1631"/>
    <n v="6307784500"/>
    <n v="58967"/>
    <s v="Southeast Alternative School"/>
    <s v="6S331 Cornwall Rd"/>
    <s v="Naperville"/>
    <s v="Dupage"/>
    <s v="60540-3635"/>
    <s v="ndiamond@sased.org"/>
    <s v="X"/>
    <n v="116"/>
    <n v="0"/>
    <n v="8"/>
    <n v="124"/>
    <n v="0.93330000000000002"/>
    <s v="X"/>
    <n v="116"/>
    <n v="124"/>
    <x v="0"/>
    <x v="0"/>
  </r>
  <r>
    <n v="19022803060"/>
    <s v="School Assn For Special Educ"/>
    <s v="2900 Ogden Ave"/>
    <s v="Lisle"/>
    <s v="60532-1631"/>
    <n v="6307784500"/>
    <n v="63015"/>
    <s v="Deaf/Hard of Hearing/MN Prgrms"/>
    <s v="6S331 Cornwall Rd"/>
    <s v="Naperville"/>
    <s v="Dupage"/>
    <s v="60540-3635"/>
    <s v="jburger@sased.org"/>
    <s v="X"/>
    <n v="38"/>
    <n v="6"/>
    <n v="11"/>
    <n v="55"/>
    <n v="0.8"/>
    <m/>
    <n v="44"/>
    <n v="55"/>
    <x v="0"/>
    <x v="0"/>
  </r>
  <r>
    <n v="19022803060"/>
    <s v="School Assn For Special Educ"/>
    <s v="2900 Ogden Ave"/>
    <s v="Lisle"/>
    <s v="60532-1631"/>
    <n v="6307784500"/>
    <n v="63016"/>
    <s v="Visually Impaired Programs"/>
    <s v="6S331 Cornwall Rd"/>
    <s v="Naperville"/>
    <s v="Dupage"/>
    <s v="60540-3635"/>
    <s v="jburger@sased.org"/>
    <s v="X"/>
    <n v="30"/>
    <n v="2"/>
    <n v="48"/>
    <n v="80"/>
    <n v="0.4"/>
    <m/>
    <n v="32"/>
    <n v="80"/>
    <x v="0"/>
    <x v="0"/>
  </r>
  <r>
    <n v="19022803060"/>
    <s v="School Assn For Special Educ"/>
    <s v="2900 Ogden Ave"/>
    <s v="Lisle"/>
    <s v="60532-1631"/>
    <n v="6307784500"/>
    <n v="63017"/>
    <s v="Transition Program"/>
    <s v="6S331 Cornwall Rd"/>
    <s v="Naperville"/>
    <s v="Dupage"/>
    <s v="60540-3635"/>
    <s v="ndiamond@sased.org"/>
    <s v="X"/>
    <n v="15"/>
    <n v="0"/>
    <n v="0"/>
    <n v="15"/>
    <n v="0.9778"/>
    <s v="X"/>
    <n v="15"/>
    <n v="15"/>
    <x v="0"/>
    <x v="0"/>
  </r>
  <r>
    <n v="19022803060"/>
    <s v="School Assn For Special Educ"/>
    <s v="2900 Ogden Ave"/>
    <s v="Lisle"/>
    <s v="60532-1631"/>
    <n v="6307784500"/>
    <n v="63020"/>
    <s v="Multi Needs Program"/>
    <s v="6S331 Cornwall Rd"/>
    <s v="Naperville"/>
    <s v="Dupage"/>
    <s v="60540-3635"/>
    <s v="jburger@sased.org"/>
    <s v="X"/>
    <n v="48"/>
    <n v="2"/>
    <n v="53"/>
    <n v="103"/>
    <n v="0.4854"/>
    <m/>
    <n v="50"/>
    <n v="103"/>
    <x v="0"/>
    <x v="0"/>
  </r>
  <r>
    <n v="19022803060"/>
    <s v="School Assn For Special Educ"/>
    <s v="2900 Ogden Ave"/>
    <s v="Lisle"/>
    <s v="60532-1631"/>
    <n v="6307784500"/>
    <n v="73739"/>
    <s v="Directions Program"/>
    <s v="6S331 Cornwall Rd"/>
    <s v="Naperville"/>
    <s v="Dupage"/>
    <s v="60540-3635"/>
    <s v="jburger@sased.org"/>
    <s v="X"/>
    <n v="9"/>
    <n v="0"/>
    <n v="8"/>
    <n v="17"/>
    <n v="0.49229999999999996"/>
    <s v="X"/>
    <n v="9"/>
    <n v="17"/>
    <x v="0"/>
    <x v="0"/>
  </r>
  <r>
    <n v="19022803060"/>
    <s v="School Assn For Special Educ"/>
    <s v="2900 Ogden Ave"/>
    <s v="Lisle"/>
    <s v="60532-1631"/>
    <n v="6307784500"/>
    <n v="73740"/>
    <s v="STARS Autism Program"/>
    <s v="6S331 Cornwall Rd"/>
    <s v="Naperville"/>
    <s v="Dupage"/>
    <s v="60540-3635"/>
    <s v="jburger@sased.org"/>
    <s v="X"/>
    <n v="18"/>
    <n v="1"/>
    <n v="43"/>
    <n v="62"/>
    <n v="0.30649999999999999"/>
    <m/>
    <n v="19"/>
    <n v="62"/>
    <x v="0"/>
    <x v="0"/>
  </r>
  <r>
    <n v="20000000000"/>
    <s v="Edw/Glt/Hlt/Hdn/Pop/Sln/Wbh/Wn/Wh ROE"/>
    <s v="305 N Powell St"/>
    <s v="Norris City"/>
    <s v="62869-1005"/>
    <n v="6183825223"/>
    <n v="12854"/>
    <s v="ROE 20 Learning Alt Branch School"/>
    <s v="305 N Powell St"/>
    <s v="Norris City"/>
    <s v="White"/>
    <s v="62869-1005"/>
    <s v="jtaylor@roe20.k12.il.us"/>
    <s v="X"/>
    <n v="32"/>
    <n v="0"/>
    <n v="0"/>
    <n v="32"/>
    <n v="1"/>
    <s v="X"/>
    <n v="32"/>
    <n v="32"/>
    <x v="0"/>
    <x v="0"/>
  </r>
  <r>
    <n v="20000000000"/>
    <s v="Edw/Glt/Hlt/Hdn/Pop/Sln/Wbh/Wn/Wh ROE"/>
    <s v="305 N Powell St"/>
    <s v="Norris City"/>
    <s v="62869-1005"/>
    <n v="6183825223"/>
    <n v="74358"/>
    <s v="ROE 20 Learning Alternative Branch School"/>
    <s v="305 N Powell St"/>
    <s v="Norris City"/>
    <s v="White"/>
    <s v="62869-1005"/>
    <s v="jtaylor@roe20.org"/>
    <s v="X"/>
    <n v="18"/>
    <n v="0"/>
    <n v="0"/>
    <n v="18"/>
    <n v="1"/>
    <s v="X"/>
    <n v="18"/>
    <n v="18"/>
    <x v="0"/>
    <x v="0"/>
  </r>
  <r>
    <n v="20024001026"/>
    <s v="Edwards County CUSD 1"/>
    <s v="361 W Main St # 100"/>
    <s v="Albion"/>
    <s v="62806-1011"/>
    <n v="6184452326"/>
    <n v="12857"/>
    <s v="Edwards County High School"/>
    <s v="361 W Main St"/>
    <s v="Albion"/>
    <s v="Edwards"/>
    <s v="62806-1011"/>
    <s v="mfisher@eccusd.org"/>
    <s v="X"/>
    <n v="84"/>
    <n v="9"/>
    <n v="198"/>
    <n v="291"/>
    <n v="0.3196"/>
    <m/>
    <n v="93"/>
    <n v="291"/>
    <x v="0"/>
    <x v="0"/>
  </r>
  <r>
    <n v="20024001026"/>
    <s v="Edwards County CUSD 1"/>
    <s v="361 W Main St # 100"/>
    <s v="Albion"/>
    <s v="62806-1011"/>
    <n v="6184452326"/>
    <n v="12858"/>
    <s v="Albion Grade School"/>
    <s v="361 W Main St"/>
    <s v="Albion"/>
    <s v="Edwards"/>
    <s v="62806-1011"/>
    <s v="mfisher@eccusd.org"/>
    <s v="X"/>
    <n v="158"/>
    <n v="19"/>
    <n v="266"/>
    <n v="443"/>
    <n v="0.39950000000000002"/>
    <m/>
    <n v="177"/>
    <n v="443"/>
    <x v="0"/>
    <x v="0"/>
  </r>
  <r>
    <n v="20024001026"/>
    <s v="Edwards County CUSD 1"/>
    <s v="361 W Main St # 100"/>
    <s v="Albion"/>
    <s v="62806-1011"/>
    <n v="6184452326"/>
    <n v="12859"/>
    <s v="West Salem Grade School"/>
    <s v="105 E School St"/>
    <s v="West Salem"/>
    <s v="Edwards"/>
    <s v="62476-1114"/>
    <s v="mfisher@eccusd.org"/>
    <s v="X"/>
    <n v="71"/>
    <n v="15"/>
    <n v="86"/>
    <n v="172"/>
    <n v="0.5"/>
    <m/>
    <n v="86"/>
    <n v="172"/>
    <x v="0"/>
    <x v="0"/>
  </r>
  <r>
    <n v="20030007026"/>
    <s v="Gallatin CUSD 7"/>
    <s v="5175 Highway 13"/>
    <s v="Junction"/>
    <s v="62954-2101"/>
    <n v="6182723821"/>
    <n v="12860"/>
    <s v="Gallatin High School"/>
    <s v="5175 Highway 13"/>
    <s v="Junction"/>
    <s v="Gallatin"/>
    <s v="62954-2101"/>
    <s v="rdrone@gcs.shawneelink.net"/>
    <s v="X"/>
    <n v="100"/>
    <n v="8"/>
    <n v="96"/>
    <n v="204"/>
    <n v="0.52939999999999998"/>
    <m/>
    <n v="108"/>
    <n v="204"/>
    <x v="0"/>
    <x v="0"/>
  </r>
  <r>
    <n v="20030007026"/>
    <s v="Gallatin CUSD 7"/>
    <s v="5175 Highway 13"/>
    <s v="Junction"/>
    <s v="62954-2101"/>
    <n v="6182723821"/>
    <n v="12861"/>
    <s v="Gallatin Junior High School"/>
    <s v="5175 Highway 13"/>
    <s v="Junction"/>
    <s v="Gallatin"/>
    <s v="62954-2101"/>
    <s v="rdrone@gcs.shawneelink.net"/>
    <s v="X"/>
    <n v="143"/>
    <n v="10"/>
    <n v="95"/>
    <n v="248"/>
    <n v="0.6169"/>
    <m/>
    <n v="153"/>
    <n v="248"/>
    <x v="0"/>
    <x v="0"/>
  </r>
  <r>
    <n v="20030007026"/>
    <s v="Gallatin CUSD 7"/>
    <s v="5175 Highway 13"/>
    <s v="Junction"/>
    <s v="62954-2101"/>
    <n v="6182723821"/>
    <n v="12862"/>
    <s v="Gallatin Elementary School"/>
    <s v="5175 Highway 13"/>
    <s v="Junction"/>
    <s v="Gallatin"/>
    <s v="62954-2101"/>
    <s v="rdrone@gcs.shawneelink.net"/>
    <s v="X"/>
    <n v="204"/>
    <n v="12"/>
    <n v="96"/>
    <n v="312"/>
    <n v="0.69230000000000003"/>
    <m/>
    <n v="216"/>
    <n v="312"/>
    <x v="0"/>
    <x v="0"/>
  </r>
  <r>
    <n v="20033010026"/>
    <s v="Hamilton Co CUSD 10"/>
    <s v="PO Box 369"/>
    <s v="Mc Leansboro"/>
    <s v="62859-0369"/>
    <n v="6186432328"/>
    <n v="13034"/>
    <s v="Dahlgren Elem School"/>
    <s v="PO Box 70"/>
    <s v="Dahlgren"/>
    <s v="Hamilton"/>
    <s v="62828-0070"/>
    <s v="eppersonc@unit10.com"/>
    <s v="X"/>
    <n v="66"/>
    <n v="5"/>
    <n v="84"/>
    <n v="155"/>
    <n v="0.45810000000000001"/>
    <m/>
    <n v="71"/>
    <n v="155"/>
    <x v="0"/>
    <x v="0"/>
  </r>
  <r>
    <n v="20033010026"/>
    <s v="Hamilton Co CUSD 10"/>
    <s v="PO Box 369"/>
    <s v="Mc Leansboro"/>
    <s v="62859-0369"/>
    <n v="6186432328"/>
    <n v="13036"/>
    <s v="East Side Elementary School"/>
    <s v="501 E Randolph St"/>
    <s v="Mc Leansboro"/>
    <s v="Hamilton"/>
    <s v="62859-1564"/>
    <s v="scottm@unit10.com"/>
    <s v="X"/>
    <n v="206"/>
    <n v="32"/>
    <n v="198"/>
    <n v="436"/>
    <n v="0.54590000000000005"/>
    <m/>
    <n v="238"/>
    <n v="436"/>
    <x v="0"/>
    <x v="0"/>
  </r>
  <r>
    <n v="20033010026"/>
    <s v="Hamilton Co CUSD 10"/>
    <s v="PO Box 369"/>
    <s v="Mc Leansboro"/>
    <s v="62859-0369"/>
    <n v="6186432328"/>
    <n v="13038"/>
    <s v="Hamilton County Preschool Center"/>
    <s v="204 W Cherry St"/>
    <s v="Mc Leansboro"/>
    <s v="Hamilton"/>
    <s v="62859-1103"/>
    <s v="lentzj@unit10.com"/>
    <s v="X"/>
    <n v="36"/>
    <n v="3"/>
    <n v="40"/>
    <n v="79"/>
    <n v="0.49369999999999997"/>
    <m/>
    <n v="39"/>
    <n v="79"/>
    <x v="0"/>
    <x v="0"/>
  </r>
  <r>
    <n v="20033010026"/>
    <s v="Hamilton Co CUSD 10"/>
    <s v="PO Box 369"/>
    <s v="Mc Leansboro"/>
    <s v="62859-0369"/>
    <n v="6186432328"/>
    <n v="46825"/>
    <s v="Hamilton County Jr/Sr High School"/>
    <s v="1 Fox Ln"/>
    <s v="Mc Leansboro"/>
    <s v="Hamilton"/>
    <s v="62859-1149"/>
    <s v="lentzj@unit10.com"/>
    <s v="X"/>
    <n v="248"/>
    <n v="22"/>
    <n v="297"/>
    <n v="567"/>
    <n v="0.47619999999999996"/>
    <m/>
    <n v="270"/>
    <n v="567"/>
    <x v="0"/>
    <x v="0"/>
  </r>
  <r>
    <n v="20035001026"/>
    <s v="Hardin County CUSD 1"/>
    <s v="PO Box 218"/>
    <s v="Elizabethtown"/>
    <s v="62931-0218"/>
    <n v="6182872411"/>
    <n v="12863"/>
    <s v="Hardin County High School"/>
    <s v="PO Box 218"/>
    <s v="Elizabethtown"/>
    <s v="Hardin"/>
    <s v="62931-0218"/>
    <s v="jdaymon@hardink12.net"/>
    <s v="X"/>
    <n v="146"/>
    <n v="0"/>
    <n v="26"/>
    <n v="172"/>
    <n v="0.84310000000000007"/>
    <s v="X"/>
    <n v="146"/>
    <n v="172"/>
    <x v="0"/>
    <x v="0"/>
  </r>
  <r>
    <n v="20035001026"/>
    <s v="Hardin County CUSD 1"/>
    <s v="PO Box 218"/>
    <s v="Elizabethtown"/>
    <s v="62931-0218"/>
    <n v="6182872411"/>
    <n v="12864"/>
    <s v="Hardin County Jr High School"/>
    <s v="PO Box 218"/>
    <s v="Elizabethtown"/>
    <s v="Hardin"/>
    <s v="62931-0218"/>
    <s v="jdaymon@hardink12.net"/>
    <s v="X"/>
    <n v="114"/>
    <n v="0"/>
    <n v="2"/>
    <n v="116"/>
    <n v="0.97909999999999997"/>
    <s v="X"/>
    <n v="114"/>
    <n v="116"/>
    <x v="0"/>
    <x v="0"/>
  </r>
  <r>
    <n v="20035001026"/>
    <s v="Hardin County CUSD 1"/>
    <s v="PO Box 218"/>
    <s v="Elizabethtown"/>
    <s v="62931-0218"/>
    <n v="6182872411"/>
    <n v="12865"/>
    <s v="Hardin County Elem School"/>
    <s v="PO Box 218"/>
    <s v="Elizabethtown"/>
    <s v="Hardin"/>
    <s v="62931-0218"/>
    <s v="jdaymon@hardink12.net"/>
    <s v="X"/>
    <n v="297"/>
    <n v="0"/>
    <n v="0"/>
    <n v="297"/>
    <n v="1"/>
    <s v="X"/>
    <n v="297"/>
    <n v="297"/>
    <x v="0"/>
    <x v="0"/>
  </r>
  <r>
    <n v="20076001026"/>
    <s v="Pope Co CUD 1"/>
    <s v="125 State Highway 146 W"/>
    <s v="Golconda"/>
    <s v="62938-4203"/>
    <n v="6186834011"/>
    <n v="12866"/>
    <s v="Pope Co High School"/>
    <s v="125 State Highway 146 W"/>
    <s v="Golconda"/>
    <s v="Pope"/>
    <s v="62938-4203"/>
    <s v="eblankenship@pope.k12.il.us"/>
    <s v="X"/>
    <n v="61"/>
    <n v="15"/>
    <n v="73"/>
    <n v="149"/>
    <n v="0.5101"/>
    <m/>
    <n v="76"/>
    <n v="149"/>
    <x v="0"/>
    <x v="0"/>
  </r>
  <r>
    <n v="20076001026"/>
    <s v="Pope Co CUD 1"/>
    <s v="125 State Highway 146 W"/>
    <s v="Golconda"/>
    <s v="62938-4203"/>
    <n v="6186834011"/>
    <n v="12867"/>
    <s v="Pope County Elementary School"/>
    <s v="125 State Highway 146 W"/>
    <s v="Golconda"/>
    <s v="Pope"/>
    <s v="62938-4203"/>
    <s v="eblankenship@popek12.org"/>
    <s v="X"/>
    <n v="207"/>
    <n v="22"/>
    <n v="163"/>
    <n v="392"/>
    <n v="0.58420000000000005"/>
    <m/>
    <n v="229"/>
    <n v="392"/>
    <x v="0"/>
    <x v="0"/>
  </r>
  <r>
    <n v="20083001026"/>
    <s v="Galatia CUSD 1"/>
    <s v="200 N Hickory St"/>
    <s v="Galatia"/>
    <s v="62935-1002"/>
    <n v="6182686371"/>
    <n v="12868"/>
    <s v="Galatia High School"/>
    <s v="200 N McKinley St"/>
    <s v="Galatia"/>
    <s v="Saline"/>
    <s v="62935-1104"/>
    <s v="mbond@galatiak12.org"/>
    <s v="X"/>
    <n v="55"/>
    <n v="1"/>
    <n v="57"/>
    <n v="113"/>
    <n v="0.49560000000000004"/>
    <m/>
    <n v="56"/>
    <n v="113"/>
    <x v="0"/>
    <x v="0"/>
  </r>
  <r>
    <n v="20083001026"/>
    <s v="Galatia CUSD 1"/>
    <s v="200 N Hickory St"/>
    <s v="Galatia"/>
    <s v="62935-1002"/>
    <n v="6182686371"/>
    <n v="12869"/>
    <s v="Galatia Jr High"/>
    <s v="200 N McKinley St"/>
    <s v="Galatia"/>
    <s v="Saline"/>
    <s v="62935-1104"/>
    <s v="mbond@galatiak12.org"/>
    <s v="X"/>
    <n v="44"/>
    <n v="1"/>
    <n v="32"/>
    <n v="77"/>
    <n v="0.58440000000000003"/>
    <m/>
    <n v="45"/>
    <n v="77"/>
    <x v="0"/>
    <x v="0"/>
  </r>
  <r>
    <n v="20083001026"/>
    <s v="Galatia CUSD 1"/>
    <s v="200 N Hickory St"/>
    <s v="Galatia"/>
    <s v="62935-1002"/>
    <n v="6182686371"/>
    <n v="12870"/>
    <s v="Galatia Elem School"/>
    <s v="200 N Hickory St"/>
    <s v="Galatia"/>
    <s v="Saline"/>
    <s v="62935-1002"/>
    <s v="mbond@galatiak12.org"/>
    <s v="X"/>
    <n v="122"/>
    <n v="11"/>
    <n v="82"/>
    <n v="215"/>
    <n v="0.61860000000000004"/>
    <m/>
    <n v="133"/>
    <n v="215"/>
    <x v="0"/>
    <x v="0"/>
  </r>
  <r>
    <n v="20083002026"/>
    <s v="Carrier Mills-Stonefort CUSD 2"/>
    <s v="7071 US 45 S"/>
    <s v="Carrier Mills"/>
    <s v="62917-1230"/>
    <n v="6189942392"/>
    <n v="12871"/>
    <s v="Carrier Mills-Stonefort H S"/>
    <s v="7071 US 45 S"/>
    <s v="Carrier Mills"/>
    <s v="Saline"/>
    <s v="62917-1230"/>
    <s v="kadams@cmsfcats.org"/>
    <s v="X"/>
    <n v="86"/>
    <n v="1"/>
    <n v="34"/>
    <n v="121"/>
    <n v="0.71900000000000008"/>
    <m/>
    <n v="87"/>
    <n v="121"/>
    <x v="0"/>
    <x v="0"/>
  </r>
  <r>
    <n v="20083002026"/>
    <s v="Carrier Mills-Stonefort CUSD 2"/>
    <s v="7071 US 45 S"/>
    <s v="Carrier Mills"/>
    <s v="62917-1230"/>
    <n v="6189942392"/>
    <n v="12872"/>
    <s v="Carrier Mills-Stonefort Elem Sch"/>
    <s v="213 W Furlong St"/>
    <s v="Carrier Mills"/>
    <s v="Saline"/>
    <m/>
    <s v="kadams@cmsfcats.org"/>
    <s v="X"/>
    <n v="285"/>
    <n v="0"/>
    <n v="0"/>
    <n v="285"/>
    <n v="1"/>
    <s v="X"/>
    <n v="285"/>
    <n v="285"/>
    <x v="0"/>
    <x v="0"/>
  </r>
  <r>
    <n v="20083003026"/>
    <s v="Harrisburg CUSD 3"/>
    <s v="40 S Main St"/>
    <s v="Harrisburg"/>
    <s v="62946-1638"/>
    <n v="6182537637"/>
    <n v="12873"/>
    <s v="Harrisburg High School"/>
    <s v="333 W College St"/>
    <s v="Harrisburg"/>
    <s v="Saline"/>
    <s v="62946-2518"/>
    <s v="mhughes@harrisburg3.org"/>
    <s v="X"/>
    <n v="246"/>
    <n v="41"/>
    <n v="251"/>
    <n v="538"/>
    <n v="0.53349999999999997"/>
    <m/>
    <n v="287"/>
    <n v="538"/>
    <x v="0"/>
    <x v="0"/>
  </r>
  <r>
    <n v="20083003026"/>
    <s v="Harrisburg CUSD 3"/>
    <s v="40 S Main St"/>
    <s v="Harrisburg"/>
    <s v="62946-1638"/>
    <n v="6182537637"/>
    <n v="12875"/>
    <s v="East Side Intermediate School"/>
    <s v="315 E Church St"/>
    <s v="Harrisburg"/>
    <s v="Saline"/>
    <s v="62946-1708"/>
    <s v="tyounger@harrisburg3.org"/>
    <s v="X"/>
    <n v="249"/>
    <n v="24"/>
    <n v="168"/>
    <n v="441"/>
    <n v="0.61899999999999999"/>
    <m/>
    <n v="273"/>
    <n v="441"/>
    <x v="0"/>
    <x v="0"/>
  </r>
  <r>
    <n v="20083003026"/>
    <s v="Harrisburg CUSD 3"/>
    <s v="40 S Main St"/>
    <s v="Harrisburg"/>
    <s v="62946-1638"/>
    <n v="6182537637"/>
    <n v="12876"/>
    <s v="West Side Primary School"/>
    <s v="411 W Lincoln St"/>
    <s v="Harrisburg"/>
    <s v="Saline"/>
    <s v="62946-2009"/>
    <s v="astacey@harrisburg3.org"/>
    <s v="X"/>
    <n v="290"/>
    <n v="23"/>
    <n v="164"/>
    <n v="477"/>
    <n v="0.65620000000000001"/>
    <m/>
    <n v="313"/>
    <n v="477"/>
    <x v="0"/>
    <x v="0"/>
  </r>
  <r>
    <n v="20083003026"/>
    <s v="Harrisburg CUSD 3"/>
    <s v="40 S Main St"/>
    <s v="Harrisburg"/>
    <s v="62946-1638"/>
    <n v="6182537637"/>
    <n v="50652"/>
    <s v="Harrisburg Middle School"/>
    <s v="312 Bulldog Blvd"/>
    <s v="Harrisburg"/>
    <s v="Saline"/>
    <s v="62946-4686"/>
    <s v="thunt@harrisburg3.org"/>
    <s v="X"/>
    <n v="220"/>
    <n v="35"/>
    <n v="193"/>
    <n v="448"/>
    <n v="0.56920000000000004"/>
    <m/>
    <n v="255"/>
    <n v="448"/>
    <x v="0"/>
    <x v="0"/>
  </r>
  <r>
    <n v="20083004026"/>
    <s v="Eldorado CUSD 4"/>
    <s v="2200A Illinois Ave"/>
    <s v="Eldorado"/>
    <s v="62930-1851"/>
    <n v="6182736394"/>
    <n v="12877"/>
    <s v="Eldorado High School"/>
    <s v="2200 Illinois Ave"/>
    <s v="Eldorado"/>
    <s v="Saline"/>
    <s v="62930-1851"/>
    <s v="rspurlock@eldorado.k12.il.us"/>
    <s v="X"/>
    <n v="205"/>
    <n v="9"/>
    <n v="143"/>
    <n v="357"/>
    <n v="0.59940000000000004"/>
    <m/>
    <n v="214"/>
    <n v="357"/>
    <x v="0"/>
    <x v="0"/>
  </r>
  <r>
    <n v="20083004026"/>
    <s v="Eldorado CUSD 4"/>
    <s v="2200A Illinois Ave"/>
    <s v="Eldorado"/>
    <s v="62930-1851"/>
    <n v="6182736394"/>
    <n v="12878"/>
    <s v="Eldorado Middle School"/>
    <s v="1907 1st St"/>
    <s v="Eldorado"/>
    <s v="Saline"/>
    <s v="62930-2103"/>
    <s v="rspurlock@eldorado.k12.il.us"/>
    <s v="X"/>
    <n v="146"/>
    <n v="9"/>
    <n v="92"/>
    <n v="247"/>
    <n v="0.62750000000000006"/>
    <m/>
    <n v="155"/>
    <n v="247"/>
    <x v="0"/>
    <x v="0"/>
  </r>
  <r>
    <n v="20083004026"/>
    <s v="Eldorado CUSD 4"/>
    <s v="2200A Illinois Ave"/>
    <s v="Eldorado"/>
    <s v="62930-1851"/>
    <n v="6182736394"/>
    <n v="12879"/>
    <s v="Eldorado Elem School"/>
    <s v="1100 Alexander St"/>
    <s v="Eldorado"/>
    <s v="Saline"/>
    <s v="62930-2328"/>
    <s v="rspurlock@eldorado.k12.il.us"/>
    <s v="X"/>
    <n v="339"/>
    <n v="9"/>
    <n v="164"/>
    <n v="512"/>
    <n v="0.67969999999999997"/>
    <m/>
    <n v="348"/>
    <n v="512"/>
    <x v="0"/>
    <x v="0"/>
  </r>
  <r>
    <n v="20093017024"/>
    <s v="Allendale CCSD 17"/>
    <s v="PO Box 130"/>
    <s v="Allendale"/>
    <s v="62410-0130"/>
    <n v="6182993161"/>
    <n v="12882"/>
    <s v="Allendale Elementary School"/>
    <s v="PO Box 130"/>
    <s v="Allendale"/>
    <s v="Wabash"/>
    <s v="62410-0130"/>
    <s v="bbowser@allendaleschool.net"/>
    <s v="X"/>
    <n v="57"/>
    <n v="12"/>
    <n v="54"/>
    <n v="123"/>
    <n v="0.56100000000000005"/>
    <m/>
    <n v="69"/>
    <n v="123"/>
    <x v="0"/>
    <x v="0"/>
  </r>
  <r>
    <n v="20093348026"/>
    <s v="Wabash CUSD 348"/>
    <s v="218 W 13th St"/>
    <s v="Mount Carmel"/>
    <s v="62863-1243"/>
    <n v="6182625104"/>
    <n v="12883"/>
    <s v="Mount Carmel High School"/>
    <s v="201 N Pear St"/>
    <s v="Mount Carmel"/>
    <s v="Wabash"/>
    <s v="62863-2101"/>
    <s v="kwillis@wabash348.com"/>
    <s v="X"/>
    <n v="173"/>
    <n v="15"/>
    <n v="288"/>
    <n v="476"/>
    <n v="0.39500000000000002"/>
    <m/>
    <n v="188"/>
    <n v="476"/>
    <x v="0"/>
    <x v="0"/>
  </r>
  <r>
    <n v="20093348026"/>
    <s v="Wabash CUSD 348"/>
    <s v="218 W 13th St"/>
    <s v="Mount Carmel"/>
    <s v="62863-1243"/>
    <n v="6182625104"/>
    <n v="12885"/>
    <s v="Mt Carmel Elementary School"/>
    <s v="1300 N Walnut St"/>
    <s v="Mount Carmel"/>
    <s v="Wabash"/>
    <s v="62863-1257"/>
    <s v="kwillis@wabash348.com"/>
    <s v="X"/>
    <n v="182"/>
    <n v="12"/>
    <n v="139"/>
    <n v="333"/>
    <n v="0.58260000000000001"/>
    <m/>
    <n v="194"/>
    <n v="333"/>
    <x v="0"/>
    <x v="0"/>
  </r>
  <r>
    <n v="20093348026"/>
    <s v="Wabash CUSD 348"/>
    <s v="218 W 13th St"/>
    <s v="Mount Carmel"/>
    <s v="62863-1243"/>
    <n v="6182625104"/>
    <n v="46482"/>
    <s v="Mt Carmel Junior High School"/>
    <s v="201 N Pear St"/>
    <s v="Mount Carmel"/>
    <s v="Wabash"/>
    <s v="62863-2101"/>
    <s v="kwillis@wabash348.com"/>
    <s v="X"/>
    <n v="94"/>
    <n v="16"/>
    <n v="109"/>
    <n v="219"/>
    <n v="0.50229999999999997"/>
    <m/>
    <n v="110"/>
    <n v="219"/>
    <x v="0"/>
    <x v="0"/>
  </r>
  <r>
    <n v="20093348026"/>
    <s v="Wabash CUSD 348"/>
    <s v="218 W 13th St"/>
    <s v="Mount Carmel"/>
    <s v="62863-1243"/>
    <n v="6182625104"/>
    <n v="46483"/>
    <s v="Mt Carmel Grade School"/>
    <s v="1520 Poplar St"/>
    <s v="Mount Carmel"/>
    <s v="Wabash"/>
    <s v="62863-1260"/>
    <s v="kwillis@wabash348.com"/>
    <s v="X"/>
    <n v="198"/>
    <n v="19"/>
    <n v="174"/>
    <n v="391"/>
    <n v="0.55500000000000005"/>
    <m/>
    <n v="217"/>
    <n v="391"/>
    <x v="0"/>
    <x v="0"/>
  </r>
  <r>
    <n v="20096006004"/>
    <s v="New Hope CCSD 6"/>
    <s v="1804 County Road 445 N"/>
    <s v="Fairfield"/>
    <s v="62837-2973"/>
    <n v="6188423296"/>
    <n v="12887"/>
    <s v="New Hope Elem School"/>
    <s v="1804 County Road 445 N"/>
    <s v="Fairfield"/>
    <s v="Wayne"/>
    <s v="62837-2973"/>
    <s v="jharrelsonnh@gmail.com"/>
    <s v="X"/>
    <n v="49"/>
    <n v="8"/>
    <n v="110"/>
    <n v="167"/>
    <n v="0.34130000000000005"/>
    <m/>
    <n v="57"/>
    <n v="167"/>
    <x v="0"/>
    <x v="0"/>
  </r>
  <r>
    <n v="20096014004"/>
    <s v="Geff CCSD 14"/>
    <s v="201 E Lafayette St"/>
    <s v="Geff"/>
    <s v="62842-1001"/>
    <n v="6188972465"/>
    <n v="12888"/>
    <s v="Geff Elem School"/>
    <s v="201 E Lafayette St"/>
    <s v="Geff"/>
    <s v="Wayne"/>
    <s v="62842-1001"/>
    <s v="jbarger@geff.wayne.k12.il.us"/>
    <s v="X"/>
    <n v="41"/>
    <n v="7"/>
    <n v="51"/>
    <n v="99"/>
    <n v="0.48479999999999995"/>
    <m/>
    <n v="48"/>
    <n v="99"/>
    <x v="0"/>
    <x v="0"/>
  </r>
  <r>
    <n v="20096017004"/>
    <s v="Jasper CCSD 17"/>
    <s v="2030 County Road 1020 N"/>
    <s v="Fairfield"/>
    <s v="62837-2869"/>
    <n v="6188423048"/>
    <n v="12889"/>
    <s v="Jasper Elem School"/>
    <s v="2030 County Road 1020 N"/>
    <s v="Fairfield"/>
    <s v="Wayne"/>
    <s v="62837-2869"/>
    <s v="dmills@jasperpolecats.com"/>
    <s v="X"/>
    <n v="65"/>
    <n v="7"/>
    <n v="97"/>
    <n v="169"/>
    <n v="0.42600000000000005"/>
    <m/>
    <n v="72"/>
    <n v="169"/>
    <x v="0"/>
    <x v="0"/>
  </r>
  <r>
    <n v="20096100026"/>
    <s v="Wayne City CUSD 100"/>
    <s v="408 E Mill St"/>
    <s v="Wayne City"/>
    <s v="62895-0868"/>
    <n v="6188953103"/>
    <n v="12891"/>
    <s v="Wayne City High School"/>
    <s v="PO Box 457"/>
    <s v="Wayne City"/>
    <s v="Wayne"/>
    <s v="62895-0457"/>
    <s v="mcaudle@waynecity100.org"/>
    <s v="X"/>
    <n v="83"/>
    <n v="0"/>
    <n v="71"/>
    <n v="154"/>
    <n v="0.53659999999999997"/>
    <s v="X"/>
    <n v="83"/>
    <n v="154"/>
    <x v="0"/>
    <x v="0"/>
  </r>
  <r>
    <n v="20096100026"/>
    <s v="Wayne City CUSD 100"/>
    <s v="408 E Mill St"/>
    <s v="Wayne City"/>
    <s v="62895-0868"/>
    <n v="6188953103"/>
    <n v="12894"/>
    <s v="Wayne City Attendance Center"/>
    <s v="408 E Mill St"/>
    <s v="Wayne City"/>
    <s v="Wayne"/>
    <s v="62895-0868"/>
    <s v="mcaudle@waynecity100.org"/>
    <s v="X"/>
    <n v="410"/>
    <n v="0"/>
    <n v="0"/>
    <n v="410"/>
    <n v="1"/>
    <s v="X"/>
    <n v="410"/>
    <n v="410"/>
    <x v="0"/>
    <x v="0"/>
  </r>
  <r>
    <n v="20096112004"/>
    <s v="Fairfield PSD 112"/>
    <s v="806 N 1st St"/>
    <s v="Fairfield"/>
    <s v="62837-2458"/>
    <n v="6188426501"/>
    <n v="12895"/>
    <s v="Center Street Elem School"/>
    <s v="200 W Center St"/>
    <s v="Fairfield"/>
    <s v="Wayne"/>
    <s v="62837-1701"/>
    <s v="dzurliene@fairfieldcolts.com"/>
    <s v="X"/>
    <n v="165"/>
    <n v="25"/>
    <n v="129"/>
    <n v="319"/>
    <n v="0.59560000000000002"/>
    <m/>
    <n v="190"/>
    <n v="319"/>
    <x v="0"/>
    <x v="0"/>
  </r>
  <r>
    <n v="20096112004"/>
    <s v="Fairfield PSD 112"/>
    <s v="806 N 1st St"/>
    <s v="Fairfield"/>
    <s v="62837-2458"/>
    <n v="6188426501"/>
    <n v="12896"/>
    <s v="North Side Elem School"/>
    <s v="806 N 1st St"/>
    <s v="Fairfield"/>
    <s v="Wayne"/>
    <s v="62837-2458"/>
    <s v="dzurliene@fairfieldcolts.com"/>
    <s v="X"/>
    <n v="152"/>
    <n v="18"/>
    <n v="107"/>
    <n v="277"/>
    <n v="0.61370000000000002"/>
    <m/>
    <n v="170"/>
    <n v="277"/>
    <x v="0"/>
    <x v="0"/>
  </r>
  <r>
    <n v="20096200026"/>
    <s v="North Wayne CUSD 200"/>
    <s v="PO Box 235"/>
    <s v="Cisne"/>
    <s v="62823-0235"/>
    <n v="6186732151"/>
    <n v="12897"/>
    <s v="Cisne High School"/>
    <s v="1456 US Highway 45"/>
    <s v="Cisne"/>
    <s v="Wayne"/>
    <s v="62823-9062"/>
    <s v="kbowen@northwayne.net"/>
    <s v="X"/>
    <n v="35"/>
    <n v="10"/>
    <n v="80"/>
    <n v="125"/>
    <n v="0.36"/>
    <m/>
    <n v="45"/>
    <n v="125"/>
    <x v="0"/>
    <x v="0"/>
  </r>
  <r>
    <n v="20096200026"/>
    <s v="North Wayne CUSD 200"/>
    <s v="PO Box 235"/>
    <s v="Cisne"/>
    <s v="62823-0235"/>
    <n v="6186732151"/>
    <n v="12898"/>
    <s v="Cisne Middle School"/>
    <s v="PO Box 69"/>
    <s v="Cisne"/>
    <s v="Wayne"/>
    <s v="62823-0069"/>
    <s v="dreavis@northwayne.net"/>
    <s v="X"/>
    <n v="41"/>
    <n v="7"/>
    <n v="55"/>
    <n v="103"/>
    <n v="0.46600000000000003"/>
    <m/>
    <n v="48"/>
    <n v="103"/>
    <x v="0"/>
    <x v="0"/>
  </r>
  <r>
    <n v="20096200026"/>
    <s v="North Wayne CUSD 200"/>
    <s v="PO Box 235"/>
    <s v="Cisne"/>
    <s v="62823-0235"/>
    <n v="6186732151"/>
    <n v="12899"/>
    <s v="Mount Erie Elem School"/>
    <s v="300 School Dr"/>
    <s v="Mount Erie"/>
    <s v="Wayne"/>
    <s v="62446-1117"/>
    <s v="dwilliams@northwayne.net"/>
    <s v="X"/>
    <n v="23"/>
    <n v="6"/>
    <n v="45"/>
    <n v="74"/>
    <n v="0.39189999999999997"/>
    <m/>
    <n v="29"/>
    <n v="74"/>
    <x v="0"/>
    <x v="0"/>
  </r>
  <r>
    <n v="20096200026"/>
    <s v="North Wayne CUSD 200"/>
    <s v="PO Box 235"/>
    <s v="Cisne"/>
    <s v="62823-0235"/>
    <n v="6186732151"/>
    <n v="12900"/>
    <s v="Johnsonville Elem School"/>
    <s v="891 County Highway 16"/>
    <s v="Johnsonville"/>
    <s v="Wayne"/>
    <s v="62850-1010"/>
    <s v="jbullard@northwayne.net"/>
    <s v="X"/>
    <n v="32"/>
    <n v="4"/>
    <n v="49"/>
    <n v="85"/>
    <n v="0.42350000000000004"/>
    <m/>
    <n v="36"/>
    <n v="85"/>
    <x v="0"/>
    <x v="0"/>
  </r>
  <r>
    <n v="20096225016"/>
    <s v="Fairfield Comm H S Dist 225"/>
    <s v="300 W King St"/>
    <s v="Fairfield"/>
    <s v="62837-1710"/>
    <n v="6188422649"/>
    <n v="12901"/>
    <s v="Fairfield Comm High School"/>
    <s v="300 W King St"/>
    <s v="Fairfield"/>
    <s v="Wayne"/>
    <s v="62837-1710"/>
    <s v="sjohnson@fchsmules.com"/>
    <s v="X"/>
    <n v="145"/>
    <n v="15"/>
    <n v="268"/>
    <n v="428"/>
    <n v="0.37380000000000002"/>
    <m/>
    <n v="160"/>
    <n v="428"/>
    <x v="0"/>
    <x v="0"/>
  </r>
  <r>
    <n v="20097001026"/>
    <s v="Grayville CUSD 1"/>
    <s v="728 W North St"/>
    <s v="Grayville"/>
    <s v="62844-1338"/>
    <n v="6183757114"/>
    <n v="12902"/>
    <s v="Grayville Jr Sr High School"/>
    <s v="728 W North St"/>
    <s v="Grayville"/>
    <s v="White"/>
    <s v="62844-1338"/>
    <s v="jds5775@hotmail.com"/>
    <s v="X"/>
    <n v="75"/>
    <n v="8"/>
    <n v="64"/>
    <n v="147"/>
    <n v="0.56459999999999999"/>
    <m/>
    <n v="83"/>
    <n v="147"/>
    <x v="0"/>
    <x v="0"/>
  </r>
  <r>
    <n v="20097001026"/>
    <s v="Grayville CUSD 1"/>
    <s v="728 W North St"/>
    <s v="Grayville"/>
    <s v="62844-1338"/>
    <n v="6183757114"/>
    <n v="12903"/>
    <s v="Wells Elementary School"/>
    <s v="704 W North St"/>
    <s v="Grayville"/>
    <s v="White"/>
    <s v="62844-1338"/>
    <s v="mtate@gcusd.com"/>
    <s v="X"/>
    <n v="81"/>
    <n v="11"/>
    <n v="47"/>
    <n v="139"/>
    <n v="0.66190000000000004"/>
    <m/>
    <n v="92"/>
    <n v="139"/>
    <x v="0"/>
    <x v="0"/>
  </r>
  <r>
    <n v="20097003026"/>
    <s v="Norris City-Omaha-Enfield CUSD 3"/>
    <s v="PO Box 399"/>
    <s v="Norris City"/>
    <s v="62869-0399"/>
    <n v="6183783222"/>
    <n v="12904"/>
    <s v="Norris City-Omaha-Enfield H S"/>
    <s v="PO Box 399"/>
    <s v="Norris City"/>
    <s v="White"/>
    <s v="62869-0399"/>
    <s v="stryder15@yahoo.com"/>
    <s v="X"/>
    <n v="79"/>
    <n v="6"/>
    <n v="124"/>
    <n v="209"/>
    <n v="0.40670000000000001"/>
    <m/>
    <n v="85"/>
    <n v="209"/>
    <x v="0"/>
    <x v="0"/>
  </r>
  <r>
    <n v="20097003026"/>
    <s v="Norris City-Omaha-Enfield CUSD 3"/>
    <s v="PO Box 399"/>
    <s v="Norris City"/>
    <s v="62869-0399"/>
    <n v="6183783222"/>
    <n v="12905"/>
    <s v="Norris City-Omaha Elem School"/>
    <s v="PO Box 399"/>
    <s v="Norris City"/>
    <s v="White"/>
    <s v="62869-0399"/>
    <s v="stryder15@yahoo.com"/>
    <s v="X"/>
    <n v="153"/>
    <n v="4"/>
    <n v="215"/>
    <n v="372"/>
    <n v="0.42200000000000004"/>
    <m/>
    <n v="157"/>
    <n v="372"/>
    <x v="0"/>
    <x v="0"/>
  </r>
  <r>
    <n v="20097003026"/>
    <s v="Norris City-Omaha-Enfield CUSD 3"/>
    <s v="PO Box 399"/>
    <s v="Norris City"/>
    <s v="62869-0399"/>
    <n v="6183783222"/>
    <n v="12906"/>
    <s v="Booth Elementary School"/>
    <s v="PO Box 39"/>
    <s v="Enfield"/>
    <s v="White"/>
    <s v="62835-0039"/>
    <s v="kgarlick@ncoeschools.org"/>
    <s v="X"/>
    <n v="76"/>
    <n v="6"/>
    <n v="30"/>
    <n v="112"/>
    <n v="0.73209999999999997"/>
    <m/>
    <n v="82"/>
    <n v="112"/>
    <x v="0"/>
    <x v="0"/>
  </r>
  <r>
    <n v="20097005026"/>
    <s v="Carmi-White County CUSD 5"/>
    <s v="211 W Robinson St"/>
    <s v="Carmi"/>
    <s v="62821-1640"/>
    <n v="6183822341"/>
    <n v="12907"/>
    <s v="Carmi-White County High School"/>
    <s v="800 W Main St"/>
    <s v="Carmi"/>
    <s v="White"/>
    <s v="62821-1350"/>
    <s v="lgoemaat@carmischools.org"/>
    <s v="X"/>
    <n v="122"/>
    <n v="6"/>
    <n v="211"/>
    <n v="339"/>
    <n v="0.37759999999999999"/>
    <m/>
    <n v="128"/>
    <n v="339"/>
    <x v="0"/>
    <x v="0"/>
  </r>
  <r>
    <n v="20097005026"/>
    <s v="Carmi-White County CUSD 5"/>
    <s v="211 W Robinson St"/>
    <s v="Carmi"/>
    <s v="62821-1640"/>
    <n v="6183822341"/>
    <n v="12908"/>
    <s v="Carmi White Cnty Jr High Sch"/>
    <s v="800 W Main St"/>
    <s v="Carmi"/>
    <s v="White"/>
    <s v="62821-1350"/>
    <s v="lgoemaat@carmischools.org"/>
    <s v="X"/>
    <n v="73"/>
    <n v="4"/>
    <n v="101"/>
    <n v="178"/>
    <n v="0.43259999999999998"/>
    <m/>
    <n v="77"/>
    <n v="178"/>
    <x v="0"/>
    <x v="0"/>
  </r>
  <r>
    <n v="20097005026"/>
    <s v="Carmi-White County CUSD 5"/>
    <s v="211 W Robinson St"/>
    <s v="Carmi"/>
    <s v="62821-1640"/>
    <n v="6183822341"/>
    <n v="12909"/>
    <s v="Jefferson Attendance Center"/>
    <s v="713 4th St"/>
    <s v="Carmi"/>
    <s v="White"/>
    <s v="62821-1077"/>
    <s v="lgoemaat@carmischools.org"/>
    <s v="X"/>
    <n v="106"/>
    <n v="9"/>
    <n v="96"/>
    <n v="211"/>
    <n v="0.54500000000000004"/>
    <m/>
    <n v="115"/>
    <n v="211"/>
    <x v="0"/>
    <x v="0"/>
  </r>
  <r>
    <n v="20097005026"/>
    <s v="Carmi-White County CUSD 5"/>
    <s v="211 W Robinson St"/>
    <s v="Carmi"/>
    <s v="62821-1640"/>
    <n v="6183822341"/>
    <n v="12910"/>
    <s v="Lincoln Attendance Center"/>
    <s v="113 10th St"/>
    <s v="Carmi"/>
    <s v="White"/>
    <s v="62821-1484"/>
    <s v="lgoemaat@carmischools.org"/>
    <s v="X"/>
    <n v="113"/>
    <n v="5"/>
    <n v="93"/>
    <n v="211"/>
    <n v="0.55920000000000003"/>
    <m/>
    <n v="118"/>
    <n v="211"/>
    <x v="0"/>
    <x v="0"/>
  </r>
  <r>
    <n v="20097005026"/>
    <s v="Carmi-White County CUSD 5"/>
    <s v="211 W Robinson St"/>
    <s v="Carmi"/>
    <s v="62821-1640"/>
    <n v="6183822341"/>
    <n v="12911"/>
    <s v="Washington Attendance Center"/>
    <s v="205 W Main St"/>
    <s v="Carmi"/>
    <s v="White"/>
    <s v="62821-1485"/>
    <s v="lgoemaat@carmischools.org"/>
    <s v="X"/>
    <n v="167"/>
    <n v="8"/>
    <n v="163"/>
    <n v="338"/>
    <n v="0.51780000000000004"/>
    <m/>
    <n v="175"/>
    <n v="338"/>
    <x v="0"/>
    <x v="0"/>
  </r>
  <r>
    <n v="20097005026"/>
    <s v="Carmi-White County CUSD 5"/>
    <s v="211 W Robinson St"/>
    <s v="Carmi"/>
    <s v="62821-1640"/>
    <n v="6183822341"/>
    <n v="12912"/>
    <s v="Brownsville Attendance Center"/>
    <s v="1187 County Road 700 E"/>
    <s v="Carmi"/>
    <s v="White"/>
    <s v="62821-5400"/>
    <s v="lgoemaat@carmischools.org"/>
    <s v="X"/>
    <n v="50"/>
    <n v="4"/>
    <n v="10"/>
    <n v="64"/>
    <n v="0.84379999999999999"/>
    <m/>
    <n v="54"/>
    <n v="64"/>
    <x v="0"/>
    <x v="0"/>
  </r>
  <r>
    <n v="20097801060"/>
    <s v="Wabash &amp; Ohio Valley Sp Ed Dist"/>
    <s v="800 S Division St"/>
    <s v="Norris City"/>
    <s v="62869-1634"/>
    <m/>
    <n v="68507"/>
    <s v="Norris City Annex"/>
    <s v="PO Box 246"/>
    <s v="Norris City"/>
    <s v="White"/>
    <s v="62869-0246"/>
    <s v="rmhobbs@wovsed.org"/>
    <s v="X"/>
    <n v="68"/>
    <n v="0"/>
    <n v="0"/>
    <n v="68"/>
    <n v="1"/>
    <s v="X"/>
    <n v="68"/>
    <n v="68"/>
    <x v="0"/>
    <x v="0"/>
  </r>
  <r>
    <n v="21000000000"/>
    <s v="Frankln/Johnsn/Massc/Willimsn ROE"/>
    <s v="901 Public Square"/>
    <s v="Benton"/>
    <s v="62812-1300"/>
    <n v="6189836628"/>
    <n v="45151"/>
    <s v="Project Echo"/>
    <s v="PO Box 238"/>
    <s v="Johnston City"/>
    <s v="Williamson"/>
    <s v="62951-0238"/>
    <s v="dfreeman@roe21.k12.il.us"/>
    <s v="X"/>
    <n v="59"/>
    <n v="0"/>
    <n v="0"/>
    <n v="59"/>
    <n v="1"/>
    <s v="X"/>
    <n v="59"/>
    <n v="59"/>
    <x v="0"/>
    <x v="0"/>
  </r>
  <r>
    <n v="21000000000"/>
    <s v="Frankln/Johnsn/Massc/Willimsn ROE"/>
    <s v="901 Public Square"/>
    <s v="Benton"/>
    <s v="62812-1300"/>
    <n v="6189836628"/>
    <n v="60858"/>
    <s v="Starquest Acad RSSP North"/>
    <s v="PO Box 303"/>
    <s v="Johnston City"/>
    <s v="Williamson"/>
    <s v="62951-0303"/>
    <s v="llequatte@roe21.org"/>
    <s v="X"/>
    <n v="17"/>
    <n v="0"/>
    <n v="0"/>
    <n v="17"/>
    <n v="1"/>
    <s v="X"/>
    <n v="17"/>
    <n v="17"/>
    <x v="0"/>
    <x v="0"/>
  </r>
  <r>
    <n v="21000000000"/>
    <s v="Frankln/Johnsn/Massc/Willimsn ROE"/>
    <s v="901 Public Square"/>
    <s v="Benton"/>
    <s v="62812-1300"/>
    <n v="6189836628"/>
    <n v="65071"/>
    <s v="Starquest Acad RSSP South"/>
    <s v="1102 W 10th St"/>
    <s v="Metropolis"/>
    <s v="Massac"/>
    <s v="62960-2432"/>
    <s v="mdonkin@roe21.org"/>
    <s v="X"/>
    <n v="5"/>
    <n v="0"/>
    <n v="0"/>
    <n v="5"/>
    <n v="1"/>
    <s v="X"/>
    <n v="5"/>
    <n v="5"/>
    <x v="0"/>
    <x v="0"/>
  </r>
  <r>
    <n v="21028047004"/>
    <s v="Benton CCSD 47"/>
    <s v="1000 Forrest St"/>
    <s v="Benton"/>
    <s v="62812-3337"/>
    <n v="6184393136"/>
    <n v="12917"/>
    <s v="Benton Grade Sch 5-8"/>
    <s v="1000 Forrest St"/>
    <s v="Benton"/>
    <s v="Franklin"/>
    <s v="62812-3337"/>
    <s v="mpoole@benton47.org"/>
    <s v="X"/>
    <n v="503"/>
    <n v="0"/>
    <n v="8"/>
    <n v="511"/>
    <n v="0.98409999999999997"/>
    <s v="X"/>
    <n v="503"/>
    <n v="511"/>
    <x v="0"/>
    <x v="0"/>
  </r>
  <r>
    <n v="21028047004"/>
    <s v="Benton CCSD 47"/>
    <s v="1000 Forrest St"/>
    <s v="Benton"/>
    <s v="62812-3337"/>
    <n v="6184393136"/>
    <n v="12919"/>
    <s v="Benton Grade Sch K-4"/>
    <s v="1000 E McKenzie St"/>
    <s v="Benton"/>
    <s v="Franklin"/>
    <s v="62812-3352"/>
    <s v="mpoole@benton47.org"/>
    <s v="X"/>
    <n v="668"/>
    <n v="0"/>
    <n v="0"/>
    <n v="668"/>
    <n v="1"/>
    <s v="X"/>
    <n v="668"/>
    <n v="668"/>
    <x v="0"/>
    <x v="0"/>
  </r>
  <r>
    <n v="21028091004"/>
    <s v="Akin CCSD 91"/>
    <s v="21962 Akin Blacktop"/>
    <s v="Akin"/>
    <s v="62890-1304"/>
    <n v="6186272180"/>
    <n v="12921"/>
    <s v="Akin Comm Cons Elem School"/>
    <s v="21962 Akin Blacktop"/>
    <s v="Akin"/>
    <s v="Franklin"/>
    <s v="62890-1304"/>
    <s v="kclark@akin091.org"/>
    <s v="X"/>
    <n v="51"/>
    <n v="0"/>
    <n v="19"/>
    <n v="70"/>
    <n v="0.7238"/>
    <s v="X"/>
    <n v="51"/>
    <n v="70"/>
    <x v="0"/>
    <x v="0"/>
  </r>
  <r>
    <n v="21028099026"/>
    <s v="Christopher USD 99"/>
    <s v="1 Bearcat Dr"/>
    <s v="Christopher"/>
    <s v="62822-1099"/>
    <n v="6187249461"/>
    <n v="12915"/>
    <s v="Christopher Elem School"/>
    <s v="501 S Snider St"/>
    <s v="Christopher"/>
    <s v="Franklin"/>
    <s v="62822-1360"/>
    <s v="rtowers@cpher99.org"/>
    <s v="X"/>
    <n v="530"/>
    <n v="0"/>
    <n v="0"/>
    <n v="530"/>
    <n v="1"/>
    <s v="X"/>
    <n v="530"/>
    <n v="530"/>
    <x v="0"/>
    <x v="0"/>
  </r>
  <r>
    <n v="21028099026"/>
    <s v="Christopher USD 99"/>
    <s v="1 Bearcat Dr"/>
    <s v="Christopher"/>
    <s v="62822-1099"/>
    <n v="6187249461"/>
    <n v="12916"/>
    <s v="Christopher High"/>
    <s v="1 Bearcat Dr"/>
    <s v="Christopher"/>
    <s v="Franklin"/>
    <s v="62822-1099"/>
    <s v="rtowers@cpher99.org"/>
    <s v="X"/>
    <n v="224"/>
    <n v="0"/>
    <n v="25"/>
    <n v="249"/>
    <n v="0.89790000000000003"/>
    <s v="X"/>
    <n v="224"/>
    <n v="249"/>
    <x v="0"/>
    <x v="0"/>
  </r>
  <r>
    <n v="21028103013"/>
    <s v="Benton Cons HSD 103"/>
    <s v="511 E Main St"/>
    <s v="Benton"/>
    <s v="62812-2522"/>
    <n v="6184396415"/>
    <n v="12922"/>
    <s v="Benton Cons High School"/>
    <s v="511 E Main St"/>
    <s v="Benton"/>
    <s v="Franklin"/>
    <s v="62812-2522"/>
    <s v="amattox@bentonhighschool.org"/>
    <s v="X"/>
    <n v="253"/>
    <n v="26"/>
    <n v="265"/>
    <n v="544"/>
    <n v="0.51290000000000002"/>
    <m/>
    <n v="279"/>
    <n v="544"/>
    <x v="0"/>
    <x v="0"/>
  </r>
  <r>
    <n v="21028115004"/>
    <s v="Ewing Northern CCSD 115"/>
    <s v="51 N Main St"/>
    <s v="Ewing"/>
    <s v="62836-1437"/>
    <n v="6186292181"/>
    <n v="12925"/>
    <s v="Ewing-Northern Elem School"/>
    <s v="51 N Main St"/>
    <s v="Ewing"/>
    <s v="Franklin"/>
    <s v="62836-1437"/>
    <s v="king@ewinggradeschool.org"/>
    <s v="X"/>
    <n v="113"/>
    <n v="5"/>
    <n v="102"/>
    <n v="220"/>
    <n v="0.53639999999999999"/>
    <m/>
    <n v="118"/>
    <n v="220"/>
    <x v="0"/>
    <x v="0"/>
  </r>
  <r>
    <n v="21028168026"/>
    <s v="Frankfort CUSD 168"/>
    <s v="900 N Cherry St"/>
    <s v="West Frankfort"/>
    <s v="62896-1670"/>
    <n v="6189372421"/>
    <n v="12926"/>
    <s v="Frankfort Community High School"/>
    <s v="601 E Main St"/>
    <s v="West Frankfort"/>
    <s v="Franklin"/>
    <s v="62896-1333"/>
    <s v="jan.grant@wfschools.org"/>
    <s v="X"/>
    <n v="342"/>
    <n v="0"/>
    <n v="158"/>
    <n v="500"/>
    <n v="0.68280000000000007"/>
    <s v="X"/>
    <n v="342"/>
    <n v="500"/>
    <x v="0"/>
    <x v="0"/>
  </r>
  <r>
    <n v="21028168026"/>
    <s v="Frankfort CUSD 168"/>
    <s v="900 N Cherry St"/>
    <s v="West Frankfort"/>
    <s v="62896-1670"/>
    <n v="6189372421"/>
    <n v="12927"/>
    <s v="Central Jr High School"/>
    <s v="1600 E 9th St"/>
    <s v="West Frankfort"/>
    <s v="Franklin"/>
    <s v="62896-1600"/>
    <s v="jan.grant@wfschools.org"/>
    <s v="X"/>
    <n v="206"/>
    <n v="0"/>
    <n v="42"/>
    <n v="248"/>
    <n v="0.82920000000000005"/>
    <s v="X"/>
    <n v="206"/>
    <n v="248"/>
    <x v="0"/>
    <x v="0"/>
  </r>
  <r>
    <n v="21028168026"/>
    <s v="Frankfort CUSD 168"/>
    <s v="900 N Cherry St"/>
    <s v="West Frankfort"/>
    <s v="62896-1670"/>
    <n v="6189372421"/>
    <n v="12928"/>
    <s v="Denning Elementary School"/>
    <s v="1401 W 6th St"/>
    <s v="West Frankfort"/>
    <s v="Franklin"/>
    <s v="62896-1800"/>
    <s v="jan.grant@wfschools.org"/>
    <s v="X"/>
    <n v="351"/>
    <n v="0"/>
    <n v="46"/>
    <n v="397"/>
    <n v="0.88349999999999995"/>
    <s v="X"/>
    <n v="351"/>
    <n v="397"/>
    <x v="0"/>
    <x v="0"/>
  </r>
  <r>
    <n v="21028168026"/>
    <s v="Frankfort CUSD 168"/>
    <s v="900 N Cherry St"/>
    <s v="West Frankfort"/>
    <s v="62896-1670"/>
    <n v="6189372421"/>
    <n v="44287"/>
    <s v="Frankfort Intermediate School"/>
    <s v="800 N Cherry St"/>
    <s v="West Frankfort"/>
    <s v="Franklin"/>
    <s v="62896-1668"/>
    <s v="jan.grant@wfschools.org"/>
    <s v="X"/>
    <n v="478"/>
    <n v="0"/>
    <n v="43"/>
    <n v="521"/>
    <n v="0.9173"/>
    <s v="X"/>
    <n v="478"/>
    <n v="521"/>
    <x v="0"/>
    <x v="0"/>
  </r>
  <r>
    <n v="21028174026"/>
    <s v="Thompsonville CUSD 174"/>
    <s v="21191 Shawneetown Rd"/>
    <s v="Thompsonville"/>
    <s v="62890-1035"/>
    <n v="6186272302"/>
    <n v="58724"/>
    <s v="Thompsonville High School"/>
    <s v="21191 Shawneetown Rd"/>
    <s v="Thompsonville"/>
    <s v="Franklin"/>
    <s v="62890-1035"/>
    <s v="kelly.darnell@tvilleschools.org"/>
    <s v="X"/>
    <n v="78"/>
    <n v="0"/>
    <n v="23"/>
    <n v="101"/>
    <n v="0.76600000000000001"/>
    <s v="X"/>
    <n v="78"/>
    <n v="101"/>
    <x v="0"/>
    <x v="0"/>
  </r>
  <r>
    <n v="21028174026"/>
    <s v="Thompsonville CUSD 174"/>
    <s v="21191 Shawneetown Rd"/>
    <s v="Thompsonville"/>
    <s v="62890-1035"/>
    <n v="6186272302"/>
    <n v="58725"/>
    <s v="Thompsonville Grade  School"/>
    <s v="21191 Shawneetown Rd"/>
    <s v="Thompsonville"/>
    <s v="Franklin"/>
    <s v="62890-1035"/>
    <s v="kelly.darnell@tvilleschools.org"/>
    <s v="X"/>
    <n v="218"/>
    <n v="0"/>
    <n v="22"/>
    <n v="240"/>
    <n v="0.90629999999999999"/>
    <s v="X"/>
    <n v="218"/>
    <n v="240"/>
    <x v="0"/>
    <x v="0"/>
  </r>
  <r>
    <n v="21028188026"/>
    <s v="Zeigler-Royalton CUSD 188"/>
    <s v="PO Box 38"/>
    <s v="Zeigler"/>
    <s v="62999-0038"/>
    <n v="6185962121"/>
    <n v="12930"/>
    <s v="Zeigler-Royalton High School"/>
    <s v="PO Box 38"/>
    <s v="Zeigler"/>
    <s v="Franklin"/>
    <s v="62999-0038"/>
    <s v="vmcphail@zr188.org"/>
    <s v="X"/>
    <n v="145"/>
    <n v="0"/>
    <n v="36"/>
    <n v="181"/>
    <n v="0.8"/>
    <s v="X"/>
    <n v="145"/>
    <n v="181"/>
    <x v="0"/>
    <x v="0"/>
  </r>
  <r>
    <n v="21028188026"/>
    <s v="Zeigler-Royalton CUSD 188"/>
    <s v="PO Box 38"/>
    <s v="Zeigler"/>
    <s v="62999-0038"/>
    <n v="6185962121"/>
    <n v="12931"/>
    <s v="Zeigler-Royalton Jr High School"/>
    <s v="PO Box 87"/>
    <s v="Zeigler"/>
    <s v="Franklin"/>
    <s v="62999-0087"/>
    <s v="vmcphail@zr188.org"/>
    <s v="X"/>
    <n v="124"/>
    <n v="0"/>
    <n v="12"/>
    <n v="136"/>
    <n v="0.90939999999999999"/>
    <s v="X"/>
    <n v="124"/>
    <n v="136"/>
    <x v="0"/>
    <x v="0"/>
  </r>
  <r>
    <n v="21028188026"/>
    <s v="Zeigler-Royalton CUSD 188"/>
    <s v="PO Box 38"/>
    <s v="Zeigler"/>
    <s v="62999-0038"/>
    <n v="6185962121"/>
    <n v="12932"/>
    <s v="Zeigler-Royalton Elem School"/>
    <s v="PO Box 87"/>
    <s v="Zeigler"/>
    <s v="Franklin"/>
    <s v="62999-0087"/>
    <s v="vmcphail@zr188.org"/>
    <s v="X"/>
    <n v="255"/>
    <n v="0"/>
    <n v="10"/>
    <n v="265"/>
    <n v="0.95889999999999997"/>
    <s v="X"/>
    <n v="255"/>
    <n v="265"/>
    <x v="0"/>
    <x v="0"/>
  </r>
  <r>
    <n v="21028196026"/>
    <s v="Sesser-Valier CUSD 196"/>
    <s v="4626 State Highway 154"/>
    <s v="Sesser"/>
    <s v="62884-2277"/>
    <n v="6186255105"/>
    <n v="12933"/>
    <s v="Sesser-Valier High School"/>
    <s v="4626 State Highway 154"/>
    <s v="Sesser"/>
    <s v="Franklin"/>
    <s v="62884-2277"/>
    <s v="jdhenry@sv196.org"/>
    <s v="X"/>
    <n v="78"/>
    <n v="10"/>
    <n v="102"/>
    <n v="190"/>
    <n v="0.4632"/>
    <m/>
    <n v="88"/>
    <n v="190"/>
    <x v="0"/>
    <x v="0"/>
  </r>
  <r>
    <n v="21028196026"/>
    <s v="Sesser-Valier CUSD 196"/>
    <s v="4626 State Highway 154"/>
    <s v="Sesser"/>
    <s v="62884-2277"/>
    <n v="6186255105"/>
    <n v="12934"/>
    <s v="Sesser-Valier Jr High School"/>
    <s v="4626 State Highway 154"/>
    <s v="Sesser"/>
    <s v="Franklin"/>
    <s v="62884-2277"/>
    <s v="jdhenry@sv196.org"/>
    <s v="X"/>
    <n v="59"/>
    <n v="5"/>
    <n v="81"/>
    <n v="145"/>
    <n v="0.44140000000000001"/>
    <m/>
    <n v="64"/>
    <n v="145"/>
    <x v="0"/>
    <x v="0"/>
  </r>
  <r>
    <n v="21028196026"/>
    <s v="Sesser-Valier CUSD 196"/>
    <s v="4626 State Highway 154"/>
    <s v="Sesser"/>
    <s v="62884-2277"/>
    <n v="6186255105"/>
    <n v="12935"/>
    <s v="Sesser-Valier Elem School"/>
    <s v="4626 State Highway 154"/>
    <s v="Sesser"/>
    <s v="Franklin"/>
    <s v="62884-2277"/>
    <s v="jdhenry@sv196.org"/>
    <s v="X"/>
    <n v="139"/>
    <n v="27"/>
    <n v="123"/>
    <n v="289"/>
    <n v="0.57440000000000002"/>
    <m/>
    <n v="166"/>
    <n v="289"/>
    <x v="0"/>
    <x v="0"/>
  </r>
  <r>
    <n v="21044001026"/>
    <s v="Goreville CUD 1"/>
    <s v="201 S Ferne Clyffe Rd"/>
    <s v="Goreville"/>
    <s v="62939-2698"/>
    <n v="6189959831"/>
    <n v="10063"/>
    <s v="Goreville High School"/>
    <s v="201 S Ferne Clyffe Rd"/>
    <s v="Goreville"/>
    <s v="Johnson"/>
    <s v="62939-2698"/>
    <s v="jonifoster58@gmail.com"/>
    <s v="X"/>
    <n v="48"/>
    <n v="5"/>
    <n v="136"/>
    <n v="189"/>
    <n v="0.28039999999999998"/>
    <m/>
    <n v="53"/>
    <n v="189"/>
    <x v="0"/>
    <x v="0"/>
  </r>
  <r>
    <n v="21044001026"/>
    <s v="Goreville CUD 1"/>
    <s v="201 S Ferne Clyffe Rd"/>
    <s v="Goreville"/>
    <s v="62939-2698"/>
    <n v="6189959831"/>
    <n v="10064"/>
    <s v="Goreville Elementary School"/>
    <s v="201 S Ferne Clyffe Rd"/>
    <s v="Goreville"/>
    <s v="Johnson"/>
    <s v="62939-2698"/>
    <s v="jonifoster58@gmail.com"/>
    <s v="X"/>
    <n v="152"/>
    <n v="13"/>
    <n v="198"/>
    <n v="363"/>
    <n v="0.45450000000000002"/>
    <m/>
    <n v="165"/>
    <n v="363"/>
    <x v="0"/>
    <x v="0"/>
  </r>
  <r>
    <n v="21044032003"/>
    <s v="New Simpson Hill SD 32"/>
    <s v="95 Tunnel Hill Rd"/>
    <s v="Tunnel Hill"/>
    <s v="62972-3200"/>
    <n v="6186588536"/>
    <n v="10066"/>
    <s v="New Simpson Hill Dist 32"/>
    <s v="95 Tunnel Hill Rd"/>
    <s v="Tunnel Hill"/>
    <s v="Johnson"/>
    <s v="62972-3200"/>
    <s v="givonnas@hotmail.com"/>
    <s v="X"/>
    <n v="100"/>
    <n v="10"/>
    <n v="101"/>
    <n v="211"/>
    <n v="0.52129999999999999"/>
    <m/>
    <n v="110"/>
    <n v="211"/>
    <x v="0"/>
    <x v="0"/>
  </r>
  <r>
    <n v="21044043003"/>
    <s v="Buncombe Cons SD 43"/>
    <s v="PO Box 40"/>
    <s v="Buncombe"/>
    <s v="62912-0040"/>
    <n v="6186588830"/>
    <n v="10067"/>
    <s v="Buncombe Cons School"/>
    <s v="PO Box 40"/>
    <s v="Buncombe"/>
    <s v="Johnson"/>
    <s v="62912-0040"/>
    <s v="juliekrawczyk@yahoo.com"/>
    <s v="X"/>
    <n v="37"/>
    <n v="2"/>
    <n v="23"/>
    <n v="62"/>
    <n v="0.629"/>
    <m/>
    <n v="39"/>
    <n v="62"/>
    <x v="0"/>
    <x v="0"/>
  </r>
  <r>
    <n v="21044055002"/>
    <s v="Vienna SD 55"/>
    <s v="PO Box 427"/>
    <s v="Vienna"/>
    <s v="62995-0427"/>
    <n v="6186588638"/>
    <n v="10068"/>
    <s v="Vienna Elem School Dist 55"/>
    <s v="PO Box 427"/>
    <s v="Vienna"/>
    <s v="Johnson"/>
    <s v="62995-0427"/>
    <s v="jstafford@viennagradeschool.com"/>
    <s v="X"/>
    <n v="199"/>
    <n v="26"/>
    <n v="165"/>
    <n v="390"/>
    <n v="0.57689999999999997"/>
    <m/>
    <n v="225"/>
    <n v="390"/>
    <x v="0"/>
    <x v="0"/>
  </r>
  <r>
    <n v="21044064002"/>
    <s v="Cypress SD 64"/>
    <s v="4580 Mount Pisgah Rd"/>
    <s v="Cypress"/>
    <s v="62923-2139"/>
    <n v="6186572525"/>
    <n v="10069"/>
    <s v="Cypress Elem School"/>
    <s v="4580 Mount Pisgah Rd"/>
    <s v="Cypress"/>
    <s v="Johnson"/>
    <s v="62923-2139"/>
    <s v="cross@cypressgradeschool.org"/>
    <s v="X"/>
    <n v="53"/>
    <n v="3"/>
    <n v="66"/>
    <n v="122"/>
    <n v="0.45900000000000002"/>
    <m/>
    <n v="56"/>
    <n v="122"/>
    <x v="0"/>
    <x v="0"/>
  </r>
  <r>
    <n v="21044133017"/>
    <s v="Vienna HSD 133"/>
    <s v="601 N 1st St"/>
    <s v="Vienna"/>
    <s v="62995-1603"/>
    <n v="6186584461"/>
    <n v="10070"/>
    <s v="Vienna High School"/>
    <s v="601 N 1st St"/>
    <s v="Vienna"/>
    <s v="Johnson"/>
    <s v="62995-1603"/>
    <s v="bettylsaltzman@viennahighschool.com"/>
    <s v="X"/>
    <n v="152"/>
    <n v="23"/>
    <n v="207"/>
    <n v="382"/>
    <n v="0.45810000000000001"/>
    <m/>
    <n v="175"/>
    <n v="382"/>
    <x v="0"/>
    <x v="0"/>
  </r>
  <r>
    <n v="21061001026"/>
    <s v="Massac UD 1"/>
    <s v="PO Box 530"/>
    <s v="Metropolis"/>
    <s v="62960-0530"/>
    <n v="6185249376"/>
    <n v="10071"/>
    <s v="Massac County High School"/>
    <s v="2841 Old Marion Rd"/>
    <s v="Metropolis"/>
    <s v="Massac"/>
    <s v="62960-2943"/>
    <s v="mjacobs@massac.org"/>
    <s v="X"/>
    <n v="271"/>
    <n v="18"/>
    <n v="299"/>
    <n v="588"/>
    <n v="0.49149999999999999"/>
    <m/>
    <n v="289"/>
    <n v="588"/>
    <x v="0"/>
    <x v="0"/>
  </r>
  <r>
    <n v="21061001026"/>
    <s v="Massac UD 1"/>
    <s v="PO Box 530"/>
    <s v="Metropolis"/>
    <s v="62960-0530"/>
    <n v="6185249376"/>
    <n v="10072"/>
    <s v="Massac Jr High School"/>
    <s v="3028 Old Marion Rd"/>
    <s v="Metropolis"/>
    <s v="Massac"/>
    <s v="62960-2942"/>
    <s v="mjacobs@massac.org"/>
    <s v="X"/>
    <n v="172"/>
    <n v="15"/>
    <n v="132"/>
    <n v="319"/>
    <n v="0.58619999999999994"/>
    <m/>
    <n v="187"/>
    <n v="319"/>
    <x v="0"/>
    <x v="0"/>
  </r>
  <r>
    <n v="21061001026"/>
    <s v="Massac UD 1"/>
    <s v="PO Box 530"/>
    <s v="Metropolis"/>
    <s v="62960-0530"/>
    <n v="6185249376"/>
    <n v="10073"/>
    <s v="Jefferson Elem School"/>
    <s v="4915 Jefferson School Rd"/>
    <s v="Metropolis"/>
    <s v="Massac"/>
    <s v="62960-3514"/>
    <s v="mjacobs@massac.org"/>
    <s v="X"/>
    <n v="46"/>
    <n v="1"/>
    <n v="80"/>
    <n v="127"/>
    <n v="0.37009999999999998"/>
    <m/>
    <n v="47"/>
    <n v="127"/>
    <x v="0"/>
    <x v="0"/>
  </r>
  <r>
    <n v="21061001026"/>
    <s v="Massac UD 1"/>
    <s v="PO Box 530"/>
    <s v="Metropolis"/>
    <s v="62960-0530"/>
    <n v="6185249376"/>
    <n v="10074"/>
    <s v="Franklin Elem School"/>
    <s v="1006 Mount Mission Rd"/>
    <s v="Metropolis"/>
    <s v="Massac"/>
    <s v="62960-3002"/>
    <s v="mjacobs@massac.org"/>
    <s v="X"/>
    <n v="60"/>
    <n v="8"/>
    <n v="127"/>
    <n v="195"/>
    <n v="0.34869999999999995"/>
    <m/>
    <n v="68"/>
    <n v="195"/>
    <x v="0"/>
    <x v="0"/>
  </r>
  <r>
    <n v="21061001026"/>
    <s v="Massac UD 1"/>
    <s v="PO Box 530"/>
    <s v="Metropolis"/>
    <s v="62960-0530"/>
    <n v="6185249376"/>
    <n v="10075"/>
    <s v="Metropolis Elem School"/>
    <s v="1015 Filmore St"/>
    <s v="Metropolis"/>
    <s v="Massac"/>
    <s v="62960-1762"/>
    <s v="mjacobs@massac.org"/>
    <s v="X"/>
    <n v="409"/>
    <n v="18"/>
    <n v="108"/>
    <n v="535"/>
    <n v="0.79810000000000003"/>
    <m/>
    <n v="427"/>
    <n v="535"/>
    <x v="0"/>
    <x v="0"/>
  </r>
  <r>
    <n v="21061001026"/>
    <s v="Massac UD 1"/>
    <s v="PO Box 530"/>
    <s v="Metropolis"/>
    <s v="62960-0530"/>
    <n v="6185249376"/>
    <n v="10077"/>
    <s v="Unity Elem School"/>
    <s v="6846 Unity School Rd"/>
    <s v="Brookport"/>
    <s v="Massac"/>
    <s v="62910-2022"/>
    <s v="mjacobs@massac.org"/>
    <s v="X"/>
    <n v="56"/>
    <n v="4"/>
    <n v="82"/>
    <n v="142"/>
    <n v="0.42249999999999999"/>
    <m/>
    <n v="60"/>
    <n v="142"/>
    <x v="0"/>
    <x v="0"/>
  </r>
  <r>
    <n v="21061001026"/>
    <s v="Massac UD 1"/>
    <s v="PO Box 530"/>
    <s v="Metropolis"/>
    <s v="62960-0530"/>
    <n v="6185249376"/>
    <n v="10079"/>
    <s v="Brookport Elementary School"/>
    <s v="PO Box 278"/>
    <s v="Brookport"/>
    <s v="Massac"/>
    <s v="62910-0278"/>
    <s v="mjacobs@massac.org"/>
    <s v="X"/>
    <n v="149"/>
    <n v="1"/>
    <n v="9"/>
    <n v="159"/>
    <n v="0.94340000000000002"/>
    <m/>
    <n v="150"/>
    <n v="159"/>
    <x v="0"/>
    <x v="0"/>
  </r>
  <r>
    <n v="21061038026"/>
    <s v="Joppa-Maple Grove UD 38"/>
    <s v="PO Box 10"/>
    <s v="Joppa"/>
    <s v="62953-0010"/>
    <n v="6185437589"/>
    <n v="10080"/>
    <s v="Joppa Jr &amp; Sr High School"/>
    <s v="PO Box 10"/>
    <s v="Joppa"/>
    <s v="Massac"/>
    <s v="62953-0010"/>
    <s v="bhardin@joppa.massac.k12.il.us"/>
    <s v="X"/>
    <n v="105"/>
    <n v="0"/>
    <n v="10"/>
    <n v="115"/>
    <n v="0.90980000000000005"/>
    <s v="X"/>
    <n v="105"/>
    <n v="115"/>
    <x v="0"/>
    <x v="0"/>
  </r>
  <r>
    <n v="21061038026"/>
    <s v="Joppa-Maple Grove UD 38"/>
    <s v="PO Box 10"/>
    <s v="Joppa"/>
    <s v="62953-0010"/>
    <n v="6185437589"/>
    <n v="10081"/>
    <s v="Maple Grove Elem School"/>
    <s v="1698 Grand Chain Rd"/>
    <s v="Metropolis"/>
    <s v="Massac"/>
    <s v="62960-6211"/>
    <s v="bhardin@joppa.massac.k12.il.us"/>
    <s v="X"/>
    <n v="161"/>
    <n v="0"/>
    <n v="0"/>
    <n v="161"/>
    <n v="1"/>
    <s v="X"/>
    <n v="161"/>
    <n v="161"/>
    <x v="0"/>
    <x v="0"/>
  </r>
  <r>
    <n v="21100001026"/>
    <s v="Johnston City CUSD 1"/>
    <s v="PO Box 147"/>
    <s v="Johnston City"/>
    <s v="62951-0147"/>
    <n v="6189838021"/>
    <n v="12937"/>
    <s v="Johnston City High School"/>
    <s v="1500 Jefferson Ave"/>
    <s v="Johnston City"/>
    <s v="Williamson"/>
    <s v="62951-1501"/>
    <s v="rozment@jcindians.org"/>
    <s v="X"/>
    <n v="161"/>
    <n v="20"/>
    <n v="168"/>
    <n v="349"/>
    <n v="0.51859999999999995"/>
    <m/>
    <n v="181"/>
    <n v="349"/>
    <x v="0"/>
    <x v="0"/>
  </r>
  <r>
    <n v="21100001026"/>
    <s v="Johnston City CUSD 1"/>
    <s v="PO Box 147"/>
    <s v="Johnston City"/>
    <s v="62951-0147"/>
    <n v="6189838021"/>
    <n v="12938"/>
    <s v="Washington Middle School"/>
    <s v="100 E 12th St"/>
    <s v="Johnston City"/>
    <s v="Williamson"/>
    <s v="62951-1513"/>
    <s v="philliard@jcindians.org"/>
    <s v="X"/>
    <n v="165"/>
    <n v="25"/>
    <n v="131"/>
    <n v="321"/>
    <n v="0.59189999999999998"/>
    <m/>
    <n v="190"/>
    <n v="321"/>
    <x v="0"/>
    <x v="0"/>
  </r>
  <r>
    <n v="21100001026"/>
    <s v="Johnston City CUSD 1"/>
    <s v="PO Box 147"/>
    <s v="Johnston City"/>
    <s v="62951-0147"/>
    <n v="6189838021"/>
    <n v="12939"/>
    <s v="Jefferson Elem School"/>
    <s v="1108 Grand Ave"/>
    <s v="Johnston City"/>
    <s v="Williamson"/>
    <s v="62951-1229"/>
    <s v="amurrah@jcindians.org"/>
    <s v="X"/>
    <n v="138"/>
    <n v="20"/>
    <n v="61"/>
    <n v="219"/>
    <n v="0.72150000000000003"/>
    <m/>
    <n v="158"/>
    <n v="219"/>
    <x v="0"/>
    <x v="0"/>
  </r>
  <r>
    <n v="21100001026"/>
    <s v="Johnston City CUSD 1"/>
    <s v="PO Box 147"/>
    <s v="Johnston City"/>
    <s v="62951-0147"/>
    <n v="6189838021"/>
    <n v="12940"/>
    <s v="Lincoln Elem School"/>
    <s v="20163 Corinth Rd"/>
    <s v="Pittsburg"/>
    <s v="Williamson"/>
    <s v="62974-1449"/>
    <s v="msmiley@jcindians.org"/>
    <s v="X"/>
    <n v="90"/>
    <n v="2"/>
    <n v="70"/>
    <n v="162"/>
    <n v="0.56789999999999996"/>
    <m/>
    <n v="92"/>
    <n v="162"/>
    <x v="0"/>
    <x v="0"/>
  </r>
  <r>
    <n v="21100002026"/>
    <s v="Marion CUSD 2"/>
    <s v="1700 W Cherry St"/>
    <s v="Marion"/>
    <s v="62959-1212"/>
    <n v="6189932321"/>
    <n v="12941"/>
    <s v="Marion High School"/>
    <s v="1501 S Carbon St"/>
    <s v="Marion"/>
    <s v="Williamson"/>
    <s v="62959-1435"/>
    <s v="khartwell@marionunit2.org"/>
    <s v="X"/>
    <n v="473"/>
    <n v="38"/>
    <n v="615"/>
    <n v="1126"/>
    <n v="0.45380000000000004"/>
    <m/>
    <n v="511"/>
    <n v="1126"/>
    <x v="0"/>
    <x v="0"/>
  </r>
  <r>
    <n v="21100002026"/>
    <s v="Marion CUSD 2"/>
    <s v="1700 W Cherry St"/>
    <s v="Marion"/>
    <s v="62959-1212"/>
    <n v="6189932321"/>
    <n v="12942"/>
    <s v="Marion Jr High School"/>
    <s v="1609 W Main St"/>
    <s v="Marion"/>
    <s v="Williamson"/>
    <s v="62959-1145"/>
    <s v="khartwell@marionunit2.org"/>
    <s v="X"/>
    <n v="415"/>
    <n v="38"/>
    <n v="427"/>
    <n v="880"/>
    <n v="0.51479999999999992"/>
    <m/>
    <n v="453"/>
    <n v="880"/>
    <x v="0"/>
    <x v="0"/>
  </r>
  <r>
    <n v="21100002026"/>
    <s v="Marion CUSD 2"/>
    <s v="1700 W Cherry St"/>
    <s v="Marion"/>
    <s v="62959-1212"/>
    <n v="6189932321"/>
    <n v="12943"/>
    <s v="Adams School"/>
    <s v="15470 Lake of Egypt Rd"/>
    <s v="Creal Springs"/>
    <s v="Williamson"/>
    <s v="62922-3731"/>
    <s v="khartwell@marionunit2.org"/>
    <s v="X"/>
    <n v="118"/>
    <n v="10"/>
    <n v="115"/>
    <n v="243"/>
    <n v="0.52670000000000006"/>
    <m/>
    <n v="128"/>
    <n v="243"/>
    <x v="0"/>
    <x v="0"/>
  </r>
  <r>
    <n v="21100002026"/>
    <s v="Marion CUSD 2"/>
    <s v="1700 W Cherry St"/>
    <s v="Marion"/>
    <s v="62959-1212"/>
    <n v="6189932321"/>
    <n v="12944"/>
    <s v="Jefferson Elem School"/>
    <s v="700 E Boulevard St"/>
    <s v="Marion"/>
    <s v="Williamson"/>
    <s v="62959-3306"/>
    <s v="khartwell@marionunit2.org"/>
    <s v="X"/>
    <n v="140"/>
    <n v="22"/>
    <n v="124"/>
    <n v="286"/>
    <n v="0.56640000000000001"/>
    <m/>
    <n v="162"/>
    <n v="286"/>
    <x v="0"/>
    <x v="0"/>
  </r>
  <r>
    <n v="21100002026"/>
    <s v="Marion CUSD 2"/>
    <s v="1700 W Cherry St"/>
    <s v="Marion"/>
    <s v="62959-1212"/>
    <n v="6189932321"/>
    <n v="12945"/>
    <s v="Lincoln Elem School"/>
    <s v="400 Morningside Dr"/>
    <s v="Marion"/>
    <s v="Williamson"/>
    <s v="62959-5323"/>
    <s v="khartwell@marionunit2.org"/>
    <s v="X"/>
    <n v="312"/>
    <n v="21"/>
    <n v="220"/>
    <n v="553"/>
    <n v="0.60219999999999996"/>
    <m/>
    <n v="333"/>
    <n v="553"/>
    <x v="0"/>
    <x v="0"/>
  </r>
  <r>
    <n v="21100002026"/>
    <s v="Marion CUSD 2"/>
    <s v="1700 W Cherry St"/>
    <s v="Marion"/>
    <s v="62959-1212"/>
    <n v="6189932321"/>
    <n v="12946"/>
    <s v="Longfellow Elem School"/>
    <s v="1400 W Hendrickson St"/>
    <s v="Marion"/>
    <s v="Williamson"/>
    <s v="62959-1509"/>
    <s v="khartwell@marionunit2.org"/>
    <s v="X"/>
    <n v="158"/>
    <n v="17"/>
    <n v="99"/>
    <n v="274"/>
    <n v="0.63869999999999993"/>
    <m/>
    <n v="175"/>
    <n v="274"/>
    <x v="0"/>
    <x v="0"/>
  </r>
  <r>
    <n v="21100002026"/>
    <s v="Marion CUSD 2"/>
    <s v="1700 W Cherry St"/>
    <s v="Marion"/>
    <s v="62959-1212"/>
    <n v="6189932321"/>
    <n v="12947"/>
    <s v="Washington Elem School"/>
    <s v="420 E Main St"/>
    <s v="Marion"/>
    <s v="Williamson"/>
    <s v="62959-2669"/>
    <s v="khartwell@marionunit2.org"/>
    <s v="X"/>
    <n v="276"/>
    <n v="24"/>
    <n v="259"/>
    <n v="559"/>
    <n v="0.53670000000000007"/>
    <m/>
    <n v="300"/>
    <n v="559"/>
    <x v="0"/>
    <x v="0"/>
  </r>
  <r>
    <n v="21100003026"/>
    <s v="Crab Orchard CUSD 3"/>
    <s v="19189 Bailey St"/>
    <s v="Marion"/>
    <s v="62959-7355"/>
    <n v="6189822181"/>
    <n v="12948"/>
    <s v="Crab Orchard High School"/>
    <s v="19189 Bailey St"/>
    <s v="Marion"/>
    <s v="Williamson"/>
    <s v="62959-7355"/>
    <s v="derek.hutchins@cocusd3.com"/>
    <s v="X"/>
    <n v="117"/>
    <n v="0"/>
    <n v="33"/>
    <n v="150"/>
    <n v="0.77780000000000005"/>
    <s v="X"/>
    <n v="117"/>
    <n v="150"/>
    <x v="0"/>
    <x v="0"/>
  </r>
  <r>
    <n v="21100003026"/>
    <s v="Crab Orchard CUSD 3"/>
    <s v="19189 Bailey St"/>
    <s v="Marion"/>
    <s v="62959-7355"/>
    <n v="6189822181"/>
    <n v="12949"/>
    <s v="Crab Orchard Elementary School"/>
    <s v="19189 Bailey St"/>
    <s v="Marion"/>
    <s v="Williamson"/>
    <s v="62959-7355"/>
    <s v="derek.hutchins@cocusd3.com"/>
    <s v="X"/>
    <n v="280"/>
    <n v="0"/>
    <n v="63"/>
    <n v="343"/>
    <n v="0.81610000000000005"/>
    <s v="X"/>
    <n v="280"/>
    <n v="343"/>
    <x v="0"/>
    <x v="0"/>
  </r>
  <r>
    <n v="21100004026"/>
    <s v="Herrin CUSD 4"/>
    <s v="500 N 10th St"/>
    <s v="Herrin"/>
    <s v="62948-3335"/>
    <n v="6189426544"/>
    <n v="12950"/>
    <s v="Herrin High School"/>
    <s v="700 N 10th St"/>
    <s v="Herrin"/>
    <s v="Williamson"/>
    <s v="62948-3338"/>
    <s v="jeff.johnson@herrinschools.org"/>
    <s v="X"/>
    <n v="342"/>
    <n v="29"/>
    <n v="368"/>
    <n v="739"/>
    <n v="0.502"/>
    <m/>
    <n v="371"/>
    <n v="739"/>
    <x v="0"/>
    <x v="0"/>
  </r>
  <r>
    <n v="21100004026"/>
    <s v="Herrin CUSD 4"/>
    <s v="500 N 10th St"/>
    <s v="Herrin"/>
    <s v="62948-3335"/>
    <n v="6189426544"/>
    <n v="12951"/>
    <s v="Herrin Middle School"/>
    <s v="700 S 14th St"/>
    <s v="Herrin"/>
    <s v="Williamson"/>
    <s v="62948-3808"/>
    <s v="brad.heuring@herrinschools.org"/>
    <s v="X"/>
    <n v="285"/>
    <n v="11"/>
    <n v="194"/>
    <n v="490"/>
    <n v="0.60409999999999997"/>
    <m/>
    <n v="296"/>
    <n v="490"/>
    <x v="0"/>
    <x v="0"/>
  </r>
  <r>
    <n v="21100004026"/>
    <s v="Herrin CUSD 4"/>
    <s v="500 N 10th St"/>
    <s v="Herrin"/>
    <s v="62948-3335"/>
    <n v="6189426544"/>
    <n v="12953"/>
    <s v="North Side Primary Center"/>
    <s v="601 N 17th St"/>
    <s v="Herrin"/>
    <s v="Williamson"/>
    <s v="62948-1201"/>
    <s v="matt.viernow@herrinschools.org"/>
    <s v="X"/>
    <n v="240"/>
    <n v="10"/>
    <n v="144"/>
    <n v="394"/>
    <n v="0.63450000000000006"/>
    <m/>
    <n v="250"/>
    <n v="394"/>
    <x v="0"/>
    <x v="0"/>
  </r>
  <r>
    <n v="21100004026"/>
    <s v="Herrin CUSD 4"/>
    <s v="500 N 10th St"/>
    <s v="Herrin"/>
    <s v="62948-3335"/>
    <n v="6189426544"/>
    <n v="12954"/>
    <s v="Herrin C U S D 4 Elem School"/>
    <s v="5200 Herrin Rd"/>
    <s v="Herrin"/>
    <s v="Williamson"/>
    <s v="62948-6346"/>
    <s v="bobbi.bigler@herrinschools.org"/>
    <s v="X"/>
    <n v="467"/>
    <n v="19"/>
    <n v="244"/>
    <n v="730"/>
    <n v="0.66579999999999995"/>
    <m/>
    <n v="486"/>
    <n v="730"/>
    <x v="0"/>
    <x v="0"/>
  </r>
  <r>
    <n v="21100005026"/>
    <s v="Carterville CUSD 5"/>
    <s v="306 Virginia Ave"/>
    <s v="Carterville"/>
    <s v="62918-1239"/>
    <n v="6189852940"/>
    <n v="12955"/>
    <s v="Carterville High School"/>
    <s v="1415 W Grand Ave"/>
    <s v="Carterville"/>
    <s v="Williamson"/>
    <s v="62918-2303"/>
    <s v="jellis@cartervilleschools.org"/>
    <s v="X"/>
    <n v="155"/>
    <n v="28"/>
    <n v="429"/>
    <n v="612"/>
    <n v="0.29899999999999999"/>
    <m/>
    <n v="183"/>
    <n v="612"/>
    <x v="0"/>
    <x v="0"/>
  </r>
  <r>
    <n v="21100005026"/>
    <s v="Carterville CUSD 5"/>
    <s v="306 Virginia Ave"/>
    <s v="Carterville"/>
    <s v="62918-1239"/>
    <n v="6189852940"/>
    <n v="12956"/>
    <s v="Carterville Jr High Sch"/>
    <s v="816 S Division St"/>
    <s v="Carterville"/>
    <s v="Williamson"/>
    <s v="62918-1527"/>
    <s v="jellis@cartervilleschools.org"/>
    <s v="X"/>
    <n v="88"/>
    <n v="25"/>
    <n v="239"/>
    <n v="352"/>
    <n v="0.32100000000000001"/>
    <m/>
    <n v="113"/>
    <n v="352"/>
    <x v="0"/>
    <x v="0"/>
  </r>
  <r>
    <n v="21100005026"/>
    <s v="Carterville CUSD 5"/>
    <s v="306 Virginia Ave"/>
    <s v="Carterville"/>
    <s v="62918-1239"/>
    <n v="6189852940"/>
    <n v="12959"/>
    <s v="Tri-C Elementary School"/>
    <s v="1405 W Grand Ave"/>
    <s v="Carterville"/>
    <s v="Williamson"/>
    <s v="62918-2303"/>
    <s v="jellis@cartervillelions.com"/>
    <s v="X"/>
    <n v="234"/>
    <n v="32"/>
    <n v="416"/>
    <n v="682"/>
    <n v="0.39"/>
    <m/>
    <n v="266"/>
    <n v="682"/>
    <x v="0"/>
    <x v="0"/>
  </r>
  <r>
    <n v="21100005026"/>
    <s v="Carterville CUSD 5"/>
    <s v="306 Virginia Ave"/>
    <s v="Carterville"/>
    <s v="62918-1239"/>
    <n v="6189852940"/>
    <n v="69658"/>
    <s v="Carterville Intermediate Sch"/>
    <s v="300 School St"/>
    <s v="Carterville"/>
    <s v="Williamson"/>
    <s v="62918-1257"/>
    <s v="twebb@cartervillelions.com"/>
    <s v="X"/>
    <n v="162"/>
    <n v="25"/>
    <n v="300"/>
    <n v="487"/>
    <n v="0.38400000000000001"/>
    <m/>
    <n v="187"/>
    <n v="487"/>
    <x v="0"/>
    <x v="0"/>
  </r>
  <r>
    <n v="24032001026"/>
    <s v="Coal City CUSD 1"/>
    <s v="550 S Carbon Hill Rd"/>
    <s v="Coal City"/>
    <s v="60416-1663"/>
    <n v="8156342287"/>
    <n v="12993"/>
    <s v="Coal City High School"/>
    <s v="655 W Division St"/>
    <s v="Coal City"/>
    <s v="Grundy"/>
    <s v="60416-1454"/>
    <s v="aherrera@coalcityschools.org"/>
    <s v="X"/>
    <n v="141"/>
    <n v="22"/>
    <n v="507"/>
    <n v="670"/>
    <n v="0.24329999999999999"/>
    <m/>
    <n v="163"/>
    <n v="670"/>
    <x v="0"/>
    <x v="0"/>
  </r>
  <r>
    <n v="24032001026"/>
    <s v="Coal City CUSD 1"/>
    <s v="550 S Carbon Hill Rd"/>
    <s v="Coal City"/>
    <s v="60416-1663"/>
    <n v="8156342287"/>
    <n v="12994"/>
    <s v="Coal City Middle School"/>
    <s v="500 S Carbon Hill Rd"/>
    <s v="Coal City"/>
    <s v="Grundy"/>
    <s v="60416-9526"/>
    <s v="aherrera@coalcityschools.org"/>
    <s v="X"/>
    <n v="114"/>
    <n v="19"/>
    <n v="355"/>
    <n v="488"/>
    <n v="0.27250000000000002"/>
    <m/>
    <n v="133"/>
    <n v="488"/>
    <x v="0"/>
    <x v="0"/>
  </r>
  <r>
    <n v="24032001026"/>
    <s v="Coal City CUSD 1"/>
    <s v="550 S Carbon Hill Rd"/>
    <s v="Coal City"/>
    <s v="60416-1663"/>
    <n v="8156342287"/>
    <n v="12995"/>
    <s v="Coal City Elem School"/>
    <s v="300 N Broadway St"/>
    <s v="Coal City"/>
    <s v="Grundy"/>
    <s v="60416-1043"/>
    <s v="aherrera@coalcityschools.org"/>
    <s v="X"/>
    <n v="107"/>
    <n v="9"/>
    <n v="201"/>
    <n v="317"/>
    <n v="0.36590000000000006"/>
    <m/>
    <n v="116"/>
    <n v="317"/>
    <x v="0"/>
    <x v="0"/>
  </r>
  <r>
    <n v="24032001026"/>
    <s v="Coal City CUSD 1"/>
    <s v="550 S Carbon Hill Rd"/>
    <s v="Coal City"/>
    <s v="60416-1663"/>
    <n v="8156342287"/>
    <n v="44284"/>
    <s v="Coal City Intermediate School"/>
    <s v="305 E Division St"/>
    <s v="Coal City"/>
    <s v="Grundy"/>
    <s v="60416-1612"/>
    <s v="aherrera@coalcityschools.org"/>
    <s v="X"/>
    <n v="74"/>
    <n v="8"/>
    <n v="220"/>
    <n v="302"/>
    <n v="0.27150000000000002"/>
    <m/>
    <n v="82"/>
    <n v="302"/>
    <x v="0"/>
    <x v="0"/>
  </r>
  <r>
    <n v="24032001026"/>
    <s v="Coal City CUSD 1"/>
    <s v="550 S Carbon Hill Rd"/>
    <s v="Coal City"/>
    <s v="60416-1663"/>
    <n v="8156342287"/>
    <n v="60803"/>
    <s v="Coal City Early Childhood Center"/>
    <s v="755 S Carbon Hill Rd"/>
    <s v="Coal City"/>
    <s v="Grundy"/>
    <s v="60416-9527"/>
    <s v="aherrera@coalcityschools.org"/>
    <s v="X"/>
    <n v="136"/>
    <n v="9"/>
    <n v="169"/>
    <n v="314"/>
    <n v="0.46179999999999999"/>
    <m/>
    <n v="145"/>
    <n v="314"/>
    <x v="0"/>
    <x v="0"/>
  </r>
  <r>
    <n v="24032054002"/>
    <s v="Morris SD 54"/>
    <s v="54 White Oak Dr"/>
    <s v="Morris"/>
    <s v="60450-3614"/>
    <n v="8153186923"/>
    <n v="13001"/>
    <s v="Shabbona Middle School"/>
    <s v="725 School St"/>
    <s v="Morris"/>
    <s v="Grundy"/>
    <s v="60450-1218"/>
    <s v="clines@morris54.org"/>
    <s v="X"/>
    <n v="161"/>
    <n v="10"/>
    <n v="195"/>
    <n v="366"/>
    <n v="0.4672"/>
    <m/>
    <n v="171"/>
    <n v="366"/>
    <x v="0"/>
    <x v="0"/>
  </r>
  <r>
    <n v="24032054002"/>
    <s v="Morris SD 54"/>
    <s v="54 White Oak Dr"/>
    <s v="Morris"/>
    <s v="60450-3614"/>
    <n v="8153186923"/>
    <n v="46581"/>
    <s v="White Oak Elementary"/>
    <s v="2001 Dupont Ave"/>
    <s v="Morris"/>
    <s v="Grundy"/>
    <s v="60450-3605"/>
    <s v="clines@morris54.org"/>
    <s v="X"/>
    <n v="377"/>
    <n v="27"/>
    <n v="351"/>
    <n v="755"/>
    <n v="0.53510000000000002"/>
    <m/>
    <n v="404"/>
    <n v="755"/>
    <x v="0"/>
    <x v="0"/>
  </r>
  <r>
    <n v="24032054002"/>
    <s v="Morris SD 54"/>
    <s v="54 White Oak Dr"/>
    <s v="Morris"/>
    <s v="60450-3614"/>
    <n v="8153186923"/>
    <n v="66875"/>
    <s v="Grundy County Spec Educ Coop"/>
    <s v="725 School St"/>
    <s v="Morris"/>
    <s v="Grundy"/>
    <s v="60450-1218"/>
    <s v="sdudek@morris54.org"/>
    <s v="X"/>
    <n v="38"/>
    <n v="2"/>
    <n v="30"/>
    <n v="70"/>
    <n v="0.57140000000000002"/>
    <m/>
    <n v="40"/>
    <n v="70"/>
    <x v="0"/>
    <x v="0"/>
  </r>
  <r>
    <n v="24032073017"/>
    <s v="Gardner S Wilmington Twp HSD 73"/>
    <s v="500 E Main St"/>
    <s v="Gardner"/>
    <s v="60424-6316"/>
    <n v="8152372176"/>
    <n v="13006"/>
    <s v="Gardner-South Wilmington Twp H S"/>
    <s v="500 E Main St"/>
    <s v="Gardner"/>
    <s v="Grundy"/>
    <s v="60424-6316"/>
    <s v="mperrott@gswhs73.org"/>
    <s v="X"/>
    <n v="54"/>
    <n v="12"/>
    <n v="132"/>
    <n v="198"/>
    <n v="0.33329999999999999"/>
    <m/>
    <n v="66"/>
    <n v="198"/>
    <x v="0"/>
    <x v="0"/>
  </r>
  <r>
    <n v="24032074003"/>
    <s v="South Wilmington CCSD 74"/>
    <s v="PO Box 459"/>
    <s v="South Wilmington"/>
    <s v="60474-0459"/>
    <m/>
    <n v="68736"/>
    <s v="South Wilmington Grade School"/>
    <s v="PO Box 459"/>
    <s v="South Wilmington"/>
    <s v="Grundy"/>
    <s v="60474-0459"/>
    <s v="cchristensen@swil74.org"/>
    <s v="X"/>
    <n v="5"/>
    <n v="0"/>
    <n v="77"/>
    <n v="82"/>
    <n v="6.0999999999999999E-2"/>
    <m/>
    <n v="5"/>
    <n v="82"/>
    <x v="0"/>
    <x v="0"/>
  </r>
  <r>
    <n v="24032075002"/>
    <s v="Braceville SD 75"/>
    <s v="209 N Mitchell St"/>
    <s v="Braceville"/>
    <s v="60407-9068"/>
    <n v="8152378040"/>
    <n v="13007"/>
    <s v="Braceville Elem School"/>
    <s v="209 N Mitchell St"/>
    <s v="Braceville"/>
    <s v="Grundy"/>
    <s v="60407-9068"/>
    <s v="savery@bes75.us"/>
    <s v="X"/>
    <n v="57"/>
    <n v="4"/>
    <n v="57"/>
    <n v="118"/>
    <n v="0.51690000000000003"/>
    <m/>
    <n v="61"/>
    <n v="118"/>
    <x v="0"/>
    <x v="0"/>
  </r>
  <r>
    <n v="24032201004"/>
    <s v="Minooka CCSD 201"/>
    <s v="PO Box 467"/>
    <s v="Minooka"/>
    <s v="60447-0467"/>
    <n v="8154673127"/>
    <n v="13009"/>
    <s v="Minooka Jr High School"/>
    <s v="333 W McEvilly Rd"/>
    <s v="Minooka"/>
    <s v="Grundy"/>
    <s v="60447-8786"/>
    <s v="kmonn@min201.org"/>
    <s v="X"/>
    <n v="203"/>
    <n v="39"/>
    <n v="727"/>
    <n v="969"/>
    <n v="0.24970000000000001"/>
    <m/>
    <n v="242"/>
    <n v="969"/>
    <x v="0"/>
    <x v="0"/>
  </r>
  <r>
    <n v="24032201004"/>
    <s v="Minooka CCSD 201"/>
    <s v="PO Box 467"/>
    <s v="Minooka"/>
    <s v="60447-0467"/>
    <n v="8154673127"/>
    <n v="13010"/>
    <s v="Minooka Elem School"/>
    <s v="400 W Coady Dr"/>
    <s v="Minooka"/>
    <s v="Grundy"/>
    <s v="60447-9118"/>
    <s v="kmonn@min201.org"/>
    <s v="X"/>
    <n v="194"/>
    <n v="19"/>
    <n v="394"/>
    <n v="607"/>
    <n v="0.35090000000000005"/>
    <m/>
    <n v="213"/>
    <n v="607"/>
    <x v="0"/>
    <x v="0"/>
  </r>
  <r>
    <n v="24032201004"/>
    <s v="Minooka CCSD 201"/>
    <s v="PO Box 467"/>
    <s v="Minooka"/>
    <s v="60447-0467"/>
    <n v="8154673127"/>
    <n v="13011"/>
    <s v="Minooka Intermediate School"/>
    <s v="321 W McEvilly Rd"/>
    <s v="Minooka"/>
    <s v="Grundy"/>
    <s v="60447-8786"/>
    <s v="kmonn@min201.org"/>
    <s v="X"/>
    <n v="253"/>
    <n v="34"/>
    <n v="771"/>
    <n v="1058"/>
    <n v="0.27129999999999999"/>
    <m/>
    <n v="287"/>
    <n v="1058"/>
    <x v="0"/>
    <x v="0"/>
  </r>
  <r>
    <n v="24032201004"/>
    <s v="Minooka CCSD 201"/>
    <s v="PO Box 467"/>
    <s v="Minooka"/>
    <s v="60447-0467"/>
    <n v="8154673127"/>
    <n v="52820"/>
    <s v="Walnut Trails Elem School"/>
    <s v="301 Wynstone Dr"/>
    <s v="Shorewood"/>
    <s v="Will"/>
    <s v="60404-5319"/>
    <s v="kmonn@min201.org"/>
    <s v="X"/>
    <n v="137"/>
    <n v="14"/>
    <n v="525"/>
    <n v="676"/>
    <n v="0.22340000000000002"/>
    <m/>
    <n v="151"/>
    <n v="676"/>
    <x v="3"/>
    <x v="0"/>
  </r>
  <r>
    <n v="24032201004"/>
    <s v="Minooka CCSD 201"/>
    <s v="PO Box 467"/>
    <s v="Minooka"/>
    <s v="60447-0467"/>
    <n v="8154673127"/>
    <n v="57138"/>
    <s v="Aux Sable"/>
    <s v="1004 Misty Creek Dr"/>
    <s v="Minooka"/>
    <s v="Grundy"/>
    <s v="60447-4200"/>
    <s v="kmonn@min201.org"/>
    <s v="X"/>
    <n v="137"/>
    <n v="14"/>
    <n v="525"/>
    <n v="676"/>
    <n v="0.22340000000000002"/>
    <m/>
    <n v="151"/>
    <n v="676"/>
    <x v="0"/>
    <x v="0"/>
  </r>
  <r>
    <n v="24032201004"/>
    <s v="Minooka CCSD 201"/>
    <s v="PO Box 467"/>
    <s v="Minooka"/>
    <s v="60447-0467"/>
    <n v="8154673127"/>
    <n v="62765"/>
    <s v="Jones Elementary School"/>
    <s v="800 Barberry Way"/>
    <s v="Joliet"/>
    <s v="Will"/>
    <s v="60431-7917"/>
    <s v="kmonn@min201.org"/>
    <s v="X"/>
    <n v="157"/>
    <n v="16"/>
    <n v="461"/>
    <n v="634"/>
    <n v="0.27289999999999998"/>
    <m/>
    <n v="173"/>
    <n v="634"/>
    <x v="3"/>
    <x v="0"/>
  </r>
  <r>
    <n v="24032201004"/>
    <s v="Minooka CCSD 201"/>
    <s v="PO Box 467"/>
    <s v="Minooka"/>
    <s v="60447-0467"/>
    <n v="8154673127"/>
    <n v="68657"/>
    <s v="Minooka Primary Center"/>
    <s v="305 W Church St"/>
    <s v="Minooka"/>
    <s v="Grundy"/>
    <s v="60447-9585"/>
    <s v="tmiller@min201.org"/>
    <s v="X"/>
    <n v="20"/>
    <n v="1"/>
    <n v="40"/>
    <n v="61"/>
    <n v="0.34429999999999999"/>
    <m/>
    <n v="21"/>
    <n v="61"/>
    <x v="0"/>
    <x v="0"/>
  </r>
  <r>
    <n v="24047018016"/>
    <s v="Newark CHSD 18"/>
    <s v="413 Chicago Rd"/>
    <s v="Newark"/>
    <s v="60541-8900"/>
    <n v="8156955164"/>
    <n v="13014"/>
    <s v="Newark Comm High School"/>
    <s v="413 Chicago Rd"/>
    <s v="Newark"/>
    <s v="Kendall"/>
    <s v="60541-8900"/>
    <s v="dwernsman@nchs18.org"/>
    <s v="X"/>
    <n v="30"/>
    <n v="4"/>
    <n v="133"/>
    <n v="167"/>
    <n v="0.2036"/>
    <m/>
    <n v="34"/>
    <n v="167"/>
    <x v="0"/>
    <x v="0"/>
  </r>
  <r>
    <n v="24047066004"/>
    <s v="Newark CCSD 66"/>
    <s v="503 Chicago Rd"/>
    <s v="Newark"/>
    <s v="60541-9501"/>
    <n v="8156955143"/>
    <n v="13015"/>
    <s v="Millbrook Junior High School"/>
    <s v="8411 Fox River Road"/>
    <s v="Millbrook"/>
    <s v="Kendall"/>
    <s v="60536-0214"/>
    <s v="jhauge@ngsd66.org"/>
    <s v="X"/>
    <n v="29"/>
    <n v="3"/>
    <n v="90"/>
    <n v="122"/>
    <n v="0.26230000000000003"/>
    <m/>
    <n v="32"/>
    <n v="122"/>
    <x v="0"/>
    <x v="0"/>
  </r>
  <r>
    <n v="24047066004"/>
    <s v="Newark CCSD 66"/>
    <s v="503 Chicago Rd"/>
    <s v="Newark"/>
    <s v="60541-9501"/>
    <n v="8156955143"/>
    <n v="13016"/>
    <s v="Newark Elem School"/>
    <s v="503 Chicago Rd"/>
    <s v="Newark"/>
    <s v="Kendall"/>
    <s v="60541-9501"/>
    <s v="jhauge@ngsd66.org"/>
    <s v="X"/>
    <n v="28"/>
    <n v="2"/>
    <n v="112"/>
    <n v="142"/>
    <n v="0.21129999999999999"/>
    <m/>
    <n v="30"/>
    <n v="142"/>
    <x v="0"/>
    <x v="0"/>
  </r>
  <r>
    <n v="24047088026"/>
    <s v="Plano CUSD 88"/>
    <s v="800 S Hale St"/>
    <s v="Plano"/>
    <s v="60545-2000"/>
    <n v="6305528978"/>
    <n v="50950"/>
    <s v="Plano High School"/>
    <s v="704 W Abe St"/>
    <s v="Plano"/>
    <s v="Kendall"/>
    <s v="60545-1180"/>
    <s v="jseput@plano88.org"/>
    <s v="X"/>
    <n v="332"/>
    <n v="53"/>
    <n v="315"/>
    <n v="700"/>
    <n v="0.55000000000000004"/>
    <m/>
    <n v="385"/>
    <n v="700"/>
    <x v="0"/>
    <x v="0"/>
  </r>
  <r>
    <n v="24047088026"/>
    <s v="Plano CUSD 88"/>
    <s v="800 S Hale St"/>
    <s v="Plano"/>
    <s v="60545-2000"/>
    <n v="6305528978"/>
    <n v="50951"/>
    <s v="Plano Middle School"/>
    <s v="804 S Hale St"/>
    <s v="Plano"/>
    <s v="Kendall"/>
    <s v="60545-2034"/>
    <s v="mheller@plano88.org"/>
    <s v="X"/>
    <n v="183"/>
    <n v="27"/>
    <n v="135"/>
    <n v="345"/>
    <n v="0.60870000000000002"/>
    <m/>
    <n v="210"/>
    <n v="345"/>
    <x v="0"/>
    <x v="0"/>
  </r>
  <r>
    <n v="24047088026"/>
    <s v="Plano CUSD 88"/>
    <s v="800 S Hale St"/>
    <s v="Plano"/>
    <s v="60545-2000"/>
    <n v="6305528978"/>
    <n v="50953"/>
    <s v="P H Miller Elem School"/>
    <s v="904 N Lew St"/>
    <s v="Plano"/>
    <s v="Kendall"/>
    <s v="60545-1026"/>
    <s v="lmateyka@plano88.org"/>
    <s v="X"/>
    <n v="201"/>
    <n v="36"/>
    <n v="147"/>
    <n v="384"/>
    <n v="0.61719999999999997"/>
    <m/>
    <n v="237"/>
    <n v="384"/>
    <x v="0"/>
    <x v="0"/>
  </r>
  <r>
    <n v="24047088026"/>
    <s v="Plano CUSD 88"/>
    <s v="800 S Hale St"/>
    <s v="Plano"/>
    <s v="60545-2000"/>
    <n v="6305528978"/>
    <n v="50954"/>
    <s v="Centennial Elem School"/>
    <s v="800 S West St"/>
    <s v="Plano"/>
    <s v="Kendall"/>
    <s v="60545-1969"/>
    <s v="mzeman@plano88.org"/>
    <s v="X"/>
    <n v="180"/>
    <n v="20"/>
    <n v="135"/>
    <n v="335"/>
    <n v="0.59700000000000009"/>
    <m/>
    <n v="200"/>
    <n v="335"/>
    <x v="0"/>
    <x v="0"/>
  </r>
  <r>
    <n v="24047088026"/>
    <s v="Plano CUSD 88"/>
    <s v="800 S Hale St"/>
    <s v="Plano"/>
    <s v="60545-2000"/>
    <n v="6305528978"/>
    <n v="58679"/>
    <s v="Emily G Johns School"/>
    <s v="430 Mitchell Ct"/>
    <s v="Plano"/>
    <s v="Kendall"/>
    <s v="60545-9001"/>
    <s v="tbaker@plano88.org"/>
    <s v="X"/>
    <n v="300"/>
    <n v="42"/>
    <n v="226"/>
    <n v="568"/>
    <n v="0.60209999999999997"/>
    <m/>
    <n v="342"/>
    <n v="568"/>
    <x v="0"/>
    <x v="0"/>
  </r>
  <r>
    <n v="24047090004"/>
    <s v="Lisbon CCSD 90"/>
    <s v="127 S Canal St"/>
    <s v="Newark"/>
    <s v="60541-9776"/>
    <n v="8157366324"/>
    <n v="13017"/>
    <s v="Lisbon Grade School"/>
    <s v="127 S Canal St"/>
    <s v="Newark"/>
    <s v="Kendall"/>
    <s v="60541-9776"/>
    <s v="mrustman@lisbon.k12.il.us"/>
    <s v="X"/>
    <n v="14"/>
    <n v="0"/>
    <n v="100"/>
    <n v="114"/>
    <n v="0.12279999999999999"/>
    <m/>
    <n v="14"/>
    <n v="114"/>
    <x v="0"/>
    <x v="0"/>
  </r>
  <r>
    <n v="24047115026"/>
    <s v="Yorkville CUSD 115"/>
    <s v="602 Center Pkwy Ste A"/>
    <s v="Yorkville"/>
    <s v="60560-1499"/>
    <n v="6305534382"/>
    <n v="13018"/>
    <s v="Yorkville High School"/>
    <s v="797 Game Farm Rd"/>
    <s v="Yorkville"/>
    <s v="Kendall"/>
    <s v="60560-1132"/>
    <s v="canderson@y115.org"/>
    <s v="X"/>
    <n v="372"/>
    <n v="27"/>
    <n v="1405"/>
    <n v="1804"/>
    <n v="0.22120000000000001"/>
    <m/>
    <n v="399"/>
    <n v="1804"/>
    <x v="0"/>
    <x v="0"/>
  </r>
  <r>
    <n v="24047115026"/>
    <s v="Yorkville CUSD 115"/>
    <s v="602 Center Pkwy Ste A"/>
    <s v="Yorkville"/>
    <s v="60560-1499"/>
    <n v="6305534382"/>
    <n v="13019"/>
    <s v="Yorkville Middle School"/>
    <s v="920 Prairie Crossing Dr"/>
    <s v="Yorkville"/>
    <s v="Kendall"/>
    <s v="60560-1986"/>
    <s v="canderson@y115.org"/>
    <s v="X"/>
    <n v="223"/>
    <n v="26"/>
    <n v="743"/>
    <n v="992"/>
    <n v="0.251"/>
    <m/>
    <n v="249"/>
    <n v="992"/>
    <x v="0"/>
    <x v="0"/>
  </r>
  <r>
    <n v="24047115026"/>
    <s v="Yorkville CUSD 115"/>
    <s v="602 Center Pkwy Ste A"/>
    <s v="Yorkville"/>
    <s v="60560-1499"/>
    <n v="6305534382"/>
    <n v="13020"/>
    <s v="Circle Center Grade School"/>
    <s v="901 Mill St"/>
    <s v="Yorkville"/>
    <s v="Kendall"/>
    <s v="60560-1729"/>
    <s v="canderson@y115.org"/>
    <s v="X"/>
    <n v="63"/>
    <n v="0"/>
    <n v="278"/>
    <n v="341"/>
    <n v="0.18480000000000002"/>
    <m/>
    <n v="63"/>
    <n v="341"/>
    <x v="0"/>
    <x v="0"/>
  </r>
  <r>
    <n v="24047115026"/>
    <s v="Yorkville CUSD 115"/>
    <s v="602 Center Pkwy Ste A"/>
    <s v="Yorkville"/>
    <s v="60560-1499"/>
    <n v="6305534382"/>
    <n v="13021"/>
    <s v="Yorkville Grade School"/>
    <s v="201 W Somonauk St"/>
    <s v="Yorkville"/>
    <s v="Kendall"/>
    <s v="60560-1163"/>
    <s v="canderson@y115.org"/>
    <s v="X"/>
    <n v="37"/>
    <n v="3"/>
    <n v="94"/>
    <n v="134"/>
    <n v="0.29850000000000004"/>
    <m/>
    <n v="40"/>
    <n v="134"/>
    <x v="0"/>
    <x v="0"/>
  </r>
  <r>
    <n v="24047115026"/>
    <s v="Yorkville CUSD 115"/>
    <s v="602 Center Pkwy Ste A"/>
    <s v="Yorkville"/>
    <s v="60560-1499"/>
    <n v="6305534382"/>
    <n v="13022"/>
    <s v="Bristol Grade School"/>
    <s v="23 Hunt St"/>
    <s v="Bristol"/>
    <s v="Kendall"/>
    <s v="60512-2003"/>
    <s v="canderson@y115.org"/>
    <s v="X"/>
    <n v="27"/>
    <n v="4"/>
    <n v="122"/>
    <n v="153"/>
    <n v="0.20260000000000003"/>
    <m/>
    <n v="31"/>
    <n v="153"/>
    <x v="0"/>
    <x v="0"/>
  </r>
  <r>
    <n v="24047115026"/>
    <s v="Yorkville CUSD 115"/>
    <s v="602 Center Pkwy Ste A"/>
    <s v="Yorkville"/>
    <s v="60560-1499"/>
    <n v="6305534382"/>
    <n v="52681"/>
    <s v="Yorkville Intermediate School"/>
    <s v="103 E Schoolhouse Rd"/>
    <s v="Yorkville"/>
    <s v="Kendall"/>
    <s v="60560-1888"/>
    <s v="canderson@y115.org"/>
    <s v="X"/>
    <n v="144"/>
    <n v="7"/>
    <n v="449"/>
    <n v="600"/>
    <n v="0.25170000000000003"/>
    <m/>
    <n v="151"/>
    <n v="600"/>
    <x v="0"/>
    <x v="0"/>
  </r>
  <r>
    <n v="24047115026"/>
    <s v="Yorkville CUSD 115"/>
    <s v="602 Center Pkwy Ste A"/>
    <s v="Yorkville"/>
    <s v="60560-1499"/>
    <n v="6305534382"/>
    <n v="56886"/>
    <s v="Grande Reserve Elem Sch"/>
    <s v="3142 Grande Trl"/>
    <s v="Yorkville"/>
    <s v="Kendall"/>
    <s v="60560-4702"/>
    <s v="canderson@y115.org"/>
    <s v="X"/>
    <n v="69"/>
    <n v="1"/>
    <n v="398"/>
    <n v="468"/>
    <n v="0.14960000000000001"/>
    <m/>
    <n v="70"/>
    <n v="468"/>
    <x v="0"/>
    <x v="0"/>
  </r>
  <r>
    <n v="24047115026"/>
    <s v="Yorkville CUSD 115"/>
    <s v="602 Center Pkwy Ste A"/>
    <s v="Yorkville"/>
    <s v="60560-1499"/>
    <n v="6305534382"/>
    <n v="58861"/>
    <s v="Bristol Bay Elem Sch"/>
    <s v="427 Bristol Bay Dr"/>
    <s v="Yorkville"/>
    <s v="Kendall"/>
    <s v="60560-6037"/>
    <s v="canderson@y115.org"/>
    <s v="X"/>
    <n v="90"/>
    <n v="8"/>
    <n v="422"/>
    <n v="520"/>
    <n v="0.18850000000000003"/>
    <m/>
    <n v="98"/>
    <n v="520"/>
    <x v="0"/>
    <x v="0"/>
  </r>
  <r>
    <n v="24047115026"/>
    <s v="Yorkville CUSD 115"/>
    <s v="602 Center Pkwy Ste A"/>
    <s v="Yorkville"/>
    <s v="60560-1499"/>
    <n v="6305534382"/>
    <n v="62766"/>
    <s v="Autumn Creek Elem Sch"/>
    <s v="2377 Autumn Creek Blvd"/>
    <s v="Yorkville"/>
    <s v="Kendall"/>
    <s v="60560-3071"/>
    <s v="canderson@y115.org"/>
    <s v="X"/>
    <n v="135"/>
    <n v="27"/>
    <n v="460"/>
    <n v="622"/>
    <n v="0.26050000000000001"/>
    <m/>
    <n v="162"/>
    <n v="622"/>
    <x v="0"/>
    <x v="0"/>
  </r>
  <r>
    <n v="24047308026"/>
    <s v="CUSD 308"/>
    <s v="4175 State Route 71"/>
    <s v="Oswego"/>
    <s v="60543-8340"/>
    <n v="6306363489"/>
    <n v="13023"/>
    <s v="Oswego High School"/>
    <s v="4250 State Route 71"/>
    <s v="Oswego"/>
    <s v="Kendall"/>
    <s v="60543-8341"/>
    <s v="jryder@sd308.org"/>
    <s v="X"/>
    <n v="532"/>
    <n v="72"/>
    <n v="2163"/>
    <n v="2767"/>
    <n v="0.21829999999999999"/>
    <m/>
    <n v="604"/>
    <n v="2767"/>
    <x v="0"/>
    <x v="0"/>
  </r>
  <r>
    <n v="24047308026"/>
    <s v="CUSD 308"/>
    <s v="4175 State Route 71"/>
    <s v="Oswego"/>
    <s v="60543-8340"/>
    <n v="6306363489"/>
    <n v="13024"/>
    <s v="Traughber Jr High School"/>
    <s v="570 Colchester Dr"/>
    <s v="Oswego"/>
    <s v="Kendall"/>
    <s v="60543-5208"/>
    <s v="jryder@sd308.org"/>
    <s v="X"/>
    <n v="204"/>
    <n v="29"/>
    <n v="915"/>
    <n v="1148"/>
    <n v="0.20300000000000001"/>
    <m/>
    <n v="233"/>
    <n v="1148"/>
    <x v="0"/>
    <x v="0"/>
  </r>
  <r>
    <n v="24047308026"/>
    <s v="CUSD 308"/>
    <s v="4175 State Route 71"/>
    <s v="Oswego"/>
    <s v="60543-8340"/>
    <n v="6306363489"/>
    <n v="13025"/>
    <s v="Thompson Jr High School"/>
    <s v="440 Boulder Hill Pass"/>
    <s v="Oswego"/>
    <s v="Kendall"/>
    <s v="60543-8334"/>
    <s v="jryder@sd308.org"/>
    <s v="X"/>
    <n v="225"/>
    <n v="32"/>
    <n v="624"/>
    <n v="881"/>
    <n v="0.29170000000000001"/>
    <m/>
    <n v="257"/>
    <n v="881"/>
    <x v="0"/>
    <x v="0"/>
  </r>
  <r>
    <n v="24047308026"/>
    <s v="CUSD 308"/>
    <s v="4175 State Route 71"/>
    <s v="Oswego"/>
    <s v="60543-8340"/>
    <n v="6306363489"/>
    <n v="13027"/>
    <s v="Boulder Hill Elem School"/>
    <s v="163 Boulder Hill Pass"/>
    <s v="Montgomery"/>
    <s v="Kendall"/>
    <s v="60538-2305"/>
    <s v="jryder@sd308.org"/>
    <s v="X"/>
    <n v="249"/>
    <n v="24"/>
    <n v="297"/>
    <n v="570"/>
    <n v="0.47889999999999999"/>
    <m/>
    <n v="273"/>
    <n v="570"/>
    <x v="0"/>
    <x v="0"/>
  </r>
  <r>
    <n v="24047308026"/>
    <s v="CUSD 308"/>
    <s v="4175 State Route 71"/>
    <s v="Oswego"/>
    <s v="60543-8340"/>
    <n v="6306363489"/>
    <n v="13028"/>
    <s v="Long Beach Elem School"/>
    <s v="67 Longbeach Rd"/>
    <s v="Montgomery"/>
    <s v="Kendall"/>
    <s v="60538-2437"/>
    <s v="jryder@sd308.org"/>
    <s v="X"/>
    <n v="221"/>
    <n v="24"/>
    <n v="297"/>
    <n v="542"/>
    <n v="0.45200000000000001"/>
    <m/>
    <n v="245"/>
    <n v="542"/>
    <x v="0"/>
    <x v="0"/>
  </r>
  <r>
    <n v="24047308026"/>
    <s v="CUSD 308"/>
    <s v="4175 State Route 71"/>
    <s v="Oswego"/>
    <s v="60543-8340"/>
    <n v="6306363489"/>
    <n v="13029"/>
    <s v="Old Post Elementary School"/>
    <s v="100 Old Post Rd"/>
    <s v="Oswego"/>
    <s v="Kendall"/>
    <s v="60543-7341"/>
    <s v="jryder@sd308.org"/>
    <s v="X"/>
    <n v="94"/>
    <n v="12"/>
    <n v="338"/>
    <n v="444"/>
    <n v="0.23870000000000002"/>
    <m/>
    <n v="106"/>
    <n v="444"/>
    <x v="0"/>
    <x v="0"/>
  </r>
  <r>
    <n v="24047308026"/>
    <s v="CUSD 308"/>
    <s v="4175 State Route 71"/>
    <s v="Oswego"/>
    <s v="60543-8340"/>
    <n v="6306363489"/>
    <n v="46356"/>
    <s v="The Wheatlands Elementary School"/>
    <s v="2290 Barrington Dr"/>
    <s v="Aurora"/>
    <s v="Will"/>
    <s v="60503-6276"/>
    <s v="jryder@sd308.org"/>
    <s v="X"/>
    <n v="91"/>
    <n v="5"/>
    <n v="514"/>
    <n v="610"/>
    <n v="0.15740000000000001"/>
    <m/>
    <n v="96"/>
    <n v="610"/>
    <x v="3"/>
    <x v="0"/>
  </r>
  <r>
    <n v="24047308026"/>
    <s v="CUSD 308"/>
    <s v="4175 State Route 71"/>
    <s v="Oswego"/>
    <s v="60543-8340"/>
    <n v="6306363489"/>
    <n v="46357"/>
    <s v="Fox Chase Elementary School"/>
    <s v="260 Fox Chase Dr N"/>
    <s v="Oswego"/>
    <s v="Kendall"/>
    <s v="60543-8335"/>
    <s v="jryder@sd308.org"/>
    <s v="X"/>
    <n v="156"/>
    <n v="22"/>
    <n v="405"/>
    <n v="583"/>
    <n v="0.30530000000000002"/>
    <m/>
    <n v="178"/>
    <n v="583"/>
    <x v="0"/>
    <x v="0"/>
  </r>
  <r>
    <n v="24047308026"/>
    <s v="CUSD 308"/>
    <s v="4175 State Route 71"/>
    <s v="Oswego"/>
    <s v="60543-8340"/>
    <n v="6306363489"/>
    <n v="48734"/>
    <s v="Bednarcik Junior High School"/>
    <s v="3025 Heggs Rd"/>
    <s v="Aurora"/>
    <s v="Will"/>
    <s v="60503-6407"/>
    <s v="jryder@sd308.org"/>
    <s v="X"/>
    <n v="110"/>
    <n v="13"/>
    <n v="592"/>
    <n v="715"/>
    <n v="0.17199999999999999"/>
    <m/>
    <n v="123"/>
    <n v="715"/>
    <x v="3"/>
    <x v="0"/>
  </r>
  <r>
    <n v="24047308026"/>
    <s v="CUSD 308"/>
    <s v="4175 State Route 71"/>
    <s v="Oswego"/>
    <s v="60543-8340"/>
    <n v="6306363489"/>
    <n v="48735"/>
    <s v="Homestead Elementary School"/>
    <s v="2830 Hillsboro Blvd"/>
    <s v="Aurora"/>
    <s v="Will"/>
    <s v="60503-5416"/>
    <s v="jryder@sd308.org"/>
    <s v="X"/>
    <n v="92"/>
    <n v="14"/>
    <n v="537"/>
    <n v="643"/>
    <n v="0.16489999999999999"/>
    <m/>
    <n v="106"/>
    <n v="643"/>
    <x v="3"/>
    <x v="0"/>
  </r>
  <r>
    <n v="24047308026"/>
    <s v="CUSD 308"/>
    <s v="4175 State Route 71"/>
    <s v="Oswego"/>
    <s v="60543-8340"/>
    <n v="6306363489"/>
    <n v="50385"/>
    <s v="Lakewood Creek Elementary"/>
    <s v="2301 Lakewood Crk"/>
    <s v="Montgomery"/>
    <s v="Kendall"/>
    <s v="60538-4140"/>
    <s v="jryder@sd308.org"/>
    <s v="X"/>
    <n v="164"/>
    <n v="18"/>
    <n v="579"/>
    <n v="761"/>
    <n v="0.23920000000000002"/>
    <m/>
    <n v="182"/>
    <n v="761"/>
    <x v="0"/>
    <x v="0"/>
  </r>
  <r>
    <n v="24047308026"/>
    <s v="CUSD 308"/>
    <s v="4175 State Route 71"/>
    <s v="Oswego"/>
    <s v="60543-8340"/>
    <n v="6306363489"/>
    <n v="52810"/>
    <s v="Oswego East High School"/>
    <s v="1525 Harvey Rd"/>
    <s v="Oswego"/>
    <s v="Kendall"/>
    <s v="60543-8290"/>
    <s v="jryder@sd308.org"/>
    <s v="X"/>
    <n v="465"/>
    <n v="59"/>
    <n v="2088"/>
    <n v="2612"/>
    <n v="0.2006"/>
    <m/>
    <n v="524"/>
    <n v="2612"/>
    <x v="0"/>
    <x v="0"/>
  </r>
  <r>
    <n v="24047308026"/>
    <s v="CUSD 308"/>
    <s v="4175 State Route 71"/>
    <s v="Oswego"/>
    <s v="60543-8340"/>
    <n v="6306363489"/>
    <n v="54750"/>
    <s v="Prairie Point Elem School"/>
    <s v="3650 Grove Rd"/>
    <s v="Oswego"/>
    <s v="Kendall"/>
    <s v="60543-9898"/>
    <s v="jryder@sd308.org"/>
    <s v="X"/>
    <n v="48"/>
    <n v="5"/>
    <n v="452"/>
    <n v="505"/>
    <n v="0.105"/>
    <m/>
    <n v="53"/>
    <n v="505"/>
    <x v="0"/>
    <x v="0"/>
  </r>
  <r>
    <n v="24047308026"/>
    <s v="CUSD 308"/>
    <s v="4175 State Route 71"/>
    <s v="Oswego"/>
    <s v="60543-8340"/>
    <n v="6306363489"/>
    <n v="54751"/>
    <s v="Churchill Elem School"/>
    <s v="520 Secretariat Ln"/>
    <s v="Oswego"/>
    <s v="Kendall"/>
    <s v="60543-5206"/>
    <s v="jryder@sd308.org"/>
    <s v="X"/>
    <n v="72"/>
    <n v="7"/>
    <n v="519"/>
    <n v="598"/>
    <n v="0.13210000000000002"/>
    <m/>
    <n v="79"/>
    <n v="598"/>
    <x v="0"/>
    <x v="0"/>
  </r>
  <r>
    <n v="24047308026"/>
    <s v="CUSD 308"/>
    <s v="4175 State Route 71"/>
    <s v="Oswego"/>
    <s v="60543-8340"/>
    <n v="6306363489"/>
    <n v="54752"/>
    <s v="Wolfs Crossing Elem School"/>
    <s v="3015 Heggs Rd"/>
    <s v="Aurora"/>
    <s v="Will"/>
    <s v="60503-6407"/>
    <s v="jryder@sd308.org"/>
    <s v="X"/>
    <n v="64"/>
    <n v="13"/>
    <n v="452"/>
    <n v="529"/>
    <n v="0.14560000000000001"/>
    <m/>
    <n v="77"/>
    <n v="529"/>
    <x v="3"/>
    <x v="0"/>
  </r>
  <r>
    <n v="24047308026"/>
    <s v="CUSD 308"/>
    <s v="4175 State Route 71"/>
    <s v="Oswego"/>
    <s v="60543-8340"/>
    <n v="6306363489"/>
    <n v="56984"/>
    <s v="Plank Junior High"/>
    <s v="510 Secretariat Ln"/>
    <s v="Oswego"/>
    <s v="Kendall"/>
    <s v="60543-5206"/>
    <s v="jryder@sd308.org"/>
    <s v="X"/>
    <n v="264"/>
    <n v="37"/>
    <n v="570"/>
    <n v="871"/>
    <n v="0.34560000000000002"/>
    <m/>
    <n v="301"/>
    <n v="871"/>
    <x v="0"/>
    <x v="0"/>
  </r>
  <r>
    <n v="24047308026"/>
    <s v="CUSD 308"/>
    <s v="4175 State Route 71"/>
    <s v="Oswego"/>
    <s v="60543-8340"/>
    <n v="6306363489"/>
    <n v="59093"/>
    <s v="Grande Park Elem Sch"/>
    <s v="26933 W Grande Park Blvd"/>
    <s v="Plainfield"/>
    <s v="Will"/>
    <s v="60585-2995"/>
    <s v="jryder@sd308.org"/>
    <s v="X"/>
    <n v="42"/>
    <n v="4"/>
    <n v="547"/>
    <n v="593"/>
    <n v="7.7600000000000002E-2"/>
    <m/>
    <n v="46"/>
    <n v="593"/>
    <x v="3"/>
    <x v="0"/>
  </r>
  <r>
    <n v="24047308026"/>
    <s v="CUSD 308"/>
    <s v="4175 State Route 71"/>
    <s v="Oswego"/>
    <s v="60543-8340"/>
    <n v="6306363489"/>
    <n v="60915"/>
    <s v="Southbury Elem School"/>
    <s v="820 Preston Ln"/>
    <s v="Oswego"/>
    <s v="Kendall"/>
    <s v="60543-2003"/>
    <s v="jryder@sd308.org"/>
    <s v="X"/>
    <n v="65"/>
    <n v="8"/>
    <n v="501"/>
    <n v="574"/>
    <n v="0.12720000000000001"/>
    <m/>
    <n v="73"/>
    <n v="574"/>
    <x v="0"/>
    <x v="0"/>
  </r>
  <r>
    <n v="24047308026"/>
    <s v="CUSD 308"/>
    <s v="4175 State Route 71"/>
    <s v="Oswego"/>
    <s v="60543-8340"/>
    <n v="6306363489"/>
    <n v="62764"/>
    <s v="Hunt Club Elem"/>
    <s v="4001 Hunt Club Dr"/>
    <s v="Oswego"/>
    <s v="Kendall"/>
    <s v="60543-8176"/>
    <s v="jryder@sd308.org"/>
    <s v="X"/>
    <n v="135"/>
    <n v="20"/>
    <n v="538"/>
    <n v="693"/>
    <n v="0.22370000000000001"/>
    <m/>
    <n v="155"/>
    <n v="693"/>
    <x v="0"/>
    <x v="0"/>
  </r>
  <r>
    <n v="24047308026"/>
    <s v="CUSD 308"/>
    <s v="4175 State Route 71"/>
    <s v="Oswego"/>
    <s v="60543-8340"/>
    <n v="6306363489"/>
    <n v="68019"/>
    <s v="Murphy Junior High School"/>
    <s v="26923 W Grande Park Blvd"/>
    <s v="Plainfield"/>
    <s v="Will"/>
    <s v="60585-2995"/>
    <s v="jryder@sd308.org"/>
    <s v="X"/>
    <n v="93"/>
    <n v="12"/>
    <n v="647"/>
    <n v="752"/>
    <n v="0.1396"/>
    <m/>
    <n v="105"/>
    <n v="752"/>
    <x v="3"/>
    <x v="0"/>
  </r>
  <r>
    <n v="24047308026"/>
    <s v="CUSD 308"/>
    <s v="4175 State Route 71"/>
    <s v="Oswego"/>
    <s v="60543-8340"/>
    <n v="6306363489"/>
    <n v="68284"/>
    <s v="GOAL-Granting Opportunities for Alt Lrng"/>
    <s v="4209 State Route 71"/>
    <s v="Oswego"/>
    <s v="Kendall"/>
    <s v="60543-8342"/>
    <s v="jryder@sd308.org"/>
    <s v="X"/>
    <n v="29"/>
    <n v="0"/>
    <n v="23"/>
    <n v="52"/>
    <n v="0.55770000000000008"/>
    <m/>
    <n v="29"/>
    <n v="52"/>
    <x v="0"/>
    <x v="0"/>
  </r>
  <r>
    <n v="24047308026"/>
    <s v="CUSD 308"/>
    <s v="4175 State Route 71"/>
    <s v="Oswego"/>
    <s v="60543-8340"/>
    <n v="6306363489"/>
    <n v="74588"/>
    <s v="East View Academy School"/>
    <s v="4209 State Route 71"/>
    <s v="Oswego"/>
    <s v="Kendall"/>
    <s v="60543-8342"/>
    <s v="jryder@sd308.org"/>
    <s v="X"/>
    <n v="44"/>
    <n v="7"/>
    <n v="51"/>
    <n v="102"/>
    <n v="0.5"/>
    <m/>
    <n v="51"/>
    <n v="102"/>
    <x v="0"/>
    <x v="0"/>
  </r>
  <r>
    <n v="26000000000"/>
    <s v="Hancck/Fultn/Schuylr/McDonogh ROE"/>
    <s v="130 S Lafayette St Ste 200"/>
    <s v="Macomb"/>
    <s v="61455-2280"/>
    <n v="3095753226"/>
    <n v="12960"/>
    <s v="ROYALS RSSP Canton"/>
    <s v="749 E Locust St"/>
    <s v="Canton"/>
    <s v="Fulton"/>
    <s v="61520-2063"/>
    <s v="jmeixner@roe.26.net"/>
    <s v="X"/>
    <n v="12"/>
    <n v="2"/>
    <n v="1"/>
    <n v="15"/>
    <n v="0.93330000000000002"/>
    <m/>
    <n v="14"/>
    <n v="15"/>
    <x v="0"/>
    <x v="0"/>
  </r>
  <r>
    <n v="26000000000"/>
    <s v="Hancck/Fultn/Schuylr/McDonogh ROE"/>
    <s v="130 S Lafayette St Ste 200"/>
    <s v="Macomb"/>
    <s v="61455-2280"/>
    <n v="3095753226"/>
    <n v="62631"/>
    <s v="ROYALS Academy Carthage"/>
    <s v="553 Main St"/>
    <s v="Carthage"/>
    <s v="Hancock"/>
    <s v="62321-1338"/>
    <s v="lbilbrey@roe26.net"/>
    <s v="X"/>
    <n v="5"/>
    <n v="0"/>
    <n v="3"/>
    <n v="8"/>
    <n v="0.625"/>
    <m/>
    <n v="5"/>
    <n v="8"/>
    <x v="0"/>
    <x v="0"/>
  </r>
  <r>
    <n v="26000000000"/>
    <s v="Hancck/Fultn/Schuylr/McDonogh ROE"/>
    <s v="130 S Lafayette St Ste 200"/>
    <s v="Macomb"/>
    <s v="61455-2280"/>
    <n v="3095753226"/>
    <n v="62632"/>
    <s v="ROYALS RSSP Carthage"/>
    <s v="553 Main St"/>
    <s v="Carthage"/>
    <s v="Hancock"/>
    <s v="62321-1338"/>
    <s v="lbilbrey@roe26.net"/>
    <s v="X"/>
    <n v="1"/>
    <n v="0"/>
    <n v="3"/>
    <n v="4"/>
    <n v="0.25"/>
    <m/>
    <n v="1"/>
    <n v="4"/>
    <x v="0"/>
    <x v="0"/>
  </r>
  <r>
    <n v="26029001026"/>
    <s v="Astoria CUSD 1"/>
    <s v="402 N Jefferson St"/>
    <s v="Astoria"/>
    <s v="61501-8670"/>
    <n v="3093292156"/>
    <n v="12964"/>
    <s v="Astoria High School"/>
    <s v="402 N Jefferson St"/>
    <s v="Astoria"/>
    <s v="Fulton"/>
    <s v="61501-8670"/>
    <s v="dwillett@acusd1.org"/>
    <s v="X"/>
    <n v="54"/>
    <n v="7"/>
    <n v="54"/>
    <n v="115"/>
    <n v="0.53039999999999998"/>
    <m/>
    <n v="61"/>
    <n v="115"/>
    <x v="0"/>
    <x v="0"/>
  </r>
  <r>
    <n v="26029001026"/>
    <s v="Astoria CUSD 1"/>
    <s v="402 N Jefferson St"/>
    <s v="Astoria"/>
    <s v="61501-8670"/>
    <n v="3093292156"/>
    <n v="12965"/>
    <s v="Astoria Junior High School"/>
    <s v="402 N Jefferson St"/>
    <s v="Astoria"/>
    <s v="Fulton"/>
    <s v="61501-8670"/>
    <s v="dwillett@acusd1.org"/>
    <s v="X"/>
    <n v="35"/>
    <n v="3"/>
    <n v="34"/>
    <n v="72"/>
    <n v="0.52780000000000005"/>
    <m/>
    <n v="38"/>
    <n v="72"/>
    <x v="0"/>
    <x v="0"/>
  </r>
  <r>
    <n v="26029001026"/>
    <s v="Astoria CUSD 1"/>
    <s v="402 N Jefferson St"/>
    <s v="Astoria"/>
    <s v="61501-8670"/>
    <n v="3093292156"/>
    <n v="12966"/>
    <s v="Astoria Elem School"/>
    <s v="402 N Jefferson St"/>
    <s v="Astoria"/>
    <s v="Fulton"/>
    <s v="61501-8670"/>
    <s v="dwillett@acusd1.org"/>
    <s v="X"/>
    <n v="83"/>
    <n v="5"/>
    <n v="74"/>
    <n v="162"/>
    <n v="0.54320000000000002"/>
    <m/>
    <n v="88"/>
    <n v="162"/>
    <x v="0"/>
    <x v="0"/>
  </r>
  <r>
    <n v="26029002026"/>
    <s v="V I T CUSD 2"/>
    <s v="1502 E US Highway 136"/>
    <s v="Table Grove"/>
    <s v="61482-9612"/>
    <n v="3097585138"/>
    <n v="12967"/>
    <s v="V I T Sr High School"/>
    <s v="1500 E US Highway 136"/>
    <s v="Table Grove"/>
    <s v="Fulton"/>
    <s v="61482-9612"/>
    <s v="sreynolds@vit2.org"/>
    <s v="X"/>
    <n v="35"/>
    <n v="10"/>
    <n v="61"/>
    <n v="106"/>
    <n v="0.42450000000000004"/>
    <m/>
    <n v="45"/>
    <n v="106"/>
    <x v="0"/>
    <x v="0"/>
  </r>
  <r>
    <n v="26029002026"/>
    <s v="V I T CUSD 2"/>
    <s v="1502 E US Highway 136"/>
    <s v="Table Grove"/>
    <s v="61482-9612"/>
    <n v="3097585138"/>
    <n v="12968"/>
    <s v="V I T Jr High School"/>
    <s v="1500 E US Highway 136"/>
    <s v="Table Grove"/>
    <s v="Fulton"/>
    <s v="61482-9612"/>
    <s v="sreynolds@vit2.org"/>
    <s v="X"/>
    <n v="15"/>
    <n v="5"/>
    <n v="56"/>
    <n v="76"/>
    <n v="0.26319999999999999"/>
    <m/>
    <n v="20"/>
    <n v="76"/>
    <x v="0"/>
    <x v="0"/>
  </r>
  <r>
    <n v="26029002026"/>
    <s v="V I T CUSD 2"/>
    <s v="1502 E US Highway 136"/>
    <s v="Table Grove"/>
    <s v="61482-9612"/>
    <n v="3097585138"/>
    <n v="12969"/>
    <s v="V I T Elementary School"/>
    <s v="1502 E US Highway 136"/>
    <s v="Table Grove"/>
    <s v="Fulton"/>
    <s v="61482-9612"/>
    <s v="mcurry@vit2.org"/>
    <s v="X"/>
    <n v="58"/>
    <n v="7"/>
    <n v="129"/>
    <n v="194"/>
    <n v="0.33510000000000001"/>
    <m/>
    <n v="65"/>
    <n v="194"/>
    <x v="0"/>
    <x v="0"/>
  </r>
  <r>
    <n v="26029003026"/>
    <s v="CUSD 3 Fulton County"/>
    <s v="652 E Main St"/>
    <s v="Cuba"/>
    <s v="61427-5211"/>
    <n v="3097855021"/>
    <n v="12970"/>
    <s v="Cuba Sr High School"/>
    <s v="20325 N State Route 97"/>
    <s v="Cuba"/>
    <s v="Fulton"/>
    <s v="61427-9773"/>
    <s v="nvohland@cusd3.net"/>
    <s v="X"/>
    <n v="62"/>
    <n v="13"/>
    <n v="63"/>
    <n v="138"/>
    <n v="0.54349999999999998"/>
    <m/>
    <n v="75"/>
    <n v="138"/>
    <x v="0"/>
    <x v="0"/>
  </r>
  <r>
    <n v="26029003026"/>
    <s v="CUSD 3 Fulton County"/>
    <s v="652 E Main St"/>
    <s v="Cuba"/>
    <s v="61427-5211"/>
    <n v="3097855021"/>
    <n v="12971"/>
    <s v="Cuba Middle School"/>
    <s v="20325 N State Route 97"/>
    <s v="Cuba"/>
    <s v="Fulton"/>
    <s v="61427-9773"/>
    <s v="nvohland@cusd3.net"/>
    <s v="X"/>
    <n v="44"/>
    <n v="2"/>
    <n v="53"/>
    <n v="99"/>
    <n v="0.46460000000000001"/>
    <m/>
    <n v="46"/>
    <n v="99"/>
    <x v="0"/>
    <x v="0"/>
  </r>
  <r>
    <n v="26029003026"/>
    <s v="CUSD 3 Fulton County"/>
    <s v="652 E Main St"/>
    <s v="Cuba"/>
    <s v="61427-5211"/>
    <n v="3097855021"/>
    <n v="12972"/>
    <s v="Cuba Elem School"/>
    <s v="PO Box 80"/>
    <s v="Cuba"/>
    <s v="Fulton"/>
    <s v="61427-0080"/>
    <s v="nvohland@cusd3.net"/>
    <s v="X"/>
    <n v="79"/>
    <n v="4"/>
    <n v="99"/>
    <n v="182"/>
    <n v="0.45600000000000002"/>
    <m/>
    <n v="83"/>
    <n v="182"/>
    <x v="0"/>
    <x v="0"/>
  </r>
  <r>
    <n v="26029004026"/>
    <s v="Spoon River Valley CUSD 4"/>
    <s v="35265 N IL Route 97"/>
    <s v="London Mills"/>
    <s v="61544-9312"/>
    <n v="3097782201"/>
    <n v="12973"/>
    <s v="Spoon River Valley Sr High Sch"/>
    <s v="35265 N IL Route 97"/>
    <s v="London Mills"/>
    <s v="Fulton"/>
    <s v="61544-9312"/>
    <s v="dwenger@spoon-river.k12.il.us"/>
    <s v="X"/>
    <n v="33"/>
    <n v="5"/>
    <n v="64"/>
    <n v="102"/>
    <n v="0.3725"/>
    <m/>
    <n v="38"/>
    <n v="102"/>
    <x v="0"/>
    <x v="0"/>
  </r>
  <r>
    <n v="26029004026"/>
    <s v="Spoon River Valley CUSD 4"/>
    <s v="35265 N IL Route 97"/>
    <s v="London Mills"/>
    <s v="61544-9312"/>
    <n v="3097782201"/>
    <n v="12974"/>
    <s v="Spoon River Valley Jr High Sch"/>
    <s v="35265 N IL Route 97"/>
    <s v="London Mills"/>
    <s v="Fulton"/>
    <s v="61544-9312"/>
    <s v="dwenger@spoon-river.k12.il.us"/>
    <s v="X"/>
    <n v="22"/>
    <n v="3"/>
    <n v="30"/>
    <n v="55"/>
    <n v="0.45450000000000002"/>
    <m/>
    <n v="25"/>
    <n v="55"/>
    <x v="0"/>
    <x v="0"/>
  </r>
  <r>
    <n v="26029004026"/>
    <s v="Spoon River Valley CUSD 4"/>
    <s v="35265 N IL Route 97"/>
    <s v="London Mills"/>
    <s v="61544-9312"/>
    <n v="3097782201"/>
    <n v="12975"/>
    <s v="Spoon River Valley Elem School"/>
    <s v="35265 N IL Route 97"/>
    <s v="London Mills"/>
    <s v="Fulton"/>
    <s v="61544-9312"/>
    <s v="dwenger@spoon-river.k12.il.us"/>
    <s v="X"/>
    <n v="72"/>
    <n v="16"/>
    <n v="59"/>
    <n v="147"/>
    <n v="0.59860000000000002"/>
    <m/>
    <n v="88"/>
    <n v="147"/>
    <x v="0"/>
    <x v="0"/>
  </r>
  <r>
    <n v="26029066025"/>
    <s v="Canton Union SD 66"/>
    <s v="20 W Walnut St"/>
    <s v="Canton"/>
    <s v="61520-2526"/>
    <n v="3096478731"/>
    <n v="12976"/>
    <s v="Canton High School"/>
    <s v="1001 N Main St"/>
    <s v="Canton"/>
    <s v="Fulton"/>
    <s v="61520-1118"/>
    <s v="tderenzy@cantonusd.org"/>
    <s v="X"/>
    <n v="272"/>
    <n v="23"/>
    <n v="401"/>
    <n v="696"/>
    <n v="0.4239"/>
    <m/>
    <n v="295"/>
    <n v="696"/>
    <x v="0"/>
    <x v="0"/>
  </r>
  <r>
    <n v="26029066025"/>
    <s v="Canton Union SD 66"/>
    <s v="20 W Walnut St"/>
    <s v="Canton"/>
    <s v="61520-2526"/>
    <n v="3096478731"/>
    <n v="12977"/>
    <s v="Ingersoll Middle School"/>
    <s v="1605 E Ash St"/>
    <s v="Canton"/>
    <s v="Fulton"/>
    <s v="61520-1510"/>
    <s v="tderenzy@cantonusd.org"/>
    <s v="X"/>
    <n v="384"/>
    <n v="25"/>
    <n v="350"/>
    <n v="759"/>
    <n v="0.53890000000000005"/>
    <m/>
    <n v="409"/>
    <n v="759"/>
    <x v="0"/>
    <x v="0"/>
  </r>
  <r>
    <n v="26029066025"/>
    <s v="Canton Union SD 66"/>
    <s v="20 W Walnut St"/>
    <s v="Canton"/>
    <s v="61520-2526"/>
    <n v="3096478731"/>
    <n v="12978"/>
    <s v="Westview Elementary School"/>
    <s v="700 Old West Vine St"/>
    <s v="Canton"/>
    <s v="Fulton"/>
    <s v="61520-8754"/>
    <s v="tderenzy@cantonusd.org"/>
    <s v="X"/>
    <n v="232"/>
    <n v="15"/>
    <n v="165"/>
    <n v="412"/>
    <n v="0.59950000000000003"/>
    <m/>
    <n v="247"/>
    <n v="412"/>
    <x v="0"/>
    <x v="0"/>
  </r>
  <r>
    <n v="26029066025"/>
    <s v="Canton Union SD 66"/>
    <s v="20 W Walnut St"/>
    <s v="Canton"/>
    <s v="61520-2526"/>
    <n v="3096478731"/>
    <n v="12979"/>
    <s v="Lincoln Elementary School"/>
    <s v="20 Lincoln Rd"/>
    <s v="Canton"/>
    <s v="Fulton"/>
    <s v="61520-1037"/>
    <s v="tderenzy@cantonusd.org"/>
    <s v="X"/>
    <n v="107"/>
    <n v="7"/>
    <n v="115"/>
    <n v="229"/>
    <n v="0.49780000000000002"/>
    <m/>
    <n v="114"/>
    <n v="229"/>
    <x v="0"/>
    <x v="0"/>
  </r>
  <r>
    <n v="26029066025"/>
    <s v="Canton Union SD 66"/>
    <s v="20 W Walnut St"/>
    <s v="Canton"/>
    <s v="61520-2526"/>
    <n v="3096478731"/>
    <n v="12980"/>
    <s v="Eastview Elementary School"/>
    <s v="1490 E Myrtle St"/>
    <s v="Canton"/>
    <s v="Fulton"/>
    <s v="61520-1519"/>
    <s v="tderenzy@cantonusd.org"/>
    <s v="X"/>
    <n v="197"/>
    <n v="17"/>
    <n v="119"/>
    <n v="333"/>
    <n v="0.64260000000000006"/>
    <m/>
    <n v="214"/>
    <n v="333"/>
    <x v="0"/>
    <x v="0"/>
  </r>
  <r>
    <n v="26029097026"/>
    <s v="Lewistown CUSD 97"/>
    <s v="15501 E Avenue L"/>
    <s v="Lewistown"/>
    <s v="61542-9454"/>
    <n v="3095475826"/>
    <n v="12982"/>
    <s v="Lewistown Jr/Sr High School"/>
    <s v="15205 N State 100 Hwy"/>
    <s v="Lewistown"/>
    <s v="Fulton"/>
    <s v="61542-8901"/>
    <s v="jdavis@lewistown97.net"/>
    <s v="X"/>
    <n v="113"/>
    <n v="12"/>
    <n v="165"/>
    <n v="290"/>
    <n v="0.43100000000000005"/>
    <m/>
    <n v="125"/>
    <n v="290"/>
    <x v="0"/>
    <x v="0"/>
  </r>
  <r>
    <n v="26029097026"/>
    <s v="Lewistown CUSD 97"/>
    <s v="15501 E Avenue L"/>
    <s v="Lewistown"/>
    <s v="61542-9454"/>
    <n v="3095475826"/>
    <n v="12984"/>
    <s v="Central Elem School"/>
    <s v="15501 E Avenue L"/>
    <s v="Lewistown"/>
    <s v="Fulton"/>
    <s v="61542-9454"/>
    <s v="jdavis@lewistown97.net"/>
    <s v="X"/>
    <n v="188"/>
    <n v="13"/>
    <n v="128"/>
    <n v="329"/>
    <n v="0.6109"/>
    <m/>
    <n v="201"/>
    <n v="329"/>
    <x v="0"/>
    <x v="0"/>
  </r>
  <r>
    <n v="26034307016"/>
    <s v="Illini West H S Dist 307"/>
    <s v="600 Miller St"/>
    <s v="Carthage"/>
    <s v="62321-1129"/>
    <n v="2173579607"/>
    <n v="58721"/>
    <s v="Illini West High School"/>
    <s v="600 Miller St"/>
    <s v="Carthage"/>
    <s v="Hancock"/>
    <s v="62321-1129"/>
    <s v="wood.heather@illiniwest.org"/>
    <s v="X"/>
    <n v="134"/>
    <n v="15"/>
    <n v="193"/>
    <n v="342"/>
    <n v="0.43570000000000003"/>
    <m/>
    <n v="149"/>
    <n v="342"/>
    <x v="0"/>
    <x v="0"/>
  </r>
  <r>
    <n v="26034316026"/>
    <s v="Warsaw CUSD 316"/>
    <s v="340 S 11th St"/>
    <s v="Warsaw"/>
    <s v="62379-1431"/>
    <n v="2172564282"/>
    <n v="13069"/>
    <s v="Warsaw Sr High School"/>
    <s v="340 S 11th St"/>
    <s v="Warsaw"/>
    <s v="Hancock"/>
    <s v="62379-1431"/>
    <s v="bob.gound@warsawschool.com"/>
    <s v="X"/>
    <n v="56"/>
    <n v="24"/>
    <n v="125"/>
    <n v="205"/>
    <n v="0.39020000000000005"/>
    <m/>
    <n v="80"/>
    <n v="205"/>
    <x v="0"/>
    <x v="0"/>
  </r>
  <r>
    <n v="26034316026"/>
    <s v="Warsaw CUSD 316"/>
    <s v="340 S 11th St"/>
    <s v="Warsaw"/>
    <s v="62379-1431"/>
    <n v="2172564282"/>
    <n v="13070"/>
    <s v="Warsaw Elem School"/>
    <s v="340 S 11th St"/>
    <s v="Warsaw"/>
    <s v="Hancock"/>
    <s v="62379-1431"/>
    <s v="bob.gound@warsawschool.com"/>
    <s v="X"/>
    <n v="69"/>
    <n v="12"/>
    <n v="117"/>
    <n v="198"/>
    <n v="0.40909999999999996"/>
    <m/>
    <n v="81"/>
    <n v="198"/>
    <x v="0"/>
    <x v="0"/>
  </r>
  <r>
    <n v="26034317004"/>
    <s v="Carthage ESD 317"/>
    <s v="210 S Adams St"/>
    <s v="Carthage"/>
    <s v="62321-1420"/>
    <n v="2173573922"/>
    <n v="58714"/>
    <s v="Carthage Middle School"/>
    <s v="210 S Adams St"/>
    <s v="Carthage"/>
    <s v="Hancock"/>
    <s v="62321-1420"/>
    <s v="jbutcher@cesd317.org"/>
    <s v="X"/>
    <n v="79"/>
    <n v="8"/>
    <n v="99"/>
    <n v="186"/>
    <n v="0.46770000000000006"/>
    <m/>
    <n v="87"/>
    <n v="186"/>
    <x v="0"/>
    <x v="0"/>
  </r>
  <r>
    <n v="26034317004"/>
    <s v="Carthage ESD 317"/>
    <s v="210 S Adams St"/>
    <s v="Carthage"/>
    <s v="62321-1420"/>
    <n v="2173573922"/>
    <n v="58715"/>
    <s v="Carthage Primary School"/>
    <s v="210 S Adams St"/>
    <s v="Carthage"/>
    <s v="Hancock"/>
    <s v="62321-1420"/>
    <s v="dpepple@cesd317.org"/>
    <s v="X"/>
    <n v="103"/>
    <n v="6"/>
    <n v="142"/>
    <n v="251"/>
    <n v="0.43430000000000002"/>
    <m/>
    <n v="109"/>
    <n v="251"/>
    <x v="0"/>
    <x v="0"/>
  </r>
  <r>
    <n v="26034325026"/>
    <s v="Nauvoo-Colusa CUSD 325"/>
    <s v="2461 N State Highway 96"/>
    <s v="Nauvoo"/>
    <s v="62354-2200"/>
    <n v="2174536639"/>
    <n v="13073"/>
    <s v="Nauvoo Elem School"/>
    <s v="2461 N State Highway 96"/>
    <s v="Nauvoo"/>
    <s v="Hancock"/>
    <s v="62354-2200"/>
    <s v="millerv@nauvoo-colusa.com"/>
    <s v="X"/>
    <n v="112"/>
    <n v="20"/>
    <n v="114"/>
    <n v="246"/>
    <n v="0.53659999999999997"/>
    <m/>
    <n v="132"/>
    <n v="246"/>
    <x v="0"/>
    <x v="0"/>
  </r>
  <r>
    <n v="26034327004"/>
    <s v="Dallas ESD 327"/>
    <s v="921 Creamery Hill Rd"/>
    <s v="Dallas City"/>
    <s v="62330-1216"/>
    <n v="2178523201"/>
    <n v="58720"/>
    <s v="Dallas City Elem School"/>
    <s v="921 Creamery Hill Rd"/>
    <s v="Dallas City"/>
    <s v="Hancock"/>
    <s v="62330-1216"/>
    <s v="andreaj_59@hotmail.com"/>
    <s v="X"/>
    <n v="170"/>
    <n v="0"/>
    <n v="15"/>
    <n v="185"/>
    <n v="0.9154000000000001"/>
    <s v="X"/>
    <n v="170"/>
    <n v="185"/>
    <x v="0"/>
    <x v="0"/>
  </r>
  <r>
    <n v="26034328024"/>
    <s v="Hamilton CCSD 328"/>
    <s v="270 N 10th St"/>
    <s v="Hamilton"/>
    <s v="62341-1500"/>
    <m/>
    <n v="13074"/>
    <s v="Hamilton Jr/Sr High Sch"/>
    <s v="270 N 10th St"/>
    <s v="Hamilton"/>
    <s v="Hancock"/>
    <s v="62341-1500"/>
    <s v="yurkoja@hhs328.com"/>
    <s v="X"/>
    <n v="91"/>
    <n v="11"/>
    <n v="151"/>
    <n v="253"/>
    <n v="0.4032"/>
    <m/>
    <n v="102"/>
    <n v="253"/>
    <x v="0"/>
    <x v="0"/>
  </r>
  <r>
    <n v="26034328024"/>
    <s v="Hamilton CCSD 328"/>
    <s v="270 N 10th St"/>
    <s v="Hamilton"/>
    <s v="62341-1500"/>
    <m/>
    <n v="13076"/>
    <s v="Hamilton Elementary School"/>
    <s v="1830 Broadway St"/>
    <s v="Hamilton"/>
    <s v="Hancock"/>
    <s v="62341-1705"/>
    <s v="yurkoja@hhs328.com"/>
    <s v="X"/>
    <n v="123"/>
    <n v="33"/>
    <n v="156"/>
    <n v="312"/>
    <n v="0.5"/>
    <m/>
    <n v="156"/>
    <n v="312"/>
    <x v="0"/>
    <x v="0"/>
  </r>
  <r>
    <n v="26034337026"/>
    <s v="Southeastern CUSD 337"/>
    <s v="PO Box 215"/>
    <s v="Augusta"/>
    <s v="62311-0215"/>
    <n v="2173922172"/>
    <n v="13082"/>
    <s v="Southeastern Jr/Sr High School"/>
    <s v="PO Box 155"/>
    <s v="Augusta"/>
    <s v="Hancock"/>
    <s v="62311-0155"/>
    <s v="shsprin@southeastern337.com"/>
    <s v="X"/>
    <n v="114"/>
    <n v="22"/>
    <n v="83"/>
    <n v="219"/>
    <n v="0.621"/>
    <m/>
    <n v="136"/>
    <n v="219"/>
    <x v="0"/>
    <x v="0"/>
  </r>
  <r>
    <n v="26034337026"/>
    <s v="Southeastern CUSD 337"/>
    <s v="PO Box 215"/>
    <s v="Augusta"/>
    <s v="62311-0215"/>
    <n v="2173922172"/>
    <n v="13085"/>
    <s v="Southeastern Elementary School"/>
    <s v="PO Box 247"/>
    <s v="Bowen"/>
    <s v="Hancock"/>
    <s v="62316-0247"/>
    <s v="shsprin@southeastern337.com"/>
    <s v="X"/>
    <n v="152"/>
    <n v="18"/>
    <n v="93"/>
    <n v="263"/>
    <n v="0.64639999999999997"/>
    <m/>
    <n v="170"/>
    <n v="263"/>
    <x v="0"/>
    <x v="0"/>
  </r>
  <r>
    <n v="26034347004"/>
    <s v="La Harpe CSD 347"/>
    <s v="404 W Main St"/>
    <s v="La Harpe"/>
    <s v="61450-9280"/>
    <n v="2176597739"/>
    <n v="58733"/>
    <s v="La Harpe Junior High School"/>
    <s v="404 W Main St"/>
    <s v="La Harpe"/>
    <s v="Hancock"/>
    <s v="61450-9280"/>
    <s v="jclayton@laharpeeagles.com"/>
    <s v="X"/>
    <n v="28"/>
    <n v="4"/>
    <n v="34"/>
    <n v="66"/>
    <n v="0.48479999999999995"/>
    <m/>
    <n v="32"/>
    <n v="66"/>
    <x v="0"/>
    <x v="0"/>
  </r>
  <r>
    <n v="26034347004"/>
    <s v="La Harpe CSD 347"/>
    <s v="404 W Main St"/>
    <s v="La Harpe"/>
    <s v="61450-9280"/>
    <n v="2176597739"/>
    <n v="58734"/>
    <s v="La Harpe Elementary School"/>
    <s v="404 W Main St"/>
    <s v="La Harpe"/>
    <s v="Hancock"/>
    <s v="61450-9280"/>
    <s v="jclayton@laharpeeagles.com"/>
    <s v="X"/>
    <n v="79"/>
    <n v="17"/>
    <n v="49"/>
    <n v="145"/>
    <n v="0.66209999999999991"/>
    <m/>
    <n v="96"/>
    <n v="145"/>
    <x v="0"/>
    <x v="0"/>
  </r>
  <r>
    <n v="26062000061"/>
    <s v="West Central IL Spec Educ Coop"/>
    <s v="130 S Lafayette St Ste 201"/>
    <s v="Macomb"/>
    <s v="61455-2239"/>
    <n v="3098373911"/>
    <n v="13091"/>
    <s v="New Horizons"/>
    <s v="315 S Illinois St"/>
    <s v="Lewistown"/>
    <s v="Fulton"/>
    <s v="61542-1554"/>
    <s v="mrobinson@wcisec.org"/>
    <s v="X"/>
    <n v="27"/>
    <n v="1"/>
    <n v="6"/>
    <n v="34"/>
    <n v="0.82350000000000001"/>
    <m/>
    <n v="28"/>
    <n v="34"/>
    <x v="0"/>
    <x v="0"/>
  </r>
  <r>
    <n v="26062000061"/>
    <s v="West Central IL Spec Educ Coop"/>
    <s v="130 S Lafayette St Ste 201"/>
    <s v="Macomb"/>
    <s v="61455-2239"/>
    <n v="3098373911"/>
    <n v="13092"/>
    <s v="Project Insight"/>
    <s v="330 N McArthur St"/>
    <s v="Macomb"/>
    <s v="McDonough"/>
    <s v="61455-1427"/>
    <s v="swinship@wcisec.org"/>
    <s v="X"/>
    <n v="23"/>
    <n v="1"/>
    <n v="2"/>
    <n v="26"/>
    <n v="0.92310000000000003"/>
    <m/>
    <n v="24"/>
    <n v="26"/>
    <x v="0"/>
    <x v="0"/>
  </r>
  <r>
    <n v="26062103026"/>
    <s v="West Prairie CUSD 103"/>
    <s v="204 S Hun St"/>
    <s v="Colchester"/>
    <s v="62326-1129"/>
    <n v="3097763180"/>
    <n v="50412"/>
    <s v="West Prairie Middle School"/>
    <s v="600 S Hun St"/>
    <s v="Colchester"/>
    <s v="McDonough"/>
    <s v="62326-1133"/>
    <s v="hiltons@westprairie.org"/>
    <s v="X"/>
    <n v="78"/>
    <n v="8"/>
    <n v="74"/>
    <n v="160"/>
    <n v="0.53749999999999998"/>
    <m/>
    <n v="86"/>
    <n v="160"/>
    <x v="0"/>
    <x v="0"/>
  </r>
  <r>
    <n v="26062103026"/>
    <s v="West Prairie CUSD 103"/>
    <s v="204 S Hun St"/>
    <s v="Colchester"/>
    <s v="62326-1129"/>
    <n v="3097763180"/>
    <n v="50413"/>
    <s v="West Prairie North Elementary"/>
    <s v="100 N Washington St"/>
    <s v="Good Hope"/>
    <s v="McDonough"/>
    <s v="61438-9165"/>
    <s v="hiltons@westprairie.org"/>
    <s v="X"/>
    <n v="50"/>
    <n v="6"/>
    <n v="59"/>
    <n v="115"/>
    <n v="0.48700000000000004"/>
    <m/>
    <n v="56"/>
    <n v="115"/>
    <x v="0"/>
    <x v="0"/>
  </r>
  <r>
    <n v="26062103026"/>
    <s v="West Prairie CUSD 103"/>
    <s v="204 S Hun St"/>
    <s v="Colchester"/>
    <s v="62326-1129"/>
    <n v="3097763180"/>
    <n v="50414"/>
    <s v="West Prairie South Elementary"/>
    <s v="310 S Coal St"/>
    <s v="Colchester"/>
    <s v="McDonough"/>
    <s v="62326-1209"/>
    <s v="hiltons@westprairie.org"/>
    <s v="X"/>
    <n v="85"/>
    <n v="11"/>
    <n v="58"/>
    <n v="154"/>
    <n v="0.62340000000000007"/>
    <m/>
    <n v="96"/>
    <n v="154"/>
    <x v="0"/>
    <x v="0"/>
  </r>
  <r>
    <n v="26062103026"/>
    <s v="West Prairie CUSD 103"/>
    <s v="204 S Hun St"/>
    <s v="Colchester"/>
    <s v="62326-1129"/>
    <n v="3097763180"/>
    <n v="50415"/>
    <s v="West Prairie High School"/>
    <s v="18575 E 800th St"/>
    <s v="Sciota"/>
    <s v="McDonough"/>
    <s v="61475-8367"/>
    <s v="hiltons@westprairie.org"/>
    <s v="X"/>
    <n v="65"/>
    <n v="15"/>
    <n v="88"/>
    <n v="168"/>
    <n v="0.47619999999999996"/>
    <m/>
    <n v="80"/>
    <n v="168"/>
    <x v="0"/>
    <x v="0"/>
  </r>
  <r>
    <n v="26062170026"/>
    <s v="Bushnell Prairie City CUSD 170"/>
    <s v="845 Walnut St"/>
    <s v="Bushnell"/>
    <s v="61422-1253"/>
    <n v="3097729461"/>
    <n v="13096"/>
    <s v="Bushnell-Prairie City High Sch"/>
    <s v="845 Walnut St"/>
    <s v="Bushnell"/>
    <m/>
    <s v="61422-1253"/>
    <s v="settless@bpcschools.org"/>
    <s v="X"/>
    <n v="92"/>
    <n v="13"/>
    <n v="119"/>
    <n v="224"/>
    <n v="0.46880000000000005"/>
    <m/>
    <n v="105"/>
    <n v="224"/>
    <x v="0"/>
    <x v="0"/>
  </r>
  <r>
    <n v="26062170026"/>
    <s v="Bushnell Prairie City CUSD 170"/>
    <s v="845 Walnut St"/>
    <s v="Bushnell"/>
    <s v="61422-1253"/>
    <n v="3097729461"/>
    <n v="13097"/>
    <s v="Bushnell-Prairie City Jr High Sch"/>
    <s v="847 Walnut St"/>
    <s v="Bushnell"/>
    <m/>
    <s v="61422-1253"/>
    <s v="settless@bpcschools.org"/>
    <s v="X"/>
    <n v="81"/>
    <n v="9"/>
    <n v="74"/>
    <n v="164"/>
    <n v="0.54880000000000007"/>
    <m/>
    <n v="90"/>
    <n v="164"/>
    <x v="0"/>
    <x v="0"/>
  </r>
  <r>
    <n v="26062170026"/>
    <s v="Bushnell Prairie City CUSD 170"/>
    <s v="845 Walnut St"/>
    <s v="Bushnell"/>
    <s v="61422-1253"/>
    <n v="3097729461"/>
    <n v="13098"/>
    <s v="Bushnell-Prairie City Elem Sch"/>
    <s v="345 E Hess St"/>
    <s v="Bushnell"/>
    <s v="McDonough"/>
    <s v="61422-1419"/>
    <s v="settless@bpcschools.org"/>
    <s v="X"/>
    <n v="195"/>
    <n v="20"/>
    <n v="107"/>
    <n v="322"/>
    <n v="0.66769999999999996"/>
    <m/>
    <n v="215"/>
    <n v="322"/>
    <x v="0"/>
    <x v="0"/>
  </r>
  <r>
    <n v="26062185026"/>
    <s v="Macomb CUSD 185"/>
    <s v="323 W Washington St"/>
    <s v="Macomb"/>
    <s v="61455-2118"/>
    <n v="3098334161"/>
    <n v="13105"/>
    <s v="Macomb Senior High School"/>
    <s v="1525 S Johnson St"/>
    <s v="Macomb"/>
    <s v="McDonough"/>
    <s v="61455-3261"/>
    <s v="phillips-joyce@aramark.com"/>
    <s v="X"/>
    <n v="178"/>
    <n v="32"/>
    <n v="420"/>
    <n v="630"/>
    <n v="0.33329999999999999"/>
    <m/>
    <n v="210"/>
    <n v="630"/>
    <x v="0"/>
    <x v="0"/>
  </r>
  <r>
    <n v="26062185026"/>
    <s v="Macomb CUSD 185"/>
    <s v="323 W Washington St"/>
    <s v="Macomb"/>
    <s v="61455-2118"/>
    <n v="3098334161"/>
    <n v="13106"/>
    <s v="Macomb Junior High School"/>
    <s v="1525 S Johnson St"/>
    <s v="Macomb"/>
    <s v="McDonough"/>
    <s v="61455-3261"/>
    <s v="phillips-joyce@aramark.com"/>
    <s v="X"/>
    <n v="133"/>
    <n v="16"/>
    <n v="189"/>
    <n v="338"/>
    <n v="0.44079999999999997"/>
    <m/>
    <n v="149"/>
    <n v="338"/>
    <x v="0"/>
    <x v="0"/>
  </r>
  <r>
    <n v="26062185026"/>
    <s v="Macomb CUSD 185"/>
    <s v="323 W Washington St"/>
    <s v="Macomb"/>
    <s v="61455-2118"/>
    <n v="3098334161"/>
    <n v="13107"/>
    <s v="Lincoln Elem School"/>
    <s v="315 N Bonham St"/>
    <s v="Macomb"/>
    <s v="McDonough"/>
    <s v="61455-1808"/>
    <s v="phillips-joyce@aramark.com"/>
    <s v="X"/>
    <n v="329"/>
    <n v="31"/>
    <n v="257"/>
    <n v="617"/>
    <n v="0.58350000000000002"/>
    <m/>
    <n v="360"/>
    <n v="617"/>
    <x v="0"/>
    <x v="0"/>
  </r>
  <r>
    <n v="26062185026"/>
    <s v="Macomb CUSD 185"/>
    <s v="323 W Washington St"/>
    <s v="Macomb"/>
    <s v="61455-2118"/>
    <n v="3098334161"/>
    <n v="13108"/>
    <s v="Edison Elementary School"/>
    <s v="521 S Pearl St"/>
    <s v="Macomb"/>
    <s v="McDonough"/>
    <s v="61455-3044"/>
    <s v="phillips-joyce@aramark.com"/>
    <s v="X"/>
    <n v="199"/>
    <n v="17"/>
    <n v="220"/>
    <n v="436"/>
    <n v="0.49540000000000001"/>
    <m/>
    <n v="216"/>
    <n v="436"/>
    <x v="0"/>
    <x v="0"/>
  </r>
  <r>
    <n v="26085005026"/>
    <s v="Schuyler-Industry CUSD 5"/>
    <s v="740 Maple Ave"/>
    <s v="Rushville"/>
    <s v="62681-1048"/>
    <n v="2173224311"/>
    <n v="12988"/>
    <s v="Rushville-Industry High School"/>
    <s v="730 N Congress St"/>
    <s v="Rushville"/>
    <s v="Schuyler"/>
    <s v="62681-1030"/>
    <s v="dpleviak@sid5.com"/>
    <s v="X"/>
    <n v="133"/>
    <n v="19"/>
    <n v="208"/>
    <n v="360"/>
    <n v="0.42220000000000002"/>
    <m/>
    <n v="152"/>
    <n v="360"/>
    <x v="0"/>
    <x v="0"/>
  </r>
  <r>
    <n v="26085005026"/>
    <s v="Schuyler-Industry CUSD 5"/>
    <s v="740 Maple Ave"/>
    <s v="Rushville"/>
    <s v="62681-1048"/>
    <n v="2173224311"/>
    <n v="12989"/>
    <s v="Washington Elem School"/>
    <s v="100 Buchanan St"/>
    <s v="Rushville"/>
    <s v="Schuyler"/>
    <s v="62681-1588"/>
    <s v="dpleviak@sid5.com"/>
    <s v="X"/>
    <n v="53"/>
    <n v="10"/>
    <n v="55"/>
    <n v="118"/>
    <n v="0.53390000000000004"/>
    <m/>
    <n v="63"/>
    <n v="118"/>
    <x v="0"/>
    <x v="0"/>
  </r>
  <r>
    <n v="26085005026"/>
    <s v="Schuyler-Industry CUSD 5"/>
    <s v="740 Maple Ave"/>
    <s v="Rushville"/>
    <s v="62681-1048"/>
    <n v="2173224311"/>
    <n v="12990"/>
    <s v="Webster Elem School"/>
    <s v="310 N Monroe St"/>
    <s v="Rushville"/>
    <s v="Schuyler"/>
    <s v="62681-1068"/>
    <s v="dpleviak@sid5.com"/>
    <s v="X"/>
    <n v="105"/>
    <n v="21"/>
    <n v="105"/>
    <n v="231"/>
    <n v="0.54549999999999998"/>
    <m/>
    <n v="126"/>
    <n v="231"/>
    <x v="0"/>
    <x v="0"/>
  </r>
  <r>
    <n v="26085005026"/>
    <s v="Schuyler-Industry CUSD 5"/>
    <s v="740 Maple Ave"/>
    <s v="Rushville"/>
    <s v="62681-1048"/>
    <n v="2173224311"/>
    <n v="12991"/>
    <s v="Schuyler Industry Middle Sch"/>
    <s v="750 N Congress St"/>
    <s v="Rushville"/>
    <s v="Schuyler"/>
    <s v="62681-1030"/>
    <s v="dpleviak@sid5.com"/>
    <s v="X"/>
    <n v="128"/>
    <n v="22"/>
    <n v="154"/>
    <n v="304"/>
    <n v="0.49340000000000006"/>
    <m/>
    <n v="150"/>
    <n v="304"/>
    <x v="0"/>
    <x v="0"/>
  </r>
  <r>
    <n v="28006017004"/>
    <s v="Ohio CCSD 17"/>
    <s v="PO Box 478"/>
    <s v="Ohio"/>
    <s v="61349-0478"/>
    <n v="8153762934"/>
    <n v="13142"/>
    <s v="Ohio Com Cons Grade School"/>
    <s v="PO Box 478"/>
    <s v="Ohio"/>
    <s v="Bureau"/>
    <s v="61349-0478"/>
    <s v="jhamilton@osd17.com"/>
    <s v="X"/>
    <n v="30"/>
    <n v="2"/>
    <n v="37"/>
    <n v="69"/>
    <n v="0.46380000000000005"/>
    <m/>
    <n v="32"/>
    <n v="69"/>
    <x v="0"/>
    <x v="0"/>
  </r>
  <r>
    <n v="28006084004"/>
    <s v="Malden CCSD 84"/>
    <s v="PO Box 216"/>
    <s v="Malden"/>
    <s v="61337-0216"/>
    <n v="8156432436"/>
    <n v="13143"/>
    <s v="Malden Grade School"/>
    <s v="PO Box 216"/>
    <s v="Malden"/>
    <s v="Bureau"/>
    <s v="61337-0216"/>
    <s v="spinter@maldenschool.org"/>
    <s v="X"/>
    <n v="39"/>
    <n v="0"/>
    <n v="44"/>
    <n v="83"/>
    <n v="0.46990000000000004"/>
    <m/>
    <n v="39"/>
    <n v="83"/>
    <x v="0"/>
    <x v="0"/>
  </r>
  <r>
    <n v="28006094004"/>
    <s v="Ladd CCSD 94"/>
    <s v="232 E Cleveland St"/>
    <s v="Ladd"/>
    <s v="61329-9741"/>
    <n v="8158942363"/>
    <n v="13145"/>
    <s v="Ladd Comm Cons Sch"/>
    <s v="232 E Cleveland St"/>
    <s v="Ladd"/>
    <s v="Bureau"/>
    <s v="61329-9741"/>
    <s v="dpinter@laddccsd94.com"/>
    <s v="X"/>
    <n v="103"/>
    <n v="4"/>
    <n v="106"/>
    <n v="213"/>
    <n v="0.50229999999999997"/>
    <m/>
    <n v="107"/>
    <n v="213"/>
    <x v="0"/>
    <x v="0"/>
  </r>
  <r>
    <n v="28006099004"/>
    <s v="Spring Valley CCSD 99"/>
    <s v="999 N Strong Ave"/>
    <s v="Spring Valley"/>
    <s v="61362-1238"/>
    <n v="8156644242"/>
    <n v="13147"/>
    <s v="John F Kennedy Elem School"/>
    <s v="999 N Strong Ave"/>
    <s v="Spring Valley"/>
    <s v="Bureau"/>
    <s v="61362-1238"/>
    <s v="shellyn@sv99.org"/>
    <s v="X"/>
    <n v="322"/>
    <n v="38"/>
    <n v="210"/>
    <n v="570"/>
    <n v="0.63159999999999994"/>
    <m/>
    <n v="360"/>
    <n v="570"/>
    <x v="0"/>
    <x v="0"/>
  </r>
  <r>
    <n v="28006103022"/>
    <s v="DePue USD 103"/>
    <s v="PO Box 800"/>
    <s v="DePue"/>
    <s v="61322-0800"/>
    <n v="8152005252"/>
    <n v="13148"/>
    <s v="DePue High School"/>
    <s v="PO Box 800"/>
    <s v="DePue"/>
    <s v="Bureau"/>
    <s v="61322-0800"/>
    <s v="joslind@Depueschools.org"/>
    <s v="X"/>
    <n v="114"/>
    <n v="0"/>
    <n v="9"/>
    <n v="123"/>
    <n v="0.92480000000000007"/>
    <s v="X"/>
    <n v="114"/>
    <n v="123"/>
    <x v="0"/>
    <x v="0"/>
  </r>
  <r>
    <n v="28006103022"/>
    <s v="DePue USD 103"/>
    <s v="PO Box 800"/>
    <s v="DePue"/>
    <s v="61322-0800"/>
    <n v="8152005252"/>
    <n v="13149"/>
    <s v="DePue Elem School"/>
    <s v="PO Box 800"/>
    <s v="DePue"/>
    <s v="Bureau"/>
    <s v="61322-0800"/>
    <s v="joslind@Depueschools.org"/>
    <s v="X"/>
    <n v="307"/>
    <n v="0"/>
    <n v="0"/>
    <n v="307"/>
    <n v="1"/>
    <s v="X"/>
    <n v="307"/>
    <n v="307"/>
    <x v="0"/>
    <x v="0"/>
  </r>
  <r>
    <n v="28006115002"/>
    <s v="Princeton ESD 115"/>
    <s v="506 E Dover Rd"/>
    <s v="Princeton"/>
    <s v="61356-9552"/>
    <n v="8158756417"/>
    <n v="13150"/>
    <s v="Logan Jr High School"/>
    <s v="302 W Central Ave"/>
    <s v="Princeton"/>
    <s v="Bureau"/>
    <s v="61356-1604"/>
    <s v="wbarr@pes115.org"/>
    <s v="X"/>
    <n v="158"/>
    <n v="25"/>
    <n v="283"/>
    <n v="466"/>
    <n v="0.39270000000000005"/>
    <m/>
    <n v="183"/>
    <n v="466"/>
    <x v="0"/>
    <x v="0"/>
  </r>
  <r>
    <n v="28006115002"/>
    <s v="Princeton ESD 115"/>
    <s v="506 E Dover Rd"/>
    <s v="Princeton"/>
    <s v="61356-9552"/>
    <n v="8158756417"/>
    <n v="13153"/>
    <s v="Lincoln Elem School"/>
    <s v="501 S Euclid Ave"/>
    <s v="Princeton"/>
    <s v="Bureau"/>
    <s v="61356-2140"/>
    <s v="wbarr@pes115.org"/>
    <s v="X"/>
    <n v="76"/>
    <n v="10"/>
    <n v="128"/>
    <n v="214"/>
    <n v="0.40189999999999998"/>
    <m/>
    <n v="86"/>
    <n v="214"/>
    <x v="0"/>
    <x v="0"/>
  </r>
  <r>
    <n v="28006115002"/>
    <s v="Princeton ESD 115"/>
    <s v="506 E Dover Rd"/>
    <s v="Princeton"/>
    <s v="61356-9552"/>
    <n v="8158756417"/>
    <n v="13154"/>
    <s v="Jefferson Elem School"/>
    <s v="725 W Putnam St"/>
    <s v="Princeton"/>
    <s v="Bureau"/>
    <s v="61356-1565"/>
    <s v="wbarr@pes115.org"/>
    <s v="X"/>
    <n v="101"/>
    <n v="13"/>
    <n v="109"/>
    <n v="223"/>
    <n v="0.51119999999999999"/>
    <m/>
    <n v="114"/>
    <n v="223"/>
    <x v="0"/>
    <x v="0"/>
  </r>
  <r>
    <n v="28006115002"/>
    <s v="Princeton ESD 115"/>
    <s v="506 E Dover Rd"/>
    <s v="Princeton"/>
    <s v="61356-9552"/>
    <n v="8158756417"/>
    <n v="71692"/>
    <s v="Douglas Elementary School"/>
    <s v="220 E Lasalle St"/>
    <s v="Princeton"/>
    <s v="Bureau"/>
    <s v="61356-1443"/>
    <s v="wbarr@pes115.org"/>
    <s v="X"/>
    <n v="37"/>
    <n v="2"/>
    <n v="61"/>
    <n v="100"/>
    <n v="0.39"/>
    <m/>
    <n v="39"/>
    <n v="100"/>
    <x v="0"/>
    <x v="0"/>
  </r>
  <r>
    <n v="28006115002"/>
    <s v="Princeton ESD 115"/>
    <s v="506 E Dover Rd"/>
    <s v="Princeton"/>
    <s v="61356-9552"/>
    <n v="8158756417"/>
    <n v="73616"/>
    <s v="Behavior Disorder Program Coop"/>
    <s v="PO Box 87"/>
    <s v="Cherry"/>
    <s v="Bureau"/>
    <s v="61317-0087"/>
    <s v="spedman2002@gmail.com"/>
    <s v="X"/>
    <n v="26"/>
    <n v="2"/>
    <n v="1"/>
    <n v="29"/>
    <n v="0.96550000000000002"/>
    <m/>
    <n v="28"/>
    <n v="29"/>
    <x v="0"/>
    <x v="0"/>
  </r>
  <r>
    <n v="28006303026"/>
    <s v="La Moille CUSD 303"/>
    <s v="801 S Main St"/>
    <s v="La Moille"/>
    <s v="61330-9499"/>
    <n v="8156382052"/>
    <n v="13157"/>
    <s v="La Moille High School"/>
    <s v="801 S Main St"/>
    <s v="La Moille"/>
    <s v="Lee"/>
    <s v="61330-9499"/>
    <s v="jklein@lamoilleschools.org"/>
    <s v="X"/>
    <n v="33"/>
    <n v="7"/>
    <n v="44"/>
    <n v="84"/>
    <n v="0.47619999999999996"/>
    <m/>
    <n v="40"/>
    <n v="84"/>
    <x v="0"/>
    <x v="0"/>
  </r>
  <r>
    <n v="28006303026"/>
    <s v="La Moille CUSD 303"/>
    <s v="801 S Main St"/>
    <s v="La Moille"/>
    <s v="61330-9499"/>
    <n v="8156382052"/>
    <n v="13158"/>
    <s v="Van Orin Elem School"/>
    <s v="PO Box 7"/>
    <s v="Van Orin"/>
    <s v="Bureau"/>
    <s v="61374-0007"/>
    <s v="jklein@lamoilleschools.org"/>
    <s v="X"/>
    <n v="15"/>
    <n v="5"/>
    <n v="27"/>
    <n v="47"/>
    <n v="0.42549999999999999"/>
    <m/>
    <n v="20"/>
    <n v="47"/>
    <x v="0"/>
    <x v="0"/>
  </r>
  <r>
    <n v="28006303026"/>
    <s v="La Moille CUSD 303"/>
    <s v="801 S Main St"/>
    <s v="La Moille"/>
    <s v="61330-9499"/>
    <n v="8156382052"/>
    <n v="13159"/>
    <s v="Allen Junior High School"/>
    <s v="801 S Main St"/>
    <s v="La Moille"/>
    <s v="Lee"/>
    <s v="61330-9499"/>
    <s v="jklein@lamoilleschools.org"/>
    <s v="X"/>
    <n v="38"/>
    <n v="11"/>
    <n v="45"/>
    <n v="94"/>
    <n v="0.52129999999999999"/>
    <m/>
    <n v="49"/>
    <n v="94"/>
    <x v="0"/>
    <x v="0"/>
  </r>
  <r>
    <n v="28006340026"/>
    <s v="Bureau Valley CUSD 340"/>
    <s v="PO Box 289"/>
    <s v="Manlius"/>
    <s v="61338-0289"/>
    <n v="8154453101"/>
    <n v="13163"/>
    <s v="Bureau Valley High School"/>
    <s v="PO Box 329"/>
    <s v="Manlius"/>
    <s v="Bureau"/>
    <s v="61338-0329"/>
    <s v="ksierens@bureauvalley.net"/>
    <s v="X"/>
    <n v="125"/>
    <n v="27"/>
    <n v="201"/>
    <n v="353"/>
    <n v="0.43060000000000004"/>
    <m/>
    <n v="152"/>
    <n v="353"/>
    <x v="0"/>
    <x v="0"/>
  </r>
  <r>
    <n v="28006340026"/>
    <s v="Bureau Valley CUSD 340"/>
    <s v="PO Box 289"/>
    <s v="Manlius"/>
    <s v="61338-0289"/>
    <n v="8154453101"/>
    <n v="13164"/>
    <s v="Bureau Valley North"/>
    <s v="323 S Main St"/>
    <s v="Walnut"/>
    <s v="Bureau"/>
    <s v="61376-9368"/>
    <s v="ksierens@bureauvalley.net"/>
    <s v="X"/>
    <n v="140"/>
    <n v="15"/>
    <n v="216"/>
    <n v="371"/>
    <n v="0.4178"/>
    <m/>
    <n v="155"/>
    <n v="371"/>
    <x v="0"/>
    <x v="0"/>
  </r>
  <r>
    <n v="28006340026"/>
    <s v="Bureau Valley CUSD 340"/>
    <s v="PO Box 289"/>
    <s v="Manlius"/>
    <s v="61338-0289"/>
    <n v="8154453101"/>
    <n v="13165"/>
    <s v="Bureau Valley South"/>
    <s v="PO Box 277"/>
    <s v="Buda"/>
    <s v="Bureau"/>
    <s v="61314-0277"/>
    <s v="ksierens@bureauvalley.net"/>
    <s v="X"/>
    <n v="123"/>
    <n v="6"/>
    <n v="111"/>
    <n v="240"/>
    <n v="0.53749999999999998"/>
    <m/>
    <n v="129"/>
    <n v="240"/>
    <x v="0"/>
    <x v="0"/>
  </r>
  <r>
    <n v="28006340026"/>
    <s v="Bureau Valley CUSD 340"/>
    <s v="PO Box 289"/>
    <s v="Manlius"/>
    <s v="61338-0289"/>
    <n v="8154453101"/>
    <n v="15102"/>
    <s v="Bureau Valley Elemntry-Wyanet"/>
    <s v="109 W 4th St"/>
    <s v="Wyanet"/>
    <s v="Bureau"/>
    <s v="61379-9667"/>
    <s v="ksierens@bureauvalley.net"/>
    <s v="X"/>
    <n v="40"/>
    <n v="9"/>
    <n v="37"/>
    <n v="86"/>
    <n v="0.56979999999999997"/>
    <m/>
    <n v="49"/>
    <n v="86"/>
    <x v="0"/>
    <x v="0"/>
  </r>
  <r>
    <n v="28006500015"/>
    <s v="Princeton HSD 500"/>
    <s v="103 S Euclid Ave"/>
    <s v="Princeton"/>
    <s v="61356-1843"/>
    <n v="8158753308"/>
    <n v="13168"/>
    <s v="Princeton High School"/>
    <s v="103 S Euclid Ave"/>
    <s v="Princeton"/>
    <s v="Bureau"/>
    <s v="61356-1843"/>
    <s v="slewis@phs-il.org"/>
    <s v="X"/>
    <n v="163"/>
    <n v="32"/>
    <n v="336"/>
    <n v="531"/>
    <n v="0.36719999999999997"/>
    <m/>
    <n v="195"/>
    <n v="531"/>
    <x v="0"/>
    <x v="0"/>
  </r>
  <r>
    <n v="28006502017"/>
    <s v="Hall HSD 502"/>
    <s v="800 W Erie St"/>
    <s v="Spring Valley"/>
    <s v="61362-1761"/>
    <n v="8156642234"/>
    <n v="13169"/>
    <s v="Hall High School"/>
    <s v="800 W Erie St"/>
    <s v="Spring Valley"/>
    <s v="Bureau"/>
    <s v="61362-1761"/>
    <s v="lellis@hallhighschool502.com"/>
    <s v="X"/>
    <n v="214"/>
    <n v="17"/>
    <n v="211"/>
    <n v="442"/>
    <n v="0.52259999999999995"/>
    <m/>
    <n v="231"/>
    <n v="442"/>
    <x v="0"/>
    <x v="0"/>
  </r>
  <r>
    <n v="28006505016"/>
    <s v="Ohio CHSD 505"/>
    <s v="PO Box 478"/>
    <s v="Ohio"/>
    <s v="61349-0478"/>
    <n v="8153762934"/>
    <n v="65047"/>
    <s v="Ohio Community High School"/>
    <s v="PO Box 478"/>
    <s v="Ohio"/>
    <s v="Bureau"/>
    <s v="61349-0478"/>
    <s v="jhamilton@osd17.com"/>
    <s v="X"/>
    <n v="15"/>
    <n v="3"/>
    <n v="16"/>
    <n v="34"/>
    <n v="0.52939999999999998"/>
    <m/>
    <n v="18"/>
    <n v="34"/>
    <x v="0"/>
    <x v="0"/>
  </r>
  <r>
    <n v="28037190002"/>
    <s v="Colona SD 190"/>
    <s v="700 1st St"/>
    <s v="Colona"/>
    <s v="61241-9028"/>
    <n v="3097921232"/>
    <n v="13173"/>
    <s v="Colona Grade School"/>
    <s v="700 1st St"/>
    <s v="Colona"/>
    <s v="Henry"/>
    <s v="61241-9028"/>
    <s v="dmeldrum@csd190.com"/>
    <s v="X"/>
    <n v="340"/>
    <n v="0"/>
    <n v="130"/>
    <n v="470"/>
    <n v="0.72160000000000002"/>
    <s v="X"/>
    <n v="340"/>
    <n v="470"/>
    <x v="0"/>
    <x v="0"/>
  </r>
  <r>
    <n v="28037223026"/>
    <s v="Orion CUSD 223"/>
    <s v="PO Box 189"/>
    <s v="Orion"/>
    <s v="61273-0189"/>
    <n v="3095263388"/>
    <n v="13174"/>
    <s v="Orion High School"/>
    <s v="PO Box 39"/>
    <s v="Orion"/>
    <s v="Henry"/>
    <s v="61273-0039"/>
    <s v="sschulenberg@orionschools.us"/>
    <s v="X"/>
    <n v="36"/>
    <n v="12"/>
    <n v="292"/>
    <n v="340"/>
    <n v="0.14119999999999999"/>
    <m/>
    <n v="48"/>
    <n v="340"/>
    <x v="0"/>
    <x v="0"/>
  </r>
  <r>
    <n v="28037223026"/>
    <s v="Orion CUSD 223"/>
    <s v="PO Box 189"/>
    <s v="Orion"/>
    <s v="61273-0189"/>
    <n v="3095263388"/>
    <n v="13175"/>
    <s v="Orion Middle School"/>
    <s v="PO Box 129"/>
    <s v="Orion"/>
    <s v="Henry"/>
    <s v="61273-0129"/>
    <s v="sschulenberg@orionschools.us"/>
    <s v="X"/>
    <n v="30"/>
    <n v="8"/>
    <n v="202"/>
    <n v="240"/>
    <n v="0.1583"/>
    <m/>
    <n v="38"/>
    <n v="240"/>
    <x v="0"/>
    <x v="0"/>
  </r>
  <r>
    <n v="28037223026"/>
    <s v="Orion CUSD 223"/>
    <s v="PO Box 189"/>
    <s v="Orion"/>
    <s v="61273-0189"/>
    <n v="3095263388"/>
    <n v="13176"/>
    <s v="C R Hanna Elem School"/>
    <s v="PO Box 159"/>
    <s v="Orion"/>
    <s v="Henry"/>
    <s v="61273-0159"/>
    <s v="sschulenberg@orionschools.us"/>
    <s v="X"/>
    <n v="59"/>
    <n v="13"/>
    <n v="361"/>
    <n v="433"/>
    <n v="0.1663"/>
    <m/>
    <n v="72"/>
    <n v="433"/>
    <x v="0"/>
    <x v="0"/>
  </r>
  <r>
    <n v="28037224026"/>
    <s v="Galva CUSD 224"/>
    <s v="224 Morgan Rd"/>
    <s v="Galva"/>
    <s v="61434-1090"/>
    <n v="3099322108"/>
    <n v="13177"/>
    <s v="Galva Jr-Sr High School"/>
    <s v="224 Morgan Rd"/>
    <s v="Galva"/>
    <s v="Henry"/>
    <s v="61434-1090"/>
    <s v="lpeters@galva224.org"/>
    <s v="X"/>
    <n v="95"/>
    <n v="13"/>
    <n v="126"/>
    <n v="234"/>
    <n v="0.46150000000000002"/>
    <m/>
    <n v="108"/>
    <n v="234"/>
    <x v="0"/>
    <x v="0"/>
  </r>
  <r>
    <n v="28037224026"/>
    <s v="Galva CUSD 224"/>
    <s v="224 Morgan Rd"/>
    <s v="Galva"/>
    <s v="61434-1090"/>
    <n v="3099322108"/>
    <n v="13178"/>
    <s v="Galva Elem School"/>
    <s v="224 Morgan Rd"/>
    <s v="Galva"/>
    <s v="Henry"/>
    <s v="61434-1090"/>
    <s v="lpeters@galva224.org"/>
    <s v="X"/>
    <n v="145"/>
    <n v="15"/>
    <n v="131"/>
    <n v="291"/>
    <n v="0.54979999999999996"/>
    <m/>
    <n v="160"/>
    <n v="291"/>
    <x v="0"/>
    <x v="0"/>
  </r>
  <r>
    <n v="28037225026"/>
    <s v="AlWood CUSD 225"/>
    <s v="301 E 5th Ave"/>
    <s v="Woodhull"/>
    <s v="61490-9684"/>
    <n v="3093342719"/>
    <n v="13179"/>
    <s v="AlWood  Middle/High School"/>
    <s v="301 E 5th Ave"/>
    <s v="Woodhull"/>
    <s v="Henry"/>
    <s v="61490-9684"/>
    <s v="milesd@alwood.net"/>
    <s v="X"/>
    <n v="66"/>
    <n v="16"/>
    <n v="119"/>
    <n v="201"/>
    <n v="0.40799999999999997"/>
    <m/>
    <n v="82"/>
    <n v="201"/>
    <x v="0"/>
    <x v="0"/>
  </r>
  <r>
    <n v="28037225026"/>
    <s v="AlWood CUSD 225"/>
    <s v="301 E 5th Ave"/>
    <s v="Woodhull"/>
    <s v="61490-9684"/>
    <n v="3093342719"/>
    <n v="13180"/>
    <s v="AlWood Elem School"/>
    <s v="101 E A St"/>
    <s v="Alpha"/>
    <s v="Henry"/>
    <s v="61413-9782"/>
    <s v="briggsd@alwood.net"/>
    <s v="X"/>
    <n v="57"/>
    <n v="21"/>
    <n v="85"/>
    <n v="163"/>
    <n v="0.47850000000000004"/>
    <m/>
    <n v="78"/>
    <n v="163"/>
    <x v="0"/>
    <x v="0"/>
  </r>
  <r>
    <n v="28037226026"/>
    <s v="Annawan CUSD 226"/>
    <s v="501 W South St"/>
    <s v="Annawan"/>
    <s v="61234-9715"/>
    <n v="3099356781"/>
    <n v="13181"/>
    <s v="Annawan High School"/>
    <s v="501 W South St"/>
    <s v="Annawan"/>
    <s v="Henry"/>
    <s v="61234-9715"/>
    <s v="mnordstrom@annawan226.org"/>
    <s v="X"/>
    <n v="38"/>
    <n v="6"/>
    <n v="67"/>
    <n v="111"/>
    <n v="0.39640000000000003"/>
    <m/>
    <n v="44"/>
    <n v="111"/>
    <x v="0"/>
    <x v="0"/>
  </r>
  <r>
    <n v="28037226026"/>
    <s v="Annawan CUSD 226"/>
    <s v="501 W South St"/>
    <s v="Annawan"/>
    <s v="61234-9715"/>
    <n v="3099356781"/>
    <n v="13182"/>
    <s v="Annawan Grade School"/>
    <s v="501 W South St"/>
    <s v="Annawan"/>
    <s v="Henry"/>
    <s v="61234-9715"/>
    <s v="mnordstrom@annawan226.org"/>
    <s v="X"/>
    <n v="72"/>
    <n v="14"/>
    <n v="134"/>
    <n v="220"/>
    <n v="0.39090000000000003"/>
    <m/>
    <n v="86"/>
    <n v="220"/>
    <x v="0"/>
    <x v="0"/>
  </r>
  <r>
    <n v="28037227026"/>
    <s v="Cambridge CUSD 227"/>
    <s v="300 S West St"/>
    <s v="Cambridge"/>
    <s v="61238-1430"/>
    <n v="3099372144"/>
    <n v="13183"/>
    <s v="Cambridge Jr/Sr High School"/>
    <s v="300 S West St"/>
    <s v="Cambridge"/>
    <s v="Henry"/>
    <s v="61238-1430"/>
    <s v="takers@district227.org"/>
    <s v="X"/>
    <n v="63"/>
    <n v="20"/>
    <n v="132"/>
    <n v="215"/>
    <n v="0.38600000000000001"/>
    <m/>
    <n v="83"/>
    <n v="215"/>
    <x v="0"/>
    <x v="0"/>
  </r>
  <r>
    <n v="28037227026"/>
    <s v="Cambridge CUSD 227"/>
    <s v="300 S West St"/>
    <s v="Cambridge"/>
    <s v="61238-1430"/>
    <n v="3099372144"/>
    <n v="13185"/>
    <s v="Cambridge Comm Grade School"/>
    <s v="312 S West St"/>
    <s v="Cambridge"/>
    <s v="Henry"/>
    <s v="61238-1430"/>
    <s v="takers@district227.org"/>
    <s v="X"/>
    <n v="87"/>
    <n v="13"/>
    <n v="126"/>
    <n v="226"/>
    <n v="0.4425"/>
    <m/>
    <n v="100"/>
    <n v="226"/>
    <x v="0"/>
    <x v="0"/>
  </r>
  <r>
    <n v="28037228026"/>
    <s v="Geneseo CUSD 228"/>
    <s v="648 N Chicago St"/>
    <s v="Geneseo"/>
    <s v="61254-1118"/>
    <n v="3099450413"/>
    <n v="13186"/>
    <s v="Geneseo High School"/>
    <s v="700 N State St"/>
    <s v="Geneseo"/>
    <s v="Henry"/>
    <s v="61254-1068"/>
    <s v="mhepner@dist228.org"/>
    <s v="X"/>
    <n v="126"/>
    <n v="49"/>
    <n v="673"/>
    <n v="848"/>
    <n v="0.2064"/>
    <m/>
    <n v="175"/>
    <n v="848"/>
    <x v="0"/>
    <x v="0"/>
  </r>
  <r>
    <n v="28037228026"/>
    <s v="Geneseo CUSD 228"/>
    <s v="648 N Chicago St"/>
    <s v="Geneseo"/>
    <s v="61254-1118"/>
    <n v="3099450413"/>
    <n v="13187"/>
    <s v="Geneseo Middle School"/>
    <s v="333 E Ogden Ave"/>
    <s v="Geneseo"/>
    <s v="Henry"/>
    <s v="61254-1120"/>
    <s v="mhepner@dist228.org"/>
    <s v="X"/>
    <n v="104"/>
    <n v="26"/>
    <n v="519"/>
    <n v="649"/>
    <n v="0.20030000000000001"/>
    <m/>
    <n v="130"/>
    <n v="649"/>
    <x v="0"/>
    <x v="0"/>
  </r>
  <r>
    <n v="28037228026"/>
    <s v="Geneseo CUSD 228"/>
    <s v="648 N Chicago St"/>
    <s v="Geneseo"/>
    <s v="61254-1118"/>
    <n v="3099450413"/>
    <n v="13188"/>
    <s v="Millikin Elem School"/>
    <s v="920 S Congress St"/>
    <s v="Geneseo"/>
    <s v="Henry"/>
    <s v="61254-1808"/>
    <s v="mhepner@dist228.org"/>
    <s v="X"/>
    <n v="82"/>
    <n v="21"/>
    <n v="319"/>
    <n v="422"/>
    <n v="0.24410000000000001"/>
    <m/>
    <n v="103"/>
    <n v="422"/>
    <x v="0"/>
    <x v="0"/>
  </r>
  <r>
    <n v="28037228026"/>
    <s v="Geneseo CUSD 228"/>
    <s v="648 N Chicago St"/>
    <s v="Geneseo"/>
    <s v="61254-1118"/>
    <n v="3099450413"/>
    <n v="13189"/>
    <s v="Northside Elem School"/>
    <s v="415 N Russell Ave"/>
    <s v="Geneseo"/>
    <s v="Henry"/>
    <s v="61254-2044"/>
    <s v="mhepner@dist228.org"/>
    <s v="X"/>
    <n v="68"/>
    <n v="26"/>
    <n v="153"/>
    <n v="247"/>
    <n v="0.38060000000000005"/>
    <m/>
    <n v="94"/>
    <n v="247"/>
    <x v="0"/>
    <x v="0"/>
  </r>
  <r>
    <n v="28037228026"/>
    <s v="Geneseo CUSD 228"/>
    <s v="648 N Chicago St"/>
    <s v="Geneseo"/>
    <s v="61254-1118"/>
    <n v="3099450413"/>
    <n v="13190"/>
    <s v="Southwest Elem School"/>
    <s v="715 S Center St"/>
    <s v="Geneseo"/>
    <s v="Henry"/>
    <s v="61254-1619"/>
    <s v="mhepner@dist228.org"/>
    <s v="X"/>
    <n v="74"/>
    <n v="15"/>
    <n v="276"/>
    <n v="365"/>
    <n v="0.24379999999999999"/>
    <m/>
    <n v="89"/>
    <n v="365"/>
    <x v="0"/>
    <x v="0"/>
  </r>
  <r>
    <n v="28037229026"/>
    <s v="Kewanee CUSD 229"/>
    <s v="1001 N Main St"/>
    <s v="Kewanee"/>
    <s v="61443-1361"/>
    <n v="3098533341"/>
    <n v="13193"/>
    <s v="Kewanee High School"/>
    <s v="1101 E 3rd St"/>
    <s v="Kewanee"/>
    <s v="Henry"/>
    <s v="61443-2429"/>
    <s v="dsimaytis@kcud229.org"/>
    <s v="X"/>
    <n v="343"/>
    <n v="42"/>
    <n v="180"/>
    <n v="565"/>
    <n v="0.68140000000000001"/>
    <m/>
    <n v="385"/>
    <n v="565"/>
    <x v="0"/>
    <x v="0"/>
  </r>
  <r>
    <n v="28037229026"/>
    <s v="Kewanee CUSD 229"/>
    <s v="1001 N Main St"/>
    <s v="Kewanee"/>
    <s v="61443-1361"/>
    <n v="3098533341"/>
    <n v="13194"/>
    <s v="Central Elem"/>
    <s v="215 E Central Blvd"/>
    <s v="Kewanee"/>
    <s v="Henry"/>
    <s v="61443-2354"/>
    <s v="dsimaytis@kcud229.org"/>
    <s v="X"/>
    <n v="462"/>
    <n v="39"/>
    <n v="126"/>
    <n v="627"/>
    <n v="0.79900000000000004"/>
    <m/>
    <n v="501"/>
    <n v="627"/>
    <x v="0"/>
    <x v="0"/>
  </r>
  <r>
    <n v="28037229026"/>
    <s v="Kewanee CUSD 229"/>
    <s v="1001 N Main St"/>
    <s v="Kewanee"/>
    <s v="61443-1361"/>
    <n v="3098533341"/>
    <n v="13195"/>
    <s v="Belle Alexander Elem School"/>
    <s v="1401 Lake St"/>
    <s v="Kewanee"/>
    <s v="Henry"/>
    <s v="61443-1649"/>
    <s v="dsimaytis@kcud229.org"/>
    <s v="X"/>
    <n v="179"/>
    <n v="12"/>
    <n v="47"/>
    <n v="238"/>
    <n v="0.80249999999999999"/>
    <m/>
    <n v="191"/>
    <n v="238"/>
    <x v="0"/>
    <x v="0"/>
  </r>
  <r>
    <n v="28037229026"/>
    <s v="Kewanee CUSD 229"/>
    <s v="1001 N Main St"/>
    <s v="Kewanee"/>
    <s v="61443-1361"/>
    <n v="3098533341"/>
    <n v="13196"/>
    <s v="Irving Elem School"/>
    <s v="609 W Central Blvd"/>
    <s v="Kewanee"/>
    <s v="Henry"/>
    <s v="61443-2013"/>
    <s v="dsimaytis@kcud229.org"/>
    <s v="X"/>
    <n v="218"/>
    <n v="11"/>
    <n v="50"/>
    <n v="279"/>
    <n v="0.82079999999999997"/>
    <m/>
    <n v="229"/>
    <n v="279"/>
    <x v="0"/>
    <x v="0"/>
  </r>
  <r>
    <n v="28037229026"/>
    <s v="Kewanee CUSD 229"/>
    <s v="1001 N Main St"/>
    <s v="Kewanee"/>
    <s v="61443-1361"/>
    <n v="3098533341"/>
    <n v="13197"/>
    <s v="Lyle School"/>
    <s v="920 N Burr St"/>
    <s v="Kewanee"/>
    <s v="Henry"/>
    <s v="61443-1340"/>
    <s v="dsimaytis@kcud229.org"/>
    <s v="X"/>
    <n v="164"/>
    <n v="18"/>
    <n v="30"/>
    <n v="212"/>
    <n v="0.85849999999999993"/>
    <m/>
    <n v="182"/>
    <n v="212"/>
    <x v="0"/>
    <x v="0"/>
  </r>
  <r>
    <n v="28037229026"/>
    <s v="Kewanee CUSD 229"/>
    <s v="1001 N Main St"/>
    <s v="Kewanee"/>
    <s v="61443-1361"/>
    <n v="3098533341"/>
    <n v="66411"/>
    <s v="Neponset Grade School"/>
    <s v="201 W Main St"/>
    <s v="Neponset"/>
    <s v="Bureau"/>
    <s v="61345-9360"/>
    <s v="dsimaytis@kcud229.org"/>
    <s v="X"/>
    <n v="64"/>
    <n v="20"/>
    <n v="44"/>
    <n v="128"/>
    <n v="0.65629999999999999"/>
    <m/>
    <n v="84"/>
    <n v="128"/>
    <x v="0"/>
    <x v="0"/>
  </r>
  <r>
    <n v="28037230026"/>
    <s v="Wethersfield CUSD 230"/>
    <s v="439 Willard St"/>
    <s v="Kewanee"/>
    <s v="61443-3717"/>
    <n v="3098534860"/>
    <n v="13199"/>
    <s v="Wethersfield Jr/Sr High School"/>
    <s v="439 Willard St"/>
    <s v="Kewanee"/>
    <s v="Henry"/>
    <s v="61443-3717"/>
    <s v="skazubow@geese230.com"/>
    <s v="X"/>
    <n v="101"/>
    <n v="8"/>
    <n v="165"/>
    <n v="274"/>
    <n v="0.39780000000000004"/>
    <m/>
    <n v="109"/>
    <n v="274"/>
    <x v="0"/>
    <x v="0"/>
  </r>
  <r>
    <n v="28037230026"/>
    <s v="Wethersfield CUSD 230"/>
    <s v="439 Willard St"/>
    <s v="Kewanee"/>
    <s v="61443-3717"/>
    <n v="3098534860"/>
    <n v="13200"/>
    <s v="Wethersfield Elem School"/>
    <s v="439 Willard St"/>
    <s v="Kewanee"/>
    <s v="Henry"/>
    <s v="61443-3717"/>
    <s v="skazubow@geese230.com"/>
    <s v="X"/>
    <n v="120"/>
    <n v="12"/>
    <n v="143"/>
    <n v="275"/>
    <n v="0.48"/>
    <m/>
    <n v="132"/>
    <n v="275"/>
    <x v="0"/>
    <x v="0"/>
  </r>
  <r>
    <n v="28037801060"/>
    <s v="Henry-Stark County Spec Ed Dist"/>
    <s v="PO Box 597"/>
    <s v="Kewanee"/>
    <s v="61443-0597"/>
    <n v="3098525696"/>
    <n v="51142"/>
    <s v="Excel Alternative Program"/>
    <s v="105 S State St"/>
    <s v="Atkinson"/>
    <s v="Henry"/>
    <s v="61235-9788"/>
    <s v="smorrell@hscsed.org"/>
    <s v="X"/>
    <n v="58"/>
    <n v="0"/>
    <n v="0"/>
    <n v="58"/>
    <n v="0.98670000000000002"/>
    <s v="X"/>
    <n v="58"/>
    <n v="58"/>
    <x v="0"/>
    <x v="0"/>
  </r>
  <r>
    <n v="28088001026"/>
    <s v="Bradford CUSD 1"/>
    <s v="115 High St"/>
    <s v="Bradford"/>
    <s v="61421-5087"/>
    <n v="3098972801"/>
    <n v="13201"/>
    <s v="Bradford Jr High School"/>
    <s v="115 High St"/>
    <s v="Bradford"/>
    <s v="Stark"/>
    <s v="61421-5087"/>
    <s v="k.atchley@bcusd1.net"/>
    <s v="X"/>
    <n v="20"/>
    <n v="1"/>
    <n v="25"/>
    <n v="46"/>
    <n v="0.45650000000000002"/>
    <m/>
    <n v="21"/>
    <n v="46"/>
    <x v="0"/>
    <x v="0"/>
  </r>
  <r>
    <n v="28088001026"/>
    <s v="Bradford CUSD 1"/>
    <s v="115 High St"/>
    <s v="Bradford"/>
    <s v="61421-5087"/>
    <n v="3098972801"/>
    <n v="13202"/>
    <s v="Bradford Grade School"/>
    <s v="345 Silver St"/>
    <s v="Bradford"/>
    <s v="Stark"/>
    <s v="61421-5074"/>
    <s v="k.atchley@bcusd1.net"/>
    <s v="X"/>
    <n v="47"/>
    <n v="3"/>
    <n v="35"/>
    <n v="85"/>
    <n v="0.58820000000000006"/>
    <m/>
    <n v="50"/>
    <n v="85"/>
    <x v="0"/>
    <x v="0"/>
  </r>
  <r>
    <n v="28088100026"/>
    <s v="Stark County CUSD 100"/>
    <s v="300 W Van Buren St"/>
    <s v="Wyoming"/>
    <s v="61491-1172"/>
    <n v="3096956123"/>
    <n v="13203"/>
    <s v="Stark County High School"/>
    <s v="PO Box 419"/>
    <s v="Toulon"/>
    <s v="Stark"/>
    <s v="61483-0419"/>
    <s v="mimorrissey@stark100.com"/>
    <s v="X"/>
    <n v="79"/>
    <n v="6"/>
    <n v="159"/>
    <n v="244"/>
    <n v="0.34840000000000004"/>
    <m/>
    <n v="85"/>
    <n v="244"/>
    <x v="0"/>
    <x v="0"/>
  </r>
  <r>
    <n v="28088100026"/>
    <s v="Stark County CUSD 100"/>
    <s v="300 W Van Buren St"/>
    <s v="Wyoming"/>
    <s v="61491-1172"/>
    <n v="3096956123"/>
    <n v="13204"/>
    <s v="Stark County Junior High School"/>
    <s v="PO Box 659"/>
    <s v="Toulon"/>
    <s v="Stark"/>
    <s v="61483-0659"/>
    <s v="mimorrissey@stark100.com"/>
    <s v="X"/>
    <n v="55"/>
    <n v="3"/>
    <n v="89"/>
    <n v="147"/>
    <n v="0.39460000000000001"/>
    <m/>
    <n v="58"/>
    <n v="147"/>
    <x v="0"/>
    <x v="0"/>
  </r>
  <r>
    <n v="28088100026"/>
    <s v="Stark County CUSD 100"/>
    <s v="300 W Van Buren St"/>
    <s v="Wyoming"/>
    <s v="61491-1172"/>
    <n v="3096956123"/>
    <n v="13206"/>
    <s v="Stark County Elem Sch"/>
    <s v="300 W Van Buren St"/>
    <s v="Wyoming"/>
    <s v="Stark"/>
    <s v="61491-1172"/>
    <s v="mimorrissey@stark100.com"/>
    <s v="X"/>
    <n v="126"/>
    <n v="12"/>
    <n v="150"/>
    <n v="288"/>
    <n v="0.47920000000000001"/>
    <m/>
    <n v="138"/>
    <n v="288"/>
    <x v="0"/>
    <x v="0"/>
  </r>
  <r>
    <n v="30000000000"/>
    <s v="Alxndr/Jcksn/Pulsk/Prry/Union ROE"/>
    <s v="1001 Walnut St"/>
    <s v="Murphysboro"/>
    <s v="62966-2177"/>
    <m/>
    <n v="55740"/>
    <s v="Cope Alternative School"/>
    <s v="1725B Shomaker Dr"/>
    <s v="Murphysboro"/>
    <s v="Jackson"/>
    <s v="62966-2507"/>
    <s v="cgraff@roe30.org"/>
    <s v="X"/>
    <n v="11"/>
    <n v="0"/>
    <n v="0"/>
    <n v="11"/>
    <n v="1"/>
    <s v="X"/>
    <n v="11"/>
    <n v="11"/>
    <x v="0"/>
    <x v="0"/>
  </r>
  <r>
    <n v="30000000000"/>
    <s v="Alxndr/Jcksn/Pulsk/Prry/Union ROE"/>
    <s v="1001 Walnut St"/>
    <s v="Murphysboro"/>
    <s v="62966-2177"/>
    <m/>
    <n v="71842"/>
    <s v="Project SOAR Alternative Optional Ed Program"/>
    <s v="120 E Spring St"/>
    <s v="Du Quoin"/>
    <s v="Perry"/>
    <s v="62832-1762"/>
    <s v="cgraff@roe30.org"/>
    <s v="X"/>
    <n v="8"/>
    <n v="0"/>
    <n v="1"/>
    <n v="9"/>
    <n v="0.8"/>
    <s v="X"/>
    <n v="8"/>
    <n v="9"/>
    <x v="0"/>
    <x v="0"/>
  </r>
  <r>
    <n v="30000000000"/>
    <s v="Alxndr/Jcksn/Pulsk/Prry/Union ROE"/>
    <s v="1001 Walnut St"/>
    <s v="Murphysboro"/>
    <s v="62966-2177"/>
    <m/>
    <n v="71902"/>
    <s v="Jackson/Perry Project SOAR MS TAOEP"/>
    <s v="120 E Spring St"/>
    <s v="Du Quoin"/>
    <s v="Perry"/>
    <s v="62832-1762"/>
    <s v="cgraff@roe30.org"/>
    <s v="X"/>
    <n v="9"/>
    <n v="0"/>
    <n v="0"/>
    <n v="9"/>
    <n v="1"/>
    <s v="X"/>
    <n v="9"/>
    <n v="9"/>
    <x v="0"/>
    <x v="0"/>
  </r>
  <r>
    <n v="30002001022"/>
    <s v="Cairo USD 1"/>
    <s v="4201 Sycamore St"/>
    <s v="Cairo"/>
    <s v="62914-1047"/>
    <n v="6187344102"/>
    <n v="10055"/>
    <s v="Cairo Jr/Sr High School"/>
    <s v="4201 Sycamore St"/>
    <s v="Cairo"/>
    <s v="Alexander"/>
    <s v="62914-1047"/>
    <s v="jlgibson@cairoschooldistrict1.com"/>
    <s v="X"/>
    <n v="173"/>
    <n v="0"/>
    <n v="0"/>
    <n v="173"/>
    <n v="1"/>
    <s v="X"/>
    <n v="173"/>
    <n v="173"/>
    <x v="0"/>
    <x v="0"/>
  </r>
  <r>
    <n v="30002001022"/>
    <s v="Cairo USD 1"/>
    <s v="4201 Sycamore St"/>
    <s v="Cairo"/>
    <s v="62914-1047"/>
    <n v="6187344102"/>
    <n v="10058"/>
    <s v="Cairo Elementary School"/>
    <s v="3101 Elm St"/>
    <s v="Cairo"/>
    <s v="Alexander"/>
    <s v="62914-1362"/>
    <s v="jlgibson@cairoschooldistrict1.com"/>
    <s v="X"/>
    <n v="213"/>
    <n v="0"/>
    <n v="0"/>
    <n v="213"/>
    <n v="1"/>
    <s v="X"/>
    <n v="213"/>
    <n v="213"/>
    <x v="0"/>
    <x v="0"/>
  </r>
  <r>
    <n v="30002005026"/>
    <s v="Egyptian CUSD 5"/>
    <s v="20023 Diswood Rd"/>
    <s v="Tamms"/>
    <s v="62988-3234"/>
    <n v="6187765306"/>
    <n v="10059"/>
    <s v="Egyptian Sr High School"/>
    <s v="20023 Diswood Rd"/>
    <s v="Tamms"/>
    <s v="Alexander"/>
    <s v="62988-3234"/>
    <s v="brmisner@egypt.alxndr.k12.il.us"/>
    <s v="X"/>
    <n v="98"/>
    <n v="0"/>
    <n v="5"/>
    <n v="103"/>
    <n v="0.94430000000000014"/>
    <s v="X"/>
    <n v="98"/>
    <n v="103"/>
    <x v="0"/>
    <x v="0"/>
  </r>
  <r>
    <n v="30002005026"/>
    <s v="Egyptian CUSD 5"/>
    <s v="20023 Diswood Rd"/>
    <s v="Tamms"/>
    <s v="62988-3234"/>
    <n v="6187765306"/>
    <n v="10060"/>
    <s v="Egyptian Jr High School"/>
    <s v="20023 Diswood Rd"/>
    <s v="Tamms"/>
    <s v="Alexander"/>
    <s v="62988-3234"/>
    <s v="brmisner@egypt.alxndr.k12.il.us"/>
    <s v="X"/>
    <n v="91"/>
    <n v="0"/>
    <n v="0"/>
    <n v="91"/>
    <n v="1"/>
    <s v="X"/>
    <n v="91"/>
    <n v="91"/>
    <x v="0"/>
    <x v="0"/>
  </r>
  <r>
    <n v="30002005026"/>
    <s v="Egyptian CUSD 5"/>
    <s v="20023 Diswood Rd"/>
    <s v="Tamms"/>
    <s v="62988-3234"/>
    <n v="6187765306"/>
    <n v="10061"/>
    <s v="Egyptian Elem School"/>
    <s v="20023 Diswood Rd"/>
    <s v="Tamms"/>
    <s v="Alexander"/>
    <s v="62988-3234"/>
    <s v="brmisner@egypt.alxndr.k12.il.us"/>
    <s v="X"/>
    <n v="234"/>
    <n v="0"/>
    <n v="0"/>
    <n v="234"/>
    <n v="1"/>
    <s v="X"/>
    <n v="234"/>
    <n v="234"/>
    <x v="0"/>
    <x v="0"/>
  </r>
  <r>
    <n v="30039086003"/>
    <s v="DeSoto Cons SD 86"/>
    <s v="311 Hurst Rd"/>
    <s v="De Soto"/>
    <s v="62924-1228"/>
    <n v="6188672317"/>
    <n v="13212"/>
    <s v="DeSoto Elementary School"/>
    <s v="311 Hurst Rd"/>
    <s v="De Soto"/>
    <s v="Jackson"/>
    <s v="62924-1228"/>
    <s v="shanshaw@desoto86.org"/>
    <s v="X"/>
    <n v="111"/>
    <n v="14"/>
    <n v="73"/>
    <n v="198"/>
    <n v="0.63130000000000008"/>
    <m/>
    <n v="125"/>
    <n v="198"/>
    <x v="0"/>
    <x v="0"/>
  </r>
  <r>
    <n v="30039095002"/>
    <s v="Carbondale ESD 95"/>
    <s v="925 S Giant City Rd"/>
    <s v="Carbondale"/>
    <s v="62902-5056"/>
    <n v="6184573591"/>
    <n v="13213"/>
    <s v="Carbondale Middle School"/>
    <s v="1150 E Grand Ave"/>
    <s v="Carbondale"/>
    <s v="Jackson"/>
    <s v="62901-3422"/>
    <s v="jmiller@ces95.org"/>
    <s v="X"/>
    <n v="410"/>
    <n v="0"/>
    <n v="28"/>
    <n v="438"/>
    <n v="0.93559999999999999"/>
    <s v="X"/>
    <n v="410"/>
    <n v="438"/>
    <x v="0"/>
    <x v="0"/>
  </r>
  <r>
    <n v="30039095002"/>
    <s v="Carbondale ESD 95"/>
    <s v="925 S Giant City Rd"/>
    <s v="Carbondale"/>
    <s v="62902-5056"/>
    <n v="6184573591"/>
    <n v="13215"/>
    <s v="Parrish Elem School"/>
    <s v="121 N Parrish Ln"/>
    <s v="Carbondale"/>
    <s v="Jackson"/>
    <s v="62901-2024"/>
    <s v="jmiller@ces95.org"/>
    <s v="X"/>
    <n v="343"/>
    <n v="0"/>
    <n v="0"/>
    <n v="343"/>
    <n v="1"/>
    <s v="X"/>
    <n v="343"/>
    <n v="343"/>
    <x v="0"/>
    <x v="0"/>
  </r>
  <r>
    <n v="30039095002"/>
    <s v="Carbondale ESD 95"/>
    <s v="925 S Giant City Rd"/>
    <s v="Carbondale"/>
    <s v="62902-5056"/>
    <n v="6184573591"/>
    <n v="13216"/>
    <s v="Thomas Elementary School"/>
    <s v="1025 N Wall St"/>
    <s v="Carbondale"/>
    <s v="Jackson"/>
    <s v="62901-1737"/>
    <s v="jmiller@ces95.org"/>
    <s v="X"/>
    <n v="339"/>
    <n v="0"/>
    <n v="0"/>
    <n v="339"/>
    <n v="1"/>
    <s v="X"/>
    <n v="339"/>
    <n v="339"/>
    <x v="0"/>
    <x v="0"/>
  </r>
  <r>
    <n v="30039095002"/>
    <s v="Carbondale ESD 95"/>
    <s v="925 S Giant City Rd"/>
    <s v="Carbondale"/>
    <s v="62902-5056"/>
    <n v="6184573591"/>
    <n v="13217"/>
    <s v="Lewis School"/>
    <s v="801 S Lewis Ln"/>
    <s v="Carbondale"/>
    <s v="Jackson"/>
    <s v="62901-3408"/>
    <s v="jmiller@ces95.org"/>
    <s v="X"/>
    <n v="310"/>
    <n v="0"/>
    <n v="0"/>
    <n v="310"/>
    <n v="1"/>
    <s v="X"/>
    <n v="310"/>
    <n v="310"/>
    <x v="0"/>
    <x v="0"/>
  </r>
  <r>
    <n v="30039130004"/>
    <s v="Giant City CCSD 130"/>
    <s v="1062 Boskydell Rd"/>
    <s v="Carbondale"/>
    <s v="62902-7743"/>
    <n v="6184575391"/>
    <n v="13219"/>
    <s v="Giant City Elem School"/>
    <s v="1062 Boskydell Rd"/>
    <s v="Carbondale"/>
    <s v="Jackson"/>
    <s v="62902-7743"/>
    <s v="bhill@gcs130.org"/>
    <s v="X"/>
    <n v="70"/>
    <n v="10"/>
    <n v="123"/>
    <n v="203"/>
    <n v="0.39409999999999995"/>
    <m/>
    <n v="80"/>
    <n v="203"/>
    <x v="0"/>
    <x v="0"/>
  </r>
  <r>
    <n v="30039140004"/>
    <s v="Unity Point CCSD 140"/>
    <s v="4033 S Illinois Ave"/>
    <s v="Carbondale"/>
    <s v="62903-8375"/>
    <n v="6185294151"/>
    <n v="13220"/>
    <s v="Unity Point Elem School"/>
    <s v="4033 S Illinois Ave"/>
    <s v="Carbondale"/>
    <s v="Jackson"/>
    <s v="62903-8375"/>
    <s v="blaser@up140.org"/>
    <s v="X"/>
    <n v="378"/>
    <n v="26"/>
    <n v="258"/>
    <n v="662"/>
    <n v="0.61030000000000006"/>
    <m/>
    <n v="404"/>
    <n v="662"/>
    <x v="0"/>
    <x v="0"/>
  </r>
  <r>
    <n v="30039165016"/>
    <s v="Carbondale CHSD 165"/>
    <s v="330 S Giant City Rd"/>
    <s v="Carbondale"/>
    <s v="62902-5042"/>
    <n v="6184574722"/>
    <n v="13221"/>
    <s v="Carbondale Comm H S"/>
    <s v="1301 E Walnut St"/>
    <s v="Carbondale"/>
    <s v="Jackson"/>
    <s v="62901-5004"/>
    <s v="Steve.Murphy@cchs165.com"/>
    <s v="X"/>
    <n v="517"/>
    <n v="56"/>
    <n v="441"/>
    <n v="1014"/>
    <n v="0.56510000000000005"/>
    <m/>
    <n v="573"/>
    <n v="1014"/>
    <x v="0"/>
    <x v="0"/>
  </r>
  <r>
    <n v="30039176026"/>
    <s v="Trico CUSD 176"/>
    <s v="PO Box 220"/>
    <s v="Campbell Hill"/>
    <s v="62916-0220"/>
    <n v="6184261111"/>
    <n v="13223"/>
    <s v="Trico Senior High School"/>
    <s v="PO Box 336"/>
    <s v="Campbell Hill"/>
    <s v="Jackson"/>
    <s v="62916-0336"/>
    <s v="susanmoore@trico176.org"/>
    <s v="X"/>
    <n v="109"/>
    <n v="8"/>
    <n v="203"/>
    <n v="320"/>
    <n v="0.36560000000000004"/>
    <m/>
    <n v="117"/>
    <n v="320"/>
    <x v="0"/>
    <x v="0"/>
  </r>
  <r>
    <n v="30039176026"/>
    <s v="Trico CUSD 176"/>
    <s v="PO Box 220"/>
    <s v="Campbell Hill"/>
    <s v="62916-0220"/>
    <n v="6184261111"/>
    <n v="13224"/>
    <s v="Trico Jr High School"/>
    <s v="PO Box 335"/>
    <s v="Campbell Hill"/>
    <s v="Jackson"/>
    <s v="62916-0335"/>
    <s v="susanmoore@trico176.org"/>
    <s v="X"/>
    <n v="82"/>
    <n v="11"/>
    <n v="120"/>
    <n v="213"/>
    <n v="0.43659999999999999"/>
    <m/>
    <n v="93"/>
    <n v="213"/>
    <x v="0"/>
    <x v="0"/>
  </r>
  <r>
    <n v="30039176026"/>
    <s v="Trico CUSD 176"/>
    <s v="PO Box 220"/>
    <s v="Campbell Hill"/>
    <s v="62916-0220"/>
    <n v="6184261111"/>
    <n v="13225"/>
    <s v="Trico Elementary School"/>
    <s v="PO Box 305"/>
    <s v="Campbell Hill"/>
    <s v="Jackson"/>
    <s v="62916-0305"/>
    <s v="susanmoore@trico176.org"/>
    <s v="X"/>
    <n v="222"/>
    <n v="20"/>
    <n v="201"/>
    <n v="443"/>
    <n v="0.54630000000000001"/>
    <m/>
    <n v="242"/>
    <n v="443"/>
    <x v="0"/>
    <x v="0"/>
  </r>
  <r>
    <n v="30039186026"/>
    <s v="Murphysboro CUSD 186"/>
    <s v="593 Ava Rd"/>
    <s v="Murphysboro"/>
    <s v="62966-4267"/>
    <n v="6186843781"/>
    <n v="13226"/>
    <s v="Murphysboro High School"/>
    <s v="50 Blackwood Dr"/>
    <s v="Murphysboro"/>
    <s v="Jackson"/>
    <s v="62966-2937"/>
    <s v="kpierson@mhs.org"/>
    <s v="X"/>
    <n v="478"/>
    <n v="0"/>
    <n v="114"/>
    <n v="592"/>
    <n v="0.80659999999999998"/>
    <s v="X"/>
    <n v="478"/>
    <n v="592"/>
    <x v="0"/>
    <x v="0"/>
  </r>
  <r>
    <n v="30039186026"/>
    <s v="Murphysboro CUSD 186"/>
    <s v="593 Ava Rd"/>
    <s v="Murphysboro"/>
    <s v="62966-4267"/>
    <n v="6186843781"/>
    <n v="13227"/>
    <s v="Murphysboro Middle School"/>
    <s v="2125 Spruce St"/>
    <s v="Murphysboro"/>
    <s v="Jackson"/>
    <s v="62966-2342"/>
    <s v="kpierson@mhs.org"/>
    <s v="X"/>
    <n v="405"/>
    <n v="0"/>
    <n v="22"/>
    <n v="427"/>
    <n v="0.94810000000000005"/>
    <s v="X"/>
    <n v="405"/>
    <n v="427"/>
    <x v="0"/>
    <x v="0"/>
  </r>
  <r>
    <n v="30039186026"/>
    <s v="Murphysboro CUSD 186"/>
    <s v="593 Ava Rd"/>
    <s v="Murphysboro"/>
    <s v="62966-4267"/>
    <n v="6186843781"/>
    <n v="13231"/>
    <s v="Carruthers Elementary School"/>
    <s v="80 Candy Ln"/>
    <s v="Murphysboro"/>
    <s v="Jackson"/>
    <s v="62966-2953"/>
    <s v="kpierson@mhs.org"/>
    <s v="X"/>
    <n v="464"/>
    <n v="0"/>
    <n v="3"/>
    <n v="467"/>
    <n v="0.99250000000000005"/>
    <s v="X"/>
    <n v="464"/>
    <n v="467"/>
    <x v="0"/>
    <x v="0"/>
  </r>
  <r>
    <n v="30039186026"/>
    <s v="Murphysboro CUSD 186"/>
    <s v="593 Ava Rd"/>
    <s v="Murphysboro"/>
    <s v="62966-4267"/>
    <n v="6186843781"/>
    <n v="46600"/>
    <s v="Gen John A Logan Attendance Cntr"/>
    <s v="320 Watson Rd"/>
    <s v="Murphysboro"/>
    <s v="Jackson"/>
    <s v="62966-6195"/>
    <s v="kpierson@mhs.org"/>
    <s v="X"/>
    <n v="421"/>
    <n v="0"/>
    <n v="0"/>
    <n v="421"/>
    <n v="0.99829999999999997"/>
    <s v="X"/>
    <n v="421"/>
    <n v="421"/>
    <x v="0"/>
    <x v="0"/>
  </r>
  <r>
    <n v="30039186026"/>
    <s v="Murphysboro CUSD 186"/>
    <s v="593 Ava Rd"/>
    <s v="Murphysboro"/>
    <s v="62966-4267"/>
    <n v="6186843781"/>
    <n v="68018"/>
    <s v="McElvain School"/>
    <s v="593 Ava Rd"/>
    <s v="Murphysboro"/>
    <s v="Jackson"/>
    <s v="62966-4267"/>
    <s v="kpierson@mhs.org"/>
    <s v="X"/>
    <n v="56"/>
    <n v="0"/>
    <n v="8"/>
    <n v="64"/>
    <n v="0.86319999999999997"/>
    <s v="X"/>
    <n v="56"/>
    <n v="64"/>
    <x v="0"/>
    <x v="0"/>
  </r>
  <r>
    <n v="30039186061"/>
    <s v="Tri-County Sp Ed Jnt Agreement"/>
    <s v="1725 Shomaker Dr"/>
    <s v="Murphysboro"/>
    <s v="62966-2507"/>
    <n v="6186842109"/>
    <n v="13245"/>
    <s v="Tri-County Ward"/>
    <s v="120 E Spring St"/>
    <s v="Du Quoin"/>
    <s v="Perry"/>
    <s v="62832-1762"/>
    <s v="across@tcse.us"/>
    <s v="X"/>
    <n v="2332"/>
    <n v="0"/>
    <n v="0"/>
    <n v="2332"/>
    <n v="1"/>
    <s v="X"/>
    <n v="2332"/>
    <n v="2332"/>
    <x v="0"/>
    <x v="0"/>
  </r>
  <r>
    <n v="30039186061"/>
    <s v="Tri-County Sp Ed Jnt Agreement"/>
    <s v="1725 Shomaker Dr"/>
    <s v="Murphysboro"/>
    <s v="62966-2507"/>
    <n v="6186842109"/>
    <n v="64802"/>
    <s v="Tri-County South - Choate"/>
    <s v="PO Box 379"/>
    <s v="Anna"/>
    <s v="Union"/>
    <s v="62906-0379"/>
    <s v="across@tcse.us"/>
    <s v="X"/>
    <n v="1560"/>
    <n v="0"/>
    <n v="0"/>
    <n v="1560"/>
    <n v="1"/>
    <s v="X"/>
    <n v="1560"/>
    <n v="1560"/>
    <x v="0"/>
    <x v="0"/>
  </r>
  <r>
    <n v="30039186061"/>
    <s v="Tri-County Sp Ed Jnt Agreement"/>
    <s v="1725 Shomaker Dr"/>
    <s v="Murphysboro"/>
    <s v="62966-2507"/>
    <n v="6186842109"/>
    <n v="68487"/>
    <s v="Tri-County Center"/>
    <s v="1725 Shomaker Dr"/>
    <s v="Murphysboro"/>
    <s v="Jackson"/>
    <s v="62966-2507"/>
    <s v="zbrewer@tcse.us"/>
    <s v="X"/>
    <n v="3160"/>
    <n v="0"/>
    <n v="0"/>
    <n v="3160"/>
    <n v="1"/>
    <s v="X"/>
    <n v="3160"/>
    <n v="3160"/>
    <x v="0"/>
    <x v="0"/>
  </r>
  <r>
    <n v="30039196026"/>
    <s v="Elverado CUSD 196"/>
    <s v="PO Box 130"/>
    <s v="Elkville"/>
    <s v="62932-0130"/>
    <n v="6185681321"/>
    <n v="13233"/>
    <s v="Elverado High School"/>
    <s v="PO Box 217"/>
    <s v="Elkville"/>
    <s v="Jackson"/>
    <s v="62932-0217"/>
    <s v="kspain@elv196.org"/>
    <s v="X"/>
    <n v="59"/>
    <n v="4"/>
    <n v="55"/>
    <n v="118"/>
    <n v="0.53390000000000004"/>
    <m/>
    <n v="63"/>
    <n v="118"/>
    <x v="0"/>
    <x v="0"/>
  </r>
  <r>
    <n v="30039196026"/>
    <s v="Elverado CUSD 196"/>
    <s v="PO Box 130"/>
    <s v="Elkville"/>
    <s v="62932-0130"/>
    <n v="6185681321"/>
    <n v="13234"/>
    <s v="Elverado Junior High School"/>
    <s v="PO Box 35"/>
    <s v="Vergennes"/>
    <s v="Jackson"/>
    <s v="62994-0035"/>
    <s v="kspain@elv196.org"/>
    <s v="X"/>
    <n v="56"/>
    <n v="8"/>
    <n v="29"/>
    <n v="93"/>
    <n v="0.68819999999999992"/>
    <m/>
    <n v="64"/>
    <n v="93"/>
    <x v="0"/>
    <x v="0"/>
  </r>
  <r>
    <n v="30039196026"/>
    <s v="Elverado CUSD 196"/>
    <s v="PO Box 130"/>
    <s v="Elkville"/>
    <s v="62932-0130"/>
    <n v="6185681321"/>
    <n v="13235"/>
    <s v="Elverado Primary School"/>
    <s v="PO Box 130"/>
    <s v="Elkville"/>
    <s v="Jackson"/>
    <s v="62932-0130"/>
    <s v="kspain@elv196.org"/>
    <s v="X"/>
    <n v="44"/>
    <n v="4"/>
    <n v="21"/>
    <n v="69"/>
    <n v="0.69569999999999999"/>
    <m/>
    <n v="48"/>
    <n v="69"/>
    <x v="0"/>
    <x v="0"/>
  </r>
  <r>
    <n v="30039196026"/>
    <s v="Elverado CUSD 196"/>
    <s v="PO Box 130"/>
    <s v="Elkville"/>
    <s v="62932-0130"/>
    <n v="6185681321"/>
    <n v="13236"/>
    <s v="Elverado Intermediate School"/>
    <s v="PO Box 35"/>
    <s v="Vergennes"/>
    <s v="Jackson"/>
    <s v="62994-0035"/>
    <s v="kspain@elv196.org"/>
    <s v="X"/>
    <n v="62"/>
    <n v="6"/>
    <n v="27"/>
    <n v="95"/>
    <n v="0.71579999999999999"/>
    <m/>
    <n v="68"/>
    <n v="95"/>
    <x v="0"/>
    <x v="0"/>
  </r>
  <r>
    <n v="30073005002"/>
    <s v="Tamaroa School Dist 5"/>
    <s v="PO Box 175"/>
    <s v="Tamaroa"/>
    <s v="62888-0175"/>
    <n v="6184965513"/>
    <n v="13239"/>
    <s v="Tamaroa Elem School"/>
    <s v="PO Box 175"/>
    <s v="Tamaroa"/>
    <s v="Perry"/>
    <s v="62888-0175"/>
    <s v="rfleming@tgs5.com"/>
    <s v="X"/>
    <n v="86"/>
    <n v="0"/>
    <n v="12"/>
    <n v="98"/>
    <n v="0.87140000000000006"/>
    <s v="X"/>
    <n v="86"/>
    <n v="98"/>
    <x v="0"/>
    <x v="0"/>
  </r>
  <r>
    <n v="30073050002"/>
    <s v="Pinckneyville SD 50"/>
    <s v="301 W Mulberry St"/>
    <s v="Pinckneyville"/>
    <s v="62274-1370"/>
    <n v="6183579096"/>
    <n v="13240"/>
    <s v="Pinckneyville Elem School"/>
    <s v="301 W Mulberry St"/>
    <s v="Pinckneyville"/>
    <s v="Perry"/>
    <s v="62274-1370"/>
    <s v="toleary@p50.perry.k12.il.us"/>
    <s v="X"/>
    <n v="112"/>
    <n v="5"/>
    <n v="176"/>
    <n v="293"/>
    <n v="0.39929999999999999"/>
    <m/>
    <n v="117"/>
    <n v="293"/>
    <x v="0"/>
    <x v="0"/>
  </r>
  <r>
    <n v="30073050002"/>
    <s v="Pinckneyville SD 50"/>
    <s v="301 W Mulberry St"/>
    <s v="Pinckneyville"/>
    <s v="62274-1370"/>
    <n v="6183579096"/>
    <n v="13241"/>
    <s v="Pinckneyville Middle School"/>
    <s v="700 E Water St"/>
    <s v="Pinckneyville"/>
    <s v="Perry"/>
    <s v="62274-1471"/>
    <s v="toleary@p50.perry.k12.il.us"/>
    <s v="X"/>
    <n v="92"/>
    <n v="11"/>
    <n v="160"/>
    <n v="263"/>
    <n v="0.39159999999999995"/>
    <m/>
    <n v="103"/>
    <n v="263"/>
    <x v="0"/>
    <x v="0"/>
  </r>
  <r>
    <n v="30073101016"/>
    <s v="Pinckneyville CHSD 101"/>
    <s v="600 E Water St"/>
    <s v="Pinckneyville"/>
    <s v="62274-1472"/>
    <n v="6183575013"/>
    <n v="13242"/>
    <s v="Pinckneyville Comm High School"/>
    <s v="600 E Water St"/>
    <s v="Pinckneyville"/>
    <s v="Perry"/>
    <s v="62274-1472"/>
    <s v="pcorn@pchspanthers.com"/>
    <s v="X"/>
    <n v="135"/>
    <n v="29"/>
    <n v="268"/>
    <n v="432"/>
    <n v="0.37959999999999999"/>
    <m/>
    <n v="164"/>
    <n v="432"/>
    <x v="0"/>
    <x v="0"/>
  </r>
  <r>
    <n v="30073204004"/>
    <s v="CCSD 204"/>
    <s v="6067 State Route 154"/>
    <s v="Pinckneyville"/>
    <s v="62274-3414"/>
    <n v="6183572419"/>
    <n v="13243"/>
    <s v="Community Cons School"/>
    <s v="6067 State Route 154"/>
    <s v="Pinckneyville"/>
    <s v="Perry"/>
    <s v="62274-3414"/>
    <s v="heathernhagood@ccsd204.org"/>
    <s v="X"/>
    <n v="42"/>
    <n v="3"/>
    <n v="104"/>
    <n v="149"/>
    <n v="0.30199999999999999"/>
    <m/>
    <n v="45"/>
    <n v="149"/>
    <x v="0"/>
    <x v="0"/>
  </r>
  <r>
    <n v="30073300026"/>
    <s v="Du Quoin CUSD 300"/>
    <s v="845 E Jackson St"/>
    <s v="Du Quoin"/>
    <s v="62832-3871"/>
    <n v="6185423856"/>
    <n v="13244"/>
    <s v="Du Quoin High School"/>
    <s v="500 E South St"/>
    <s v="Du Quoin"/>
    <s v="Perry"/>
    <s v="62832-2338"/>
    <s v="crobbins@duquoinschools.org"/>
    <s v="X"/>
    <n v="175"/>
    <n v="13"/>
    <n v="253"/>
    <n v="441"/>
    <n v="0.42630000000000001"/>
    <m/>
    <n v="188"/>
    <n v="441"/>
    <x v="0"/>
    <x v="0"/>
  </r>
  <r>
    <n v="30073300026"/>
    <s v="Du Quoin CUSD 300"/>
    <s v="845 E Jackson St"/>
    <s v="Du Quoin"/>
    <s v="62832-3871"/>
    <n v="6185423856"/>
    <n v="42555"/>
    <s v="Du Quoin  Middle School"/>
    <s v="845 E Jackson St"/>
    <s v="Du Quoin"/>
    <s v="Perry"/>
    <s v="62832-3871"/>
    <s v="crobbins@duquoinschools.org"/>
    <s v="X"/>
    <n v="208"/>
    <n v="19"/>
    <n v="223"/>
    <n v="450"/>
    <n v="0.50439999999999996"/>
    <m/>
    <n v="227"/>
    <n v="450"/>
    <x v="0"/>
    <x v="0"/>
  </r>
  <r>
    <n v="30073300026"/>
    <s v="Du Quoin CUSD 300"/>
    <s v="845 E Jackson St"/>
    <s v="Du Quoin"/>
    <s v="62832-3871"/>
    <n v="6185423856"/>
    <n v="42556"/>
    <s v="Du Quoin  Elementary School"/>
    <s v="845 E Jackson St"/>
    <s v="Du Quoin"/>
    <s v="Perry"/>
    <s v="62832-3871"/>
    <s v="crobbins@duquoinschools.org"/>
    <s v="X"/>
    <n v="304"/>
    <n v="23"/>
    <n v="235"/>
    <n v="562"/>
    <n v="0.58189999999999997"/>
    <m/>
    <n v="327"/>
    <n v="562"/>
    <x v="0"/>
    <x v="0"/>
  </r>
  <r>
    <n v="30077100026"/>
    <s v="Century CUSD 100"/>
    <s v="4721 Shawnee College Rd"/>
    <s v="Ullin"/>
    <s v="62992-2201"/>
    <n v="6188453518"/>
    <n v="10082"/>
    <s v="Century Jr/Sr High School"/>
    <s v="4721 Shawnee College Rd"/>
    <s v="Ullin"/>
    <s v="Pulaski"/>
    <s v="62992-2201"/>
    <s v="veronicadunkin@centuryschool100.com"/>
    <s v="X"/>
    <n v="179"/>
    <n v="0"/>
    <n v="52"/>
    <n v="231"/>
    <n v="0.77349999999999997"/>
    <s v="X"/>
    <n v="179"/>
    <n v="231"/>
    <x v="0"/>
    <x v="0"/>
  </r>
  <r>
    <n v="30077100026"/>
    <s v="Century CUSD 100"/>
    <s v="4721 Shawnee College Rd"/>
    <s v="Ullin"/>
    <s v="62992-2201"/>
    <n v="6188453518"/>
    <n v="10084"/>
    <s v="Century Elementary School"/>
    <s v="4721 Shawnee College Rd"/>
    <s v="Ullin"/>
    <s v="Pulaski"/>
    <s v="62992-2201"/>
    <s v="veronicadunkin@centuryschool100.com"/>
    <s v="X"/>
    <n v="138"/>
    <n v="0"/>
    <n v="4"/>
    <n v="142"/>
    <n v="0.97180000000000011"/>
    <s v="X"/>
    <n v="138"/>
    <n v="142"/>
    <x v="0"/>
    <x v="0"/>
  </r>
  <r>
    <n v="30077101026"/>
    <s v="Meridian CUSD 101"/>
    <s v="1401 Mounds Rd"/>
    <s v="Mounds"/>
    <s v="62964-2325"/>
    <n v="6183426778"/>
    <n v="10085"/>
    <s v="Meridian High School"/>
    <s v="1401 Mounds Rd"/>
    <s v="Mounds"/>
    <s v="Pulaski"/>
    <s v="62964-2325"/>
    <s v="mbosecker@meridian101.com"/>
    <s v="X"/>
    <n v="105"/>
    <n v="0"/>
    <n v="7"/>
    <n v="112"/>
    <n v="0.93540000000000012"/>
    <s v="X"/>
    <n v="105"/>
    <n v="112"/>
    <x v="0"/>
    <x v="0"/>
  </r>
  <r>
    <n v="30077101026"/>
    <s v="Meridian CUSD 101"/>
    <s v="1401 Mounds Rd"/>
    <s v="Mounds"/>
    <s v="62964-2325"/>
    <n v="6183426778"/>
    <n v="10086"/>
    <s v="Meridian Elementary School"/>
    <s v="1401 Mounds Rd"/>
    <s v="Mounds"/>
    <s v="Pulaski"/>
    <s v="62964-2325"/>
    <s v="mbosecker@meridian101.com"/>
    <s v="X"/>
    <n v="331"/>
    <n v="0"/>
    <n v="0"/>
    <n v="331"/>
    <n v="1"/>
    <s v="X"/>
    <n v="331"/>
    <n v="331"/>
    <x v="0"/>
    <x v="0"/>
  </r>
  <r>
    <n v="30077801060"/>
    <s v="Jamp Spec Educ Services"/>
    <s v="PO Box 107"/>
    <s v="Grand Chain"/>
    <s v="62941-0107"/>
    <n v="6186349800"/>
    <n v="53253"/>
    <s v="Jamp Spec Educ Services"/>
    <s v="PO Box 107"/>
    <s v="Grand Chain"/>
    <s v="Pulaski"/>
    <s v="62941-0107"/>
    <s v="outspoken0123@yahoo.com"/>
    <s v="X"/>
    <n v="18"/>
    <n v="0"/>
    <n v="0"/>
    <n v="18"/>
    <n v="1"/>
    <s v="X"/>
    <n v="18"/>
    <n v="18"/>
    <x v="0"/>
    <x v="0"/>
  </r>
  <r>
    <n v="30091016004"/>
    <s v="Lick Creek CCSD 16"/>
    <s v="7355 Lick Creek Rd"/>
    <s v="Buncombe"/>
    <s v="62912-3016"/>
    <n v="6188332545"/>
    <n v="10087"/>
    <s v="Lick Creek Elem School"/>
    <s v="7355 Lick Creek Rd"/>
    <s v="Buncombe"/>
    <s v="Johnson"/>
    <s v="62912-3016"/>
    <s v="tcarter@lickcreekschool.com"/>
    <s v="X"/>
    <n v="51"/>
    <n v="3"/>
    <n v="94"/>
    <n v="148"/>
    <n v="0.3649"/>
    <m/>
    <n v="54"/>
    <n v="148"/>
    <x v="0"/>
    <x v="0"/>
  </r>
  <r>
    <n v="30091017022"/>
    <s v="Cobden SUD 17"/>
    <s v="413 N Appleknocker St"/>
    <s v="Cobden"/>
    <s v="62920-2121"/>
    <n v="6188932313"/>
    <n v="10088"/>
    <s v="Cobden High School"/>
    <s v="413 N Appleknocker St"/>
    <s v="Cobden"/>
    <s v="Union"/>
    <s v="62920-2121"/>
    <s v="eshoemate@cusd17.com"/>
    <s v="X"/>
    <n v="82"/>
    <n v="7"/>
    <n v="92"/>
    <n v="181"/>
    <n v="0.49170000000000003"/>
    <m/>
    <n v="89"/>
    <n v="181"/>
    <x v="0"/>
    <x v="0"/>
  </r>
  <r>
    <n v="30091017022"/>
    <s v="Cobden SUD 17"/>
    <s v="413 N Appleknocker St"/>
    <s v="Cobden"/>
    <s v="62920-2121"/>
    <n v="6188932313"/>
    <n v="10089"/>
    <s v="Cobden Jr High School"/>
    <s v="413 N Appleknocker St"/>
    <s v="Cobden"/>
    <s v="Union"/>
    <s v="62920-2121"/>
    <s v="eshoemate@cusd17.com"/>
    <s v="X"/>
    <n v="69"/>
    <n v="1"/>
    <n v="59"/>
    <n v="129"/>
    <n v="0.54259999999999997"/>
    <m/>
    <n v="70"/>
    <n v="129"/>
    <x v="0"/>
    <x v="0"/>
  </r>
  <r>
    <n v="30091017022"/>
    <s v="Cobden SUD 17"/>
    <s v="413 N Appleknocker St"/>
    <s v="Cobden"/>
    <s v="62920-2121"/>
    <n v="6188932313"/>
    <n v="10090"/>
    <s v="Cobden Elem School"/>
    <s v="413 N Appleknocker St"/>
    <s v="Cobden"/>
    <s v="Union"/>
    <s v="62920-2121"/>
    <s v="eshoemate@cusd17.com"/>
    <s v="X"/>
    <n v="174"/>
    <n v="0"/>
    <n v="0"/>
    <n v="174"/>
    <n v="1"/>
    <s v="X"/>
    <n v="174"/>
    <n v="174"/>
    <x v="0"/>
    <x v="0"/>
  </r>
  <r>
    <n v="30091037004"/>
    <s v="Anna CCSD 37"/>
    <s v="301 S Green St"/>
    <s v="Anna"/>
    <s v="62906-1126"/>
    <n v="6188336812"/>
    <n v="10091"/>
    <s v="Anna Junior High School"/>
    <s v="301 S Green St"/>
    <s v="Anna"/>
    <s v="Union"/>
    <s v="62906-1126"/>
    <s v="cgoforth@anna37.com"/>
    <s v="X"/>
    <n v="143"/>
    <n v="15"/>
    <n v="148"/>
    <n v="306"/>
    <n v="0.51629999999999998"/>
    <m/>
    <n v="158"/>
    <n v="306"/>
    <x v="0"/>
    <x v="0"/>
  </r>
  <r>
    <n v="30091037004"/>
    <s v="Anna CCSD 37"/>
    <s v="301 S Green St"/>
    <s v="Anna"/>
    <s v="62906-1126"/>
    <n v="6188336812"/>
    <n v="10092"/>
    <s v="Davie Elem School"/>
    <s v="301 S Green St"/>
    <s v="Anna"/>
    <s v="Union"/>
    <s v="62906-1126"/>
    <s v="cgoforth@anna37.com"/>
    <s v="X"/>
    <n v="87"/>
    <n v="5"/>
    <n v="54"/>
    <n v="146"/>
    <n v="0.63009999999999999"/>
    <m/>
    <n v="92"/>
    <n v="146"/>
    <x v="0"/>
    <x v="0"/>
  </r>
  <r>
    <n v="30091037004"/>
    <s v="Anna CCSD 37"/>
    <s v="301 S Green St"/>
    <s v="Anna"/>
    <s v="62906-1126"/>
    <n v="6188336812"/>
    <n v="10093"/>
    <s v="Lincoln Elem School"/>
    <s v="108 Warren St"/>
    <s v="Anna"/>
    <s v="Union"/>
    <s v="62906-1642"/>
    <s v="cgoforth@anna37.com"/>
    <s v="X"/>
    <n v="124"/>
    <n v="8"/>
    <n v="64"/>
    <n v="196"/>
    <n v="0.67349999999999999"/>
    <m/>
    <n v="132"/>
    <n v="196"/>
    <x v="0"/>
    <x v="0"/>
  </r>
  <r>
    <n v="30091043004"/>
    <s v="County of Union Sch Dist No43"/>
    <s v="309 Cook Ave"/>
    <s v="Jonesboro"/>
    <s v="62952-1118"/>
    <n v="6188336651"/>
    <n v="10094"/>
    <s v="Jonesboro Elem School"/>
    <s v="309 Cook Ave"/>
    <s v="Jonesboro"/>
    <s v="Union"/>
    <s v="62952-1118"/>
    <s v="egoines@jonesboro43.com"/>
    <s v="X"/>
    <n v="326"/>
    <n v="0"/>
    <n v="55"/>
    <n v="381"/>
    <n v="0.85409999999999997"/>
    <s v="X"/>
    <n v="326"/>
    <n v="381"/>
    <x v="0"/>
    <x v="0"/>
  </r>
  <r>
    <n v="30091066022"/>
    <s v="Dongola USD 66"/>
    <s v="PO Box 190"/>
    <s v="Dongola"/>
    <s v="62926-0190"/>
    <n v="6188273841"/>
    <n v="10095"/>
    <s v="Dongola High School"/>
    <s v="PO Box 190"/>
    <s v="Dongola"/>
    <s v="Union"/>
    <s v="62926-0190"/>
    <s v="jgladu@dongolaschool.com"/>
    <s v="X"/>
    <n v="50"/>
    <n v="0"/>
    <n v="19"/>
    <n v="69"/>
    <n v="0.71640000000000004"/>
    <s v="X"/>
    <n v="50"/>
    <n v="69"/>
    <x v="0"/>
    <x v="0"/>
  </r>
  <r>
    <n v="30091066022"/>
    <s v="Dongola USD 66"/>
    <s v="PO Box 190"/>
    <s v="Dongola"/>
    <s v="62926-0190"/>
    <n v="6188273841"/>
    <n v="10096"/>
    <s v="Dongola Jr High School"/>
    <s v="PO Box 190"/>
    <s v="Dongola"/>
    <s v="Union"/>
    <s v="62926-0190"/>
    <s v="pmaginel@dongolaschool.com"/>
    <s v="X"/>
    <n v="55"/>
    <n v="0"/>
    <n v="5"/>
    <n v="60"/>
    <n v="0.90810000000000002"/>
    <s v="X"/>
    <n v="55"/>
    <n v="60"/>
    <x v="0"/>
    <x v="0"/>
  </r>
  <r>
    <n v="30091066022"/>
    <s v="Dongola USD 66"/>
    <s v="PO Box 190"/>
    <s v="Dongola"/>
    <s v="62926-0190"/>
    <n v="6188273841"/>
    <n v="10097"/>
    <s v="Dongola Elementary School"/>
    <s v="PO Box 190"/>
    <s v="Dongola"/>
    <s v="Union"/>
    <s v="62926-0190"/>
    <s v="pmaginel@dongolaschool.com"/>
    <s v="X"/>
    <n v="136"/>
    <n v="0"/>
    <n v="7"/>
    <n v="143"/>
    <n v="0.94740000000000002"/>
    <s v="X"/>
    <n v="136"/>
    <n v="143"/>
    <x v="0"/>
    <x v="0"/>
  </r>
  <r>
    <n v="30091081016"/>
    <s v="Anna Jonesboro CHSD 81"/>
    <s v="608 S Main St"/>
    <s v="Anna"/>
    <s v="62906-1247"/>
    <n v="6188338421"/>
    <n v="10098"/>
    <s v="Anna-Jonesboro High School"/>
    <s v="608 S Main St"/>
    <s v="Anna"/>
    <s v="Union"/>
    <s v="62906-1247"/>
    <s v="rwright@aj81.net"/>
    <s v="X"/>
    <n v="220"/>
    <n v="15"/>
    <n v="280"/>
    <n v="515"/>
    <n v="0.45630000000000004"/>
    <m/>
    <n v="235"/>
    <n v="515"/>
    <x v="0"/>
    <x v="0"/>
  </r>
  <r>
    <n v="30091084026"/>
    <s v="Shawnee CUSD 84"/>
    <s v="3365 State Hwy 3 N"/>
    <s v="Wolf Lake"/>
    <s v="62998-Zip4 not available"/>
    <n v="6188335709"/>
    <n v="10099"/>
    <s v="Shawnee High School"/>
    <s v="3365 State Hwy 3 N"/>
    <s v="Wolf Lake"/>
    <s v="Union"/>
    <m/>
    <s v="kschaefer@shawneedistrict84.com"/>
    <s v="X"/>
    <n v="79"/>
    <n v="0"/>
    <n v="15"/>
    <n v="94"/>
    <n v="0.83200000000000007"/>
    <s v="X"/>
    <n v="79"/>
    <n v="94"/>
    <x v="0"/>
    <x v="0"/>
  </r>
  <r>
    <n v="30091084026"/>
    <s v="Shawnee CUSD 84"/>
    <s v="3365 State Hwy 3 N"/>
    <s v="Wolf Lake"/>
    <s v="62998-Zip4 not available"/>
    <n v="6188335709"/>
    <n v="10100"/>
    <s v="Shawnee Jr High School"/>
    <s v="3365 State Hwy 3 N"/>
    <s v="Wolf Lake"/>
    <s v="Union"/>
    <s v="62998-1157"/>
    <s v="kschaefer@shawneedistrict84.com"/>
    <s v="X"/>
    <n v="75"/>
    <n v="0"/>
    <n v="0"/>
    <n v="75"/>
    <n v="1"/>
    <s v="X"/>
    <n v="75"/>
    <n v="75"/>
    <x v="0"/>
    <x v="0"/>
  </r>
  <r>
    <n v="30091084026"/>
    <s v="Shawnee CUSD 84"/>
    <s v="3365 State Hwy 3 N"/>
    <s v="Wolf Lake"/>
    <s v="62998-Zip4 not available"/>
    <n v="6188335709"/>
    <n v="10102"/>
    <s v="Shawnee Elementary School"/>
    <s v="3365 N State Route 3"/>
    <s v="Wolf Lake"/>
    <s v="Union"/>
    <s v="62998-1157"/>
    <s v="areynolds@shawneedisrict84.com"/>
    <s v="X"/>
    <n v="160"/>
    <n v="0"/>
    <n v="0"/>
    <n v="160"/>
    <n v="1"/>
    <s v="X"/>
    <n v="160"/>
    <n v="160"/>
    <x v="0"/>
    <x v="0"/>
  </r>
  <r>
    <n v="31045046022"/>
    <s v="SD U-46"/>
    <s v="355 E Chicago St"/>
    <s v="Elgin"/>
    <s v="60120-6543"/>
    <n v="8478885000"/>
    <n v="13269"/>
    <s v="Elgin High School"/>
    <s v="1200 Maroon Dr"/>
    <s v="Elgin"/>
    <s v="Kane"/>
    <s v="60120-8145"/>
    <s v="shellycastillo@u-46.org"/>
    <s v="X"/>
    <n v="1755"/>
    <n v="166"/>
    <n v="699"/>
    <n v="2620"/>
    <n v="0.73319999999999996"/>
    <m/>
    <n v="1921"/>
    <n v="2620"/>
    <x v="0"/>
    <x v="0"/>
  </r>
  <r>
    <n v="31045046022"/>
    <s v="SD U-46"/>
    <s v="355 E Chicago St"/>
    <s v="Elgin"/>
    <s v="60120-6543"/>
    <n v="8478885000"/>
    <n v="13270"/>
    <s v="Larkin High School"/>
    <s v="1475 Larkin Ave"/>
    <s v="Elgin"/>
    <s v="Kane"/>
    <s v="60123-5173"/>
    <s v="shellycastillo@u-46.org"/>
    <s v="X"/>
    <n v="1427"/>
    <n v="87"/>
    <n v="581"/>
    <n v="2095"/>
    <n v="0.72270000000000001"/>
    <m/>
    <n v="1514"/>
    <n v="2095"/>
    <x v="0"/>
    <x v="0"/>
  </r>
  <r>
    <n v="31045046022"/>
    <s v="SD U-46"/>
    <s v="355 E Chicago St"/>
    <s v="Elgin"/>
    <s v="60120-6543"/>
    <n v="8478885000"/>
    <n v="13271"/>
    <s v="Streamwood High School"/>
    <s v="701 W Schaumburg Rd"/>
    <s v="Streamwood"/>
    <s v="Cook"/>
    <s v="60107-1262"/>
    <s v="shellycastillo@u-46.org"/>
    <s v="X"/>
    <n v="1190"/>
    <n v="105"/>
    <n v="690"/>
    <n v="1985"/>
    <n v="0.65239999999999998"/>
    <m/>
    <n v="1295"/>
    <n v="1985"/>
    <x v="2"/>
    <x v="1"/>
  </r>
  <r>
    <n v="31045046022"/>
    <s v="SD U-46"/>
    <s v="355 E Chicago St"/>
    <s v="Elgin"/>
    <s v="60120-6543"/>
    <n v="8478885000"/>
    <n v="13272"/>
    <s v="Bartlett High School"/>
    <s v="701 W Schick Rd"/>
    <s v="Bartlett"/>
    <s v="Dupage"/>
    <s v="60103-3046"/>
    <s v="shellycastillo@u-46.org"/>
    <s v="X"/>
    <n v="822"/>
    <n v="85"/>
    <n v="1532"/>
    <n v="2439"/>
    <n v="0.37190000000000001"/>
    <m/>
    <n v="907"/>
    <n v="2439"/>
    <x v="0"/>
    <x v="0"/>
  </r>
  <r>
    <n v="31045046022"/>
    <s v="SD U-46"/>
    <s v="355 E Chicago St"/>
    <s v="Elgin"/>
    <s v="60120-6543"/>
    <n v="8478885000"/>
    <n v="13273"/>
    <s v="Abbott Middle School"/>
    <s v="949 Van St"/>
    <s v="Elgin"/>
    <s v="Kane"/>
    <s v="60123-6131"/>
    <s v="shellycastillo@u-46.org"/>
    <s v="X"/>
    <n v="479"/>
    <n v="44"/>
    <n v="174"/>
    <n v="697"/>
    <n v="0.75040000000000007"/>
    <m/>
    <n v="523"/>
    <n v="697"/>
    <x v="0"/>
    <x v="0"/>
  </r>
  <r>
    <n v="31045046022"/>
    <s v="SD U-46"/>
    <s v="355 E Chicago St"/>
    <s v="Elgin"/>
    <s v="60120-6543"/>
    <n v="8478885000"/>
    <n v="13274"/>
    <s v="Eastview Middle School"/>
    <s v="321 N Oak Ave"/>
    <s v="Bartlett"/>
    <s v="Dupage"/>
    <s v="60103-4051"/>
    <s v="shellycastillo@u-46.org"/>
    <s v="X"/>
    <n v="160"/>
    <n v="27"/>
    <n v="656"/>
    <n v="843"/>
    <n v="0.2218"/>
    <m/>
    <n v="187"/>
    <n v="843"/>
    <x v="0"/>
    <x v="0"/>
  </r>
  <r>
    <n v="31045046022"/>
    <s v="SD U-46"/>
    <s v="355 E Chicago St"/>
    <s v="Elgin"/>
    <s v="60120-6543"/>
    <n v="8478885000"/>
    <n v="13275"/>
    <s v="Ellis Middle School"/>
    <s v="225 S Liberty St"/>
    <s v="Elgin"/>
    <s v="Kane"/>
    <s v="60120-6708"/>
    <s v="shellycastillo@u-46.org"/>
    <s v="X"/>
    <n v="556"/>
    <n v="31"/>
    <n v="111"/>
    <n v="698"/>
    <n v="0.84099999999999997"/>
    <m/>
    <n v="587"/>
    <n v="698"/>
    <x v="0"/>
    <x v="0"/>
  </r>
  <r>
    <n v="31045046022"/>
    <s v="SD U-46"/>
    <s v="355 E Chicago St"/>
    <s v="Elgin"/>
    <s v="60120-6543"/>
    <n v="8478885000"/>
    <n v="13276"/>
    <s v="Kimball Middle School"/>
    <s v="451 N McLean Blvd"/>
    <s v="Elgin"/>
    <s v="Kane"/>
    <s v="60123-3239"/>
    <s v="shellycastillo@u-46.org"/>
    <s v="X"/>
    <n v="401"/>
    <n v="36"/>
    <n v="141"/>
    <n v="578"/>
    <n v="0.75609999999999999"/>
    <m/>
    <n v="437"/>
    <n v="578"/>
    <x v="0"/>
    <x v="0"/>
  </r>
  <r>
    <n v="31045046022"/>
    <s v="SD U-46"/>
    <s v="355 E Chicago St"/>
    <s v="Elgin"/>
    <s v="60120-6543"/>
    <n v="8478885000"/>
    <n v="13277"/>
    <s v="Larsen Middle School"/>
    <s v="665 Dundee Ave"/>
    <s v="Elgin"/>
    <s v="Kane"/>
    <s v="60120-3820"/>
    <s v="shellycastillo@u-46.org"/>
    <s v="X"/>
    <n v="455"/>
    <n v="48"/>
    <n v="189"/>
    <n v="692"/>
    <n v="0.72689999999999999"/>
    <m/>
    <n v="503"/>
    <n v="692"/>
    <x v="0"/>
    <x v="0"/>
  </r>
  <r>
    <n v="31045046022"/>
    <s v="SD U-46"/>
    <s v="355 E Chicago St"/>
    <s v="Elgin"/>
    <s v="60120-6543"/>
    <n v="8478885000"/>
    <n v="13278"/>
    <s v="Tefft Middle School"/>
    <s v="1100 Shirley Ave"/>
    <s v="Streamwood"/>
    <s v="Cook"/>
    <s v="60107-3068"/>
    <s v="shellycastillo@u-46.org"/>
    <s v="X"/>
    <n v="686"/>
    <n v="64"/>
    <n v="225"/>
    <n v="975"/>
    <n v="0.76919999999999999"/>
    <m/>
    <n v="750"/>
    <n v="975"/>
    <x v="2"/>
    <x v="1"/>
  </r>
  <r>
    <n v="31045046022"/>
    <s v="SD U-46"/>
    <s v="355 E Chicago St"/>
    <s v="Elgin"/>
    <s v="60120-6543"/>
    <n v="8478885000"/>
    <n v="13279"/>
    <s v="Canton Middle School"/>
    <s v="1100 Sunset Cir"/>
    <s v="Streamwood"/>
    <s v="Cook"/>
    <s v="60107-1817"/>
    <s v="shellycastillo@u-46.org"/>
    <s v="X"/>
    <n v="259"/>
    <n v="18"/>
    <n v="269"/>
    <n v="546"/>
    <n v="0.50729999999999997"/>
    <m/>
    <n v="277"/>
    <n v="546"/>
    <x v="2"/>
    <x v="1"/>
  </r>
  <r>
    <n v="31045046022"/>
    <s v="SD U-46"/>
    <s v="355 E Chicago St"/>
    <s v="Elgin"/>
    <s v="60120-6543"/>
    <n v="8478885000"/>
    <n v="13280"/>
    <s v="Bartlett Elem School"/>
    <s v="111 E North Ave"/>
    <s v="Bartlett"/>
    <s v="Dupage"/>
    <s v="60103-4272"/>
    <s v="shellycastillo@u-46.org"/>
    <s v="X"/>
    <n v="132"/>
    <n v="8"/>
    <n v="402"/>
    <n v="542"/>
    <n v="0.25829999999999997"/>
    <m/>
    <n v="140"/>
    <n v="542"/>
    <x v="0"/>
    <x v="0"/>
  </r>
  <r>
    <n v="31045046022"/>
    <s v="SD U-46"/>
    <s v="355 E Chicago St"/>
    <s v="Elgin"/>
    <s v="60120-6543"/>
    <n v="8478885000"/>
    <n v="13281"/>
    <s v="Century Oaks Elem School"/>
    <s v="1235 Braeburn Dr"/>
    <s v="Elgin"/>
    <s v="Kane"/>
    <s v="60123-1458"/>
    <s v="shellycastillo@u-46.org"/>
    <s v="X"/>
    <n v="353"/>
    <n v="35"/>
    <n v="145"/>
    <n v="533"/>
    <n v="0.72799999999999998"/>
    <m/>
    <n v="388"/>
    <n v="533"/>
    <x v="0"/>
    <x v="0"/>
  </r>
  <r>
    <n v="31045046022"/>
    <s v="SD U-46"/>
    <s v="355 E Chicago St"/>
    <s v="Elgin"/>
    <s v="60120-6543"/>
    <n v="8478885000"/>
    <n v="13282"/>
    <s v="Channing Memorial Elem School"/>
    <s v="63 S Channing St"/>
    <s v="Elgin"/>
    <s v="Kane"/>
    <s v="60120-6633"/>
    <s v="shellycastillo@u-46.org"/>
    <s v="X"/>
    <n v="395"/>
    <n v="25"/>
    <n v="45"/>
    <n v="465"/>
    <n v="0.9032"/>
    <m/>
    <n v="420"/>
    <n v="465"/>
    <x v="0"/>
    <x v="0"/>
  </r>
  <r>
    <n v="31045046022"/>
    <s v="SD U-46"/>
    <s v="355 E Chicago St"/>
    <s v="Elgin"/>
    <s v="60120-6543"/>
    <n v="8478885000"/>
    <n v="13283"/>
    <s v="Clinton Elem School"/>
    <s v="770 Mill St"/>
    <s v="South Elgin"/>
    <s v="Kane"/>
    <s v="60177-1743"/>
    <s v="shellycastillo@u-46.org"/>
    <s v="X"/>
    <n v="160"/>
    <n v="16"/>
    <n v="291"/>
    <n v="467"/>
    <n v="0.37690000000000001"/>
    <m/>
    <n v="176"/>
    <n v="467"/>
    <x v="0"/>
    <x v="0"/>
  </r>
  <r>
    <n v="31045046022"/>
    <s v="SD U-46"/>
    <s v="355 E Chicago St"/>
    <s v="Elgin"/>
    <s v="60120-6543"/>
    <n v="8478885000"/>
    <n v="13284"/>
    <s v="Coleman Elem School"/>
    <s v="1220 Dundee Ave"/>
    <s v="Elgin"/>
    <s v="Kane"/>
    <s v="60120-2214"/>
    <s v="shellycastillo@u-46.org"/>
    <s v="X"/>
    <n v="559"/>
    <n v="39"/>
    <n v="133"/>
    <n v="731"/>
    <n v="0.81810000000000005"/>
    <m/>
    <n v="598"/>
    <n v="731"/>
    <x v="0"/>
    <x v="0"/>
  </r>
  <r>
    <n v="31045046022"/>
    <s v="SD U-46"/>
    <s v="355 E Chicago St"/>
    <s v="Elgin"/>
    <s v="60120-6543"/>
    <n v="8478885000"/>
    <n v="13285"/>
    <s v="Garfield Elem School"/>
    <s v="420 May St"/>
    <s v="Elgin"/>
    <s v="Kane"/>
    <s v="60120-7841"/>
    <s v="shellycastillo@u-46.org"/>
    <s v="X"/>
    <n v="298"/>
    <n v="12"/>
    <n v="17"/>
    <n v="327"/>
    <n v="0.94799999999999995"/>
    <m/>
    <n v="310"/>
    <n v="327"/>
    <x v="0"/>
    <x v="0"/>
  </r>
  <r>
    <n v="31045046022"/>
    <s v="SD U-46"/>
    <s v="355 E Chicago St"/>
    <s v="Elgin"/>
    <s v="60120-6543"/>
    <n v="8478885000"/>
    <n v="13286"/>
    <s v="Harriet Gifford Elem School"/>
    <s v="240 S Clifton Ave"/>
    <s v="Elgin"/>
    <s v="Kane"/>
    <s v="60123-7151"/>
    <s v="shellycastillo@u-46.org"/>
    <s v="X"/>
    <n v="341"/>
    <n v="19"/>
    <n v="83"/>
    <n v="443"/>
    <n v="0.8126000000000001"/>
    <m/>
    <n v="360"/>
    <n v="443"/>
    <x v="0"/>
    <x v="0"/>
  </r>
  <r>
    <n v="31045046022"/>
    <s v="SD U-46"/>
    <s v="355 E Chicago St"/>
    <s v="Elgin"/>
    <s v="60120-6543"/>
    <n v="8478885000"/>
    <n v="13287"/>
    <s v="Glenbrook Elem School"/>
    <s v="315 Garden Cir"/>
    <s v="Streamwood"/>
    <s v="Cook"/>
    <s v="60107-1007"/>
    <s v="shellycastillo@u-46.org"/>
    <s v="X"/>
    <n v="233"/>
    <n v="23"/>
    <n v="261"/>
    <n v="517"/>
    <n v="0.49520000000000003"/>
    <m/>
    <n v="256"/>
    <n v="517"/>
    <x v="2"/>
    <x v="1"/>
  </r>
  <r>
    <n v="31045046022"/>
    <s v="SD U-46"/>
    <s v="355 E Chicago St"/>
    <s v="Elgin"/>
    <s v="60120-6543"/>
    <n v="8478885000"/>
    <n v="13289"/>
    <s v="Hanover Countryside Elem School"/>
    <s v="6 S Bartlett Rd"/>
    <s v="Streamwood"/>
    <s v="Cook"/>
    <s v="60107-1022"/>
    <s v="shellycastillo@u-46.org"/>
    <s v="X"/>
    <n v="170"/>
    <n v="12"/>
    <n v="206"/>
    <n v="388"/>
    <n v="0.46909999999999996"/>
    <m/>
    <n v="182"/>
    <n v="388"/>
    <x v="2"/>
    <x v="1"/>
  </r>
  <r>
    <n v="31045046022"/>
    <s v="SD U-46"/>
    <s v="355 E Chicago St"/>
    <s v="Elgin"/>
    <s v="60120-6543"/>
    <n v="8478885000"/>
    <n v="13290"/>
    <s v="Highland Elem School"/>
    <s v="190 N Melrose Ave"/>
    <s v="Elgin"/>
    <s v="Kane"/>
    <s v="60123-5183"/>
    <s v="shellycastillo@u-46.org"/>
    <s v="X"/>
    <n v="522"/>
    <n v="31"/>
    <n v="100"/>
    <n v="653"/>
    <n v="0.84689999999999999"/>
    <m/>
    <n v="553"/>
    <n v="653"/>
    <x v="0"/>
    <x v="0"/>
  </r>
  <r>
    <n v="31045046022"/>
    <s v="SD U-46"/>
    <s v="355 E Chicago St"/>
    <s v="Elgin"/>
    <s v="60120-6543"/>
    <n v="8478885000"/>
    <n v="13291"/>
    <s v="Hillcrest Elem School"/>
    <s v="80 N Airlite St"/>
    <s v="Elgin"/>
    <s v="Kane"/>
    <s v="60123-4913"/>
    <s v="shellycastillo@u-46.org"/>
    <s v="X"/>
    <n v="396"/>
    <n v="17"/>
    <n v="94"/>
    <n v="507"/>
    <n v="0.81459999999999999"/>
    <m/>
    <n v="413"/>
    <n v="507"/>
    <x v="0"/>
    <x v="0"/>
  </r>
  <r>
    <n v="31045046022"/>
    <s v="SD U-46"/>
    <s v="355 E Chicago St"/>
    <s v="Elgin"/>
    <s v="60120-6543"/>
    <n v="8478885000"/>
    <n v="13292"/>
    <s v="Huff Elem School"/>
    <s v="801 Hastings St"/>
    <s v="Elgin"/>
    <s v="Kane"/>
    <s v="60120-8220"/>
    <s v="shellycastillo@u-46.org"/>
    <s v="X"/>
    <n v="538"/>
    <n v="38"/>
    <n v="69"/>
    <n v="645"/>
    <n v="0.89300000000000002"/>
    <m/>
    <n v="576"/>
    <n v="645"/>
    <x v="0"/>
    <x v="0"/>
  </r>
  <r>
    <n v="31045046022"/>
    <s v="SD U-46"/>
    <s v="355 E Chicago St"/>
    <s v="Elgin"/>
    <s v="60120-6543"/>
    <n v="8478885000"/>
    <n v="13294"/>
    <s v="Laurel Hill Elem School"/>
    <s v="1750 Laurel Ave"/>
    <s v="Hanover Park"/>
    <s v="Cook"/>
    <s v="60133-3316"/>
    <s v="shellycastillo@u-46.org"/>
    <s v="X"/>
    <n v="409"/>
    <n v="34"/>
    <n v="85"/>
    <n v="528"/>
    <n v="0.83900000000000008"/>
    <m/>
    <n v="443"/>
    <n v="528"/>
    <x v="2"/>
    <x v="1"/>
  </r>
  <r>
    <n v="31045046022"/>
    <s v="SD U-46"/>
    <s v="355 E Chicago St"/>
    <s v="Elgin"/>
    <s v="60120-6543"/>
    <n v="8478885000"/>
    <n v="13295"/>
    <s v="Lowrie Elem School"/>
    <s v="264 Oak St"/>
    <s v="Elgin"/>
    <s v="Kane"/>
    <s v="60123-7628"/>
    <s v="shellycastillo@u-46.org"/>
    <s v="X"/>
    <n v="326"/>
    <n v="24"/>
    <n v="61"/>
    <n v="411"/>
    <n v="0.85160000000000002"/>
    <m/>
    <n v="350"/>
    <n v="411"/>
    <x v="0"/>
    <x v="0"/>
  </r>
  <r>
    <n v="31045046022"/>
    <s v="SD U-46"/>
    <s v="355 E Chicago St"/>
    <s v="Elgin"/>
    <s v="60120-6543"/>
    <n v="8478885000"/>
    <n v="13296"/>
    <s v="McKinley Elem School"/>
    <s v="258 Lovell St"/>
    <s v="Elgin"/>
    <s v="Kane"/>
    <s v="60120-3722"/>
    <s v="shellycastillo@u-46.org"/>
    <s v="X"/>
    <n v="333"/>
    <n v="15"/>
    <n v="59"/>
    <n v="407"/>
    <n v="0.85499999999999998"/>
    <m/>
    <n v="348"/>
    <n v="407"/>
    <x v="0"/>
    <x v="0"/>
  </r>
  <r>
    <n v="31045046022"/>
    <s v="SD U-46"/>
    <s v="355 E Chicago St"/>
    <s v="Elgin"/>
    <s v="60120-6543"/>
    <n v="8478885000"/>
    <n v="13297"/>
    <s v="Oakhill Elem School"/>
    <s v="502 S Oltendorf Rd"/>
    <s v="Streamwood"/>
    <s v="Cook"/>
    <s v="60107-1575"/>
    <s v="shellycastillo@u-46.org"/>
    <s v="X"/>
    <n v="290"/>
    <n v="28"/>
    <n v="120"/>
    <n v="438"/>
    <n v="0.72599999999999998"/>
    <m/>
    <n v="318"/>
    <n v="438"/>
    <x v="2"/>
    <x v="1"/>
  </r>
  <r>
    <n v="31045046022"/>
    <s v="SD U-46"/>
    <s v="355 E Chicago St"/>
    <s v="Elgin"/>
    <s v="60120-6543"/>
    <n v="8478885000"/>
    <n v="13298"/>
    <s v="Ontarioville Elem School"/>
    <s v="2100 Elm Ave"/>
    <s v="Hanover Park"/>
    <s v="Cook"/>
    <s v="60133-3808"/>
    <s v="shellycastillo@u-46.org"/>
    <s v="X"/>
    <n v="460"/>
    <n v="21"/>
    <n v="56"/>
    <n v="537"/>
    <n v="0.89569999999999994"/>
    <m/>
    <n v="481"/>
    <n v="537"/>
    <x v="2"/>
    <x v="1"/>
  </r>
  <r>
    <n v="31045046022"/>
    <s v="SD U-46"/>
    <s v="355 E Chicago St"/>
    <s v="Elgin"/>
    <s v="60120-6543"/>
    <n v="8478885000"/>
    <n v="13299"/>
    <s v="Parkwood Elem School"/>
    <s v="2150 Laurel Ave"/>
    <s v="Hanover Park"/>
    <s v="Cook"/>
    <s v="60133-3251"/>
    <s v="shellycastillo@u-46.org"/>
    <s v="X"/>
    <n v="299"/>
    <n v="22"/>
    <n v="47"/>
    <n v="368"/>
    <n v="0.87230000000000008"/>
    <m/>
    <n v="321"/>
    <n v="368"/>
    <x v="2"/>
    <x v="1"/>
  </r>
  <r>
    <n v="31045046022"/>
    <s v="SD U-46"/>
    <s v="355 E Chicago St"/>
    <s v="Elgin"/>
    <s v="60120-6543"/>
    <n v="8478885000"/>
    <n v="13300"/>
    <s v="Ridge Circle Elem School"/>
    <s v="420 Ridge Cir"/>
    <s v="Streamwood"/>
    <s v="Cook"/>
    <s v="60107-1710"/>
    <s v="shellycastillo@u-46.org"/>
    <s v="X"/>
    <n v="311"/>
    <n v="28"/>
    <n v="193"/>
    <n v="532"/>
    <n v="0.63719999999999999"/>
    <m/>
    <n v="339"/>
    <n v="532"/>
    <x v="2"/>
    <x v="1"/>
  </r>
  <r>
    <n v="31045046022"/>
    <s v="SD U-46"/>
    <s v="355 E Chicago St"/>
    <s v="Elgin"/>
    <s v="60120-6543"/>
    <n v="8478885000"/>
    <n v="13301"/>
    <s v="Ronald D O Neal"/>
    <s v="510 Franklin Blvd"/>
    <s v="Elgin"/>
    <s v="Kane"/>
    <s v="60120-4441"/>
    <s v="shellycastillo@u-46.org"/>
    <s v="X"/>
    <n v="452"/>
    <n v="36"/>
    <n v="74"/>
    <n v="562"/>
    <n v="0.86829999999999996"/>
    <m/>
    <n v="488"/>
    <n v="562"/>
    <x v="0"/>
    <x v="0"/>
  </r>
  <r>
    <n v="31045046022"/>
    <s v="SD U-46"/>
    <s v="355 E Chicago St"/>
    <s v="Elgin"/>
    <s v="60120-6543"/>
    <n v="8478885000"/>
    <n v="13302"/>
    <s v="Sunnydale Elem School"/>
    <s v="716 Sunnydale Blvd"/>
    <s v="Streamwood"/>
    <s v="Cook"/>
    <s v="60107-2042"/>
    <s v="shellycastillo@u-46.org"/>
    <s v="X"/>
    <n v="259"/>
    <n v="23"/>
    <n v="120"/>
    <n v="402"/>
    <n v="0.70150000000000012"/>
    <m/>
    <n v="282"/>
    <n v="402"/>
    <x v="2"/>
    <x v="1"/>
  </r>
  <r>
    <n v="31045046022"/>
    <s v="SD U-46"/>
    <s v="355 E Chicago St"/>
    <s v="Elgin"/>
    <s v="60120-6543"/>
    <n v="8478885000"/>
    <n v="13303"/>
    <s v="Washington Elem School"/>
    <s v="819 W Chicago St"/>
    <s v="Elgin"/>
    <s v="Kane"/>
    <s v="60123-6243"/>
    <s v="shellycastillo@u-46.org"/>
    <s v="X"/>
    <n v="321"/>
    <n v="25"/>
    <n v="61"/>
    <n v="407"/>
    <n v="0.85010000000000008"/>
    <m/>
    <n v="346"/>
    <n v="407"/>
    <x v="0"/>
    <x v="0"/>
  </r>
  <r>
    <n v="31045046022"/>
    <s v="SD U-46"/>
    <s v="355 E Chicago St"/>
    <s v="Elgin"/>
    <s v="60120-6543"/>
    <n v="8478885000"/>
    <n v="13304"/>
    <s v="Wayne Elem School"/>
    <s v="5N443 School St"/>
    <s v="Wayne"/>
    <s v="Dupage"/>
    <s v="60184-2149"/>
    <s v="shellycastillo@u-46.org"/>
    <s v="X"/>
    <n v="62"/>
    <n v="6"/>
    <n v="268"/>
    <n v="336"/>
    <n v="0.2024"/>
    <m/>
    <n v="68"/>
    <n v="336"/>
    <x v="0"/>
    <x v="0"/>
  </r>
  <r>
    <n v="31045046022"/>
    <s v="SD U-46"/>
    <s v="355 E Chicago St"/>
    <s v="Elgin"/>
    <s v="60120-6543"/>
    <n v="8478885000"/>
    <n v="13305"/>
    <s v="Willard Elem School"/>
    <s v="370 W Spring St"/>
    <s v="South Elgin"/>
    <s v="Kane"/>
    <s v="60177-1536"/>
    <s v="shellycastillo@u-46.org"/>
    <s v="X"/>
    <n v="170"/>
    <n v="22"/>
    <n v="135"/>
    <n v="327"/>
    <n v="0.58720000000000006"/>
    <m/>
    <n v="192"/>
    <n v="327"/>
    <x v="0"/>
    <x v="0"/>
  </r>
  <r>
    <n v="31045046022"/>
    <s v="SD U-46"/>
    <s v="355 E Chicago St"/>
    <s v="Elgin"/>
    <s v="60120-6543"/>
    <n v="8478885000"/>
    <n v="13307"/>
    <s v="Heritage Elem School"/>
    <s v="507 Arnold Ave"/>
    <s v="Streamwood"/>
    <s v="Cook"/>
    <s v="60107-3013"/>
    <s v="shellycastillo@u-46.org"/>
    <s v="X"/>
    <n v="331"/>
    <n v="14"/>
    <n v="121"/>
    <n v="466"/>
    <n v="0.74030000000000007"/>
    <m/>
    <n v="345"/>
    <n v="466"/>
    <x v="2"/>
    <x v="1"/>
  </r>
  <r>
    <n v="31045046022"/>
    <s v="SD U-46"/>
    <s v="355 E Chicago St"/>
    <s v="Elgin"/>
    <s v="60120-6543"/>
    <n v="8478885000"/>
    <n v="13308"/>
    <s v="Horizon Elem School"/>
    <s v="1701 Greenbrook Blvd"/>
    <s v="Hanover Park"/>
    <s v="Cook"/>
    <s v="60133-5338"/>
    <s v="shellycastillo@u-46.org"/>
    <s v="X"/>
    <n v="274"/>
    <n v="32"/>
    <n v="324"/>
    <n v="630"/>
    <n v="0.48570000000000002"/>
    <m/>
    <n v="306"/>
    <n v="630"/>
    <x v="2"/>
    <x v="1"/>
  </r>
  <r>
    <n v="31045046022"/>
    <s v="SD U-46"/>
    <s v="355 E Chicago St"/>
    <s v="Elgin"/>
    <s v="60120-6543"/>
    <n v="8478885000"/>
    <n v="13309"/>
    <s v="Lords Park Elem School"/>
    <s v="323 Waverly Dr"/>
    <s v="Elgin"/>
    <s v="Kane"/>
    <s v="60120-4626"/>
    <s v="shellycastillo@u-46.org"/>
    <s v="X"/>
    <n v="571"/>
    <n v="52"/>
    <n v="135"/>
    <n v="758"/>
    <n v="0.82189999999999996"/>
    <m/>
    <n v="623"/>
    <n v="758"/>
    <x v="0"/>
    <x v="0"/>
  </r>
  <r>
    <n v="31045046022"/>
    <s v="SD U-46"/>
    <s v="355 E Chicago St"/>
    <s v="Elgin"/>
    <s v="60120-6543"/>
    <n v="8478885000"/>
    <n v="13311"/>
    <s v="Centennial School"/>
    <s v="234 E Stearns Rd"/>
    <s v="Bartlett"/>
    <s v="Dupage"/>
    <s v="60103-6533"/>
    <s v="shellycastillo@u-46.org"/>
    <s v="X"/>
    <n v="112"/>
    <n v="17"/>
    <n v="373"/>
    <n v="502"/>
    <n v="0.25700000000000001"/>
    <m/>
    <n v="129"/>
    <n v="502"/>
    <x v="0"/>
    <x v="0"/>
  </r>
  <r>
    <n v="31045046022"/>
    <s v="SD U-46"/>
    <s v="355 E Chicago St"/>
    <s v="Elgin"/>
    <s v="60120-6543"/>
    <n v="8478885000"/>
    <n v="13312"/>
    <s v="Prairieview Elementary School"/>
    <s v="285 Mayflower Ln"/>
    <s v="Bartlett"/>
    <s v="Dupage"/>
    <s v="60103-2033"/>
    <s v="shellycastillo@u-46.org"/>
    <s v="X"/>
    <n v="54"/>
    <n v="4"/>
    <n v="283"/>
    <n v="341"/>
    <n v="0.17010000000000003"/>
    <m/>
    <n v="58"/>
    <n v="341"/>
    <x v="0"/>
    <x v="0"/>
  </r>
  <r>
    <n v="31045046022"/>
    <s v="SD U-46"/>
    <s v="355 E Chicago St"/>
    <s v="Elgin"/>
    <s v="60120-6543"/>
    <n v="8478885000"/>
    <n v="13313"/>
    <s v="Sycamore Trails Elementary School"/>
    <s v="1025 Sycamore Ln"/>
    <s v="Bartlett"/>
    <s v="Dupage"/>
    <s v="60103-5619"/>
    <s v="shellycastillo@u-46.org"/>
    <s v="X"/>
    <n v="94"/>
    <n v="8"/>
    <n v="568"/>
    <n v="670"/>
    <n v="0.1522"/>
    <m/>
    <n v="102"/>
    <n v="670"/>
    <x v="0"/>
    <x v="0"/>
  </r>
  <r>
    <n v="31045046022"/>
    <s v="SD U-46"/>
    <s v="355 E Chicago St"/>
    <s v="Elgin"/>
    <s v="60120-6543"/>
    <n v="8478885000"/>
    <n v="13314"/>
    <s v="Fox Meadow Elementary School"/>
    <s v="1275 Jenna Dr"/>
    <s v="South Elgin"/>
    <s v="Kane"/>
    <s v="60177-3073"/>
    <s v="shellycastillo@u-46.org"/>
    <s v="X"/>
    <n v="174"/>
    <n v="24"/>
    <n v="398"/>
    <n v="596"/>
    <n v="0.3322"/>
    <m/>
    <n v="198"/>
    <n v="596"/>
    <x v="0"/>
    <x v="0"/>
  </r>
  <r>
    <n v="31045046022"/>
    <s v="SD U-46"/>
    <s v="355 E Chicago St"/>
    <s v="Elgin"/>
    <s v="60120-6543"/>
    <n v="8478885000"/>
    <n v="13315"/>
    <s v="Spring Trail Elementary School"/>
    <s v="1384 Spring Valley Dr"/>
    <s v="Carol Stream"/>
    <s v="Dupage"/>
    <s v="60188-9079"/>
    <s v="shellycastillo@u-46.org"/>
    <s v="X"/>
    <n v="106"/>
    <n v="16"/>
    <n v="242"/>
    <n v="364"/>
    <n v="0.33520000000000005"/>
    <m/>
    <n v="122"/>
    <n v="364"/>
    <x v="0"/>
    <x v="0"/>
  </r>
  <r>
    <n v="31045046022"/>
    <s v="SD U-46"/>
    <s v="355 E Chicago St"/>
    <s v="Elgin"/>
    <s v="60120-6543"/>
    <n v="8478885000"/>
    <n v="13316"/>
    <s v="Dream Academy"/>
    <s v="46 S Gifford St"/>
    <s v="Elgin"/>
    <s v="Kane"/>
    <s v="60120-6522"/>
    <s v="shellycastillo@u-46.org"/>
    <s v="X"/>
    <n v="227"/>
    <n v="11"/>
    <n v="63"/>
    <n v="301"/>
    <n v="0.79069999999999996"/>
    <m/>
    <n v="238"/>
    <n v="301"/>
    <x v="0"/>
    <x v="0"/>
  </r>
  <r>
    <n v="31045046022"/>
    <s v="SD U-46"/>
    <s v="355 E Chicago St"/>
    <s v="Elgin"/>
    <s v="60120-6543"/>
    <n v="8478885000"/>
    <n v="15103"/>
    <s v="Creekside Elem"/>
    <s v="655 N Airlite St"/>
    <s v="Elgin"/>
    <s v="Kane"/>
    <s v="60123-2683"/>
    <s v="shellycastillo@u-46.org"/>
    <s v="X"/>
    <n v="341"/>
    <n v="31"/>
    <n v="215"/>
    <n v="587"/>
    <n v="0.63370000000000004"/>
    <m/>
    <n v="372"/>
    <n v="587"/>
    <x v="0"/>
    <x v="0"/>
  </r>
  <r>
    <n v="31045046022"/>
    <s v="SD U-46"/>
    <s v="355 E Chicago St"/>
    <s v="Elgin"/>
    <s v="60120-6543"/>
    <n v="8478885000"/>
    <n v="42535"/>
    <s v="Nature Ridge Elem School"/>
    <s v="1899 Westridge Blvd"/>
    <s v="Bartlett"/>
    <s v="Dupage"/>
    <s v="60103-1382"/>
    <s v="shellycastillo@u-46.org"/>
    <s v="X"/>
    <n v="239"/>
    <n v="26"/>
    <n v="384"/>
    <n v="649"/>
    <n v="0.4083"/>
    <m/>
    <n v="265"/>
    <n v="649"/>
    <x v="0"/>
    <x v="0"/>
  </r>
  <r>
    <n v="31045046022"/>
    <s v="SD U-46"/>
    <s v="355 E Chicago St"/>
    <s v="Elgin"/>
    <s v="60120-6543"/>
    <n v="8478885000"/>
    <n v="48545"/>
    <s v="Otter Creek Elem School"/>
    <s v="2701 Hopps Rd"/>
    <s v="Elgin"/>
    <s v="Kane"/>
    <s v="60124-8532"/>
    <s v="shellycastillo@u-46.org"/>
    <s v="X"/>
    <n v="353"/>
    <n v="46"/>
    <n v="314"/>
    <n v="713"/>
    <n v="0.55959999999999999"/>
    <m/>
    <n v="399"/>
    <n v="713"/>
    <x v="0"/>
    <x v="0"/>
  </r>
  <r>
    <n v="31045046022"/>
    <s v="SD U-46"/>
    <s v="355 E Chicago St"/>
    <s v="Elgin"/>
    <s v="60120-6543"/>
    <n v="8478885000"/>
    <n v="48546"/>
    <s v="Hawk Hollow Elem School"/>
    <s v="235 Jacaranda Dr"/>
    <s v="Bartlett"/>
    <s v="Dupage"/>
    <s v="60103-2901"/>
    <s v="shellycastillo@u-46.org"/>
    <s v="X"/>
    <n v="86"/>
    <n v="10"/>
    <n v="278"/>
    <n v="374"/>
    <n v="0.25670000000000004"/>
    <m/>
    <n v="96"/>
    <n v="374"/>
    <x v="0"/>
    <x v="0"/>
  </r>
  <r>
    <n v="31045046022"/>
    <s v="SD U-46"/>
    <s v="355 E Chicago St"/>
    <s v="Elgin"/>
    <s v="60120-6543"/>
    <n v="8478885000"/>
    <n v="48547"/>
    <s v="Liberty Elem School"/>
    <s v="1375 W Bartlett Rd"/>
    <s v="Bartlett"/>
    <s v="Dupage"/>
    <s v="60103-1545"/>
    <s v="shellycastillo@u-46.org"/>
    <s v="X"/>
    <n v="208"/>
    <n v="17"/>
    <n v="422"/>
    <n v="647"/>
    <n v="0.3478"/>
    <m/>
    <n v="225"/>
    <n v="647"/>
    <x v="0"/>
    <x v="0"/>
  </r>
  <r>
    <n v="31045046022"/>
    <s v="SD U-46"/>
    <s v="355 E Chicago St"/>
    <s v="Elgin"/>
    <s v="60120-6543"/>
    <n v="8478885000"/>
    <n v="52692"/>
    <s v="Lincoln Elementary School"/>
    <s v="1650 Maureen Dr"/>
    <s v="Hoffman Estates"/>
    <s v="Cook"/>
    <s v="60192-4602"/>
    <s v="shellycastillo@u-46.org"/>
    <s v="X"/>
    <n v="227"/>
    <n v="12"/>
    <n v="151"/>
    <n v="390"/>
    <n v="0.61280000000000001"/>
    <m/>
    <n v="239"/>
    <n v="390"/>
    <x v="2"/>
    <x v="1"/>
  </r>
  <r>
    <n v="31045046022"/>
    <s v="SD U-46"/>
    <s v="355 E Chicago St"/>
    <s v="Elgin"/>
    <s v="60120-6543"/>
    <n v="8478885000"/>
    <n v="52693"/>
    <s v="Timber Trails Elementary School"/>
    <s v="1675 McDonough Rd"/>
    <s v="Hoffman Estates"/>
    <s v="Cook"/>
    <s v="60192-4616"/>
    <s v="shellycastillo@u-46.org"/>
    <s v="X"/>
    <n v="206"/>
    <n v="35"/>
    <n v="246"/>
    <n v="487"/>
    <n v="0.49490000000000001"/>
    <m/>
    <n v="241"/>
    <n v="487"/>
    <x v="2"/>
    <x v="1"/>
  </r>
  <r>
    <n v="31045046022"/>
    <s v="SD U-46"/>
    <s v="355 E Chicago St"/>
    <s v="Elgin"/>
    <s v="60120-6543"/>
    <n v="8478885000"/>
    <n v="52694"/>
    <s v="Hilltop Elementary School"/>
    <s v="1855 Rohrson Rd"/>
    <s v="Elgin"/>
    <s v="Kane"/>
    <s v="60120-7524"/>
    <s v="shellycastillo@u-46.org"/>
    <s v="X"/>
    <n v="285"/>
    <n v="28"/>
    <n v="316"/>
    <n v="629"/>
    <n v="0.49759999999999999"/>
    <m/>
    <n v="313"/>
    <n v="629"/>
    <x v="0"/>
    <x v="0"/>
  </r>
  <r>
    <n v="31045046022"/>
    <s v="SD U-46"/>
    <s v="355 E Chicago St"/>
    <s v="Elgin"/>
    <s v="60120-6543"/>
    <n v="8478885000"/>
    <n v="52695"/>
    <s v="Kenyon Woods Middle School"/>
    <s v="1515 Raymond St"/>
    <s v="South Elgin"/>
    <s v="Kane"/>
    <s v="60177-1305"/>
    <s v="shellycastillo@u-46.org"/>
    <s v="X"/>
    <n v="324"/>
    <n v="31"/>
    <n v="694"/>
    <n v="1049"/>
    <n v="0.33840000000000003"/>
    <m/>
    <n v="355"/>
    <n v="1049"/>
    <x v="0"/>
    <x v="0"/>
  </r>
  <r>
    <n v="31045046022"/>
    <s v="SD U-46"/>
    <s v="355 E Chicago St"/>
    <s v="Elgin"/>
    <s v="60120-6543"/>
    <n v="8478885000"/>
    <n v="54735"/>
    <s v="South Elgin High School"/>
    <s v="760 E Main St"/>
    <s v="South Elgin"/>
    <s v="Kane"/>
    <s v="60177-1702"/>
    <s v="shellycastilo@u-46.org"/>
    <s v="X"/>
    <n v="758"/>
    <n v="107"/>
    <n v="1827"/>
    <n v="2692"/>
    <n v="0.32130000000000003"/>
    <m/>
    <n v="865"/>
    <n v="2692"/>
    <x v="0"/>
    <x v="0"/>
  </r>
  <r>
    <n v="31045046022"/>
    <s v="SD U-46"/>
    <s v="355 E Chicago St"/>
    <s v="Elgin"/>
    <s v="60120-6543"/>
    <n v="8478885000"/>
    <n v="73272"/>
    <s v="U-46 More at Four Preschool"/>
    <s v="799 S McLean Blvd"/>
    <s v="Elgin"/>
    <s v="Kane"/>
    <s v="60123-6702"/>
    <s v="claudiephillips@u-46.org"/>
    <s v="X"/>
    <n v="87"/>
    <n v="4"/>
    <n v="7"/>
    <n v="98"/>
    <n v="0.92859999999999998"/>
    <m/>
    <n v="91"/>
    <n v="98"/>
    <x v="0"/>
    <x v="0"/>
  </r>
  <r>
    <n v="31045101022"/>
    <s v="Batavia USD 101"/>
    <s v="335 W Wilson St"/>
    <s v="Batavia"/>
    <s v="60510-1948"/>
    <n v="6309378822"/>
    <n v="13335"/>
    <s v="Alice Gustafson Elem School"/>
    <s v="905 Carlisle Rd"/>
    <s v="Batavia"/>
    <s v="Kane"/>
    <s v="60510-3024"/>
    <s v="lindsay.jannotta@bps101.net"/>
    <s v="X"/>
    <n v="43"/>
    <n v="3"/>
    <n v="350"/>
    <n v="396"/>
    <n v="0.1162"/>
    <m/>
    <n v="46"/>
    <n v="396"/>
    <x v="0"/>
    <x v="0"/>
  </r>
  <r>
    <n v="31045101022"/>
    <s v="Batavia USD 101"/>
    <s v="335 W Wilson St"/>
    <s v="Batavia"/>
    <s v="60510-1948"/>
    <n v="6309378822"/>
    <n v="13336"/>
    <s v="J B Nelson Elem School"/>
    <s v="334 William Wood Ln"/>
    <s v="Batavia"/>
    <s v="Kane"/>
    <s v="60510-2762"/>
    <s v="lindsay.jannotta@bps101.net"/>
    <s v="X"/>
    <n v="68"/>
    <n v="5"/>
    <n v="354"/>
    <n v="427"/>
    <n v="0.17100000000000001"/>
    <m/>
    <n v="73"/>
    <n v="427"/>
    <x v="0"/>
    <x v="0"/>
  </r>
  <r>
    <n v="31045101022"/>
    <s v="Batavia USD 101"/>
    <s v="335 W Wilson St"/>
    <s v="Batavia"/>
    <s v="60510-1948"/>
    <n v="6309378822"/>
    <n v="13337"/>
    <s v="Louise White Elem School"/>
    <s v="800 N Prairie St"/>
    <s v="Batavia"/>
    <s v="Kane"/>
    <s v="60510-2071"/>
    <s v="lindsay.jannotta@bps101.net"/>
    <s v="X"/>
    <n v="57"/>
    <n v="9"/>
    <n v="302"/>
    <n v="368"/>
    <n v="0.17929999999999999"/>
    <m/>
    <n v="66"/>
    <n v="368"/>
    <x v="0"/>
    <x v="0"/>
  </r>
  <r>
    <n v="31045101022"/>
    <s v="Batavia USD 101"/>
    <s v="335 W Wilson St"/>
    <s v="Batavia"/>
    <s v="60510-1948"/>
    <n v="6309378822"/>
    <n v="13338"/>
    <s v="H C Storm Elem School"/>
    <s v="305 N Van Nortwick Ave"/>
    <s v="Batavia"/>
    <s v="Kane"/>
    <s v="60510-1711"/>
    <s v="lindsay.jannotta@bps101.net"/>
    <s v="X"/>
    <n v="93"/>
    <n v="10"/>
    <n v="283"/>
    <n v="386"/>
    <n v="0.26679999999999998"/>
    <m/>
    <n v="103"/>
    <n v="386"/>
    <x v="0"/>
    <x v="0"/>
  </r>
  <r>
    <n v="31045101022"/>
    <s v="Batavia USD 101"/>
    <s v="335 W Wilson St"/>
    <s v="Batavia"/>
    <s v="60510-1948"/>
    <n v="6309378822"/>
    <n v="13339"/>
    <s v="Grace McWayne Elementary School"/>
    <s v="3501 Hapner Way"/>
    <s v="Batavia"/>
    <s v="Kane"/>
    <s v="60510-2678"/>
    <s v="lindsay.jannotta@bps101.net"/>
    <s v="X"/>
    <n v="17"/>
    <n v="1"/>
    <n v="321"/>
    <n v="339"/>
    <n v="5.3099999999999994E-2"/>
    <m/>
    <n v="18"/>
    <n v="339"/>
    <x v="0"/>
    <x v="0"/>
  </r>
  <r>
    <n v="31045101022"/>
    <s v="Batavia USD 101"/>
    <s v="335 W Wilson St"/>
    <s v="Batavia"/>
    <s v="60510-1948"/>
    <n v="6309378822"/>
    <n v="46603"/>
    <s v="Hoover Wood Elem School"/>
    <s v="1640 Wagner Rd"/>
    <s v="Batavia"/>
    <s v="Kane"/>
    <s v="60510-9396"/>
    <s v="lindsay.jannotta@bps101.net"/>
    <s v="X"/>
    <n v="94"/>
    <n v="1"/>
    <n v="272"/>
    <n v="367"/>
    <n v="0.25890000000000002"/>
    <m/>
    <n v="95"/>
    <n v="367"/>
    <x v="0"/>
    <x v="0"/>
  </r>
  <r>
    <n v="31045101022"/>
    <s v="Batavia USD 101"/>
    <s v="335 W Wilson St"/>
    <s v="Batavia"/>
    <s v="60510-1948"/>
    <n v="6309378822"/>
    <n v="50646"/>
    <s v="Sam Rotolo Middle Sch"/>
    <s v="1501 S Raddant Rd"/>
    <s v="Batavia"/>
    <s v="Kane"/>
    <s v="60510-8366"/>
    <s v="lindsay.jannotta@bps101.net"/>
    <s v="X"/>
    <n v="244"/>
    <n v="17"/>
    <n v="1234"/>
    <n v="1495"/>
    <n v="0.17460000000000001"/>
    <m/>
    <n v="261"/>
    <n v="1495"/>
    <x v="0"/>
    <x v="0"/>
  </r>
  <r>
    <n v="31045129022"/>
    <s v="Aurora West USD 129"/>
    <s v="1877 W. Downer Pl"/>
    <s v="Aurora"/>
    <s v="60506-7302"/>
    <n v="6303015052"/>
    <n v="13340"/>
    <s v="West Aurora High School"/>
    <s v="1201 W New York St"/>
    <s v="Aurora"/>
    <s v="Kane"/>
    <s v="60506-3667"/>
    <s v="lsantoria@sd129.org"/>
    <s v="X"/>
    <n v="1698"/>
    <n v="136"/>
    <n v="1815"/>
    <n v="3649"/>
    <n v="0.50259999999999994"/>
    <m/>
    <n v="1834"/>
    <n v="3649"/>
    <x v="0"/>
    <x v="0"/>
  </r>
  <r>
    <n v="31045129022"/>
    <s v="Aurora West USD 129"/>
    <s v="1877 W. Downer Pl"/>
    <s v="Aurora"/>
    <s v="60506-7302"/>
    <n v="6303015052"/>
    <n v="13341"/>
    <s v="Jefferson Middle School"/>
    <s v="1151 Plum St"/>
    <s v="Aurora"/>
    <s v="Kane"/>
    <s v="60506-3658"/>
    <s v="lsantoria@sd129.org"/>
    <s v="X"/>
    <n v="636"/>
    <n v="0"/>
    <n v="7"/>
    <n v="643"/>
    <n v="0.9889"/>
    <s v="X"/>
    <n v="636"/>
    <n v="643"/>
    <x v="0"/>
    <x v="0"/>
  </r>
  <r>
    <n v="31045129022"/>
    <s v="Aurora West USD 129"/>
    <s v="1877 W. Downer Pl"/>
    <s v="Aurora"/>
    <s v="60506-7302"/>
    <n v="6303015052"/>
    <n v="13342"/>
    <s v="Washington Middle School"/>
    <s v="231 S Constitution Dr"/>
    <s v="Aurora"/>
    <s v="Kane"/>
    <s v="60506-4468"/>
    <s v="lsantoria@sd129.org"/>
    <s v="X"/>
    <n v="781"/>
    <n v="0"/>
    <n v="0"/>
    <n v="781"/>
    <n v="1"/>
    <s v="X"/>
    <n v="781"/>
    <n v="781"/>
    <x v="0"/>
    <x v="0"/>
  </r>
  <r>
    <n v="31045129022"/>
    <s v="Aurora West USD 129"/>
    <s v="1877 W. Downer Pl"/>
    <s v="Aurora"/>
    <s v="60506-7302"/>
    <n v="6303015052"/>
    <n v="13343"/>
    <s v="Freeman Elem School"/>
    <s v="153 S Randall Rd"/>
    <s v="Aurora"/>
    <s v="Kane"/>
    <s v="60506-4726"/>
    <s v="lsantoria@sd129.org"/>
    <s v="X"/>
    <n v="428"/>
    <n v="0"/>
    <n v="163"/>
    <n v="591"/>
    <n v="0.72370000000000001"/>
    <s v="X"/>
    <n v="428"/>
    <n v="591"/>
    <x v="0"/>
    <x v="0"/>
  </r>
  <r>
    <n v="31045129022"/>
    <s v="Aurora West USD 129"/>
    <s v="1877 W. Downer Pl"/>
    <s v="Aurora"/>
    <s v="60506-7302"/>
    <n v="6303015052"/>
    <n v="13344"/>
    <s v="Goodwin Elem School"/>
    <s v="18 Poplar Pl"/>
    <s v="North Aurora"/>
    <s v="Kane"/>
    <s v="60542-1573"/>
    <s v="lsantoria@sd129.org"/>
    <s v="X"/>
    <n v="139"/>
    <n v="7"/>
    <n v="244"/>
    <n v="390"/>
    <n v="0.37440000000000001"/>
    <m/>
    <n v="146"/>
    <n v="390"/>
    <x v="0"/>
    <x v="0"/>
  </r>
  <r>
    <n v="31045129022"/>
    <s v="Aurora West USD 129"/>
    <s v="1877 W. Downer Pl"/>
    <s v="Aurora"/>
    <s v="60506-7302"/>
    <n v="6303015052"/>
    <n v="13345"/>
    <s v="Greenman Elem School"/>
    <s v="729 W Galena Blvd"/>
    <s v="Aurora"/>
    <s v="Kane"/>
    <s v="60506-3532"/>
    <s v="lsantoria@sd129.org"/>
    <s v="X"/>
    <n v="607"/>
    <n v="0"/>
    <n v="0"/>
    <n v="607"/>
    <n v="1"/>
    <s v="X"/>
    <n v="607"/>
    <n v="607"/>
    <x v="0"/>
    <x v="0"/>
  </r>
  <r>
    <n v="31045129022"/>
    <s v="Aurora West USD 129"/>
    <s v="1877 W. Downer Pl"/>
    <s v="Aurora"/>
    <s v="60506-7302"/>
    <n v="6303015052"/>
    <n v="13346"/>
    <s v="Hall Elem School"/>
    <s v="2001 Heather Dr"/>
    <s v="Aurora"/>
    <s v="Kane"/>
    <s v="60506-1800"/>
    <s v="lsantoria@sd129.org"/>
    <s v="X"/>
    <n v="518"/>
    <n v="0"/>
    <n v="50"/>
    <n v="568"/>
    <n v="0.91090000000000004"/>
    <s v="X"/>
    <n v="518"/>
    <n v="568"/>
    <x v="0"/>
    <x v="0"/>
  </r>
  <r>
    <n v="31045129022"/>
    <s v="Aurora West USD 129"/>
    <s v="1877 W. Downer Pl"/>
    <s v="Aurora"/>
    <s v="60506-7302"/>
    <n v="6303015052"/>
    <n v="13347"/>
    <s v="Hill Elem School"/>
    <s v="724 Pennsylvania Ave"/>
    <s v="Aurora"/>
    <s v="Kane"/>
    <s v="60506-3032"/>
    <s v="lsantoria@sd129.org"/>
    <s v="X"/>
    <n v="591"/>
    <n v="0"/>
    <n v="71"/>
    <n v="662"/>
    <n v="0.89269999999999994"/>
    <s v="X"/>
    <n v="591"/>
    <n v="662"/>
    <x v="0"/>
    <x v="0"/>
  </r>
  <r>
    <n v="31045129022"/>
    <s v="Aurora West USD 129"/>
    <s v="1877 W. Downer Pl"/>
    <s v="Aurora"/>
    <s v="60506-7302"/>
    <n v="6303015052"/>
    <n v="13349"/>
    <s v="McCleery Elem School"/>
    <s v="1002 W Illinois Ave"/>
    <s v="Aurora"/>
    <s v="Kane"/>
    <s v="60506-2736"/>
    <s v="lsantoria@sd129.org"/>
    <s v="X"/>
    <n v="626"/>
    <n v="0"/>
    <n v="0"/>
    <n v="626"/>
    <n v="1"/>
    <s v="X"/>
    <n v="626"/>
    <n v="626"/>
    <x v="0"/>
    <x v="0"/>
  </r>
  <r>
    <n v="31045129022"/>
    <s v="Aurora West USD 129"/>
    <s v="1877 W. Downer Pl"/>
    <s v="Aurora"/>
    <s v="60506-7302"/>
    <n v="6303015052"/>
    <n v="13350"/>
    <s v="Nicholson Elem School"/>
    <s v="649 N Main St"/>
    <s v="Montgomery"/>
    <s v="Kendall"/>
    <s v="60538-1225"/>
    <s v="lsantoria@sd129.org"/>
    <s v="X"/>
    <n v="215"/>
    <n v="0"/>
    <n v="91"/>
    <n v="306"/>
    <n v="0.69969999999999999"/>
    <s v="X"/>
    <n v="215"/>
    <n v="306"/>
    <x v="0"/>
    <x v="0"/>
  </r>
  <r>
    <n v="31045129022"/>
    <s v="Aurora West USD 129"/>
    <s v="1877 W. Downer Pl"/>
    <s v="Aurora"/>
    <s v="60506-7302"/>
    <n v="6303015052"/>
    <n v="13351"/>
    <s v="Schneider Elem School"/>
    <s v="304 Banbury Rd"/>
    <s v="North Aurora"/>
    <s v="Kane"/>
    <s v="60542-1240"/>
    <s v="lsantoria@sd129.org"/>
    <s v="X"/>
    <n v="377"/>
    <n v="0"/>
    <n v="83"/>
    <n v="460"/>
    <n v="0.81950000000000001"/>
    <s v="X"/>
    <n v="377"/>
    <n v="460"/>
    <x v="0"/>
    <x v="0"/>
  </r>
  <r>
    <n v="31045129022"/>
    <s v="Aurora West USD 129"/>
    <s v="1877 W. Downer Pl"/>
    <s v="Aurora"/>
    <s v="60506-7302"/>
    <n v="6303015052"/>
    <n v="13352"/>
    <s v="Smith Elem School"/>
    <s v="1332 Robinwood Dr"/>
    <s v="Aurora"/>
    <s v="Kane"/>
    <s v="60506-1430"/>
    <s v="lsantoria@sd129.org"/>
    <s v="X"/>
    <n v="411"/>
    <n v="0"/>
    <n v="47"/>
    <n v="458"/>
    <n v="0.89650000000000007"/>
    <s v="X"/>
    <n v="411"/>
    <n v="458"/>
    <x v="0"/>
    <x v="0"/>
  </r>
  <r>
    <n v="31045129022"/>
    <s v="Aurora West USD 129"/>
    <s v="1877 W. Downer Pl"/>
    <s v="Aurora"/>
    <s v="60506-7302"/>
    <n v="6303015052"/>
    <n v="13354"/>
    <s v="Hope D Wall TMH Child Dev Ctr"/>
    <s v="449 New Indian Trl Ct"/>
    <s v="Aurora"/>
    <s v="Kane"/>
    <s v="60506-2206"/>
    <s v="lsantoria@sd129.org"/>
    <s v="X"/>
    <n v="166"/>
    <n v="0"/>
    <n v="0"/>
    <n v="166"/>
    <n v="1"/>
    <s v="X"/>
    <n v="166"/>
    <n v="166"/>
    <x v="0"/>
    <x v="0"/>
  </r>
  <r>
    <n v="31045129022"/>
    <s v="Aurora West USD 129"/>
    <s v="1877 W. Downer Pl"/>
    <s v="Aurora"/>
    <s v="60506-7302"/>
    <n v="6303015052"/>
    <n v="15104"/>
    <s v="Jewel Middle School"/>
    <s v="1501 Waterford Rd"/>
    <s v="North Aurora"/>
    <s v="Kane"/>
    <s v="60542-1788"/>
    <s v="lsantoria@sd129.org"/>
    <s v="X"/>
    <n v="292"/>
    <n v="20"/>
    <n v="360"/>
    <n v="672"/>
    <n v="0.46429999999999999"/>
    <m/>
    <n v="312"/>
    <n v="672"/>
    <x v="0"/>
    <x v="0"/>
  </r>
  <r>
    <n v="31045129022"/>
    <s v="Aurora West USD 129"/>
    <s v="1877 W. Downer Pl"/>
    <s v="Aurora"/>
    <s v="60506-7302"/>
    <n v="6303015052"/>
    <n v="46371"/>
    <s v="Fearn Elementary School"/>
    <s v="1600 Hawksley Ln"/>
    <s v="North Aurora"/>
    <s v="Kane"/>
    <s v="60542-1781"/>
    <s v="lsantoria@sd129.org"/>
    <s v="X"/>
    <n v="121"/>
    <n v="12"/>
    <n v="433"/>
    <n v="566"/>
    <n v="0.23500000000000001"/>
    <m/>
    <n v="133"/>
    <n v="566"/>
    <x v="0"/>
    <x v="0"/>
  </r>
  <r>
    <n v="31045129022"/>
    <s v="Aurora West USD 129"/>
    <s v="1877 W. Downer Pl"/>
    <s v="Aurora"/>
    <s v="60506-7302"/>
    <n v="6303015052"/>
    <n v="54812"/>
    <s v="Herget Middle School"/>
    <s v="1550 Deerpath Rd"/>
    <s v="Aurora"/>
    <s v="Kane"/>
    <s v="60506-7941"/>
    <s v="lsantoria@sd129.org"/>
    <s v="X"/>
    <n v="356"/>
    <n v="33"/>
    <n v="346"/>
    <n v="735"/>
    <n v="0.52929999999999999"/>
    <m/>
    <n v="389"/>
    <n v="735"/>
    <x v="0"/>
    <x v="0"/>
  </r>
  <r>
    <n v="31045129022"/>
    <s v="Aurora West USD 129"/>
    <s v="1877 W. Downer Pl"/>
    <s v="Aurora"/>
    <s v="60506-7302"/>
    <n v="6303015052"/>
    <n v="71825"/>
    <s v="SUCCESS Academy"/>
    <s v="1720 N Randall Rd"/>
    <s v="Aurora"/>
    <s v="Kane"/>
    <s v="60506-1038"/>
    <s v="mlasky@sd129.org"/>
    <s v="X"/>
    <n v="103"/>
    <n v="0"/>
    <n v="11"/>
    <n v="114"/>
    <n v="0.89540000000000008"/>
    <s v="X"/>
    <n v="103"/>
    <n v="114"/>
    <x v="0"/>
    <x v="0"/>
  </r>
  <r>
    <n v="31045131022"/>
    <s v="Aurora East USD 131"/>
    <s v="417 5th St"/>
    <s v="Aurora"/>
    <s v="60505-4700"/>
    <m/>
    <n v="13356"/>
    <s v="East High School"/>
    <s v="500 Tomcat Ln"/>
    <s v="Aurora"/>
    <s v="Kane"/>
    <s v="60505-5006"/>
    <s v="rzuponeck@d131.org"/>
    <s v="X"/>
    <n v="3953"/>
    <n v="0"/>
    <n v="0"/>
    <n v="3953"/>
    <n v="1"/>
    <s v="X"/>
    <n v="3953"/>
    <n v="3953"/>
    <x v="0"/>
    <x v="0"/>
  </r>
  <r>
    <n v="31045131022"/>
    <s v="Aurora East USD 131"/>
    <s v="417 5th St"/>
    <s v="Aurora"/>
    <s v="60505-4700"/>
    <m/>
    <n v="13357"/>
    <s v="C F Simmons Middle School"/>
    <s v="1130 Sheffer Rd"/>
    <s v="Aurora"/>
    <s v="Kane"/>
    <s v="60505-1936"/>
    <s v="rzuponeck@d131.org"/>
    <s v="X"/>
    <n v="996"/>
    <n v="0"/>
    <n v="0"/>
    <n v="996"/>
    <n v="1"/>
    <s v="X"/>
    <n v="996"/>
    <n v="996"/>
    <x v="0"/>
    <x v="0"/>
  </r>
  <r>
    <n v="31045131022"/>
    <s v="Aurora East USD 131"/>
    <s v="417 5th St"/>
    <s v="Aurora"/>
    <s v="60505-4700"/>
    <m/>
    <n v="13358"/>
    <s v="K D Waldo Middle School"/>
    <s v="56 Jackson St"/>
    <s v="Aurora"/>
    <s v="Kane"/>
    <s v="60505-4300"/>
    <s v="rzuponeck@d131.org"/>
    <s v="X"/>
    <n v="962"/>
    <n v="0"/>
    <n v="0"/>
    <n v="962"/>
    <n v="1"/>
    <s v="X"/>
    <n v="962"/>
    <n v="962"/>
    <x v="0"/>
    <x v="0"/>
  </r>
  <r>
    <n v="31045131022"/>
    <s v="Aurora East USD 131"/>
    <s v="417 5th St"/>
    <s v="Aurora"/>
    <s v="60505-4700"/>
    <m/>
    <n v="13359"/>
    <s v="Henry W Cowherd Middle School"/>
    <s v="441 N Farnsworth Ave"/>
    <s v="Aurora"/>
    <s v="Kane"/>
    <s v="60505-3010"/>
    <s v="rzuponeck@d131.org"/>
    <s v="X"/>
    <n v="953"/>
    <n v="0"/>
    <n v="0"/>
    <n v="953"/>
    <n v="1"/>
    <s v="X"/>
    <n v="953"/>
    <n v="953"/>
    <x v="0"/>
    <x v="0"/>
  </r>
  <r>
    <n v="31045131022"/>
    <s v="Aurora East USD 131"/>
    <s v="417 5th St"/>
    <s v="Aurora"/>
    <s v="60505-4700"/>
    <m/>
    <n v="13360"/>
    <s v="Olney C Allen Elem School"/>
    <s v="700 S Farnsworth Ave"/>
    <s v="Aurora"/>
    <s v="Kane"/>
    <s v="60505-5432"/>
    <s v="rzuponeck@d131.org"/>
    <s v="X"/>
    <n v="757"/>
    <n v="0"/>
    <n v="0"/>
    <n v="757"/>
    <n v="1"/>
    <s v="X"/>
    <n v="757"/>
    <n v="757"/>
    <x v="0"/>
    <x v="0"/>
  </r>
  <r>
    <n v="31045131022"/>
    <s v="Aurora East USD 131"/>
    <s v="417 5th St"/>
    <s v="Aurora"/>
    <s v="60505-4700"/>
    <m/>
    <n v="13361"/>
    <s v="C M Bardwell Elem School"/>
    <s v="550 S Lincoln Ave"/>
    <s v="Aurora"/>
    <s v="Kane"/>
    <s v="60505-4669"/>
    <s v="rzuponeck@d131.org"/>
    <s v="X"/>
    <n v="832"/>
    <n v="0"/>
    <n v="0"/>
    <n v="832"/>
    <n v="1"/>
    <s v="X"/>
    <n v="832"/>
    <n v="832"/>
    <x v="0"/>
    <x v="0"/>
  </r>
  <r>
    <n v="31045131022"/>
    <s v="Aurora East USD 131"/>
    <s v="417 5th St"/>
    <s v="Aurora"/>
    <s v="60505-4700"/>
    <m/>
    <n v="13362"/>
    <s v="W S Beaupre Elem School"/>
    <s v="954 E Benton St"/>
    <s v="Aurora"/>
    <s v="Kane"/>
    <s v="60505-3704"/>
    <s v="rzuponeck@d131.org"/>
    <s v="X"/>
    <n v="253"/>
    <n v="0"/>
    <n v="0"/>
    <n v="253"/>
    <n v="1"/>
    <s v="X"/>
    <n v="253"/>
    <n v="253"/>
    <x v="0"/>
    <x v="0"/>
  </r>
  <r>
    <n v="31045131022"/>
    <s v="Aurora East USD 131"/>
    <s v="417 5th St"/>
    <s v="Aurora"/>
    <s v="60505-4700"/>
    <m/>
    <n v="13363"/>
    <s v="L D Brady Elem School"/>
    <s v="600 Columbia St"/>
    <s v="Aurora"/>
    <s v="Kane"/>
    <s v="60505-2710"/>
    <s v="rzuponeck@d131.org"/>
    <s v="X"/>
    <n v="381"/>
    <n v="0"/>
    <n v="0"/>
    <n v="381"/>
    <n v="1"/>
    <s v="X"/>
    <n v="381"/>
    <n v="381"/>
    <x v="0"/>
    <x v="0"/>
  </r>
  <r>
    <n v="31045131022"/>
    <s v="Aurora East USD 131"/>
    <s v="417 5th St"/>
    <s v="Aurora"/>
    <s v="60505-4700"/>
    <m/>
    <n v="13364"/>
    <s v="G N Dieterich Elem School"/>
    <s v="1141 Jackson St"/>
    <s v="Aurora"/>
    <s v="Kane"/>
    <s v="60505-5647"/>
    <s v="rzuponeck@d131.org"/>
    <s v="X"/>
    <n v="561"/>
    <n v="0"/>
    <n v="0"/>
    <n v="561"/>
    <n v="1"/>
    <s v="X"/>
    <n v="561"/>
    <n v="561"/>
    <x v="0"/>
    <x v="0"/>
  </r>
  <r>
    <n v="31045131022"/>
    <s v="Aurora East USD 131"/>
    <s v="417 5th St"/>
    <s v="Aurora"/>
    <s v="60505-4700"/>
    <m/>
    <n v="13365"/>
    <s v="John Gates Elem School"/>
    <s v="800 7th Ave"/>
    <s v="Aurora"/>
    <s v="Kane"/>
    <s v="60505-5372"/>
    <s v="rzuponeck@d131.org"/>
    <s v="X"/>
    <n v="559"/>
    <n v="0"/>
    <n v="0"/>
    <n v="559"/>
    <n v="1"/>
    <s v="X"/>
    <n v="559"/>
    <n v="559"/>
    <x v="0"/>
    <x v="0"/>
  </r>
  <r>
    <n v="31045131022"/>
    <s v="Aurora East USD 131"/>
    <s v="417 5th St"/>
    <s v="Aurora"/>
    <s v="60505-4700"/>
    <m/>
    <n v="13366"/>
    <s v="Nicholas A Hermes Elem School"/>
    <s v="1000 Jungles Ave"/>
    <s v="Aurora"/>
    <s v="Kane"/>
    <s v="60505-1914"/>
    <s v="rzuponeck@d131.org"/>
    <s v="X"/>
    <n v="679"/>
    <n v="0"/>
    <n v="0"/>
    <n v="679"/>
    <n v="1"/>
    <s v="X"/>
    <n v="679"/>
    <n v="679"/>
    <x v="0"/>
    <x v="0"/>
  </r>
  <r>
    <n v="31045131022"/>
    <s v="Aurora East USD 131"/>
    <s v="417 5th St"/>
    <s v="Aurora"/>
    <s v="60505-4700"/>
    <m/>
    <n v="13367"/>
    <s v="C I Johnson Elem School"/>
    <s v="1934 Liberty St"/>
    <s v="Aurora"/>
    <s v="Dupage"/>
    <s v="60502-9438"/>
    <s v="rzuponeck@d131.org"/>
    <s v="X"/>
    <n v="273"/>
    <n v="0"/>
    <n v="0"/>
    <n v="273"/>
    <n v="1"/>
    <s v="X"/>
    <n v="273"/>
    <n v="273"/>
    <x v="0"/>
    <x v="0"/>
  </r>
  <r>
    <n v="31045131022"/>
    <s v="Aurora East USD 131"/>
    <s v="417 5th St"/>
    <s v="Aurora"/>
    <s v="60505-4700"/>
    <m/>
    <n v="13368"/>
    <s v="Rose E Krug Elem School"/>
    <s v="240 Melrose Ave"/>
    <s v="Aurora"/>
    <s v="Kane"/>
    <s v="60505-5564"/>
    <s v="rzuponeck@d131.org"/>
    <s v="X"/>
    <n v="297"/>
    <n v="0"/>
    <n v="0"/>
    <n v="297"/>
    <n v="1"/>
    <s v="X"/>
    <n v="297"/>
    <n v="297"/>
    <x v="0"/>
    <x v="0"/>
  </r>
  <r>
    <n v="31045131022"/>
    <s v="Aurora East USD 131"/>
    <s v="417 5th St"/>
    <s v="Aurora"/>
    <s v="60505-4700"/>
    <m/>
    <n v="13369"/>
    <s v="Oak Park Elem School"/>
    <s v="1200 Front St"/>
    <s v="Aurora"/>
    <s v="Kane"/>
    <s v="60505-3017"/>
    <s v="rzuponeck@d131.org"/>
    <s v="X"/>
    <n v="424"/>
    <n v="0"/>
    <n v="0"/>
    <n v="424"/>
    <n v="1"/>
    <s v="X"/>
    <n v="424"/>
    <n v="424"/>
    <x v="0"/>
    <x v="0"/>
  </r>
  <r>
    <n v="31045131022"/>
    <s v="Aurora East USD 131"/>
    <s v="417 5th St"/>
    <s v="Aurora"/>
    <s v="60505-4700"/>
    <m/>
    <n v="13370"/>
    <s v="Mabel O Donnell Elem School"/>
    <s v="1640 Reckinger Rd"/>
    <s v="Aurora"/>
    <s v="Kane"/>
    <s v="60505-1628"/>
    <s v="rzuponeck@d131.org"/>
    <s v="X"/>
    <n v="415"/>
    <n v="0"/>
    <n v="0"/>
    <n v="415"/>
    <n v="1"/>
    <s v="X"/>
    <n v="415"/>
    <n v="415"/>
    <x v="0"/>
    <x v="0"/>
  </r>
  <r>
    <n v="31045131022"/>
    <s v="Aurora East USD 131"/>
    <s v="417 5th St"/>
    <s v="Aurora"/>
    <s v="60505-4700"/>
    <m/>
    <n v="13371"/>
    <s v="Edna Rollins Elem School"/>
    <s v="950 Kane St"/>
    <s v="Aurora"/>
    <s v="Kane"/>
    <s v="60505-3756"/>
    <s v="rzuponeck@d131.org"/>
    <s v="X"/>
    <n v="338"/>
    <n v="0"/>
    <n v="0"/>
    <n v="338"/>
    <n v="1"/>
    <s v="X"/>
    <n v="338"/>
    <n v="338"/>
    <x v="0"/>
    <x v="0"/>
  </r>
  <r>
    <n v="31045131022"/>
    <s v="Aurora East USD 131"/>
    <s v="417 5th St"/>
    <s v="Aurora"/>
    <s v="60505-4700"/>
    <m/>
    <n v="57056"/>
    <s v="Early Childhood Dev Cntr"/>
    <s v="278 E Indian Trl"/>
    <s v="Aurora"/>
    <s v="Kane"/>
    <s v="60505-1733"/>
    <s v="kkogut@d131.org"/>
    <s v="X"/>
    <n v="185"/>
    <n v="0"/>
    <n v="0"/>
    <n v="185"/>
    <n v="1"/>
    <s v="X"/>
    <n v="185"/>
    <n v="185"/>
    <x v="0"/>
    <x v="0"/>
  </r>
  <r>
    <n v="31045131022"/>
    <s v="Aurora East USD 131"/>
    <s v="417 5th St"/>
    <s v="Aurora"/>
    <s v="60505-4700"/>
    <m/>
    <n v="69747"/>
    <s v="Fred Rodgers Magnet Academy"/>
    <s v="157 N Root St"/>
    <s v="Aurora"/>
    <s v="Kane"/>
    <m/>
    <s v="rzuponeck@d131.org"/>
    <s v="X"/>
    <n v="391"/>
    <n v="0"/>
    <n v="58"/>
    <n v="449"/>
    <n v="0.8701000000000001"/>
    <s v="X"/>
    <n v="391"/>
    <n v="449"/>
    <x v="0"/>
    <x v="0"/>
  </r>
  <r>
    <n v="31045131022"/>
    <s v="Aurora East USD 131"/>
    <s v="417 5th St"/>
    <s v="Aurora"/>
    <s v="60505-4700"/>
    <m/>
    <n v="72265"/>
    <s v="Benavides Steam Academy"/>
    <s v="250 E Indian Trl"/>
    <s v="Aurora"/>
    <s v="Kane"/>
    <s v="60505-1733"/>
    <s v="lsimoncellibulak@d131.org"/>
    <s v="X"/>
    <n v="448"/>
    <n v="0"/>
    <n v="0"/>
    <n v="448"/>
    <n v="1"/>
    <s v="X"/>
    <n v="448"/>
    <n v="448"/>
    <x v="0"/>
    <x v="0"/>
  </r>
  <r>
    <n v="31045300026"/>
    <s v="CUSD 300"/>
    <s v="2550 Harnish Dr"/>
    <s v="Algonquin"/>
    <s v="60102-6870"/>
    <n v="8475518349"/>
    <n v="13372"/>
    <s v="Dundee-Crown High School"/>
    <s v="1500 Kings Rd"/>
    <s v="Carpentersville"/>
    <s v="Kane"/>
    <s v="60110-1480"/>
    <s v="elsy.escobar@d300.org"/>
    <s v="X"/>
    <n v="1380"/>
    <n v="186"/>
    <n v="987"/>
    <n v="2553"/>
    <n v="0.61340000000000006"/>
    <m/>
    <n v="1566"/>
    <n v="2553"/>
    <x v="0"/>
    <x v="0"/>
  </r>
  <r>
    <n v="31045300026"/>
    <s v="CUSD 300"/>
    <s v="2550 Harnish Dr"/>
    <s v="Algonquin"/>
    <s v="60102-6870"/>
    <n v="8475518349"/>
    <n v="13373"/>
    <s v="Hampshire High School"/>
    <s v="1600 Big Timber Rd"/>
    <s v="Hampshire"/>
    <s v="Kane"/>
    <s v="60140-8374"/>
    <s v="Michelle.Kovar@d300.org"/>
    <s v="X"/>
    <n v="301"/>
    <n v="73"/>
    <n v="1282"/>
    <n v="1656"/>
    <n v="0.2258"/>
    <m/>
    <n v="374"/>
    <n v="1656"/>
    <x v="0"/>
    <x v="0"/>
  </r>
  <r>
    <n v="31045300026"/>
    <s v="CUSD 300"/>
    <s v="2550 Harnish Dr"/>
    <s v="Algonquin"/>
    <s v="60102-6870"/>
    <n v="8475518349"/>
    <n v="13374"/>
    <s v="Harry D Jacobs High School"/>
    <s v="2601 Bunker Hill Dr"/>
    <s v="Algonquin"/>
    <s v="McHenry"/>
    <s v="60102-9780"/>
    <s v="Michelle.Kovar@d300.org"/>
    <s v="X"/>
    <n v="403"/>
    <n v="94"/>
    <n v="1679"/>
    <n v="2176"/>
    <n v="0.22839999999999999"/>
    <m/>
    <n v="497"/>
    <n v="2176"/>
    <x v="0"/>
    <x v="0"/>
  </r>
  <r>
    <n v="31045300026"/>
    <s v="CUSD 300"/>
    <s v="2550 Harnish Dr"/>
    <s v="Algonquin"/>
    <s v="60102-6870"/>
    <n v="8475518349"/>
    <n v="13375"/>
    <s v="Carpentersville Middle School"/>
    <s v="100 Cleveland Ave"/>
    <s v="Carpentersville"/>
    <s v="Kane"/>
    <s v="60110-1960"/>
    <s v="Michelle.Kovar@d300.org"/>
    <s v="X"/>
    <n v="1295"/>
    <n v="0"/>
    <n v="0"/>
    <n v="1295"/>
    <n v="1"/>
    <s v="X"/>
    <n v="1295"/>
    <n v="1295"/>
    <x v="0"/>
    <x v="0"/>
  </r>
  <r>
    <n v="31045300026"/>
    <s v="CUSD 300"/>
    <s v="2550 Harnish Dr"/>
    <s v="Algonquin"/>
    <s v="60102-6870"/>
    <n v="8475518349"/>
    <n v="13376"/>
    <s v="Algonquin Middle School"/>
    <s v="520 Longwood Dr"/>
    <s v="Algonquin"/>
    <s v="McHenry"/>
    <s v="60102-3051"/>
    <s v="Michelle.Kovar@d300.org"/>
    <s v="X"/>
    <n v="142"/>
    <n v="26"/>
    <n v="294"/>
    <n v="462"/>
    <n v="0.36359999999999998"/>
    <m/>
    <n v="168"/>
    <n v="462"/>
    <x v="0"/>
    <x v="0"/>
  </r>
  <r>
    <n v="31045300026"/>
    <s v="CUSD 300"/>
    <s v="2550 Harnish Dr"/>
    <s v="Algonquin"/>
    <s v="60102-6870"/>
    <n v="8475518349"/>
    <n v="13377"/>
    <s v="Dundee Middle School"/>
    <s v="4200 W Main St"/>
    <s v="Dundee"/>
    <s v="Kane"/>
    <s v="60118-9415"/>
    <s v="Michelle.Kovar@d300.org"/>
    <s v="X"/>
    <n v="211"/>
    <n v="42"/>
    <n v="633"/>
    <n v="886"/>
    <n v="0.28560000000000002"/>
    <m/>
    <n v="253"/>
    <n v="886"/>
    <x v="0"/>
    <x v="0"/>
  </r>
  <r>
    <n v="31045300026"/>
    <s v="CUSD 300"/>
    <s v="2550 Harnish Dr"/>
    <s v="Algonquin"/>
    <s v="60102-6870"/>
    <n v="8475518349"/>
    <n v="13378"/>
    <s v="Dundee Highlands Elem School"/>
    <s v="407 S 5th St"/>
    <s v="West Dundee"/>
    <s v="Kane"/>
    <s v="60118-2840"/>
    <s v="Michelle.Kovar@d300.org"/>
    <s v="X"/>
    <n v="98"/>
    <n v="17"/>
    <n v="240"/>
    <n v="355"/>
    <n v="0.32390000000000002"/>
    <m/>
    <n v="115"/>
    <n v="355"/>
    <x v="0"/>
    <x v="0"/>
  </r>
  <r>
    <n v="31045300026"/>
    <s v="CUSD 300"/>
    <s v="2550 Harnish Dr"/>
    <s v="Algonquin"/>
    <s v="60102-6870"/>
    <n v="8475518349"/>
    <n v="13379"/>
    <s v="Eastview Elem School"/>
    <s v="540 Longwood Dr"/>
    <s v="Algonquin"/>
    <s v="McHenry"/>
    <s v="60102-3051"/>
    <s v="Michelle.Kovar@d300.org"/>
    <s v="X"/>
    <n v="183"/>
    <n v="23"/>
    <n v="293"/>
    <n v="499"/>
    <n v="0.4128"/>
    <m/>
    <n v="206"/>
    <n v="499"/>
    <x v="0"/>
    <x v="0"/>
  </r>
  <r>
    <n v="31045300026"/>
    <s v="CUSD 300"/>
    <s v="2550 Harnish Dr"/>
    <s v="Algonquin"/>
    <s v="60102-6870"/>
    <n v="8475518349"/>
    <n v="13380"/>
    <s v="Golfview Elem School"/>
    <s v="124 Golfview Ln"/>
    <s v="Carpentersville"/>
    <s v="Kane"/>
    <s v="60110-2366"/>
    <s v="Michelle.Kovar@d300.org"/>
    <s v="X"/>
    <n v="599"/>
    <n v="0"/>
    <n v="0"/>
    <n v="599"/>
    <n v="1"/>
    <s v="X"/>
    <n v="599"/>
    <n v="599"/>
    <x v="0"/>
    <x v="0"/>
  </r>
  <r>
    <n v="31045300026"/>
    <s v="CUSD 300"/>
    <s v="2550 Harnish Dr"/>
    <s v="Algonquin"/>
    <s v="60102-6870"/>
    <n v="8475518349"/>
    <n v="13381"/>
    <s v="Hampshire Elem School"/>
    <s v="321 Terwilliger Ave"/>
    <s v="Hampshire"/>
    <s v="Kane"/>
    <s v="60140-9624"/>
    <s v="Michelle.Kovar@d300.org"/>
    <s v="X"/>
    <n v="86"/>
    <n v="16"/>
    <n v="314"/>
    <n v="416"/>
    <n v="0.2452"/>
    <m/>
    <n v="102"/>
    <n v="416"/>
    <x v="0"/>
    <x v="0"/>
  </r>
  <r>
    <n v="31045300026"/>
    <s v="CUSD 300"/>
    <s v="2550 Harnish Dr"/>
    <s v="Algonquin"/>
    <s v="60102-6870"/>
    <n v="8475518349"/>
    <n v="13382"/>
    <s v="Lake in the Hills Elem School"/>
    <s v="519 Willow St"/>
    <s v="Lake In The Hills"/>
    <s v="McHenry"/>
    <s v="60156-1449"/>
    <s v="Michelle.Kovar@d300.org"/>
    <s v="X"/>
    <n v="184"/>
    <n v="24"/>
    <n v="329"/>
    <n v="537"/>
    <n v="0.38729999999999998"/>
    <m/>
    <n v="208"/>
    <n v="537"/>
    <x v="0"/>
    <x v="0"/>
  </r>
  <r>
    <n v="31045300026"/>
    <s v="CUSD 300"/>
    <s v="2550 Harnish Dr"/>
    <s v="Algonquin"/>
    <s v="60102-6870"/>
    <n v="8475518349"/>
    <n v="13383"/>
    <s v="Meadowdale Elem School"/>
    <s v="14 Ash St"/>
    <s v="Carpentersville"/>
    <s v="Kane"/>
    <s v="60110-1663"/>
    <s v="Michelle.Kovar@d300.org"/>
    <s v="X"/>
    <n v="410"/>
    <n v="0"/>
    <n v="0"/>
    <n v="410"/>
    <n v="1"/>
    <s v="X"/>
    <n v="410"/>
    <n v="410"/>
    <x v="0"/>
    <x v="0"/>
  </r>
  <r>
    <n v="31045300026"/>
    <s v="CUSD 300"/>
    <s v="2550 Harnish Dr"/>
    <s v="Algonquin"/>
    <s v="60102-6870"/>
    <n v="8475518349"/>
    <n v="13384"/>
    <s v="Parkview Elementary School"/>
    <s v="122 Carpenter Blvd"/>
    <s v="Carpentersville"/>
    <s v="Kane"/>
    <s v="60110-1918"/>
    <s v="Michelle.Kovar@d300.org"/>
    <s v="X"/>
    <n v="425"/>
    <n v="0"/>
    <n v="50"/>
    <n v="475"/>
    <n v="0.89349999999999996"/>
    <s v="X"/>
    <n v="425"/>
    <n v="475"/>
    <x v="0"/>
    <x v="0"/>
  </r>
  <r>
    <n v="31045300026"/>
    <s v="CUSD 300"/>
    <s v="2550 Harnish Dr"/>
    <s v="Algonquin"/>
    <s v="60102-6870"/>
    <n v="8475518349"/>
    <n v="13385"/>
    <s v="Sleepy Hollow Elem School"/>
    <s v="898 Glen Oak Dr"/>
    <s v="Sleepy Hollow"/>
    <s v="Kane"/>
    <s v="60118-2680"/>
    <s v="Michelle.Kovar@d300.org"/>
    <s v="X"/>
    <n v="70"/>
    <n v="15"/>
    <n v="269"/>
    <n v="354"/>
    <n v="0.24010000000000001"/>
    <m/>
    <n v="85"/>
    <n v="354"/>
    <x v="0"/>
    <x v="0"/>
  </r>
  <r>
    <n v="31045300026"/>
    <s v="CUSD 300"/>
    <s v="2550 Harnish Dr"/>
    <s v="Algonquin"/>
    <s v="60102-6870"/>
    <n v="8475518349"/>
    <n v="13386"/>
    <s v="Kenneth E Neubert Elem School"/>
    <s v="1100 Huntington Dr"/>
    <s v="Algonquin"/>
    <s v="McHenry"/>
    <s v="60102-1925"/>
    <s v="Michelle.Kovar@d300.org"/>
    <s v="X"/>
    <n v="96"/>
    <n v="25"/>
    <n v="321"/>
    <n v="442"/>
    <n v="0.27379999999999999"/>
    <m/>
    <n v="121"/>
    <n v="442"/>
    <x v="0"/>
    <x v="0"/>
  </r>
  <r>
    <n v="31045300026"/>
    <s v="CUSD 300"/>
    <s v="2550 Harnish Dr"/>
    <s v="Algonquin"/>
    <s v="60102-6870"/>
    <n v="8475518349"/>
    <n v="13387"/>
    <s v="Perry Elementary School"/>
    <s v="251 Amarillo Dr"/>
    <s v="Carpentersville"/>
    <s v="Kane"/>
    <s v="60110-1147"/>
    <s v="Michelle.Kovar@d300.org"/>
    <s v="X"/>
    <n v="612"/>
    <n v="0"/>
    <n v="0"/>
    <n v="612"/>
    <n v="1"/>
    <s v="X"/>
    <n v="612"/>
    <n v="612"/>
    <x v="0"/>
    <x v="0"/>
  </r>
  <r>
    <n v="31045300026"/>
    <s v="CUSD 300"/>
    <s v="2550 Harnish Dr"/>
    <s v="Algonquin"/>
    <s v="60102-6870"/>
    <n v="8475518349"/>
    <n v="13388"/>
    <s v="Lakewood School"/>
    <s v="1651 Ravine Ln"/>
    <s v="Carpentersville"/>
    <s v="Kane"/>
    <s v="60110-2130"/>
    <s v="Michelle.Kovar@d300.org"/>
    <s v="X"/>
    <n v="612"/>
    <n v="0"/>
    <n v="0"/>
    <n v="612"/>
    <n v="1"/>
    <s v="X"/>
    <n v="612"/>
    <n v="612"/>
    <x v="0"/>
    <x v="0"/>
  </r>
  <r>
    <n v="31045300026"/>
    <s v="CUSD 300"/>
    <s v="2550 Harnish Dr"/>
    <s v="Algonquin"/>
    <s v="60102-6870"/>
    <n v="8475518349"/>
    <n v="13389"/>
    <s v="Westfield Community School"/>
    <s v="2100 Sleepy Hollow Rd"/>
    <s v="Algonquin"/>
    <s v="McHenry"/>
    <s v="60102-6049"/>
    <s v="Michelle.Kovar@d300.org"/>
    <s v="X"/>
    <n v="264"/>
    <n v="48"/>
    <n v="1013"/>
    <n v="1325"/>
    <n v="0.23550000000000001"/>
    <m/>
    <n v="312"/>
    <n v="1325"/>
    <x v="0"/>
    <x v="0"/>
  </r>
  <r>
    <n v="31045300026"/>
    <s v="CUSD 300"/>
    <s v="2550 Harnish Dr"/>
    <s v="Algonquin"/>
    <s v="60102-6870"/>
    <n v="8475518349"/>
    <n v="13390"/>
    <s v="Delacey Family Educ Ctr"/>
    <s v="50 Cleveland Ave"/>
    <s v="Carpentersville"/>
    <s v="Kane"/>
    <s v="60110-3007"/>
    <s v="Michelle.Kovar@d300.org"/>
    <s v="X"/>
    <n v="180"/>
    <n v="40"/>
    <n v="175"/>
    <n v="395"/>
    <n v="0.55700000000000005"/>
    <m/>
    <n v="220"/>
    <n v="395"/>
    <x v="0"/>
    <x v="0"/>
  </r>
  <r>
    <n v="31045300026"/>
    <s v="CUSD 300"/>
    <s v="2550 Harnish Dr"/>
    <s v="Algonquin"/>
    <s v="60102-6870"/>
    <n v="8475518349"/>
    <n v="46355"/>
    <s v="Oak Ridge School"/>
    <s v="300 Cleveland Ave"/>
    <s v="Carpentersville"/>
    <s v="Kane"/>
    <s v="60110-1977"/>
    <s v="Michelle.Kovar@d300.org"/>
    <s v="X"/>
    <n v="61"/>
    <n v="4"/>
    <n v="23"/>
    <n v="88"/>
    <n v="0.73860000000000003"/>
    <m/>
    <n v="65"/>
    <n v="88"/>
    <x v="0"/>
    <x v="0"/>
  </r>
  <r>
    <n v="31045300026"/>
    <s v="CUSD 300"/>
    <s v="2550 Harnish Dr"/>
    <s v="Algonquin"/>
    <s v="60102-6870"/>
    <n v="8475518349"/>
    <n v="48741"/>
    <s v="Algonquin Lakes Elem Sch"/>
    <s v="1401 Compton Dr"/>
    <s v="Algonquin"/>
    <s v="McHenry"/>
    <s v="60102-5003"/>
    <s v="Michelle.Kovar@d300.org"/>
    <s v="X"/>
    <n v="138"/>
    <n v="29"/>
    <n v="291"/>
    <n v="458"/>
    <n v="0.36460000000000004"/>
    <m/>
    <n v="167"/>
    <n v="458"/>
    <x v="0"/>
    <x v="0"/>
  </r>
  <r>
    <n v="31045300026"/>
    <s v="CUSD 300"/>
    <s v="2550 Harnish Dr"/>
    <s v="Algonquin"/>
    <s v="60102-6870"/>
    <n v="8475518349"/>
    <n v="48742"/>
    <s v="Liberty Elementary School"/>
    <s v="6500 Miller Rd"/>
    <s v="Carpentersville"/>
    <s v="Kane"/>
    <s v="60110-3620"/>
    <s v="Michelle.Kovar@d300.org"/>
    <s v="X"/>
    <n v="181"/>
    <n v="50"/>
    <n v="551"/>
    <n v="782"/>
    <n v="0.2954"/>
    <m/>
    <n v="231"/>
    <n v="782"/>
    <x v="0"/>
    <x v="0"/>
  </r>
  <r>
    <n v="31045300026"/>
    <s v="CUSD 300"/>
    <s v="2550 Harnish Dr"/>
    <s v="Algonquin"/>
    <s v="60102-6870"/>
    <n v="8475518349"/>
    <n v="48743"/>
    <s v="Lincoln Prairie Elem School"/>
    <s v="500 Harvest Gate"/>
    <s v="Lake In The Hills"/>
    <s v="McHenry"/>
    <s v="60156-4802"/>
    <s v="Michelle.Kovar@d300.org"/>
    <s v="X"/>
    <n v="109"/>
    <n v="21"/>
    <n v="331"/>
    <n v="461"/>
    <n v="0.28199999999999997"/>
    <m/>
    <n v="130"/>
    <n v="461"/>
    <x v="0"/>
    <x v="0"/>
  </r>
  <r>
    <n v="31045300026"/>
    <s v="CUSD 300"/>
    <s v="2550 Harnish Dr"/>
    <s v="Algonquin"/>
    <s v="60102-6870"/>
    <n v="8475518349"/>
    <n v="50839"/>
    <s v="Hampshire Middle School"/>
    <s v="560 S State St"/>
    <s v="Hampshire"/>
    <s v="Kane"/>
    <s v="60140-9607"/>
    <s v="Michelle.Kovar@d300.org"/>
    <s v="X"/>
    <n v="183"/>
    <n v="40"/>
    <n v="818"/>
    <n v="1041"/>
    <n v="0.21420000000000003"/>
    <m/>
    <n v="223"/>
    <n v="1041"/>
    <x v="0"/>
    <x v="0"/>
  </r>
  <r>
    <n v="31045300026"/>
    <s v="CUSD 300"/>
    <s v="2550 Harnish Dr"/>
    <s v="Algonquin"/>
    <s v="60102-6870"/>
    <n v="8475518349"/>
    <n v="59089"/>
    <s v="Gary D Wright Elem Sch"/>
    <s v="1500 Ketchum Rd"/>
    <s v="Hampshire"/>
    <s v="Kane"/>
    <s v="60140-8375"/>
    <s v="Michelle.Kovar@d300.org"/>
    <s v="X"/>
    <n v="129"/>
    <n v="38"/>
    <n v="604"/>
    <n v="771"/>
    <n v="0.21660000000000001"/>
    <m/>
    <n v="167"/>
    <n v="771"/>
    <x v="0"/>
    <x v="0"/>
  </r>
  <r>
    <n v="31045300026"/>
    <s v="CUSD 300"/>
    <s v="2550 Harnish Dr"/>
    <s v="Algonquin"/>
    <s v="60102-6870"/>
    <n v="8475518349"/>
    <n v="59090"/>
    <s v="Gilberts Elem Sch"/>
    <s v="729 Paper Bark Ln"/>
    <s v="Gilberts"/>
    <s v="Kane"/>
    <s v="60136-9706"/>
    <s v="Michelle.Kovar@d300.org"/>
    <s v="X"/>
    <n v="120"/>
    <n v="17"/>
    <n v="653"/>
    <n v="790"/>
    <n v="0.1734"/>
    <m/>
    <n v="137"/>
    <n v="790"/>
    <x v="0"/>
    <x v="0"/>
  </r>
  <r>
    <n v="31045301026"/>
    <s v="Central CUSD 301"/>
    <s v="PO Box 396"/>
    <s v="Burlington"/>
    <s v="60109-0396"/>
    <n v="8474646043"/>
    <n v="13391"/>
    <s v="Central High School"/>
    <s v="PO Box 68"/>
    <s v="Burlington"/>
    <s v="Kane"/>
    <s v="60109-0068"/>
    <s v="pamela.mirenda@central301.net"/>
    <s v="X"/>
    <n v="155"/>
    <n v="22"/>
    <n v="903"/>
    <n v="1080"/>
    <n v="0.16390000000000002"/>
    <m/>
    <n v="177"/>
    <n v="1080"/>
    <x v="0"/>
    <x v="0"/>
  </r>
  <r>
    <n v="31045301026"/>
    <s v="Central CUSD 301"/>
    <s v="PO Box 396"/>
    <s v="Burlington"/>
    <s v="60109-0396"/>
    <n v="8474646043"/>
    <n v="13392"/>
    <s v="Central Middle School"/>
    <s v="PO Box 397"/>
    <s v="Burlington"/>
    <s v="Kane"/>
    <s v="60109-0397"/>
    <s v="pamela.mirenda@central301.net"/>
    <s v="X"/>
    <n v="50"/>
    <n v="7"/>
    <n v="283"/>
    <n v="340"/>
    <n v="0.16760000000000003"/>
    <m/>
    <n v="57"/>
    <n v="340"/>
    <x v="0"/>
    <x v="0"/>
  </r>
  <r>
    <n v="31045301026"/>
    <s v="Central CUSD 301"/>
    <s v="PO Box 396"/>
    <s v="Burlington"/>
    <s v="60109-0396"/>
    <n v="8474646043"/>
    <n v="13393"/>
    <s v="Howard B Thomas Grade School"/>
    <s v="PO Box 395"/>
    <s v="Burlington"/>
    <s v="Kane"/>
    <s v="60109-0395"/>
    <s v="pamela.mirenda@central301.net"/>
    <s v="X"/>
    <n v="82"/>
    <n v="10"/>
    <n v="449"/>
    <n v="541"/>
    <n v="0.17010000000000003"/>
    <m/>
    <n v="92"/>
    <n v="541"/>
    <x v="0"/>
    <x v="0"/>
  </r>
  <r>
    <n v="31045301026"/>
    <s v="Central CUSD 301"/>
    <s v="PO Box 396"/>
    <s v="Burlington"/>
    <s v="60109-0396"/>
    <n v="8474646043"/>
    <n v="13394"/>
    <s v="Lily Lake Grade School"/>
    <s v="5N720 IL Route 47"/>
    <s v="Maple Park"/>
    <s v="Kane"/>
    <s v="60151-8531"/>
    <s v="pamela.mirenda@central301.net"/>
    <s v="X"/>
    <n v="32"/>
    <n v="4"/>
    <n v="175"/>
    <n v="211"/>
    <n v="0.1706"/>
    <m/>
    <n v="36"/>
    <n v="211"/>
    <x v="0"/>
    <x v="0"/>
  </r>
  <r>
    <n v="31045301026"/>
    <s v="Central CUSD 301"/>
    <s v="PO Box 396"/>
    <s v="Burlington"/>
    <s v="60109-0396"/>
    <n v="8474646043"/>
    <n v="47090"/>
    <s v="Prairie View Grade School"/>
    <s v="10N630 Nesler Rd"/>
    <s v="Elgin"/>
    <s v="Kane"/>
    <s v="60124-8406"/>
    <s v="pamela.mirenda@central301.net"/>
    <s v="X"/>
    <n v="41"/>
    <n v="6"/>
    <n v="599"/>
    <n v="646"/>
    <n v="7.2800000000000004E-2"/>
    <m/>
    <n v="47"/>
    <n v="646"/>
    <x v="0"/>
    <x v="0"/>
  </r>
  <r>
    <n v="31045301026"/>
    <s v="Central CUSD 301"/>
    <s v="PO Box 396"/>
    <s v="Burlington"/>
    <s v="60109-0396"/>
    <n v="8474646043"/>
    <n v="59037"/>
    <s v="Prairie Knolls Middle Sch"/>
    <s v="225 Nesler Rd"/>
    <s v="Elgin"/>
    <s v="Kane"/>
    <s v="60124-4371"/>
    <s v="pamela.mirenda@central301.net"/>
    <s v="X"/>
    <n v="75"/>
    <n v="18"/>
    <n v="548"/>
    <n v="641"/>
    <n v="0.14510000000000001"/>
    <m/>
    <n v="93"/>
    <n v="641"/>
    <x v="0"/>
    <x v="0"/>
  </r>
  <r>
    <n v="31045301026"/>
    <s v="Central CUSD 301"/>
    <s v="PO Box 396"/>
    <s v="Burlington"/>
    <s v="60109-0396"/>
    <n v="8474646043"/>
    <n v="59040"/>
    <s v="Country Trails Elem"/>
    <s v="3701 Highland Woods Blvd"/>
    <s v="Elgin"/>
    <s v="Kane"/>
    <s v="60124-7879"/>
    <s v="pamela.mirenda@central301.net"/>
    <s v="X"/>
    <n v="70"/>
    <n v="10"/>
    <n v="537"/>
    <n v="617"/>
    <n v="0.12970000000000001"/>
    <m/>
    <n v="80"/>
    <n v="617"/>
    <x v="0"/>
    <x v="0"/>
  </r>
  <r>
    <n v="31045302026"/>
    <s v="Kaneland CUSD 302"/>
    <s v="47W326 Keslinger Rd"/>
    <s v="Maple Park"/>
    <s v="60151-9720"/>
    <n v="6303655111"/>
    <n v="13397"/>
    <s v="Kaneland Harter Middle School"/>
    <s v="1601 N Esker Dr"/>
    <s v="Sugar Grove"/>
    <s v="Kane"/>
    <s v="60554-8801"/>
    <s v="brian.faulkner@kaneland.org"/>
    <s v="X"/>
    <n v="117"/>
    <n v="16"/>
    <n v="987"/>
    <n v="1120"/>
    <n v="0.11880000000000002"/>
    <m/>
    <n v="133"/>
    <n v="1120"/>
    <x v="0"/>
    <x v="0"/>
  </r>
  <r>
    <n v="31045303026"/>
    <s v="St Charles CUSD 303"/>
    <s v="201 S 7th St"/>
    <s v="St Charles"/>
    <s v="60174-2664"/>
    <n v="3312284916"/>
    <n v="13401"/>
    <s v="Thompson Middle School"/>
    <s v="705 W Main St"/>
    <s v="St Charles"/>
    <s v="Kane"/>
    <s v="60174-1763"/>
    <s v="leeann.molitor@d303.org"/>
    <s v="X"/>
    <n v="224"/>
    <n v="21"/>
    <n v="1392"/>
    <n v="1637"/>
    <n v="0.1497"/>
    <m/>
    <n v="245"/>
    <n v="1637"/>
    <x v="0"/>
    <x v="0"/>
  </r>
  <r>
    <n v="31045303026"/>
    <s v="St Charles CUSD 303"/>
    <s v="201 S 7th St"/>
    <s v="St Charles"/>
    <s v="60174-2664"/>
    <n v="3312284916"/>
    <n v="13402"/>
    <s v="Wredling Middle School"/>
    <s v="1200 Dunham Rd"/>
    <s v="St Charles"/>
    <s v="Kane"/>
    <s v="60174-5728"/>
    <s v="leeann.molitor@d303.org"/>
    <s v="X"/>
    <n v="166"/>
    <n v="25"/>
    <n v="1102"/>
    <n v="1293"/>
    <n v="0.1477"/>
    <m/>
    <n v="191"/>
    <n v="1293"/>
    <x v="0"/>
    <x v="0"/>
  </r>
  <r>
    <n v="31045303026"/>
    <s v="St Charles CUSD 303"/>
    <s v="201 S 7th St"/>
    <s v="St Charles"/>
    <s v="60174-2664"/>
    <n v="3312284916"/>
    <n v="13403"/>
    <s v="Anderson Elem School"/>
    <s v="35W071 Villa Maria Rd"/>
    <s v="St Charles"/>
    <s v="Kane"/>
    <s v="60174-6636"/>
    <s v="leeann.molitor@d303.org"/>
    <s v="X"/>
    <n v="104"/>
    <n v="15"/>
    <n v="221"/>
    <n v="340"/>
    <n v="0.35000000000000003"/>
    <m/>
    <n v="119"/>
    <n v="340"/>
    <x v="0"/>
    <x v="0"/>
  </r>
  <r>
    <n v="31045303026"/>
    <s v="St Charles CUSD 303"/>
    <s v="201 S 7th St"/>
    <s v="St Charles"/>
    <s v="60174-2664"/>
    <n v="3312284916"/>
    <n v="13404"/>
    <s v="Davis Primary School"/>
    <s v="1125 S 7th St"/>
    <s v="St Charles"/>
    <s v="Kane"/>
    <s v="60174-3853"/>
    <s v="leeann.molitor@d303.org"/>
    <s v="X"/>
    <n v="156"/>
    <n v="14"/>
    <n v="254"/>
    <n v="424"/>
    <n v="0.40090000000000003"/>
    <m/>
    <n v="170"/>
    <n v="424"/>
    <x v="0"/>
    <x v="0"/>
  </r>
  <r>
    <n v="31045303026"/>
    <s v="St Charles CUSD 303"/>
    <s v="201 S 7th St"/>
    <s v="St Charles"/>
    <s v="60174-2664"/>
    <n v="3312284916"/>
    <n v="13405"/>
    <s v="Lincoln Elem School"/>
    <s v="211 S 6th Ave"/>
    <s v="St Charles"/>
    <s v="Kane"/>
    <s v="60174-2901"/>
    <s v="leeann.molitor@d303.org"/>
    <s v="X"/>
    <n v="19"/>
    <n v="6"/>
    <n v="197"/>
    <n v="222"/>
    <n v="0.11260000000000001"/>
    <m/>
    <n v="25"/>
    <n v="222"/>
    <x v="0"/>
    <x v="0"/>
  </r>
  <r>
    <n v="31045303026"/>
    <s v="St Charles CUSD 303"/>
    <s v="201 S 7th St"/>
    <s v="St Charles"/>
    <s v="60174-2664"/>
    <n v="3312284916"/>
    <n v="13407"/>
    <s v="Munhall Elem School"/>
    <s v="1400 S 13th Ave"/>
    <s v="St Charles"/>
    <s v="Kane"/>
    <s v="60174-4405"/>
    <s v="leeann.molitor@d303.org"/>
    <s v="X"/>
    <n v="46"/>
    <n v="9"/>
    <n v="367"/>
    <n v="422"/>
    <n v="0.1303"/>
    <m/>
    <n v="55"/>
    <n v="422"/>
    <x v="0"/>
    <x v="0"/>
  </r>
  <r>
    <n v="31045303026"/>
    <s v="St Charles CUSD 303"/>
    <s v="201 S 7th St"/>
    <s v="St Charles"/>
    <s v="60174-2664"/>
    <n v="3312284916"/>
    <n v="13408"/>
    <s v="Richmond Intermediate Sch"/>
    <s v="300 S 12th St"/>
    <s v="Saint Charles"/>
    <s v="Kane"/>
    <s v="60174-2660"/>
    <s v="leeann.molitor@d303.org"/>
    <s v="X"/>
    <n v="137"/>
    <n v="21"/>
    <n v="268"/>
    <n v="426"/>
    <n v="0.37090000000000006"/>
    <m/>
    <n v="158"/>
    <n v="426"/>
    <x v="0"/>
    <x v="0"/>
  </r>
  <r>
    <n v="31045303026"/>
    <s v="St Charles CUSD 303"/>
    <s v="201 S 7th St"/>
    <s v="St Charles"/>
    <s v="60174-2664"/>
    <n v="3312284916"/>
    <n v="13409"/>
    <s v="Wasco Elem School"/>
    <s v="PO Box 83"/>
    <s v="Wasco"/>
    <s v="Kane"/>
    <s v="60183-0083"/>
    <s v="leeann.molitor@d303.org"/>
    <s v="X"/>
    <n v="20"/>
    <n v="2"/>
    <n v="343"/>
    <n v="365"/>
    <n v="6.0300000000000006E-2"/>
    <m/>
    <n v="22"/>
    <n v="365"/>
    <x v="0"/>
    <x v="0"/>
  </r>
  <r>
    <n v="31045303026"/>
    <s v="St Charles CUSD 303"/>
    <s v="201 S 7th St"/>
    <s v="St Charles"/>
    <s v="60174-2664"/>
    <n v="3312284916"/>
    <n v="13410"/>
    <s v="Wild Rose Elem School"/>
    <s v="36W730 Red Haw Ln"/>
    <s v="St Charles"/>
    <s v="Kane"/>
    <s v="60174-5029"/>
    <s v="leeann.molitor@d303.org"/>
    <s v="X"/>
    <n v="32"/>
    <n v="6"/>
    <n v="497"/>
    <n v="535"/>
    <n v="7.0999999999999994E-2"/>
    <m/>
    <n v="38"/>
    <n v="535"/>
    <x v="0"/>
    <x v="0"/>
  </r>
  <r>
    <n v="31045303026"/>
    <s v="St Charles CUSD 303"/>
    <s v="201 S 7th St"/>
    <s v="St Charles"/>
    <s v="60174-2664"/>
    <n v="3312284916"/>
    <n v="13411"/>
    <s v="Ferson Creek School"/>
    <s v="38W160 Bolcum Rd"/>
    <s v="St Charles"/>
    <s v="Kane"/>
    <s v="60175-6168"/>
    <s v="leeann.molitor@d303.org"/>
    <s v="X"/>
    <n v="19"/>
    <n v="3"/>
    <n v="419"/>
    <n v="441"/>
    <n v="4.99E-2"/>
    <m/>
    <n v="22"/>
    <n v="441"/>
    <x v="0"/>
    <x v="0"/>
  </r>
  <r>
    <n v="31045303026"/>
    <s v="St Charles CUSD 303"/>
    <s v="201 S 7th St"/>
    <s v="St Charles"/>
    <s v="60174-2664"/>
    <n v="3312284916"/>
    <n v="13412"/>
    <s v="Fox Ridge School"/>
    <s v="1905 E Tyler Rd"/>
    <s v="St Charles"/>
    <s v="Kane"/>
    <s v="60174-3410"/>
    <s v="leeann.molitor@d303.org"/>
    <s v="X"/>
    <n v="60"/>
    <n v="4"/>
    <n v="278"/>
    <n v="342"/>
    <n v="0.18710000000000002"/>
    <m/>
    <n v="64"/>
    <n v="342"/>
    <x v="0"/>
    <x v="0"/>
  </r>
  <r>
    <n v="31045303026"/>
    <s v="St Charles CUSD 303"/>
    <s v="201 S 7th St"/>
    <s v="St Charles"/>
    <s v="60174-2664"/>
    <n v="3312284916"/>
    <n v="44291"/>
    <s v="Bell-Graham Elementary School"/>
    <s v="4N505 Fox Mill Blvd"/>
    <s v="St Charles"/>
    <s v="Kane"/>
    <s v="60175-7763"/>
    <s v="leeann.molitor@d303.org"/>
    <s v="X"/>
    <n v="12"/>
    <n v="1"/>
    <n v="383"/>
    <n v="396"/>
    <n v="3.2799999999999996E-2"/>
    <m/>
    <n v="13"/>
    <n v="396"/>
    <x v="0"/>
    <x v="0"/>
  </r>
  <r>
    <n v="31045303026"/>
    <s v="St Charles CUSD 303"/>
    <s v="201 S 7th St"/>
    <s v="St Charles"/>
    <s v="60174-2664"/>
    <n v="3312284916"/>
    <n v="50386"/>
    <s v="Norton Creek Elementary School"/>
    <s v="2033 Smith Rd"/>
    <s v="West Chicago"/>
    <s v="Dupage"/>
    <s v="60185-1039"/>
    <s v="leeann.molitor@d303.org"/>
    <s v="X"/>
    <n v="22"/>
    <n v="5"/>
    <n v="258"/>
    <n v="285"/>
    <n v="9.4700000000000006E-2"/>
    <m/>
    <n v="27"/>
    <n v="285"/>
    <x v="0"/>
    <x v="0"/>
  </r>
  <r>
    <n v="31045303026"/>
    <s v="St Charles CUSD 303"/>
    <s v="201 S 7th St"/>
    <s v="St Charles"/>
    <s v="60174-2664"/>
    <n v="3312284916"/>
    <n v="50387"/>
    <s v="Corron Elementary School"/>
    <s v="455 Thornwood Way"/>
    <s v="South Elgin"/>
    <s v="Kane"/>
    <s v="60177-2222"/>
    <s v="leeann.molitor@d303.org"/>
    <s v="X"/>
    <n v="21"/>
    <n v="2"/>
    <n v="411"/>
    <n v="434"/>
    <n v="5.2999999999999999E-2"/>
    <m/>
    <n v="23"/>
    <n v="434"/>
    <x v="0"/>
    <x v="0"/>
  </r>
  <r>
    <n v="32000000000"/>
    <s v="Iroquois/Kankakee ROE"/>
    <s v="1 Stuart Dr"/>
    <s v="Kankakee"/>
    <s v="60901-8947"/>
    <n v="8159334918"/>
    <n v="13456"/>
    <s v="I Kan Regional Alternatve Att Ctr"/>
    <s v="50 W Industrial Dr"/>
    <s v="Kankakee"/>
    <s v="Kankakee"/>
    <s v="60901-8133"/>
    <s v="jwills@i-kan.org"/>
    <s v="X"/>
    <n v="24"/>
    <n v="0"/>
    <n v="0"/>
    <n v="24"/>
    <n v="0.99349999999999994"/>
    <s v="X"/>
    <n v="24"/>
    <n v="24"/>
    <x v="0"/>
    <x v="0"/>
  </r>
  <r>
    <n v="32000000000"/>
    <s v="Iroquois/Kankakee ROE"/>
    <s v="1 Stuart Dr"/>
    <s v="Kankakee"/>
    <s v="60901-8947"/>
    <n v="8159334918"/>
    <n v="60809"/>
    <s v="Salt School"/>
    <s v="50 W Industrial Dr"/>
    <s v="Kankakee"/>
    <s v="Kankakee"/>
    <s v="60901-8133"/>
    <s v="jwills@i-kan.org"/>
    <s v="X"/>
    <n v="71"/>
    <n v="0"/>
    <n v="5"/>
    <n v="76"/>
    <n v="0.9284"/>
    <s v="X"/>
    <n v="71"/>
    <n v="76"/>
    <x v="0"/>
    <x v="0"/>
  </r>
  <r>
    <n v="32038003026"/>
    <s v="Donovan CUSD 3"/>
    <s v="PO Box 186"/>
    <s v="Donovan"/>
    <s v="60931-0186"/>
    <n v="8154867321"/>
    <n v="13422"/>
    <s v="Donovan Sr High School"/>
    <s v="PO Box 186"/>
    <s v="Donovan"/>
    <s v="Iroquois"/>
    <s v="60931-0186"/>
    <s v="shortsleevej@donovanschools.org"/>
    <s v="X"/>
    <n v="45"/>
    <n v="2"/>
    <n v="48"/>
    <n v="95"/>
    <n v="0.49469999999999997"/>
    <m/>
    <n v="47"/>
    <n v="95"/>
    <x v="0"/>
    <x v="0"/>
  </r>
  <r>
    <n v="32038003026"/>
    <s v="Donovan CUSD 3"/>
    <s v="PO Box 186"/>
    <s v="Donovan"/>
    <s v="60931-0186"/>
    <n v="8154867321"/>
    <n v="13423"/>
    <s v="Donovan Jr High School"/>
    <s v="PO Box 186"/>
    <s v="Donovan"/>
    <s v="Iroquois"/>
    <s v="60931-0186"/>
    <s v="shortsleevej@donovanschools.org"/>
    <s v="X"/>
    <n v="36"/>
    <n v="2"/>
    <n v="40"/>
    <n v="78"/>
    <n v="0.48720000000000002"/>
    <m/>
    <n v="38"/>
    <n v="78"/>
    <x v="0"/>
    <x v="0"/>
  </r>
  <r>
    <n v="32038003026"/>
    <s v="Donovan CUSD 3"/>
    <s v="PO Box 186"/>
    <s v="Donovan"/>
    <s v="60931-0186"/>
    <n v="8154867321"/>
    <n v="13424"/>
    <s v="Donovan Elem School"/>
    <s v="2561 E US Highway 52"/>
    <s v="Donovan"/>
    <s v="Iroquois"/>
    <s v="60931-8060"/>
    <s v="shortsleevej@donovanschools.org"/>
    <s v="X"/>
    <n v="65"/>
    <n v="5"/>
    <n v="38"/>
    <n v="108"/>
    <n v="0.64810000000000001"/>
    <m/>
    <n v="70"/>
    <n v="108"/>
    <x v="0"/>
    <x v="0"/>
  </r>
  <r>
    <n v="32038004026"/>
    <s v="Central CUSD 4"/>
    <s v="PO Box 158"/>
    <s v="Ashkum"/>
    <s v="60911-0158"/>
    <n v="8156982212"/>
    <n v="13426"/>
    <s v="Central High School"/>
    <s v="1134 E 3100 North Rd"/>
    <s v="Clifton"/>
    <s v="Iroquois"/>
    <s v="60927-7084"/>
    <s v="sgrabow@cusd4.org"/>
    <s v="X"/>
    <n v="112"/>
    <n v="23"/>
    <n v="223"/>
    <n v="358"/>
    <n v="0.37709999999999999"/>
    <m/>
    <n v="135"/>
    <n v="358"/>
    <x v="0"/>
    <x v="0"/>
  </r>
  <r>
    <n v="32038004026"/>
    <s v="Central CUSD 4"/>
    <s v="PO Box 158"/>
    <s v="Ashkum"/>
    <s v="60911-0158"/>
    <n v="8156982212"/>
    <n v="13427"/>
    <s v="John L Nash Middle School"/>
    <s v="1134 E 3100 North Rd"/>
    <s v="Clifton"/>
    <s v="Iroquois"/>
    <s v="60927-7084"/>
    <s v="sgrabow@cusd4.org"/>
    <s v="X"/>
    <n v="106"/>
    <n v="21"/>
    <n v="175"/>
    <n v="302"/>
    <n v="0.42049999999999998"/>
    <m/>
    <n v="127"/>
    <n v="302"/>
    <x v="0"/>
    <x v="0"/>
  </r>
  <r>
    <n v="32038004026"/>
    <s v="Central CUSD 4"/>
    <s v="PO Box 158"/>
    <s v="Ashkum"/>
    <s v="60911-0158"/>
    <n v="8156982212"/>
    <n v="13428"/>
    <s v="Chebanse Elem School"/>
    <s v="PO Box 8"/>
    <s v="Chebanse"/>
    <s v="Iroquois"/>
    <s v="60922-0008"/>
    <s v="sgrabow@cusd4.org"/>
    <s v="X"/>
    <n v="137"/>
    <n v="21"/>
    <n v="196"/>
    <n v="354"/>
    <n v="0.44630000000000003"/>
    <m/>
    <n v="158"/>
    <n v="354"/>
    <x v="0"/>
    <x v="0"/>
  </r>
  <r>
    <n v="32038006026"/>
    <s v="Cissna Park CUSD 6"/>
    <s v="511 N 2nd St"/>
    <s v="Cissna Park"/>
    <s v="60924-9734"/>
    <n v="8154572171"/>
    <n v="13434"/>
    <s v="Cissna Park Sr High School"/>
    <s v="511 N 2nd St"/>
    <s v="Cissna Park"/>
    <s v="Iroquois"/>
    <s v="60924-9734"/>
    <s v="dan.hylbert@cpschool.org"/>
    <s v="X"/>
    <n v="31"/>
    <n v="4"/>
    <n v="62"/>
    <n v="97"/>
    <n v="0.36080000000000001"/>
    <m/>
    <n v="35"/>
    <n v="97"/>
    <x v="0"/>
    <x v="0"/>
  </r>
  <r>
    <n v="32038006026"/>
    <s v="Cissna Park CUSD 6"/>
    <s v="511 N 2nd St"/>
    <s v="Cissna Park"/>
    <s v="60924-9734"/>
    <n v="8154572171"/>
    <n v="13435"/>
    <s v="Cissna Park Jr High School"/>
    <s v="511 N 2nd St"/>
    <s v="Cissna Park"/>
    <s v="Iroquois"/>
    <s v="60924-9734"/>
    <s v="dan.hylbert@cpschool.org"/>
    <s v="X"/>
    <n v="26"/>
    <n v="4"/>
    <n v="40"/>
    <n v="70"/>
    <n v="0.42859999999999998"/>
    <m/>
    <n v="30"/>
    <n v="70"/>
    <x v="0"/>
    <x v="0"/>
  </r>
  <r>
    <n v="32038006026"/>
    <s v="Cissna Park CUSD 6"/>
    <s v="511 N 2nd St"/>
    <s v="Cissna Park"/>
    <s v="60924-9734"/>
    <n v="8154572171"/>
    <n v="13436"/>
    <s v="Cissna Park Elementary School"/>
    <s v="511 N 2nd St"/>
    <s v="Cissna Park"/>
    <s v="Iroquois"/>
    <s v="60924-9734"/>
    <s v="dan.hylbert@cpschool.org"/>
    <s v="X"/>
    <n v="42"/>
    <n v="2"/>
    <n v="91"/>
    <n v="135"/>
    <n v="0.32590000000000002"/>
    <m/>
    <n v="44"/>
    <n v="135"/>
    <x v="0"/>
    <x v="0"/>
  </r>
  <r>
    <n v="32038009026"/>
    <s v="Iroquois County CUSD 9"/>
    <s v="1411 W Lafayette St"/>
    <s v="Watseka"/>
    <s v="60970-7655"/>
    <n v="8154324931"/>
    <n v="13438"/>
    <s v="Watseka Comm High School"/>
    <s v="138 S Belmont Ave"/>
    <s v="Watseka"/>
    <s v="Iroquois"/>
    <s v="60970-1709"/>
    <s v="jeanine.clifton@watsekaschools.org"/>
    <s v="X"/>
    <n v="141"/>
    <n v="11"/>
    <n v="163"/>
    <n v="315"/>
    <n v="0.48249999999999998"/>
    <m/>
    <n v="152"/>
    <n v="315"/>
    <x v="0"/>
    <x v="0"/>
  </r>
  <r>
    <n v="32038009026"/>
    <s v="Iroquois County CUSD 9"/>
    <s v="1411 W Lafayette St"/>
    <s v="Watseka"/>
    <s v="60970-7655"/>
    <n v="8154324931"/>
    <n v="13439"/>
    <s v="Glenn Raymond Middle School"/>
    <s v="101 W Mulberry St"/>
    <s v="Watseka"/>
    <s v="Iroquois"/>
    <s v="60970-1537"/>
    <s v="jeanine.clifton@watsekaschools.org"/>
    <s v="X"/>
    <n v="148"/>
    <n v="21"/>
    <n v="120"/>
    <n v="289"/>
    <n v="0.58479999999999999"/>
    <m/>
    <n v="169"/>
    <n v="289"/>
    <x v="0"/>
    <x v="0"/>
  </r>
  <r>
    <n v="32038009026"/>
    <s v="Iroquois County CUSD 9"/>
    <s v="1411 W Lafayette St"/>
    <s v="Watseka"/>
    <s v="60970-7655"/>
    <n v="8154324931"/>
    <n v="13440"/>
    <s v="Wanda Kendall Elem School"/>
    <s v="535 E Porter Ave"/>
    <s v="Watseka"/>
    <s v="Iroquois"/>
    <s v="60970-1763"/>
    <s v="jeanine.clifton@watsekaschools.org"/>
    <s v="X"/>
    <n v="128"/>
    <n v="13"/>
    <n v="83"/>
    <n v="224"/>
    <n v="0.62950000000000006"/>
    <m/>
    <n v="141"/>
    <n v="224"/>
    <x v="0"/>
    <x v="0"/>
  </r>
  <r>
    <n v="32038009026"/>
    <s v="Iroquois County CUSD 9"/>
    <s v="1411 W Lafayette St"/>
    <s v="Watseka"/>
    <s v="60970-7655"/>
    <n v="8154324931"/>
    <n v="13441"/>
    <s v="Nettie Davis Elem School"/>
    <s v="495 N 4th St"/>
    <s v="Watseka"/>
    <s v="Iroquois"/>
    <s v="60970-1317"/>
    <s v="jeanine.clifton@watsekaschools.org"/>
    <s v="X"/>
    <n v="81"/>
    <n v="6"/>
    <n v="49"/>
    <n v="136"/>
    <n v="0.63970000000000005"/>
    <m/>
    <n v="87"/>
    <n v="136"/>
    <x v="0"/>
    <x v="0"/>
  </r>
  <r>
    <n v="32038010026"/>
    <s v="Iroquois West CUSD 10"/>
    <s v="PO Box 67"/>
    <s v="Gilman"/>
    <s v="60938-0067"/>
    <n v="8152654642"/>
    <n v="13444"/>
    <s v="Iroquois West High School"/>
    <s v="PO Box 67"/>
    <s v="Gilman"/>
    <s v="Iroquois"/>
    <s v="60938-0067"/>
    <s v="jhouberg@iwest.k12.il.us"/>
    <s v="X"/>
    <n v="135"/>
    <n v="23"/>
    <n v="134"/>
    <n v="292"/>
    <n v="0.54110000000000003"/>
    <m/>
    <n v="158"/>
    <n v="292"/>
    <x v="0"/>
    <x v="0"/>
  </r>
  <r>
    <n v="32038010026"/>
    <s v="Iroquois West CUSD 10"/>
    <s v="PO Box 67"/>
    <s v="Gilman"/>
    <s v="60938-0067"/>
    <n v="8152654642"/>
    <n v="13445"/>
    <s v="Iroquois West Middle School"/>
    <s v="303 N Evergreen St"/>
    <s v="Onarga"/>
    <s v="Iroquois"/>
    <s v="60955-1105"/>
    <s v="dehmen@iwest.k12.il.us"/>
    <s v="X"/>
    <n v="104"/>
    <n v="25"/>
    <n v="99"/>
    <n v="228"/>
    <n v="0.56579999999999997"/>
    <m/>
    <n v="129"/>
    <n v="228"/>
    <x v="0"/>
    <x v="0"/>
  </r>
  <r>
    <n v="32038010026"/>
    <s v="Iroquois West CUSD 10"/>
    <s v="PO Box 67"/>
    <s v="Gilman"/>
    <s v="60938-0067"/>
    <n v="8152654642"/>
    <n v="13446"/>
    <s v="Iroquois West Elem School/Gilman"/>
    <s v="PO Box 67"/>
    <s v="Gilman"/>
    <s v="Iroquois"/>
    <s v="60938-0067"/>
    <s v="jharkins@iwest.k12.il.us"/>
    <s v="X"/>
    <n v="106"/>
    <n v="8"/>
    <n v="73"/>
    <n v="187"/>
    <n v="0.60960000000000003"/>
    <m/>
    <n v="114"/>
    <n v="187"/>
    <x v="0"/>
    <x v="0"/>
  </r>
  <r>
    <n v="32038010026"/>
    <s v="Iroquois West CUSD 10"/>
    <s v="PO Box 67"/>
    <s v="Gilman"/>
    <s v="60938-0067"/>
    <n v="8152654642"/>
    <n v="13447"/>
    <s v="Iroquois West Elem Sch/Danforth"/>
    <s v="PO Box 185"/>
    <s v="Danforth"/>
    <s v="Iroquois"/>
    <s v="60930-0185"/>
    <s v="acarlson@iwest.k12.il.us"/>
    <s v="X"/>
    <n v="28"/>
    <n v="3"/>
    <n v="44"/>
    <n v="75"/>
    <n v="0.4133"/>
    <m/>
    <n v="31"/>
    <n v="75"/>
    <x v="0"/>
    <x v="0"/>
  </r>
  <r>
    <n v="32038010026"/>
    <s v="Iroquois West CUSD 10"/>
    <s v="PO Box 67"/>
    <s v="Gilman"/>
    <s v="60938-0067"/>
    <n v="8152654642"/>
    <n v="13448"/>
    <s v="Iroquois West Elem Sch/Thawville"/>
    <s v="PO Box 99"/>
    <s v="Thawville"/>
    <s v="Iroquois"/>
    <s v="60968-0099"/>
    <s v="Cduncan@iwest.k12.il.us"/>
    <s v="X"/>
    <n v="64"/>
    <n v="14"/>
    <n v="42"/>
    <n v="120"/>
    <n v="0.65"/>
    <m/>
    <n v="78"/>
    <n v="120"/>
    <x v="0"/>
    <x v="0"/>
  </r>
  <r>
    <n v="32038124026"/>
    <s v="Milford Area Public Schools District 124"/>
    <s v="PO Box 304"/>
    <s v="Milford"/>
    <s v="60953-0304"/>
    <n v="8158895176"/>
    <n v="71815"/>
    <s v="Milford High School Campus"/>
    <s v="200 S Chicago St"/>
    <s v="Milford"/>
    <s v="Iroquois"/>
    <m/>
    <s v="stevet@mpsk12.org"/>
    <s v="X"/>
    <n v="95"/>
    <n v="3"/>
    <n v="98"/>
    <n v="196"/>
    <n v="0.5"/>
    <m/>
    <n v="98"/>
    <n v="196"/>
    <x v="0"/>
    <x v="0"/>
  </r>
  <r>
    <n v="32038124026"/>
    <s v="Milford Area Public Schools District 124"/>
    <s v="PO Box 304"/>
    <s v="Milford"/>
    <s v="60953-0304"/>
    <n v="8158895176"/>
    <n v="71816"/>
    <s v="Milford Grade School West Campus"/>
    <s v="100 S Chicago St"/>
    <s v="Milford"/>
    <s v="Iroquois"/>
    <s v="60953-1289"/>
    <s v="dcaldwell@milford-d280.k12.il.us"/>
    <s v="X"/>
    <n v="208"/>
    <n v="6"/>
    <n v="153"/>
    <n v="367"/>
    <n v="0.58310000000000006"/>
    <m/>
    <n v="214"/>
    <n v="367"/>
    <x v="0"/>
    <x v="0"/>
  </r>
  <r>
    <n v="32038249026"/>
    <s v="Crescent Iroquois CUSD 249"/>
    <s v="PO Box 190"/>
    <s v="Crescent City"/>
    <s v="60928-0190"/>
    <n v="8156832141"/>
    <n v="13453"/>
    <s v="Crescent City Grade School"/>
    <s v="PO Box 190"/>
    <s v="Crescent City"/>
    <s v="Iroquois"/>
    <s v="60928-0190"/>
    <s v="jalstadt@ccgshawks.net"/>
    <s v="X"/>
    <n v="28"/>
    <n v="6"/>
    <n v="47"/>
    <n v="81"/>
    <n v="0.41979999999999995"/>
    <m/>
    <n v="34"/>
    <n v="81"/>
    <x v="0"/>
    <x v="0"/>
  </r>
  <r>
    <n v="32038801060"/>
    <s v="Iroquois Special Education"/>
    <s v="PO Box 400"/>
    <s v="Crescent City"/>
    <s v="60928-0400"/>
    <n v="8156832662"/>
    <n v="13455"/>
    <s v="Bryce Ash Grove Ed Ctr"/>
    <s v="1101 N 1800 East Rd"/>
    <s v="Milford"/>
    <s v="Iroquois"/>
    <s v="60953-6264"/>
    <s v="rrapp@iroqsea.org"/>
    <s v="X"/>
    <n v="10"/>
    <n v="0"/>
    <n v="1"/>
    <n v="11"/>
    <n v="0.90910000000000002"/>
    <m/>
    <n v="10"/>
    <n v="11"/>
    <x v="0"/>
    <x v="0"/>
  </r>
  <r>
    <n v="32046001026"/>
    <s v="Momence CUSD 1"/>
    <s v="400 N Pine St"/>
    <s v="Momence"/>
    <s v="60954-1158"/>
    <n v="8154726477"/>
    <n v="13459"/>
    <s v="Momence High School"/>
    <s v="101 N Franklin St"/>
    <s v="Momence"/>
    <s v="Kankakee"/>
    <s v="60954-1453"/>
    <s v="zluedtke@momence.k12.il.us"/>
    <s v="X"/>
    <n v="192"/>
    <n v="20"/>
    <n v="112"/>
    <n v="324"/>
    <n v="0.6543000000000001"/>
    <m/>
    <n v="212"/>
    <n v="324"/>
    <x v="0"/>
    <x v="0"/>
  </r>
  <r>
    <n v="32046001026"/>
    <s v="Momence CUSD 1"/>
    <s v="400 N Pine St"/>
    <s v="Momence"/>
    <s v="60954-1158"/>
    <n v="8154726477"/>
    <n v="13460"/>
    <s v="Momence Jr High School"/>
    <s v="801 W 2nd St"/>
    <s v="Momence"/>
    <s v="Kankakee"/>
    <s v="60954-1436"/>
    <s v="zluedtke@momence.k12.il.us"/>
    <s v="X"/>
    <n v="206"/>
    <n v="16"/>
    <n v="123"/>
    <n v="345"/>
    <n v="0.64349999999999996"/>
    <m/>
    <n v="222"/>
    <n v="345"/>
    <x v="0"/>
    <x v="0"/>
  </r>
  <r>
    <n v="32046001026"/>
    <s v="Momence CUSD 1"/>
    <s v="400 N Pine St"/>
    <s v="Momence"/>
    <s v="60954-1158"/>
    <n v="8154726477"/>
    <n v="13462"/>
    <s v="Je-Neir Elem School"/>
    <s v="1001 W 2nd St"/>
    <s v="Momence"/>
    <s v="Kankakee"/>
    <s v="60954-1440"/>
    <s v="zluedtke@mail.momence.k12.il.us"/>
    <s v="X"/>
    <n v="217"/>
    <n v="16"/>
    <n v="94"/>
    <n v="327"/>
    <n v="0.71250000000000002"/>
    <m/>
    <n v="233"/>
    <n v="327"/>
    <x v="0"/>
    <x v="0"/>
  </r>
  <r>
    <n v="32046002026"/>
    <s v="Herscher CUSD 2"/>
    <s v="PO Box 504"/>
    <s v="Herscher"/>
    <s v="60941-0504"/>
    <n v="8154262162"/>
    <n v="13464"/>
    <s v="Herscher High School"/>
    <s v="501 N Main St"/>
    <s v="Herscher"/>
    <s v="Kankakee"/>
    <s v="60941-9595"/>
    <s v="decmanr@hcusd2.org"/>
    <s v="X"/>
    <n v="105"/>
    <n v="15"/>
    <n v="419"/>
    <n v="539"/>
    <n v="0.22260000000000002"/>
    <m/>
    <n v="120"/>
    <n v="539"/>
    <x v="0"/>
    <x v="0"/>
  </r>
  <r>
    <n v="32046002026"/>
    <s v="Herscher CUSD 2"/>
    <s v="PO Box 504"/>
    <s v="Herscher"/>
    <s v="60941-0504"/>
    <n v="8154262162"/>
    <n v="13465"/>
    <s v="Herscher Intermediate Sch"/>
    <s v="PO Box 504"/>
    <s v="Herscher"/>
    <s v="Kankakee"/>
    <s v="60941-0504"/>
    <s v="decman@hsd2.k12.il.us"/>
    <s v="X"/>
    <n v="104"/>
    <n v="16"/>
    <n v="293"/>
    <n v="413"/>
    <n v="0.29059999999999997"/>
    <m/>
    <n v="120"/>
    <n v="413"/>
    <x v="0"/>
    <x v="0"/>
  </r>
  <r>
    <n v="32046002026"/>
    <s v="Herscher CUSD 2"/>
    <s v="PO Box 504"/>
    <s v="Herscher"/>
    <s v="60941-0504"/>
    <n v="8154262162"/>
    <n v="13466"/>
    <s v="Limestone Middle Sch"/>
    <s v="963 N 5000W Rd"/>
    <s v="Kankakee"/>
    <s v="Kankakee"/>
    <s v="60901-8272"/>
    <s v="decmanr@hsd2.k12.il.us"/>
    <s v="X"/>
    <n v="129"/>
    <n v="16"/>
    <n v="362"/>
    <n v="507"/>
    <n v="0.28600000000000003"/>
    <m/>
    <n v="145"/>
    <n v="507"/>
    <x v="0"/>
    <x v="0"/>
  </r>
  <r>
    <n v="32046002026"/>
    <s v="Herscher CUSD 2"/>
    <s v="PO Box 504"/>
    <s v="Herscher"/>
    <s v="60941-0504"/>
    <n v="8154262162"/>
    <n v="13467"/>
    <s v="Bonfield Grade School"/>
    <s v="522 E Smith St"/>
    <s v="Bonfield"/>
    <s v="Kankakee"/>
    <s v="60913-6932"/>
    <s v="decmanr@hsd2.k12.il.us"/>
    <s v="X"/>
    <n v="69"/>
    <n v="6"/>
    <n v="217"/>
    <n v="292"/>
    <n v="0.25680000000000003"/>
    <m/>
    <n v="75"/>
    <n v="292"/>
    <x v="0"/>
    <x v="0"/>
  </r>
  <r>
    <n v="32046005026"/>
    <s v="Manteno CUSD 5"/>
    <s v="84 N Oak St"/>
    <s v="Manteno"/>
    <s v="60950-1522"/>
    <n v="8159287004"/>
    <n v="13470"/>
    <s v="Manteno High School"/>
    <s v="443 N Maple St"/>
    <s v="Manteno"/>
    <s v="Kankakee"/>
    <s v="60950-1003"/>
    <s v="ldavis@manteno5.org"/>
    <s v="X"/>
    <n v="183"/>
    <n v="16"/>
    <n v="475"/>
    <n v="674"/>
    <n v="0.29530000000000001"/>
    <m/>
    <n v="199"/>
    <n v="674"/>
    <x v="0"/>
    <x v="0"/>
  </r>
  <r>
    <n v="32046005026"/>
    <s v="Manteno CUSD 5"/>
    <s v="84 N Oak St"/>
    <s v="Manteno"/>
    <s v="60950-1522"/>
    <n v="8159287004"/>
    <n v="13471"/>
    <s v="Manteno Middle School"/>
    <s v="250 N Poplar St"/>
    <s v="Manteno"/>
    <s v="Kankakee"/>
    <s v="60950-1098"/>
    <s v="ldavis@manteno.org"/>
    <s v="X"/>
    <n v="208"/>
    <n v="18"/>
    <n v="379"/>
    <n v="605"/>
    <n v="0.37359999999999999"/>
    <m/>
    <n v="226"/>
    <n v="605"/>
    <x v="0"/>
    <x v="0"/>
  </r>
  <r>
    <n v="32046005026"/>
    <s v="Manteno CUSD 5"/>
    <s v="84 N Oak St"/>
    <s v="Manteno"/>
    <s v="60950-1522"/>
    <n v="8159287004"/>
    <n v="13472"/>
    <s v="Manteno Elem School"/>
    <s v="555 W Cook St"/>
    <s v="Manteno"/>
    <s v="Kankakee"/>
    <s v="60950-3720"/>
    <s v="ldavis@manteno.org"/>
    <s v="X"/>
    <n v="213"/>
    <n v="3"/>
    <n v="460"/>
    <n v="676"/>
    <n v="0.31950000000000001"/>
    <m/>
    <n v="216"/>
    <n v="676"/>
    <x v="0"/>
    <x v="0"/>
  </r>
  <r>
    <n v="32046006026"/>
    <s v="Grant Park CUSD 6"/>
    <s v="PO Box 549"/>
    <s v="Grant Park"/>
    <s v="60940-0549"/>
    <n v="8154656013"/>
    <n v="13475"/>
    <s v="Grant Park High School"/>
    <s v="PO Box 549"/>
    <s v="Grant Park"/>
    <s v="Kankakee"/>
    <s v="60940-0549"/>
    <s v="deb.stanley@grantparkdragons.org"/>
    <s v="X"/>
    <n v="58"/>
    <n v="14"/>
    <n v="102"/>
    <n v="174"/>
    <n v="0.41380000000000006"/>
    <m/>
    <n v="72"/>
    <n v="174"/>
    <x v="0"/>
    <x v="0"/>
  </r>
  <r>
    <n v="32046006026"/>
    <s v="Grant Park CUSD 6"/>
    <s v="PO Box 549"/>
    <s v="Grant Park"/>
    <s v="60940-0549"/>
    <n v="8154656013"/>
    <n v="13476"/>
    <s v="Grant Park Elem School"/>
    <s v="PO Box 549"/>
    <s v="Grant Park"/>
    <s v="Kankakee"/>
    <s v="60940-0549"/>
    <s v="deb.stanley@grantparkdragons.org"/>
    <s v="X"/>
    <n v="105"/>
    <n v="8"/>
    <n v="189"/>
    <n v="302"/>
    <n v="0.37420000000000003"/>
    <m/>
    <n v="113"/>
    <n v="302"/>
    <x v="0"/>
    <x v="0"/>
  </r>
  <r>
    <n v="32046053002"/>
    <s v="Bourbonnais SD 53"/>
    <s v="281 W John Casey Rd"/>
    <s v="Bourbonnais"/>
    <s v="60914-1392"/>
    <n v="8159295100"/>
    <n v="13481"/>
    <s v="Bourbonnais Upper Grade Center"/>
    <s v="200 W John Casey Rd"/>
    <s v="Bourbonnais"/>
    <s v="Kankakee"/>
    <s v="60914-1368"/>
    <s v="TaylorS@besd53.org"/>
    <s v="X"/>
    <n v="197"/>
    <n v="21"/>
    <n v="307"/>
    <n v="525"/>
    <n v="0.41520000000000001"/>
    <m/>
    <n v="218"/>
    <n v="525"/>
    <x v="0"/>
    <x v="0"/>
  </r>
  <r>
    <n v="32046053002"/>
    <s v="Bourbonnais SD 53"/>
    <s v="281 W John Casey Rd"/>
    <s v="Bourbonnais"/>
    <s v="60914-1392"/>
    <n v="8159295100"/>
    <n v="13482"/>
    <s v="Shabbona Elem School"/>
    <s v="321 N Convent St"/>
    <s v="Bourbonnais"/>
    <s v="Kankakee"/>
    <s v="60914-2015"/>
    <s v="TaylorS@besd53.org"/>
    <s v="X"/>
    <n v="195"/>
    <n v="12"/>
    <n v="171"/>
    <n v="378"/>
    <n v="0.54759999999999998"/>
    <m/>
    <n v="207"/>
    <n v="378"/>
    <x v="0"/>
    <x v="0"/>
  </r>
  <r>
    <n v="32046053002"/>
    <s v="Bourbonnais SD 53"/>
    <s v="281 W John Casey Rd"/>
    <s v="Bourbonnais"/>
    <s v="60914-1392"/>
    <n v="8159295100"/>
    <n v="13483"/>
    <s v="Alan B Shepard Elem School"/>
    <s v="325 N Convent St"/>
    <s v="Bourbonnais"/>
    <s v="Kankakee"/>
    <s v="60914-2015"/>
    <s v="TaylorS@besd53.org"/>
    <s v="X"/>
    <n v="247"/>
    <n v="20"/>
    <n v="279"/>
    <n v="546"/>
    <n v="0.48899999999999999"/>
    <m/>
    <n v="267"/>
    <n v="546"/>
    <x v="0"/>
    <x v="0"/>
  </r>
  <r>
    <n v="32046053002"/>
    <s v="Bourbonnais SD 53"/>
    <s v="281 W John Casey Rd"/>
    <s v="Bourbonnais"/>
    <s v="60914-1392"/>
    <n v="8159295100"/>
    <n v="13484"/>
    <s v="Noel Levasseur Elem School"/>
    <s v="601 W Bethel Dr"/>
    <s v="Bourbonnais"/>
    <s v="Kankakee"/>
    <s v="60914-1114"/>
    <s v="TaylorS@besd53.org"/>
    <s v="X"/>
    <n v="134"/>
    <n v="12"/>
    <n v="242"/>
    <n v="388"/>
    <n v="0.37630000000000002"/>
    <m/>
    <n v="146"/>
    <n v="388"/>
    <x v="0"/>
    <x v="0"/>
  </r>
  <r>
    <n v="32046053002"/>
    <s v="Bourbonnais SD 53"/>
    <s v="281 W John Casey Rd"/>
    <s v="Bourbonnais"/>
    <s v="60914-1392"/>
    <n v="8159295100"/>
    <n v="55197"/>
    <s v="Liberty Intermediate School"/>
    <s v="1690 Career Center Rd"/>
    <s v="Bourbonnais"/>
    <s v="Kankakee"/>
    <s v="60914-4970"/>
    <s v="TaylorS@besd53.org"/>
    <s v="X"/>
    <n v="217"/>
    <n v="15"/>
    <n v="310"/>
    <n v="542"/>
    <n v="0.42799999999999999"/>
    <m/>
    <n v="232"/>
    <n v="542"/>
    <x v="0"/>
    <x v="0"/>
  </r>
  <r>
    <n v="32046061002"/>
    <s v="Bradley SD 61"/>
    <s v="111 N Crosswell Ave"/>
    <s v="Bradley"/>
    <s v="60915-2091"/>
    <n v="8159333371"/>
    <n v="13485"/>
    <s v="Bradley Central Middle School"/>
    <s v="260 N Wabash Ave"/>
    <s v="Bradley"/>
    <s v="Kankakee"/>
    <s v="60915-1668"/>
    <s v="tglidewell@bradleyschools.com"/>
    <s v="X"/>
    <n v="249"/>
    <n v="32"/>
    <n v="178"/>
    <n v="459"/>
    <n v="0.61219999999999997"/>
    <m/>
    <n v="281"/>
    <n v="459"/>
    <x v="0"/>
    <x v="0"/>
  </r>
  <r>
    <n v="32046061002"/>
    <s v="Bradley SD 61"/>
    <s v="111 N Crosswell Ave"/>
    <s v="Bradley"/>
    <s v="60915-2091"/>
    <n v="8159333371"/>
    <n v="13486"/>
    <s v="Bradley East Elem School"/>
    <s v="610 Liberty St"/>
    <s v="Bradley"/>
    <s v="Kankakee"/>
    <s v="60915-2424"/>
    <s v="tglidewell@bradleyschools.com"/>
    <s v="X"/>
    <n v="247"/>
    <n v="17"/>
    <n v="144"/>
    <n v="408"/>
    <n v="0.6470999999999999"/>
    <m/>
    <n v="264"/>
    <n v="408"/>
    <x v="0"/>
    <x v="0"/>
  </r>
  <r>
    <n v="32046111025"/>
    <s v="Kankakee SD 111"/>
    <s v="240 Warren Ave"/>
    <s v="Kankakee"/>
    <s v="60901-4319"/>
    <n v="8158027772"/>
    <n v="13488"/>
    <s v="Kankakee High School"/>
    <s v="1200 W Jeffery St"/>
    <s v="Kankakee"/>
    <s v="Kankakee"/>
    <s v="60901-4667"/>
    <s v="elizabeth-proctor@ksd111.org"/>
    <s v="X"/>
    <n v="1125"/>
    <n v="0"/>
    <n v="158"/>
    <n v="1283"/>
    <n v="0.87609999999999999"/>
    <s v="X"/>
    <n v="1125"/>
    <n v="1283"/>
    <x v="0"/>
    <x v="0"/>
  </r>
  <r>
    <n v="32046111025"/>
    <s v="Kankakee SD 111"/>
    <s v="240 Warren Ave"/>
    <s v="Kankakee"/>
    <s v="60901-4319"/>
    <n v="8158027772"/>
    <n v="13489"/>
    <s v="Kankakee Junior High School"/>
    <s v="2250 E Crestwood St"/>
    <s v="Kankakee"/>
    <s v="Kankakee"/>
    <s v="60901-2803"/>
    <s v="elizabeth-proctor@ksd111.org"/>
    <s v="X"/>
    <n v="692"/>
    <n v="0"/>
    <n v="0"/>
    <n v="692"/>
    <n v="1"/>
    <s v="X"/>
    <n v="692"/>
    <n v="692"/>
    <x v="0"/>
    <x v="0"/>
  </r>
  <r>
    <n v="32046111025"/>
    <s v="Kankakee SD 111"/>
    <s v="240 Warren Ave"/>
    <s v="Kankakee"/>
    <s v="60901-4319"/>
    <n v="8158027772"/>
    <n v="13491"/>
    <s v="Edison Primary School"/>
    <s v="1991 E Maple St"/>
    <s v="Kankakee"/>
    <s v="Kankakee"/>
    <s v="60901-5719"/>
    <s v="elizabeth-proctor@ksd111.org"/>
    <s v="X"/>
    <n v="239"/>
    <n v="0"/>
    <n v="0"/>
    <n v="239"/>
    <n v="1"/>
    <s v="X"/>
    <n v="239"/>
    <n v="239"/>
    <x v="0"/>
    <x v="0"/>
  </r>
  <r>
    <n v="32046111025"/>
    <s v="Kankakee SD 111"/>
    <s v="240 Warren Ave"/>
    <s v="Kankakee"/>
    <s v="60901-4319"/>
    <n v="8158027772"/>
    <n v="13492"/>
    <s v="Lafayette Primary School"/>
    <s v="369 N 5th Ave"/>
    <s v="Kankakee"/>
    <s v="Kankakee"/>
    <s v="60901-3574"/>
    <s v="elizabeth-proctor@ksd111.org"/>
    <s v="X"/>
    <n v="68"/>
    <n v="0"/>
    <n v="0"/>
    <n v="68"/>
    <n v="1"/>
    <s v="X"/>
    <n v="68"/>
    <n v="68"/>
    <x v="0"/>
    <x v="0"/>
  </r>
  <r>
    <n v="32046111025"/>
    <s v="Kankakee SD 111"/>
    <s v="240 Warren Ave"/>
    <s v="Kankakee"/>
    <s v="60901-4319"/>
    <n v="8158027772"/>
    <n v="13493"/>
    <s v="Steuben Elementary School"/>
    <s v="520 S Wildwood Ave"/>
    <s v="Kankakee"/>
    <s v="Kankakee"/>
    <s v="60901-5365"/>
    <s v="elizabeth-proctor@ksd111.org"/>
    <s v="X"/>
    <n v="221"/>
    <n v="0"/>
    <n v="0"/>
    <n v="221"/>
    <n v="1"/>
    <s v="X"/>
    <n v="221"/>
    <n v="221"/>
    <x v="0"/>
    <x v="0"/>
  </r>
  <r>
    <n v="32046111025"/>
    <s v="Kankakee SD 111"/>
    <s v="240 Warren Ave"/>
    <s v="Kankakee"/>
    <s v="60901-4319"/>
    <n v="8158027772"/>
    <n v="13494"/>
    <s v="Taft Primary School"/>
    <s v="1155 W Hawkins St"/>
    <s v="Kankakee"/>
    <s v="Kankakee"/>
    <s v="60901-4615"/>
    <s v="elizabeth-proctor@ksd111.org"/>
    <s v="X"/>
    <n v="391"/>
    <n v="0"/>
    <n v="7"/>
    <n v="398"/>
    <n v="0.98129999999999995"/>
    <s v="X"/>
    <n v="391"/>
    <n v="398"/>
    <x v="0"/>
    <x v="0"/>
  </r>
  <r>
    <n v="32046111025"/>
    <s v="Kankakee SD 111"/>
    <s v="240 Warren Ave"/>
    <s v="Kankakee"/>
    <s v="60901-4319"/>
    <n v="8158027772"/>
    <n v="13495"/>
    <s v="Mark Twain Primary School"/>
    <s v="2250 E Court St"/>
    <s v="Kankakee"/>
    <s v="Kankakee"/>
    <s v="60901-2800"/>
    <s v="elizabeth-proctor@ksd111.org"/>
    <s v="X"/>
    <n v="263"/>
    <n v="0"/>
    <n v="0"/>
    <n v="263"/>
    <n v="1"/>
    <s v="X"/>
    <n v="263"/>
    <n v="263"/>
    <x v="0"/>
    <x v="0"/>
  </r>
  <r>
    <n v="32046111025"/>
    <s v="Kankakee SD 111"/>
    <s v="240 Warren Ave"/>
    <s v="Kankakee"/>
    <s v="60901-4319"/>
    <n v="8158027772"/>
    <n v="13496"/>
    <s v="Lincoln Cltrl Ctr-Montessori Elem"/>
    <s v="240 Warren Ave"/>
    <s v="Kankakee"/>
    <s v="Kankakee"/>
    <s v="60901-4319"/>
    <s v="elizabeth-proctor@ksd111.org"/>
    <s v="X"/>
    <n v="296"/>
    <n v="0"/>
    <n v="144"/>
    <n v="440"/>
    <n v="0.67130000000000001"/>
    <s v="X"/>
    <n v="296"/>
    <n v="440"/>
    <x v="0"/>
    <x v="0"/>
  </r>
  <r>
    <n v="32046111025"/>
    <s v="Kankakee SD 111"/>
    <s v="240 Warren Ave"/>
    <s v="Kankakee"/>
    <s v="60901-4319"/>
    <n v="8158027772"/>
    <n v="13497"/>
    <s v="John Kennedy Middle Grade School"/>
    <s v="1550 W Calista St"/>
    <s v="Kankakee"/>
    <s v="Kankakee"/>
    <s v="60901-3210"/>
    <s v="elizabeth-proctor@ksd111.org"/>
    <s v="X"/>
    <n v="528"/>
    <n v="0"/>
    <n v="12"/>
    <n v="540"/>
    <n v="0.97629999999999995"/>
    <s v="X"/>
    <n v="528"/>
    <n v="540"/>
    <x v="0"/>
    <x v="0"/>
  </r>
  <r>
    <n v="32046111025"/>
    <s v="Kankakee SD 111"/>
    <s v="240 Warren Ave"/>
    <s v="Kankakee"/>
    <s v="60901-4319"/>
    <n v="8158027772"/>
    <n v="13498"/>
    <s v="King Middle Grade School"/>
    <s v="1440 E Court St"/>
    <s v="Kankakee"/>
    <s v="Kankakee"/>
    <s v="60901-4344"/>
    <s v="elizabeth-proctor@ksd111.org"/>
    <s v="X"/>
    <n v="572"/>
    <n v="0"/>
    <n v="0"/>
    <n v="572"/>
    <n v="1"/>
    <s v="X"/>
    <n v="572"/>
    <n v="572"/>
    <x v="0"/>
    <x v="0"/>
  </r>
  <r>
    <n v="32046111025"/>
    <s v="Kankakee SD 111"/>
    <s v="240 Warren Ave"/>
    <s v="Kankakee"/>
    <s v="60901-4319"/>
    <n v="8158027772"/>
    <n v="13501"/>
    <s v="Proegler School"/>
    <s v="710 N Chicago Ave"/>
    <s v="Kankakee"/>
    <s v="Kankakee"/>
    <s v="60901-2129"/>
    <s v="elizabeth-proctor@ksd111.org"/>
    <s v="X"/>
    <n v="295"/>
    <n v="0"/>
    <n v="0"/>
    <n v="295"/>
    <n v="1"/>
    <s v="X"/>
    <n v="295"/>
    <n v="295"/>
    <x v="0"/>
    <x v="0"/>
  </r>
  <r>
    <n v="32046256004"/>
    <s v="St Anne CCSD 256"/>
    <s v="PO Box 530"/>
    <s v="Saint Anne"/>
    <s v="60964-0530"/>
    <n v="8154225022"/>
    <n v="13502"/>
    <s v="St Anne Elem School"/>
    <s v="PO Box 530"/>
    <s v="Saint Anne"/>
    <s v="Kankakee"/>
    <s v="60964-0530"/>
    <s v="stegallc@apps.sags256.org"/>
    <s v="X"/>
    <n v="167"/>
    <n v="16"/>
    <n v="129"/>
    <n v="312"/>
    <n v="0.58650000000000002"/>
    <m/>
    <n v="183"/>
    <n v="312"/>
    <x v="0"/>
    <x v="0"/>
  </r>
  <r>
    <n v="32046256004"/>
    <s v="St Anne CCSD 256"/>
    <s v="PO Box 530"/>
    <s v="Saint Anne"/>
    <s v="60964-0530"/>
    <n v="8154225022"/>
    <n v="13509"/>
    <s v="Kankakee Area Co-Op Day School"/>
    <s v="1 Stuart Dr"/>
    <s v="Kankakee"/>
    <s v="Kankakee"/>
    <s v="60901-8947"/>
    <s v="statlerb@apps.sags256.org"/>
    <s v="X"/>
    <n v="8"/>
    <n v="0"/>
    <n v="0"/>
    <n v="8"/>
    <n v="1"/>
    <m/>
    <n v="8"/>
    <n v="8"/>
    <x v="0"/>
    <x v="0"/>
  </r>
  <r>
    <n v="32046258004"/>
    <s v="St George CCSD 258"/>
    <s v="5200 E Center St"/>
    <s v="Bourbonnais"/>
    <s v="60914-4464"/>
    <n v="8158023132"/>
    <n v="13503"/>
    <s v="St George Elem School"/>
    <s v="5200 E Center St"/>
    <s v="Bourbonnais"/>
    <s v="Kankakee"/>
    <s v="60914-4464"/>
    <s v="tdilday@sg258.com"/>
    <s v="X"/>
    <n v="110"/>
    <n v="23"/>
    <n v="309"/>
    <n v="442"/>
    <n v="0.3009"/>
    <m/>
    <n v="133"/>
    <n v="442"/>
    <x v="0"/>
    <x v="0"/>
  </r>
  <r>
    <n v="32046259004"/>
    <s v="Pembroke CCSD 259"/>
    <s v="PO Box 546"/>
    <s v="Hopkins Park"/>
    <s v="60944-0546"/>
    <n v="8159448168"/>
    <n v="13504"/>
    <s v="Lorenzo R Smith Elem School"/>
    <s v="PO Box 546"/>
    <s v="Hopkins Park"/>
    <s v="Kankakee"/>
    <s v="60944-0546"/>
    <s v="jthomas@pembroke.k12.il.us"/>
    <s v="X"/>
    <n v="217"/>
    <n v="0"/>
    <n v="0"/>
    <n v="217"/>
    <n v="1"/>
    <s v="X"/>
    <n v="217"/>
    <n v="217"/>
    <x v="0"/>
    <x v="0"/>
  </r>
  <r>
    <n v="32046302016"/>
    <s v="St Anne CHSD 302"/>
    <s v="100 W Dixie Hwy"/>
    <s v="Saint Anne"/>
    <s v="60964-7276"/>
    <n v="8154224162"/>
    <n v="13507"/>
    <s v="St Anne Comm High School"/>
    <s v="650 W Guertin St"/>
    <s v="Saint Anne"/>
    <s v="Kankakee"/>
    <s v="60964-7306"/>
    <s v="statlere@sags256.org"/>
    <s v="X"/>
    <n v="160"/>
    <n v="18"/>
    <n v="47"/>
    <n v="225"/>
    <n v="0.79110000000000003"/>
    <m/>
    <n v="178"/>
    <n v="225"/>
    <x v="0"/>
    <x v="0"/>
  </r>
  <r>
    <n v="32046307016"/>
    <s v="Bradley Bourbonnais CHSD 307"/>
    <s v="700 W North St"/>
    <s v="Bradley"/>
    <s v="60915-1013"/>
    <n v="8159373707"/>
    <n v="13508"/>
    <s v="Bradley-Bourbonnais C High School"/>
    <s v="700 W North St"/>
    <s v="Bradley"/>
    <s v="Kankakee"/>
    <s v="60915-1013"/>
    <s v="kabrassart@bbchs.org"/>
    <s v="X"/>
    <n v="743"/>
    <n v="105"/>
    <n v="1176"/>
    <n v="2024"/>
    <n v="0.41899999999999998"/>
    <m/>
    <n v="848"/>
    <n v="2024"/>
    <x v="0"/>
    <x v="0"/>
  </r>
  <r>
    <n v="33000000000"/>
    <s v="Henderson/Knox/Mercer/Warren ROE"/>
    <s v="105 N E St Ste 1"/>
    <s v="Monmouth"/>
    <s v="61462-1667"/>
    <n v="3097343818"/>
    <n v="48832"/>
    <s v="RAES West Alt Ed"/>
    <s v="105 N E St Ste 1"/>
    <s v="Monmouth"/>
    <s v="Warren"/>
    <s v="61462-1667"/>
    <s v="jscott@roe33.net"/>
    <s v="X"/>
    <n v="32"/>
    <n v="0"/>
    <n v="2"/>
    <n v="34"/>
    <n v="0.94120000000000004"/>
    <m/>
    <n v="32"/>
    <n v="34"/>
    <x v="0"/>
    <x v="0"/>
  </r>
  <r>
    <n v="33000000000"/>
    <s v="Henderson/Knox/Mercer/Warren ROE"/>
    <s v="105 N E St Ste 1"/>
    <s v="Monmouth"/>
    <s v="61462-1667"/>
    <n v="3097343818"/>
    <n v="68414"/>
    <s v="RAES RSSP"/>
    <s v="121 S Prairie St"/>
    <s v="Galesburg"/>
    <s v="Knox"/>
    <s v="61401-4647"/>
    <s v="jscott@roe33.net"/>
    <s v="X"/>
    <n v="20"/>
    <n v="0"/>
    <n v="2"/>
    <n v="22"/>
    <n v="0.90910000000000002"/>
    <m/>
    <n v="20"/>
    <n v="22"/>
    <x v="0"/>
    <x v="0"/>
  </r>
  <r>
    <n v="33000000000"/>
    <s v="Henderson/Knox/Mercer/Warren ROE"/>
    <s v="105 N E St Ste 1"/>
    <s v="Monmouth"/>
    <s v="61462-1667"/>
    <n v="3097343818"/>
    <n v="73550"/>
    <s v="RAES East Alt Ed"/>
    <s v="325 E Main St"/>
    <s v="Galesburg"/>
    <s v="Knox"/>
    <s v="61401-4812"/>
    <s v="nthompson@roe33.net"/>
    <s v="X"/>
    <n v="4"/>
    <n v="0"/>
    <n v="0"/>
    <n v="4"/>
    <n v="1"/>
    <m/>
    <n v="4"/>
    <n v="4"/>
    <x v="0"/>
    <x v="0"/>
  </r>
  <r>
    <n v="33000000000"/>
    <s v="Henderson/Knox/Mercer/Warren ROE"/>
    <s v="105 N E St Ste 1"/>
    <s v="Monmouth"/>
    <s v="61462-1667"/>
    <n v="3097343818"/>
    <n v="73551"/>
    <s v="RAES West"/>
    <s v="105 N E St Ste 1"/>
    <s v="Monmouth"/>
    <s v="Warren"/>
    <s v="61462-1667"/>
    <s v="jscott@roe33.net"/>
    <s v="X"/>
    <n v="9"/>
    <n v="0"/>
    <n v="0"/>
    <n v="9"/>
    <n v="1"/>
    <m/>
    <n v="9"/>
    <n v="9"/>
    <x v="0"/>
    <x v="0"/>
  </r>
  <r>
    <n v="33036235026"/>
    <s v="West Central CUSD 235"/>
    <s v="1514 US Route 34"/>
    <s v="Biggsville"/>
    <s v="61418-5012"/>
    <n v="3096272371"/>
    <n v="13110"/>
    <s v="West Central High School"/>
    <s v="1514 US Route 34"/>
    <s v="Biggsville"/>
    <s v="Henderson"/>
    <s v="61418-5012"/>
    <s v="link-caralea@wc235.k12.il.us"/>
    <s v="X"/>
    <n v="102"/>
    <n v="31"/>
    <n v="108"/>
    <n v="241"/>
    <n v="0.55189999999999995"/>
    <m/>
    <n v="133"/>
    <n v="241"/>
    <x v="0"/>
    <x v="0"/>
  </r>
  <r>
    <n v="33036235026"/>
    <s v="West Central CUSD 235"/>
    <s v="1514 US Route 34"/>
    <s v="Biggsville"/>
    <s v="61418-5012"/>
    <n v="3096272371"/>
    <n v="13111"/>
    <s v="West Central Elementary School"/>
    <s v="1514 US Route 34"/>
    <s v="Biggsville"/>
    <s v="Henderson"/>
    <s v="61418-5012"/>
    <s v="link-caralea@wc235.k12.il.us"/>
    <s v="X"/>
    <n v="209"/>
    <n v="37"/>
    <n v="147"/>
    <n v="393"/>
    <n v="0.626"/>
    <m/>
    <n v="246"/>
    <n v="393"/>
    <x v="0"/>
    <x v="0"/>
  </r>
  <r>
    <n v="33036235026"/>
    <s v="West Central CUSD 235"/>
    <s v="1514 US Route 34"/>
    <s v="Biggsville"/>
    <s v="61418-5012"/>
    <n v="3096272371"/>
    <n v="13113"/>
    <s v="West Central Middle School"/>
    <s v="PO Box 179"/>
    <s v="Stronghurst"/>
    <s v="Henderson"/>
    <s v="61480-0179"/>
    <s v="link-caralea@wc235.k12.il.us"/>
    <s v="X"/>
    <n v="70"/>
    <n v="23"/>
    <n v="62"/>
    <n v="155"/>
    <n v="0.6"/>
    <m/>
    <n v="93"/>
    <n v="155"/>
    <x v="0"/>
    <x v="0"/>
  </r>
  <r>
    <n v="33048202026"/>
    <s v="Knoxville CUSD 202"/>
    <s v="809 E Main St"/>
    <s v="Knoxville"/>
    <s v="61448-1536"/>
    <n v="3092892324"/>
    <n v="13514"/>
    <s v="Knoxville Sr High School"/>
    <s v="600 E Main St"/>
    <s v="Knoxville"/>
    <s v="Knox"/>
    <s v="61448-1318"/>
    <s v="dratermann@bluebullets.org"/>
    <s v="X"/>
    <n v="99"/>
    <n v="26"/>
    <n v="243"/>
    <n v="368"/>
    <n v="0.3397"/>
    <m/>
    <n v="125"/>
    <n v="368"/>
    <x v="0"/>
    <x v="0"/>
  </r>
  <r>
    <n v="33048202026"/>
    <s v="Knoxville CUSD 202"/>
    <s v="809 E Main St"/>
    <s v="Knoxville"/>
    <s v="61448-1536"/>
    <n v="3092892324"/>
    <n v="13515"/>
    <s v="Knoxville Jr High School"/>
    <s v="701 E Mill St"/>
    <s v="Knoxville"/>
    <s v="Knox"/>
    <s v="61448-1521"/>
    <s v="dratermann@bluebullets.org"/>
    <s v="X"/>
    <n v="109"/>
    <n v="20"/>
    <n v="200"/>
    <n v="329"/>
    <n v="0.3921"/>
    <m/>
    <n v="129"/>
    <n v="329"/>
    <x v="0"/>
    <x v="0"/>
  </r>
  <r>
    <n v="33048202026"/>
    <s v="Knoxville CUSD 202"/>
    <s v="809 E Main St"/>
    <s v="Knoxville"/>
    <s v="61448-1536"/>
    <n v="3092892324"/>
    <n v="13516"/>
    <s v="Mable Woolsey Elem School"/>
    <s v="106 Pleasant Ave"/>
    <s v="Knoxville"/>
    <s v="Knox"/>
    <s v="61448-1440"/>
    <s v="dratermann@bluebullets.org"/>
    <s v="X"/>
    <n v="131"/>
    <n v="10"/>
    <n v="199"/>
    <n v="340"/>
    <n v="0.41470000000000001"/>
    <m/>
    <n v="141"/>
    <n v="340"/>
    <x v="0"/>
    <x v="0"/>
  </r>
  <r>
    <n v="33048205026"/>
    <s v="Galesburg CUSD 205"/>
    <s v="PO Box 1206"/>
    <s v="Galesburg"/>
    <s v="61402-1206"/>
    <n v="3099732060"/>
    <n v="13518"/>
    <s v="Galesburg High School"/>
    <s v="1135 W Fremont St"/>
    <s v="Galesburg"/>
    <s v="Knox"/>
    <s v="61401-2432"/>
    <s v="pwebber@galesburg205.org"/>
    <s v="X"/>
    <n v="632"/>
    <n v="54"/>
    <n v="687"/>
    <n v="1373"/>
    <n v="0.49960000000000004"/>
    <m/>
    <n v="686"/>
    <n v="1373"/>
    <x v="0"/>
    <x v="0"/>
  </r>
  <r>
    <n v="33048205026"/>
    <s v="Galesburg CUSD 205"/>
    <s v="PO Box 1206"/>
    <s v="Galesburg"/>
    <s v="61402-1206"/>
    <n v="3099732060"/>
    <n v="13519"/>
    <s v="Churchill Jr High School"/>
    <s v="905 Maple Ave"/>
    <s v="Galesburg"/>
    <s v="Knox"/>
    <s v="61401-2629"/>
    <s v="pwebber@galesburg205.org"/>
    <s v="X"/>
    <n v="267"/>
    <n v="17"/>
    <n v="207"/>
    <n v="491"/>
    <n v="0.57840000000000003"/>
    <m/>
    <n v="284"/>
    <n v="491"/>
    <x v="0"/>
    <x v="0"/>
  </r>
  <r>
    <n v="33048205026"/>
    <s v="Galesburg CUSD 205"/>
    <s v="PO Box 1206"/>
    <s v="Galesburg"/>
    <s v="61402-1206"/>
    <n v="3099732060"/>
    <n v="13520"/>
    <s v="Lombard Jr High School"/>
    <s v="1220 E Knox St"/>
    <s v="Galesburg"/>
    <s v="Knox"/>
    <s v="61401-5253"/>
    <s v="pwebber@galesburg205.org"/>
    <s v="X"/>
    <n v="459"/>
    <n v="0"/>
    <n v="33"/>
    <n v="492"/>
    <n v="0.93159999999999998"/>
    <s v="X"/>
    <n v="459"/>
    <n v="492"/>
    <x v="0"/>
    <x v="0"/>
  </r>
  <r>
    <n v="33048205026"/>
    <s v="Galesburg CUSD 205"/>
    <s v="PO Box 1206"/>
    <s v="Galesburg"/>
    <s v="61402-1206"/>
    <n v="3099732060"/>
    <n v="13521"/>
    <s v="Silas Willard Elem School"/>
    <s v="460 Fifer St"/>
    <s v="Galesburg"/>
    <s v="Knox"/>
    <s v="61401-2014"/>
    <s v="pwebber@galesburg205.org"/>
    <s v="X"/>
    <n v="255"/>
    <n v="15"/>
    <n v="203"/>
    <n v="473"/>
    <n v="0.57079999999999997"/>
    <m/>
    <n v="270"/>
    <n v="473"/>
    <x v="0"/>
    <x v="0"/>
  </r>
  <r>
    <n v="33048205026"/>
    <s v="Galesburg CUSD 205"/>
    <s v="PO Box 1206"/>
    <s v="Galesburg"/>
    <s v="61402-1206"/>
    <n v="3099732060"/>
    <n v="13522"/>
    <s v="King School"/>
    <s v="1018 S Farnham St"/>
    <s v="Galesburg"/>
    <s v="Knox"/>
    <s v="61401-6324"/>
    <s v="pwebber@galesburg205.org"/>
    <s v="X"/>
    <n v="370"/>
    <n v="0"/>
    <n v="0"/>
    <n v="370"/>
    <n v="1"/>
    <s v="X"/>
    <n v="370"/>
    <n v="370"/>
    <x v="0"/>
    <x v="0"/>
  </r>
  <r>
    <n v="33048205026"/>
    <s v="Galesburg CUSD 205"/>
    <s v="PO Box 1206"/>
    <s v="Galesburg"/>
    <s v="61402-1206"/>
    <n v="3099732060"/>
    <n v="13523"/>
    <s v="Gale School"/>
    <s v="1131 W Dayton St"/>
    <s v="Galesburg"/>
    <s v="Knox"/>
    <s v="61401-1507"/>
    <s v="pwebber@galesburg205.org"/>
    <s v="X"/>
    <n v="137"/>
    <n v="5"/>
    <n v="162"/>
    <n v="304"/>
    <n v="0.46710000000000002"/>
    <m/>
    <n v="142"/>
    <n v="304"/>
    <x v="0"/>
    <x v="0"/>
  </r>
  <r>
    <n v="33048205026"/>
    <s v="Galesburg CUSD 205"/>
    <s v="PO Box 1206"/>
    <s v="Galesburg"/>
    <s v="61402-1206"/>
    <n v="3099732060"/>
    <n v="13525"/>
    <s v="Nielson Elementary School"/>
    <s v="547 N Farnham St"/>
    <s v="Galesburg"/>
    <s v="Knox"/>
    <s v="61401-4015"/>
    <s v="pwebber@galesburg205.org"/>
    <s v="X"/>
    <n v="426"/>
    <n v="0"/>
    <n v="0"/>
    <n v="426"/>
    <n v="1"/>
    <s v="X"/>
    <n v="426"/>
    <n v="426"/>
    <x v="0"/>
    <x v="0"/>
  </r>
  <r>
    <n v="33048205026"/>
    <s v="Galesburg CUSD 205"/>
    <s v="PO Box 1206"/>
    <s v="Galesburg"/>
    <s v="61402-1206"/>
    <n v="3099732060"/>
    <n v="13526"/>
    <s v="Steele School"/>
    <s v="1480 W Main St"/>
    <s v="Galesburg"/>
    <s v="Knox"/>
    <s v="61401-3318"/>
    <s v="pwebber@galesburg205.org"/>
    <s v="X"/>
    <n v="337"/>
    <n v="0"/>
    <n v="0"/>
    <n v="337"/>
    <n v="1"/>
    <s v="X"/>
    <n v="337"/>
    <n v="337"/>
    <x v="0"/>
    <x v="0"/>
  </r>
  <r>
    <n v="33048208026"/>
    <s v="R O W V A CUSD 208"/>
    <s v="PO Box 69"/>
    <s v="Oneida"/>
    <s v="61467-0069"/>
    <n v="3094833632"/>
    <n v="13531"/>
    <s v="R O W V A Jr and  Sr High School"/>
    <s v="PO Box 69"/>
    <s v="Oneida"/>
    <s v="Knox"/>
    <s v="61467-0069"/>
    <s v="jpeters@rowva.k12.il.us"/>
    <s v="X"/>
    <n v="81"/>
    <n v="32"/>
    <n v="171"/>
    <n v="284"/>
    <n v="0.39789999999999998"/>
    <m/>
    <n v="113"/>
    <n v="284"/>
    <x v="0"/>
    <x v="0"/>
  </r>
  <r>
    <n v="33048208026"/>
    <s v="R O W V A CUSD 208"/>
    <s v="PO Box 69"/>
    <s v="Oneida"/>
    <s v="61467-0069"/>
    <n v="3094833632"/>
    <n v="13533"/>
    <s v="R O W V A  Elem School"/>
    <s v="PO Box 69"/>
    <s v="Oneida"/>
    <s v="Knox"/>
    <s v="61467-0069"/>
    <s v="kdanner@rowva.k12.il.us"/>
    <s v="X"/>
    <n v="128"/>
    <n v="25"/>
    <n v="163"/>
    <n v="316"/>
    <n v="0.48420000000000002"/>
    <m/>
    <n v="153"/>
    <n v="316"/>
    <x v="0"/>
    <x v="0"/>
  </r>
  <r>
    <n v="33048210026"/>
    <s v="Williamsfield CUSD 210"/>
    <s v="325 W Kentucky Ave"/>
    <s v="Williamsfield"/>
    <s v="61489-5479"/>
    <n v="3096392219"/>
    <n v="13539"/>
    <s v="Williamsfield Middle School"/>
    <s v="325 W Kentucky Ave"/>
    <s v="Williamsfield"/>
    <s v="Knox"/>
    <s v="61489-5479"/>
    <s v="tim.farquer@billtown.org"/>
    <s v="X"/>
    <n v="21"/>
    <n v="2"/>
    <n v="54"/>
    <n v="77"/>
    <n v="0.29870000000000002"/>
    <m/>
    <n v="23"/>
    <n v="77"/>
    <x v="0"/>
    <x v="0"/>
  </r>
  <r>
    <n v="33048276026"/>
    <s v="Abingdon-Avon CUSD 276"/>
    <s v="401 W Latimer St"/>
    <s v="Abingdon"/>
    <s v="61410-1227"/>
    <m/>
    <n v="69808"/>
    <s v="Abingdon-Avon High Sch"/>
    <s v="600 W Martin St"/>
    <s v="Abingdon"/>
    <s v="Knox"/>
    <s v="61410-1402"/>
    <s v="sgordon@atown276.net"/>
    <s v="X"/>
    <n v="93"/>
    <n v="14"/>
    <n v="147"/>
    <n v="254"/>
    <n v="0.42130000000000001"/>
    <m/>
    <n v="107"/>
    <n v="254"/>
    <x v="0"/>
    <x v="0"/>
  </r>
  <r>
    <n v="33048276026"/>
    <s v="Abingdon-Avon CUSD 276"/>
    <s v="401 W Latimer St"/>
    <s v="Abingdon"/>
    <s v="61410-1227"/>
    <m/>
    <n v="69809"/>
    <s v="Abingdon-Avon Middle Sch"/>
    <s v="320 E Woods St"/>
    <s v="Avon"/>
    <s v="Fulton"/>
    <s v="61415-9423"/>
    <s v="kanderson@atown276.net"/>
    <s v="X"/>
    <n v="95"/>
    <n v="9"/>
    <n v="125"/>
    <n v="229"/>
    <n v="0.45409999999999995"/>
    <m/>
    <n v="104"/>
    <n v="229"/>
    <x v="0"/>
    <x v="0"/>
  </r>
  <r>
    <n v="33048276026"/>
    <s v="Abingdon-Avon CUSD 276"/>
    <s v="401 W Latimer St"/>
    <s v="Abingdon"/>
    <s v="61410-1227"/>
    <m/>
    <n v="69810"/>
    <s v="Hedding Grade Sch"/>
    <s v="401 W Latimer St"/>
    <s v="Abingdon"/>
    <s v="Knox"/>
    <s v="61410-1227"/>
    <s v="mandrews@atown276.net"/>
    <s v="X"/>
    <n v="174"/>
    <n v="17"/>
    <n v="136"/>
    <n v="327"/>
    <n v="0.58409999999999995"/>
    <m/>
    <n v="191"/>
    <n v="327"/>
    <x v="0"/>
    <x v="0"/>
  </r>
  <r>
    <n v="33048276026"/>
    <s v="Abingdon-Avon CUSD 276"/>
    <s v="401 W Latimer St"/>
    <s v="Abingdon"/>
    <s v="61410-1227"/>
    <m/>
    <n v="69811"/>
    <s v="Avon Elem Sch"/>
    <s v="320 E Woods St"/>
    <s v="Avon"/>
    <s v="Fulton"/>
    <s v="61415-9423"/>
    <s v="kanderson@atown276.net"/>
    <s v="X"/>
    <n v="44"/>
    <n v="7"/>
    <n v="70"/>
    <n v="121"/>
    <n v="0.42149999999999999"/>
    <m/>
    <n v="51"/>
    <n v="121"/>
    <x v="0"/>
    <x v="0"/>
  </r>
  <r>
    <n v="33066404026"/>
    <s v="Mercer County School District 404"/>
    <s v="1002 SW 6th St"/>
    <s v="Aledo"/>
    <s v="61231-2100"/>
    <n v="3095822238"/>
    <n v="13117"/>
    <s v="Apollo Elem School"/>
    <s v="801 SW 9th St"/>
    <s v="Aledo"/>
    <s v="Mercer"/>
    <s v="61231-2316"/>
    <s v="scarey@mercerschools.org"/>
    <s v="X"/>
    <n v="100"/>
    <n v="15"/>
    <n v="228"/>
    <n v="343"/>
    <n v="0.33530000000000004"/>
    <m/>
    <n v="115"/>
    <n v="343"/>
    <x v="0"/>
    <x v="0"/>
  </r>
  <r>
    <n v="33066404026"/>
    <s v="Mercer County School District 404"/>
    <s v="1002 SW 6th St"/>
    <s v="Aledo"/>
    <s v="61231-2100"/>
    <n v="3095822238"/>
    <n v="62842"/>
    <s v="Mercer County High School"/>
    <s v="1500 S College Ave"/>
    <s v="Aledo"/>
    <s v="Mercer"/>
    <s v="61231-2513"/>
    <s v="careys@mercerschools.org"/>
    <s v="X"/>
    <n v="127"/>
    <n v="18"/>
    <n v="251"/>
    <n v="396"/>
    <n v="0.36619999999999997"/>
    <m/>
    <n v="145"/>
    <n v="396"/>
    <x v="0"/>
    <x v="0"/>
  </r>
  <r>
    <n v="33066404026"/>
    <s v="Mercer County School District 404"/>
    <s v="1002 SW 6th St"/>
    <s v="Aledo"/>
    <s v="61231-2100"/>
    <n v="3095822238"/>
    <n v="62843"/>
    <s v="Mercer County Jr High School"/>
    <s v="203 N Washington St"/>
    <s v="Joy"/>
    <s v="Mercer"/>
    <s v="61260-7788"/>
    <s v="careys@mercerschools.org"/>
    <s v="X"/>
    <n v="66"/>
    <n v="10"/>
    <n v="119"/>
    <n v="195"/>
    <n v="0.38969999999999999"/>
    <m/>
    <n v="76"/>
    <n v="195"/>
    <x v="0"/>
    <x v="0"/>
  </r>
  <r>
    <n v="33066404026"/>
    <s v="Mercer County School District 404"/>
    <s v="1002 SW 6th St"/>
    <s v="Aledo"/>
    <s v="61231-2100"/>
    <n v="3095822238"/>
    <n v="62845"/>
    <s v="New Boston Elem School"/>
    <s v="301 Jefferson St"/>
    <s v="New Boston"/>
    <s v="Mercer"/>
    <s v="61272-8636"/>
    <s v="careys@mercerschools.org"/>
    <s v="X"/>
    <n v="83"/>
    <n v="1"/>
    <n v="119"/>
    <n v="203"/>
    <n v="0.41380000000000006"/>
    <m/>
    <n v="84"/>
    <n v="203"/>
    <x v="0"/>
    <x v="0"/>
  </r>
  <r>
    <n v="33066404026"/>
    <s v="Mercer County School District 404"/>
    <s v="1002 SW 6th St"/>
    <s v="Aledo"/>
    <s v="61231-2100"/>
    <n v="3095822238"/>
    <n v="62846"/>
    <s v="Mercer County Intermediate School"/>
    <s v="1002 SW 6th St"/>
    <s v="Aledo"/>
    <s v="Mercer"/>
    <s v="61231-2100"/>
    <s v="careys@mercerschools.org"/>
    <s v="X"/>
    <n v="73"/>
    <n v="11"/>
    <n v="126"/>
    <n v="210"/>
    <n v="0.4"/>
    <m/>
    <n v="84"/>
    <n v="210"/>
    <x v="0"/>
    <x v="0"/>
  </r>
  <r>
    <n v="33094238026"/>
    <s v="Monmouth-Roseville CUSD 238"/>
    <s v="105 N E St"/>
    <s v="Monmouth"/>
    <s v="61462-1667"/>
    <n v="3097343300"/>
    <n v="13122"/>
    <s v="Monmouth-Roseville High Sch"/>
    <s v="325 W 1st Ave"/>
    <s v="Monmouth"/>
    <s v="Warren"/>
    <s v="61462-1609"/>
    <s v="wbradford@mr238.org"/>
    <s v="X"/>
    <n v="277"/>
    <n v="17"/>
    <n v="238"/>
    <n v="532"/>
    <n v="0.55259999999999998"/>
    <m/>
    <n v="294"/>
    <n v="532"/>
    <x v="0"/>
    <x v="0"/>
  </r>
  <r>
    <n v="33094238026"/>
    <s v="Monmouth-Roseville CUSD 238"/>
    <s v="105 N E St"/>
    <s v="Monmouth"/>
    <s v="61462-1667"/>
    <n v="3097343300"/>
    <n v="13125"/>
    <s v="Harding Primary School"/>
    <s v="415 E 9th Ave"/>
    <s v="Monmouth"/>
    <s v="Warren"/>
    <s v="61462-2755"/>
    <s v="jewing@mr238.org"/>
    <s v="X"/>
    <n v="222"/>
    <n v="0"/>
    <n v="0"/>
    <n v="222"/>
    <n v="1"/>
    <s v="X"/>
    <n v="222"/>
    <n v="222"/>
    <x v="0"/>
    <x v="0"/>
  </r>
  <r>
    <n v="33094238026"/>
    <s v="Monmouth-Roseville CUSD 238"/>
    <s v="105 N E St"/>
    <s v="Monmouth"/>
    <s v="61462-1667"/>
    <n v="3097343300"/>
    <n v="13126"/>
    <s v="Central Intermediate School"/>
    <s v="401 E 2nd Ave"/>
    <s v="Monmouth"/>
    <s v="Warren"/>
    <s v="61462-2207"/>
    <s v="bince@mr238.org"/>
    <s v="X"/>
    <n v="292"/>
    <n v="0"/>
    <n v="79"/>
    <n v="371"/>
    <n v="0.7863"/>
    <s v="X"/>
    <n v="292"/>
    <n v="371"/>
    <x v="0"/>
    <x v="0"/>
  </r>
  <r>
    <n v="33094238026"/>
    <s v="Monmouth-Roseville CUSD 238"/>
    <s v="105 N E St"/>
    <s v="Monmouth"/>
    <s v="61462-1667"/>
    <n v="3097343300"/>
    <n v="13128"/>
    <s v="Monmouth-Roseville Jr High Sch"/>
    <s v="200 E Gossett St"/>
    <s v="Roseville"/>
    <s v="Warren"/>
    <s v="61473-9131"/>
    <s v="dfarr@mr238.org"/>
    <s v="X"/>
    <n v="232"/>
    <n v="0"/>
    <n v="27"/>
    <n v="259"/>
    <n v="0.89290000000000003"/>
    <s v="X"/>
    <n v="232"/>
    <n v="259"/>
    <x v="0"/>
    <x v="0"/>
  </r>
  <r>
    <n v="33094238026"/>
    <s v="Monmouth-Roseville CUSD 238"/>
    <s v="105 N E St"/>
    <s v="Monmouth"/>
    <s v="61462-1667"/>
    <n v="3097343300"/>
    <n v="13129"/>
    <s v="Lincoln Early Childhood School"/>
    <s v="325 S 11th St"/>
    <s v="Monmouth"/>
    <s v="Warren"/>
    <s v="61462-2473"/>
    <s v="jpilger@mr238.org"/>
    <s v="X"/>
    <n v="228"/>
    <n v="0"/>
    <n v="0"/>
    <n v="228"/>
    <n v="1"/>
    <s v="X"/>
    <n v="228"/>
    <n v="228"/>
    <x v="0"/>
    <x v="0"/>
  </r>
  <r>
    <n v="33094304026"/>
    <s v="United CUSD 304"/>
    <s v="1905 100th St"/>
    <s v="Monmouth"/>
    <s v="61462-9221"/>
    <n v="3097349413"/>
    <n v="52549"/>
    <s v="United High School"/>
    <s v="1905 100th St"/>
    <s v="Monmouth"/>
    <s v="Warren"/>
    <s v="61462-9221"/>
    <s v="jori.piersee@u304.org"/>
    <s v="X"/>
    <n v="85"/>
    <n v="18"/>
    <n v="166"/>
    <n v="269"/>
    <n v="0.38290000000000002"/>
    <m/>
    <n v="103"/>
    <n v="269"/>
    <x v="0"/>
    <x v="0"/>
  </r>
  <r>
    <n v="33094304026"/>
    <s v="United CUSD 304"/>
    <s v="1905 100th St"/>
    <s v="Monmouth"/>
    <s v="61462-9221"/>
    <n v="3097349413"/>
    <n v="52550"/>
    <s v="United Elem Sch - North"/>
    <s v="411 W Hunt Ave"/>
    <s v="Alexis"/>
    <s v="Mercer"/>
    <s v="61412-8902"/>
    <s v="karin.simkins@u304.org"/>
    <s v="X"/>
    <n v="82"/>
    <n v="23"/>
    <n v="175"/>
    <n v="280"/>
    <n v="0.375"/>
    <m/>
    <n v="105"/>
    <n v="280"/>
    <x v="0"/>
    <x v="0"/>
  </r>
  <r>
    <n v="33094304026"/>
    <s v="United CUSD 304"/>
    <s v="1905 100th St"/>
    <s v="Monmouth"/>
    <s v="61462-9221"/>
    <n v="3097349413"/>
    <n v="58722"/>
    <s v="United Jr High Sch"/>
    <s v="2140 State Highway 135"/>
    <s v="Monmouth"/>
    <s v="Warren"/>
    <s v="61462-8905"/>
    <s v="tammi.hennenfent@u304.org"/>
    <s v="X"/>
    <n v="73"/>
    <n v="18"/>
    <n v="97"/>
    <n v="188"/>
    <n v="0.48399999999999999"/>
    <m/>
    <n v="91"/>
    <n v="188"/>
    <x v="0"/>
    <x v="0"/>
  </r>
  <r>
    <n v="33094304026"/>
    <s v="United CUSD 304"/>
    <s v="1905 100th St"/>
    <s v="Monmouth"/>
    <s v="61462-9221"/>
    <n v="3097349413"/>
    <n v="58723"/>
    <s v="United Elem Sch - West"/>
    <s v="2140 State Highway 135"/>
    <s v="Monmouth"/>
    <s v="Warren"/>
    <s v="61462-8905"/>
    <s v="patrick.coate@u304.org"/>
    <s v="X"/>
    <n v="116"/>
    <n v="16"/>
    <n v="105"/>
    <n v="237"/>
    <n v="0.55700000000000005"/>
    <m/>
    <n v="132"/>
    <n v="237"/>
    <x v="0"/>
    <x v="0"/>
  </r>
  <r>
    <n v="34049001002"/>
    <s v="Winthrop Harbor SD 1"/>
    <s v="500 North Ave"/>
    <s v="Winthrop Harbor"/>
    <s v="60096-1186"/>
    <n v="8477313085"/>
    <n v="13544"/>
    <s v="Westfield  School"/>
    <s v="2309 9th St"/>
    <s v="Winthrop Harbor"/>
    <s v="Lake"/>
    <s v="60096-1563"/>
    <s v="ggilbert@whsd1.org"/>
    <s v="X"/>
    <n v="93"/>
    <n v="14"/>
    <n v="179"/>
    <n v="286"/>
    <n v="0.37409999999999999"/>
    <m/>
    <n v="107"/>
    <n v="286"/>
    <x v="0"/>
    <x v="0"/>
  </r>
  <r>
    <n v="34049001002"/>
    <s v="Winthrop Harbor SD 1"/>
    <s v="500 North Ave"/>
    <s v="Winthrop Harbor"/>
    <s v="60096-1186"/>
    <n v="8477313085"/>
    <n v="42554"/>
    <s v="North Prairie Jr High"/>
    <s v="500 North Ave"/>
    <s v="Winthrop Harbor"/>
    <s v="Lake"/>
    <s v="60096-1186"/>
    <s v="ggilbert@whsd1.org"/>
    <s v="X"/>
    <n v="89"/>
    <n v="10"/>
    <n v="160"/>
    <n v="259"/>
    <n v="0.38219999999999998"/>
    <m/>
    <n v="99"/>
    <n v="259"/>
    <x v="0"/>
    <x v="0"/>
  </r>
  <r>
    <n v="34049003004"/>
    <s v="Beach Park CCSD 3"/>
    <s v="11315 W Wadsworth Rd"/>
    <s v="Beach Park"/>
    <s v="60099-3359"/>
    <n v="8475995064"/>
    <n v="13547"/>
    <s v="Beach Park Middle School"/>
    <s v="40667 N Green Bay Rd"/>
    <s v="Beach Park"/>
    <s v="Lake"/>
    <s v="60099-9550"/>
    <s v="mjankovics@bpd3.org"/>
    <s v="X"/>
    <n v="611"/>
    <n v="0"/>
    <n v="170"/>
    <n v="781"/>
    <n v="0.78120000000000012"/>
    <s v="X"/>
    <n v="611"/>
    <n v="781"/>
    <x v="0"/>
    <x v="0"/>
  </r>
  <r>
    <n v="34049003004"/>
    <s v="Beach Park CCSD 3"/>
    <s v="11315 W Wadsworth Rd"/>
    <s v="Beach Park"/>
    <s v="60099-3359"/>
    <n v="8475995064"/>
    <n v="13548"/>
    <s v="Oak Crest School"/>
    <s v="38550 N Lewis Ave"/>
    <s v="Beach Park"/>
    <s v="Lake"/>
    <s v="60099-3308"/>
    <s v="mjankovics@bpd3.org"/>
    <s v="X"/>
    <n v="213"/>
    <n v="0"/>
    <n v="84"/>
    <n v="297"/>
    <n v="0.71409999999999996"/>
    <s v="X"/>
    <n v="213"/>
    <n v="297"/>
    <x v="0"/>
    <x v="0"/>
  </r>
  <r>
    <n v="34049003004"/>
    <s v="Beach Park CCSD 3"/>
    <s v="11315 W Wadsworth Rd"/>
    <s v="Beach Park"/>
    <s v="60099-3359"/>
    <n v="8475995064"/>
    <n v="13549"/>
    <s v="Howe Elementary School"/>
    <s v="10271 W Beach Rd"/>
    <s v="Beach Park"/>
    <s v="Lake"/>
    <s v="60087-1773"/>
    <s v="mjankovics@bpd3.org"/>
    <s v="X"/>
    <n v="406"/>
    <n v="0"/>
    <n v="0"/>
    <n v="406"/>
    <n v="1"/>
    <s v="X"/>
    <n v="406"/>
    <n v="406"/>
    <x v="0"/>
    <x v="0"/>
  </r>
  <r>
    <n v="34049003004"/>
    <s v="Beach Park CCSD 3"/>
    <s v="11315 W Wadsworth Rd"/>
    <s v="Beach Park"/>
    <s v="60099-3359"/>
    <n v="8475995064"/>
    <n v="13550"/>
    <s v="Newport Elem School"/>
    <s v="15872 W 21st St"/>
    <s v="Wadsworth"/>
    <s v="Lake"/>
    <s v="60083-8918"/>
    <s v="mjankovics@bpd3.org"/>
    <s v="X"/>
    <n v="185"/>
    <n v="0"/>
    <n v="103"/>
    <n v="288"/>
    <n v="0.64"/>
    <s v="X"/>
    <n v="185"/>
    <n v="288"/>
    <x v="0"/>
    <x v="0"/>
  </r>
  <r>
    <n v="34049003004"/>
    <s v="Beach Park CCSD 3"/>
    <s v="11315 W Wadsworth Rd"/>
    <s v="Beach Park"/>
    <s v="60099-3359"/>
    <n v="8475995064"/>
    <n v="13551"/>
    <s v="Kenneth Murphy School"/>
    <s v="11315 W Wadsworth Rd"/>
    <s v="Beach Park"/>
    <s v="Lake"/>
    <s v="60099-3359"/>
    <s v="mjankovis@bpd3.org"/>
    <s v="X"/>
    <n v="353"/>
    <n v="0"/>
    <n v="53"/>
    <n v="406"/>
    <n v="0.86719999999999997"/>
    <s v="X"/>
    <n v="353"/>
    <n v="406"/>
    <x v="0"/>
    <x v="0"/>
  </r>
  <r>
    <n v="34049006002"/>
    <s v="Zion ESD 6"/>
    <s v="2800 29th St"/>
    <s v="Zion"/>
    <s v="60099-3010"/>
    <n v="8473790236"/>
    <n v="13555"/>
    <s v="Zion Central Middle School"/>
    <s v="1716 27th St"/>
    <s v="Zion"/>
    <s v="Lake"/>
    <s v="60099-2553"/>
    <s v="jmalchow@zion6.org"/>
    <s v="X"/>
    <n v="468"/>
    <n v="27"/>
    <n v="57"/>
    <n v="552"/>
    <n v="0.89670000000000005"/>
    <m/>
    <n v="495"/>
    <n v="552"/>
    <x v="0"/>
    <x v="0"/>
  </r>
  <r>
    <n v="34049006002"/>
    <s v="Zion ESD 6"/>
    <s v="2800 29th St"/>
    <s v="Zion"/>
    <s v="60099-3010"/>
    <n v="8473790236"/>
    <n v="13556"/>
    <s v="East Elementary School"/>
    <s v="2913 Elim Ave"/>
    <s v="Zion"/>
    <s v="Lake"/>
    <s v="60099-3209"/>
    <s v="jmalchow@zion6.org"/>
    <s v="X"/>
    <n v="170"/>
    <n v="6"/>
    <n v="15"/>
    <n v="191"/>
    <n v="0.9215000000000001"/>
    <m/>
    <n v="176"/>
    <n v="191"/>
    <x v="0"/>
    <x v="0"/>
  </r>
  <r>
    <n v="34049006002"/>
    <s v="Zion ESD 6"/>
    <s v="2800 29th St"/>
    <s v="Zion"/>
    <s v="60099-3010"/>
    <n v="8473790236"/>
    <n v="13557"/>
    <s v="Shiloh Park Elem School"/>
    <s v="2635 Gabriel Ave"/>
    <s v="Zion"/>
    <s v="Lake"/>
    <s v="60099-2530"/>
    <s v="jmalchow@zion6.org"/>
    <s v="X"/>
    <n v="432"/>
    <n v="28"/>
    <n v="42"/>
    <n v="502"/>
    <n v="0.9163"/>
    <m/>
    <n v="460"/>
    <n v="502"/>
    <x v="0"/>
    <x v="0"/>
  </r>
  <r>
    <n v="34049006002"/>
    <s v="Zion ESD 6"/>
    <s v="2800 29th St"/>
    <s v="Zion"/>
    <s v="60099-3010"/>
    <n v="8473790236"/>
    <n v="13558"/>
    <s v="West Elementary School"/>
    <s v="2412 Jethro Ave"/>
    <s v="Zion"/>
    <s v="Lake"/>
    <s v="60099-2117"/>
    <s v="jmalchow@zion6.org"/>
    <s v="X"/>
    <n v="399"/>
    <n v="31"/>
    <n v="43"/>
    <n v="473"/>
    <n v="0.90910000000000002"/>
    <m/>
    <n v="430"/>
    <n v="473"/>
    <x v="0"/>
    <x v="0"/>
  </r>
  <r>
    <n v="34049006002"/>
    <s v="Zion ESD 6"/>
    <s v="2800 29th St"/>
    <s v="Zion"/>
    <s v="60099-3010"/>
    <n v="8473790236"/>
    <n v="13559"/>
    <s v="Beulah Park Elem School"/>
    <s v="1910 Gilboa Ave"/>
    <s v="Zion"/>
    <s v="Lake"/>
    <s v="60099-1629"/>
    <s v="jmalchow@zion6.org"/>
    <s v="X"/>
    <n v="333"/>
    <n v="17"/>
    <n v="39"/>
    <n v="389"/>
    <n v="0.89970000000000006"/>
    <m/>
    <n v="350"/>
    <n v="389"/>
    <x v="0"/>
    <x v="0"/>
  </r>
  <r>
    <n v="34049006002"/>
    <s v="Zion ESD 6"/>
    <s v="2800 29th St"/>
    <s v="Zion"/>
    <s v="60099-3010"/>
    <n v="8473790236"/>
    <n v="13560"/>
    <s v="Elmwood Elem School"/>
    <s v="3025 Ezra Ave"/>
    <s v="Zion"/>
    <s v="Lake"/>
    <s v="60099-3124"/>
    <s v="jmalchow@zion6.org"/>
    <s v="X"/>
    <n v="261"/>
    <n v="20"/>
    <n v="27"/>
    <n v="308"/>
    <n v="0.91230000000000011"/>
    <m/>
    <n v="281"/>
    <n v="308"/>
    <x v="0"/>
    <x v="0"/>
  </r>
  <r>
    <n v="34049006002"/>
    <s v="Zion ESD 6"/>
    <s v="2800 29th St"/>
    <s v="Zion"/>
    <s v="60099-3010"/>
    <n v="8473790236"/>
    <n v="13561"/>
    <s v="Lakeview School"/>
    <s v="2200 Bethesda Blvd"/>
    <s v="Zion"/>
    <s v="Lake"/>
    <s v="60099-2352"/>
    <s v="jmalchow@zion6.org"/>
    <s v="X"/>
    <n v="192"/>
    <n v="12"/>
    <n v="71"/>
    <n v="275"/>
    <n v="0.74180000000000013"/>
    <m/>
    <n v="204"/>
    <n v="275"/>
    <x v="0"/>
    <x v="0"/>
  </r>
  <r>
    <n v="34049024004"/>
    <s v="Millburn CCSD 24"/>
    <s v="18550 W Millburn Rd"/>
    <s v="Old Mill Creek"/>
    <s v="60083-9248"/>
    <n v="8473568331"/>
    <n v="13568"/>
    <s v="Millburn Elem School"/>
    <s v="18550 W Millburn Rd"/>
    <s v="Old Mill Creek"/>
    <s v="Lake"/>
    <s v="60083-9248"/>
    <s v="sjohns@millburn24.net"/>
    <s v="X"/>
    <n v="92"/>
    <n v="3"/>
    <n v="624"/>
    <n v="719"/>
    <n v="0.13210000000000002"/>
    <m/>
    <n v="95"/>
    <n v="719"/>
    <x v="0"/>
    <x v="0"/>
  </r>
  <r>
    <n v="34049024004"/>
    <s v="Millburn CCSD 24"/>
    <s v="18550 W Millburn Rd"/>
    <s v="Old Mill Creek"/>
    <s v="60083-9248"/>
    <n v="8473568331"/>
    <n v="54882"/>
    <s v="Millburn Middle School"/>
    <s v="640 Freedom Way"/>
    <s v="Lindenhurst"/>
    <s v="Lake"/>
    <s v="60046-7884"/>
    <s v="sjohns@millburn24.net"/>
    <s v="X"/>
    <n v="43"/>
    <n v="2"/>
    <n v="415"/>
    <n v="460"/>
    <n v="9.7799999999999998E-2"/>
    <m/>
    <n v="45"/>
    <n v="460"/>
    <x v="0"/>
    <x v="0"/>
  </r>
  <r>
    <n v="34049033002"/>
    <s v="Emmons SD 33"/>
    <s v="24226 W Beach Grove Rd"/>
    <s v="Antioch"/>
    <s v="60002-2234"/>
    <n v="8473951105"/>
    <n v="13572"/>
    <s v="Emmons Grade School"/>
    <s v="24226 W Beach Grove Rd"/>
    <s v="Antioch"/>
    <s v="Lake"/>
    <s v="60002-2234"/>
    <s v="llawler@emmons33.org"/>
    <s v="X"/>
    <n v="39"/>
    <n v="3"/>
    <n v="260"/>
    <n v="302"/>
    <n v="0.1391"/>
    <m/>
    <n v="42"/>
    <n v="302"/>
    <x v="0"/>
    <x v="0"/>
  </r>
  <r>
    <n v="34049034004"/>
    <s v="Antioch CCSD 34"/>
    <s v="964 Spafford St"/>
    <s v="Antioch"/>
    <s v="60002-1459"/>
    <n v="8478388409"/>
    <n v="13573"/>
    <s v="Antioch Upper Grade School"/>
    <s v="800 Highview Dr"/>
    <s v="Antioch"/>
    <s v="Lake"/>
    <s v="60002-1141"/>
    <s v="jbyczek@antioch34.com"/>
    <s v="X"/>
    <n v="198"/>
    <n v="26"/>
    <n v="752"/>
    <n v="976"/>
    <n v="0.22950000000000001"/>
    <m/>
    <n v="224"/>
    <n v="976"/>
    <x v="0"/>
    <x v="0"/>
  </r>
  <r>
    <n v="34049034004"/>
    <s v="Antioch CCSD 34"/>
    <s v="964 Spafford St"/>
    <s v="Antioch"/>
    <s v="60002-1459"/>
    <n v="8478388409"/>
    <n v="13574"/>
    <s v="Antioch Elem School"/>
    <s v="817 Main St"/>
    <s v="Antioch"/>
    <s v="Lake"/>
    <s v="60002-1527"/>
    <s v="jbyczek@antioch34.com"/>
    <s v="X"/>
    <n v="99"/>
    <n v="5"/>
    <n v="220"/>
    <n v="324"/>
    <n v="0.32100000000000001"/>
    <m/>
    <n v="104"/>
    <n v="324"/>
    <x v="0"/>
    <x v="0"/>
  </r>
  <r>
    <n v="34049034004"/>
    <s v="Antioch CCSD 34"/>
    <s v="964 Spafford St"/>
    <s v="Antioch"/>
    <s v="60002-1459"/>
    <n v="8478388409"/>
    <n v="13575"/>
    <s v="Oakland Elementary School"/>
    <s v="818 E Grass Lake Rd"/>
    <s v="Lake Villa"/>
    <s v="Lake"/>
    <s v="60046-7470"/>
    <s v="jbyczek@antioch34.com"/>
    <s v="X"/>
    <n v="72"/>
    <n v="16"/>
    <n v="307"/>
    <n v="395"/>
    <n v="0.22280000000000003"/>
    <m/>
    <n v="88"/>
    <n v="395"/>
    <x v="0"/>
    <x v="0"/>
  </r>
  <r>
    <n v="34049034004"/>
    <s v="Antioch CCSD 34"/>
    <s v="964 Spafford St"/>
    <s v="Antioch"/>
    <s v="60002-1459"/>
    <n v="8478388409"/>
    <n v="13576"/>
    <s v="W C Petty Elementary School"/>
    <s v="850 Highview Dr"/>
    <s v="Antioch"/>
    <s v="Lake"/>
    <s v="60002-1141"/>
    <s v="jbyczek@antioch34.com"/>
    <s v="X"/>
    <n v="180"/>
    <n v="16"/>
    <n v="263"/>
    <n v="459"/>
    <n v="0.42700000000000005"/>
    <m/>
    <n v="196"/>
    <n v="459"/>
    <x v="0"/>
    <x v="0"/>
  </r>
  <r>
    <n v="34049034004"/>
    <s v="Antioch CCSD 34"/>
    <s v="964 Spafford St"/>
    <s v="Antioch"/>
    <s v="60002-1459"/>
    <n v="8478388409"/>
    <n v="46247"/>
    <s v="Hillcrest Elementary School"/>
    <s v="433 E Depot St"/>
    <s v="Antioch"/>
    <s v="Lake"/>
    <s v="60002-1532"/>
    <s v="jbyczek@antioch34.com"/>
    <s v="X"/>
    <n v="141"/>
    <n v="16"/>
    <n v="373"/>
    <n v="530"/>
    <n v="0.29620000000000002"/>
    <m/>
    <n v="157"/>
    <n v="530"/>
    <x v="0"/>
    <x v="0"/>
  </r>
  <r>
    <n v="34049037002"/>
    <s v="Gavin SD 37"/>
    <s v="25775 W IL Route 134"/>
    <s v="Ingleside"/>
    <s v="60041-9587"/>
    <n v="8475462916"/>
    <n v="13578"/>
    <s v="Gavin South Middle School"/>
    <s v="25775 W IL Route 134"/>
    <s v="Ingleside"/>
    <s v="Lake"/>
    <s v="60041-9587"/>
    <s v="mlindem@gavin37.org"/>
    <s v="X"/>
    <n v="180"/>
    <n v="35"/>
    <n v="129"/>
    <n v="344"/>
    <n v="0.625"/>
    <m/>
    <n v="215"/>
    <n v="344"/>
    <x v="0"/>
    <x v="0"/>
  </r>
  <r>
    <n v="34049037002"/>
    <s v="Gavin SD 37"/>
    <s v="25775 W IL Route 134"/>
    <s v="Ingleside"/>
    <s v="60041-9587"/>
    <n v="8475462916"/>
    <n v="13580"/>
    <s v="Gavin Central Elementary School"/>
    <s v="36414 N Ridge Rd"/>
    <s v="Ingleside"/>
    <s v="Lake"/>
    <s v="60041-8459"/>
    <s v="mlindem@gavin37.org"/>
    <s v="X"/>
    <n v="247"/>
    <n v="27"/>
    <n v="145"/>
    <n v="419"/>
    <n v="0.65390000000000004"/>
    <m/>
    <n v="274"/>
    <n v="419"/>
    <x v="0"/>
    <x v="0"/>
  </r>
  <r>
    <n v="34049038002"/>
    <s v="Big Hollow SD 38"/>
    <s v="26051 W Nippersink Rd"/>
    <s v="Ingleside"/>
    <s v="60041-8785"/>
    <n v="8477401490"/>
    <n v="13581"/>
    <s v="Big Hollow Middle School"/>
    <s v="26051 W Nippersink Rd"/>
    <s v="Ingleside"/>
    <s v="Lake"/>
    <s v="60041-8785"/>
    <s v="janetlongo@bighollow.us"/>
    <s v="X"/>
    <n v="149"/>
    <n v="35"/>
    <n v="603"/>
    <n v="787"/>
    <n v="0.23380000000000001"/>
    <m/>
    <n v="184"/>
    <n v="787"/>
    <x v="0"/>
    <x v="0"/>
  </r>
  <r>
    <n v="34049038002"/>
    <s v="Big Hollow SD 38"/>
    <s v="26051 W Nippersink Rd"/>
    <s v="Ingleside"/>
    <s v="60041-8785"/>
    <n v="8477401490"/>
    <n v="13582"/>
    <s v="Big Hollow Primary School"/>
    <s v="33335 N Fish Lake Rd"/>
    <s v="Ingleside"/>
    <s v="Lake"/>
    <s v="60041-9263"/>
    <s v="janetlongo@bighollow.us"/>
    <s v="X"/>
    <n v="54"/>
    <n v="11"/>
    <n v="292"/>
    <n v="357"/>
    <n v="0.18210000000000001"/>
    <m/>
    <n v="65"/>
    <n v="357"/>
    <x v="0"/>
    <x v="0"/>
  </r>
  <r>
    <n v="34049038002"/>
    <s v="Big Hollow SD 38"/>
    <s v="26051 W Nippersink Rd"/>
    <s v="Ingleside"/>
    <s v="60041-8785"/>
    <n v="8477401490"/>
    <n v="45281"/>
    <s v="Big Hollow Elem School"/>
    <s v="33315 N Fish Lake Rd"/>
    <s v="Ingleside"/>
    <s v="Lake"/>
    <s v="60041-9263"/>
    <s v="janetlongo@bighollow.us"/>
    <s v="X"/>
    <n v="122"/>
    <n v="17"/>
    <n v="441"/>
    <n v="580"/>
    <n v="0.2397"/>
    <m/>
    <n v="139"/>
    <n v="580"/>
    <x v="0"/>
    <x v="0"/>
  </r>
  <r>
    <n v="34049041004"/>
    <s v="Lake Villa CCSD 41"/>
    <s v="131 McKinley Ave"/>
    <s v="Lake Villa"/>
    <s v="60046-8986"/>
    <n v="8473562385"/>
    <n v="13585"/>
    <s v="Peter J Palombi School"/>
    <s v="133 McKinley Ave"/>
    <s v="Lake Villa"/>
    <s v="Lake"/>
    <s v="60046-8986"/>
    <s v="anna.kasprzyk@district41.org"/>
    <s v="X"/>
    <n v="160"/>
    <n v="23"/>
    <n v="453"/>
    <n v="636"/>
    <n v="0.28770000000000001"/>
    <m/>
    <n v="183"/>
    <n v="636"/>
    <x v="0"/>
    <x v="0"/>
  </r>
  <r>
    <n v="34049041004"/>
    <s v="Lake Villa CCSD 41"/>
    <s v="131 McKinley Ave"/>
    <s v="Lake Villa"/>
    <s v="60046-8986"/>
    <n v="8473562385"/>
    <n v="13587"/>
    <s v="B J Hooper Elem School"/>
    <s v="2400 E Sand Lake Rd"/>
    <s v="Lindenhurst"/>
    <s v="Lake"/>
    <s v="60046-9677"/>
    <s v="anna.kasprzyk@district41.org"/>
    <s v="X"/>
    <n v="233"/>
    <n v="38"/>
    <n v="375"/>
    <n v="646"/>
    <n v="0.41950000000000004"/>
    <m/>
    <n v="271"/>
    <n v="646"/>
    <x v="0"/>
    <x v="0"/>
  </r>
  <r>
    <n v="34049041004"/>
    <s v="Lake Villa CCSD 41"/>
    <s v="131 McKinley Ave"/>
    <s v="Lake Villa"/>
    <s v="60046-8986"/>
    <n v="8473562385"/>
    <n v="42528"/>
    <s v="William L Thompson School"/>
    <s v="515 Thompson Ln"/>
    <s v="Lake Villa"/>
    <s v="Lake"/>
    <s v="60046-9040"/>
    <s v="anna.kasprzyk@district41.org"/>
    <s v="X"/>
    <n v="138"/>
    <n v="9"/>
    <n v="493"/>
    <n v="640"/>
    <n v="0.22969999999999999"/>
    <m/>
    <n v="147"/>
    <n v="640"/>
    <x v="0"/>
    <x v="0"/>
  </r>
  <r>
    <n v="34049041004"/>
    <s v="Lake Villa CCSD 41"/>
    <s v="131 McKinley Ave"/>
    <s v="Lake Villa"/>
    <s v="60046-8986"/>
    <n v="8473562385"/>
    <n v="48730"/>
    <s v="Olive C Martin School"/>
    <s v="24750 W Dering Ln"/>
    <s v="Lake Villa"/>
    <s v="Lake"/>
    <s v="60046-9739"/>
    <s v="anna.kasprzyk@district41.org"/>
    <s v="X"/>
    <n v="207"/>
    <n v="22"/>
    <n v="445"/>
    <n v="674"/>
    <n v="0.33979999999999999"/>
    <m/>
    <n v="229"/>
    <n v="674"/>
    <x v="0"/>
    <x v="0"/>
  </r>
  <r>
    <n v="34049046004"/>
    <s v="Grayslake CCSD 46"/>
    <s v="565 Frederick Rd"/>
    <s v="Grayslake"/>
    <s v="60030-3909"/>
    <n v="8475435322"/>
    <n v="13588"/>
    <s v="Grayslake Middle School"/>
    <s v="440 Barron Blvd"/>
    <s v="Grayslake"/>
    <s v="Lake"/>
    <s v="60030-1666"/>
    <s v="johnston.bambi@d46.org"/>
    <s v="X"/>
    <n v="150"/>
    <n v="31"/>
    <n v="505"/>
    <n v="686"/>
    <n v="0.26379999999999998"/>
    <m/>
    <n v="181"/>
    <n v="686"/>
    <x v="0"/>
    <x v="0"/>
  </r>
  <r>
    <n v="34049046004"/>
    <s v="Grayslake CCSD 46"/>
    <s v="565 Frederick Rd"/>
    <s v="Grayslake"/>
    <s v="60030-3909"/>
    <n v="8475435322"/>
    <n v="13589"/>
    <s v="Avon Center Elem School"/>
    <s v="1617 IL Route 83"/>
    <s v="Round Lake Beach"/>
    <s v="Lake"/>
    <s v="60073-5102"/>
    <s v="johnston.bambi@d46.org"/>
    <s v="X"/>
    <n v="170"/>
    <n v="32"/>
    <n v="181"/>
    <n v="383"/>
    <n v="0.52739999999999998"/>
    <m/>
    <n v="202"/>
    <n v="383"/>
    <x v="0"/>
    <x v="0"/>
  </r>
  <r>
    <n v="34049046004"/>
    <s v="Grayslake CCSD 46"/>
    <s v="565 Frederick Rd"/>
    <s v="Grayslake"/>
    <s v="60030-3909"/>
    <n v="8475435322"/>
    <n v="13591"/>
    <s v="Woodview School"/>
    <s v="340 N Alleghany Rd"/>
    <s v="Grayslake"/>
    <s v="Lake"/>
    <s v="60030-1404"/>
    <s v="johnston.bambi@d46.org"/>
    <s v="X"/>
    <n v="89"/>
    <n v="7"/>
    <n v="345"/>
    <n v="441"/>
    <n v="0.2177"/>
    <m/>
    <n v="96"/>
    <n v="441"/>
    <x v="0"/>
    <x v="0"/>
  </r>
  <r>
    <n v="34049046004"/>
    <s v="Grayslake CCSD 46"/>
    <s v="565 Frederick Rd"/>
    <s v="Grayslake"/>
    <s v="60030-3909"/>
    <n v="8475435322"/>
    <n v="13592"/>
    <s v="Meadowview School"/>
    <s v="291 Lexington Ln"/>
    <s v="Grayslake"/>
    <s v="Lake"/>
    <s v="60030-3744"/>
    <s v="johnston.bambi@d46.org"/>
    <s v="X"/>
    <n v="48"/>
    <n v="4"/>
    <n v="258"/>
    <n v="310"/>
    <n v="0.16769999999999999"/>
    <m/>
    <n v="52"/>
    <n v="310"/>
    <x v="0"/>
    <x v="0"/>
  </r>
  <r>
    <n v="34049046004"/>
    <s v="Grayslake CCSD 46"/>
    <s v="565 Frederick Rd"/>
    <s v="Grayslake"/>
    <s v="60030-3909"/>
    <n v="8475435322"/>
    <n v="44288"/>
    <s v="Frederick School"/>
    <s v="595 Frederick Rd"/>
    <s v="Grayslake"/>
    <s v="Lake"/>
    <s v="60030-3909"/>
    <s v="johnston.bambi@d46.org"/>
    <s v="X"/>
    <n v="178"/>
    <n v="24"/>
    <n v="439"/>
    <n v="641"/>
    <n v="0.31510000000000005"/>
    <m/>
    <n v="202"/>
    <n v="641"/>
    <x v="0"/>
    <x v="0"/>
  </r>
  <r>
    <n v="34049046004"/>
    <s v="Grayslake CCSD 46"/>
    <s v="565 Frederick Rd"/>
    <s v="Grayslake"/>
    <s v="60030-3909"/>
    <n v="8475435322"/>
    <n v="48731"/>
    <s v="Prairieview School"/>
    <s v="103 E Belvidere Rd"/>
    <s v="Hainesville"/>
    <s v="Lake"/>
    <s v="60030-1004"/>
    <s v="johnston.bambi@d46.org"/>
    <s v="X"/>
    <n v="97"/>
    <n v="16"/>
    <n v="265"/>
    <n v="378"/>
    <n v="0.2989"/>
    <m/>
    <n v="113"/>
    <n v="378"/>
    <x v="0"/>
    <x v="0"/>
  </r>
  <r>
    <n v="34049046004"/>
    <s v="Grayslake CCSD 46"/>
    <s v="565 Frederick Rd"/>
    <s v="Grayslake"/>
    <s v="60030-3909"/>
    <n v="8475435322"/>
    <n v="58716"/>
    <s v="Park East School"/>
    <s v="400 W Townline Rd"/>
    <s v="Round Lake"/>
    <s v="Lake"/>
    <s v="60073-4323"/>
    <s v="johnston.bambi@d46.org"/>
    <s v="X"/>
    <n v="164"/>
    <n v="26"/>
    <n v="639"/>
    <n v="829"/>
    <n v="0.22920000000000001"/>
    <m/>
    <n v="190"/>
    <n v="829"/>
    <x v="0"/>
    <x v="0"/>
  </r>
  <r>
    <n v="34049050004"/>
    <s v="Woodland CCSD 50"/>
    <s v="1105 N Hunt Club Rd"/>
    <s v="Gurnee"/>
    <s v="60031-2418"/>
    <n v="8475965612"/>
    <n v="13593"/>
    <s v="Woodland Middle School"/>
    <s v="7000 Washington St"/>
    <s v="Gurnee"/>
    <s v="Lake"/>
    <s v="60031-5309"/>
    <s v="fahlenius@dist50.net"/>
    <s v="X"/>
    <n v="652"/>
    <n v="83"/>
    <n v="1295"/>
    <n v="2030"/>
    <n v="0.36210000000000003"/>
    <m/>
    <n v="735"/>
    <n v="2030"/>
    <x v="0"/>
    <x v="0"/>
  </r>
  <r>
    <n v="34049050004"/>
    <s v="Woodland CCSD 50"/>
    <s v="1105 N Hunt Club Rd"/>
    <s v="Gurnee"/>
    <s v="60031-2418"/>
    <n v="8475965612"/>
    <n v="13595"/>
    <s v="Woodland Intermediate Sch"/>
    <s v="1115 N Hunt Club Rd"/>
    <s v="Gurnee"/>
    <s v="Lake"/>
    <s v="60031-2418"/>
    <s v="fahlenius@dist50.net"/>
    <s v="X"/>
    <n v="456"/>
    <n v="53"/>
    <n v="729"/>
    <n v="1238"/>
    <n v="0.41110000000000002"/>
    <m/>
    <n v="509"/>
    <n v="1238"/>
    <x v="0"/>
    <x v="0"/>
  </r>
  <r>
    <n v="34049050004"/>
    <s v="Woodland CCSD 50"/>
    <s v="1105 N Hunt Club Rd"/>
    <s v="Gurnee"/>
    <s v="60031-2418"/>
    <n v="8475965612"/>
    <n v="13596"/>
    <s v="Woodland Primary School"/>
    <s v="17366 W Gages Lake Rd"/>
    <s v="Gages Lake"/>
    <s v="Lake"/>
    <s v="60030-1831"/>
    <s v="fahlenius@dist50.net"/>
    <s v="X"/>
    <n v="210"/>
    <n v="26"/>
    <n v="438"/>
    <n v="674"/>
    <n v="0.35009999999999997"/>
    <m/>
    <n v="236"/>
    <n v="674"/>
    <x v="0"/>
    <x v="0"/>
  </r>
  <r>
    <n v="34049050004"/>
    <s v="Woodland CCSD 50"/>
    <s v="1105 N Hunt Club Rd"/>
    <s v="Gurnee"/>
    <s v="60031-2418"/>
    <n v="8475965612"/>
    <n v="13597"/>
    <s v="Woodland Elementary"/>
    <s v="17261 W Gages Lake Rd"/>
    <s v="Gages Lake"/>
    <s v="Lake"/>
    <s v="60030-1832"/>
    <s v="fahlenius@dist50.net"/>
    <s v="X"/>
    <n v="535"/>
    <n v="81"/>
    <n v="1084"/>
    <n v="1700"/>
    <n v="0.3624"/>
    <m/>
    <n v="616"/>
    <n v="1700"/>
    <x v="0"/>
    <x v="0"/>
  </r>
  <r>
    <n v="34049060026"/>
    <s v="Waukegan CUSD 60"/>
    <s v="1201 N Sheridan Rd"/>
    <s v="Waukegan"/>
    <s v="60085-2081"/>
    <n v="2243033810"/>
    <n v="13603"/>
    <s v="Waukegan High School"/>
    <s v="2325 Brookside Ave"/>
    <s v="Waukegan"/>
    <s v="Lake"/>
    <s v="60085-3378"/>
    <s v="awilliams@wps60.org"/>
    <s v="X"/>
    <n v="4715"/>
    <n v="0"/>
    <n v="0"/>
    <n v="4715"/>
    <n v="1"/>
    <s v="X"/>
    <n v="4715"/>
    <n v="4715"/>
    <x v="0"/>
    <x v="0"/>
  </r>
  <r>
    <n v="34049060026"/>
    <s v="Waukegan CUSD 60"/>
    <s v="1201 N Sheridan Rd"/>
    <s v="Waukegan"/>
    <s v="60085-2081"/>
    <n v="2243033810"/>
    <n v="13604"/>
    <s v="Jack Benny Middle School"/>
    <s v="1401 Montesano Ave"/>
    <s v="Waukegan"/>
    <s v="Lake"/>
    <s v="60087-4818"/>
    <s v="awilliams@wps60.org"/>
    <s v="X"/>
    <n v="582"/>
    <n v="0"/>
    <n v="32"/>
    <n v="614"/>
    <n v="0.94740000000000002"/>
    <s v="X"/>
    <n v="582"/>
    <n v="614"/>
    <x v="0"/>
    <x v="0"/>
  </r>
  <r>
    <n v="34049060026"/>
    <s v="Waukegan CUSD 60"/>
    <s v="1201 N Sheridan Rd"/>
    <s v="Waukegan"/>
    <s v="60085-2081"/>
    <n v="2243033810"/>
    <n v="13605"/>
    <s v="Thomas Jefferson Middle School"/>
    <s v="600 S Lewis Ave"/>
    <s v="Waukegan"/>
    <s v="Lake"/>
    <s v="60085-6102"/>
    <s v="awilliams@wps60.org"/>
    <s v="X"/>
    <n v="915"/>
    <n v="0"/>
    <n v="0"/>
    <n v="915"/>
    <n v="1"/>
    <s v="X"/>
    <n v="915"/>
    <n v="915"/>
    <x v="0"/>
    <x v="0"/>
  </r>
  <r>
    <n v="34049060026"/>
    <s v="Waukegan CUSD 60"/>
    <s v="1201 N Sheridan Rd"/>
    <s v="Waukegan"/>
    <s v="60085-2081"/>
    <n v="2243033810"/>
    <n v="13606"/>
    <s v="Daniel Webster Middle School"/>
    <s v="930 New York St"/>
    <s v="Waukegan"/>
    <s v="Lake"/>
    <s v="60085-2722"/>
    <s v="awilliams@wps60.org"/>
    <s v="X"/>
    <n v="641"/>
    <n v="0"/>
    <n v="0"/>
    <n v="641"/>
    <n v="1"/>
    <s v="X"/>
    <n v="641"/>
    <n v="641"/>
    <x v="0"/>
    <x v="0"/>
  </r>
  <r>
    <n v="34049060026"/>
    <s v="Waukegan CUSD 60"/>
    <s v="1201 N Sheridan Rd"/>
    <s v="Waukegan"/>
    <s v="60085-2081"/>
    <n v="2243033810"/>
    <n v="13607"/>
    <s v="Robert E Abbott Middle School"/>
    <s v="1319 Washington St"/>
    <s v="Waukegan"/>
    <s v="Lake"/>
    <s v="60085-5342"/>
    <s v="awilliams@wps60.org"/>
    <s v="X"/>
    <n v="782"/>
    <n v="0"/>
    <n v="0"/>
    <n v="782"/>
    <n v="1"/>
    <s v="X"/>
    <n v="782"/>
    <n v="782"/>
    <x v="0"/>
    <x v="0"/>
  </r>
  <r>
    <n v="34049060026"/>
    <s v="Waukegan CUSD 60"/>
    <s v="1201 N Sheridan Rd"/>
    <s v="Waukegan"/>
    <s v="60085-2081"/>
    <n v="2243033810"/>
    <n v="13608"/>
    <s v="Miguel Juarez Middle School"/>
    <s v="201 N Butrick St"/>
    <s v="Waukegan"/>
    <s v="Lake"/>
    <s v="60085-3724"/>
    <s v="awilliams@wps60.org"/>
    <s v="X"/>
    <n v="833"/>
    <n v="0"/>
    <n v="0"/>
    <n v="833"/>
    <n v="1"/>
    <s v="X"/>
    <n v="833"/>
    <n v="833"/>
    <x v="0"/>
    <x v="0"/>
  </r>
  <r>
    <n v="34049060026"/>
    <s v="Waukegan CUSD 60"/>
    <s v="1201 N Sheridan Rd"/>
    <s v="Waukegan"/>
    <s v="60085-2081"/>
    <n v="2243033810"/>
    <n v="13610"/>
    <s v="John S Clark Elem School"/>
    <s v="601 Blanchard Rd"/>
    <s v="Waukegan"/>
    <s v="Lake"/>
    <s v="60087-3146"/>
    <s v="awilliams@wps60.org"/>
    <s v="X"/>
    <n v="247"/>
    <n v="0"/>
    <n v="0"/>
    <n v="247"/>
    <n v="1"/>
    <s v="X"/>
    <n v="247"/>
    <n v="247"/>
    <x v="0"/>
    <x v="0"/>
  </r>
  <r>
    <n v="34049060026"/>
    <s v="Waukegan CUSD 60"/>
    <s v="1201 N Sheridan Rd"/>
    <s v="Waukegan"/>
    <s v="60085-2081"/>
    <n v="2243033810"/>
    <n v="13611"/>
    <s v="Andrew Cooke Magnet Elem School"/>
    <s v="522 Belvidere Rd"/>
    <s v="Waukegan"/>
    <s v="Lake"/>
    <s v="60085-6305"/>
    <s v="awilliams@wps60.org"/>
    <s v="X"/>
    <n v="451"/>
    <n v="0"/>
    <n v="51"/>
    <n v="502"/>
    <n v="0.89810000000000001"/>
    <s v="X"/>
    <n v="451"/>
    <n v="502"/>
    <x v="0"/>
    <x v="0"/>
  </r>
  <r>
    <n v="34049060026"/>
    <s v="Waukegan CUSD 60"/>
    <s v="1201 N Sheridan Rd"/>
    <s v="Waukegan"/>
    <s v="60085-2081"/>
    <n v="2243033810"/>
    <n v="13612"/>
    <s v="Clearview Elem School"/>
    <s v="1700 Delaware Rd"/>
    <s v="Waukegan"/>
    <s v="Lake"/>
    <s v="60087-4622"/>
    <s v="awilliams@wps60.org"/>
    <s v="X"/>
    <n v="587"/>
    <n v="0"/>
    <n v="0"/>
    <n v="587"/>
    <n v="1"/>
    <s v="X"/>
    <n v="587"/>
    <n v="587"/>
    <x v="0"/>
    <x v="0"/>
  </r>
  <r>
    <n v="34049060026"/>
    <s v="Waukegan CUSD 60"/>
    <s v="1201 N Sheridan Rd"/>
    <s v="Waukegan"/>
    <s v="60085-2081"/>
    <n v="2243033810"/>
    <n v="13615"/>
    <s v="Greenwood Elem School"/>
    <s v="1919 North Ave"/>
    <s v="Waukegan"/>
    <s v="Lake"/>
    <s v="60087-5113"/>
    <s v="awilliams@wps60.org"/>
    <s v="X"/>
    <n v="335"/>
    <n v="0"/>
    <n v="0"/>
    <n v="335"/>
    <n v="1"/>
    <s v="X"/>
    <n v="335"/>
    <n v="335"/>
    <x v="0"/>
    <x v="0"/>
  </r>
  <r>
    <n v="34049060026"/>
    <s v="Waukegan CUSD 60"/>
    <s v="1201 N Sheridan Rd"/>
    <s v="Waukegan"/>
    <s v="60085-2081"/>
    <n v="2243033810"/>
    <n v="13616"/>
    <s v="Hyde Park Elem School"/>
    <s v="1525 Hyde Park Ave"/>
    <s v="Waukegan"/>
    <s v="Lake"/>
    <s v="60085-3631"/>
    <s v="awilliams@wps60.org"/>
    <s v="X"/>
    <n v="294"/>
    <n v="0"/>
    <n v="0"/>
    <n v="294"/>
    <n v="1"/>
    <s v="X"/>
    <n v="294"/>
    <n v="294"/>
    <x v="0"/>
    <x v="0"/>
  </r>
  <r>
    <n v="34049060026"/>
    <s v="Waukegan CUSD 60"/>
    <s v="1201 N Sheridan Rd"/>
    <s v="Waukegan"/>
    <s v="60085-2081"/>
    <n v="2243033810"/>
    <n v="13618"/>
    <s v="Lyon Magnet Elementary School"/>
    <s v="800 S Elmwood Ave"/>
    <s v="Waukegan"/>
    <s v="Lake"/>
    <s v="60085-7242"/>
    <s v="awilliams@wps60.org"/>
    <s v="X"/>
    <n v="501"/>
    <n v="0"/>
    <n v="0"/>
    <n v="501"/>
    <n v="1"/>
    <s v="X"/>
    <n v="501"/>
    <n v="501"/>
    <x v="0"/>
    <x v="0"/>
  </r>
  <r>
    <n v="34049060026"/>
    <s v="Waukegan CUSD 60"/>
    <s v="1201 N Sheridan Rd"/>
    <s v="Waukegan"/>
    <s v="60085-2081"/>
    <n v="2243033810"/>
    <n v="13619"/>
    <s v="H R McCall Elem School"/>
    <s v="3215 N McAree Rd"/>
    <s v="Waukegan"/>
    <s v="Lake"/>
    <s v="60087-2020"/>
    <s v="awilliams@wps60.org"/>
    <s v="X"/>
    <n v="466"/>
    <n v="0"/>
    <n v="0"/>
    <n v="466"/>
    <n v="1"/>
    <s v="X"/>
    <n v="466"/>
    <n v="466"/>
    <x v="0"/>
    <x v="0"/>
  </r>
  <r>
    <n v="34049060026"/>
    <s v="Waukegan CUSD 60"/>
    <s v="1201 N Sheridan Rd"/>
    <s v="Waukegan"/>
    <s v="60085-2081"/>
    <n v="2243033810"/>
    <n v="13620"/>
    <s v="North Elem School"/>
    <s v="410 Franklin St"/>
    <s v="Waukegan"/>
    <s v="Lake"/>
    <s v="60085-4035"/>
    <s v="awilliams@wps60.org"/>
    <s v="X"/>
    <n v="638"/>
    <n v="0"/>
    <n v="0"/>
    <n v="638"/>
    <n v="1"/>
    <s v="X"/>
    <n v="638"/>
    <n v="638"/>
    <x v="0"/>
    <x v="0"/>
  </r>
  <r>
    <n v="34049060026"/>
    <s v="Waukegan CUSD 60"/>
    <s v="1201 N Sheridan Rd"/>
    <s v="Waukegan"/>
    <s v="60085-2081"/>
    <n v="2243033810"/>
    <n v="13621"/>
    <s v="Oakdale Elem School"/>
    <s v="2230 N McAree Rd"/>
    <s v="Waukegan"/>
    <s v="Lake"/>
    <s v="60087-3645"/>
    <s v="awilliams@wps60.org"/>
    <s v="X"/>
    <n v="542"/>
    <n v="0"/>
    <n v="0"/>
    <n v="542"/>
    <n v="1"/>
    <s v="X"/>
    <n v="542"/>
    <n v="542"/>
    <x v="0"/>
    <x v="0"/>
  </r>
  <r>
    <n v="34049060026"/>
    <s v="Waukegan CUSD 60"/>
    <s v="1201 N Sheridan Rd"/>
    <s v="Waukegan"/>
    <s v="60085-2081"/>
    <n v="2243033810"/>
    <n v="13622"/>
    <s v="Washington Elem School"/>
    <s v="110 S Orchard Ave"/>
    <s v="Waukegan"/>
    <s v="Lake"/>
    <s v="60085-5049"/>
    <s v="awilliams@wps60.org"/>
    <s v="X"/>
    <n v="575"/>
    <n v="0"/>
    <n v="0"/>
    <n v="575"/>
    <n v="1"/>
    <s v="X"/>
    <n v="575"/>
    <n v="575"/>
    <x v="0"/>
    <x v="0"/>
  </r>
  <r>
    <n v="34049060026"/>
    <s v="Waukegan CUSD 60"/>
    <s v="1201 N Sheridan Rd"/>
    <s v="Waukegan"/>
    <s v="60085-2081"/>
    <n v="2243033810"/>
    <n v="58810"/>
    <s v="Whittier Elem School"/>
    <s v="901 N Lewis Ave"/>
    <s v="Waukegan"/>
    <s v="Lake"/>
    <s v="60085-2626"/>
    <s v="awilliams@wps60.org"/>
    <s v="X"/>
    <n v="599"/>
    <n v="0"/>
    <n v="0"/>
    <n v="599"/>
    <n v="1"/>
    <s v="X"/>
    <n v="599"/>
    <n v="599"/>
    <x v="0"/>
    <x v="0"/>
  </r>
  <r>
    <n v="34049073004"/>
    <s v="Hawthorn CCSD 73"/>
    <s v="841 W End Ct"/>
    <s v="Vernon Hills"/>
    <s v="60061-1376"/>
    <n v="8479904200"/>
    <n v="13640"/>
    <s v="Hawthorn Middle School North"/>
    <s v="201 W Hawthorn Pkwy"/>
    <s v="Vernon Hills"/>
    <s v="Lake"/>
    <s v="60061-1430"/>
    <s v="springbornt@hawthorn73.org"/>
    <s v="X"/>
    <n v="159"/>
    <n v="20"/>
    <n v="478"/>
    <n v="657"/>
    <n v="0.27250000000000002"/>
    <m/>
    <n v="179"/>
    <n v="657"/>
    <x v="0"/>
    <x v="0"/>
  </r>
  <r>
    <n v="34049073004"/>
    <s v="Hawthorn CCSD 73"/>
    <s v="841 W End Ct"/>
    <s v="Vernon Hills"/>
    <s v="60061-1376"/>
    <n v="8479904200"/>
    <n v="13641"/>
    <s v="Hawthorn Aspen Elem School"/>
    <s v="500 N Aspen Dr"/>
    <s v="Vernon Hills"/>
    <s v="Lake"/>
    <s v="60061-1616"/>
    <s v="fredricksenb@hawthorn73.org"/>
    <s v="X"/>
    <n v="98"/>
    <n v="14"/>
    <n v="379"/>
    <n v="491"/>
    <n v="0.2281"/>
    <m/>
    <n v="112"/>
    <n v="491"/>
    <x v="0"/>
    <x v="0"/>
  </r>
  <r>
    <n v="34049073004"/>
    <s v="Hawthorn CCSD 73"/>
    <s v="841 W End Ct"/>
    <s v="Vernon Hills"/>
    <s v="60061-1376"/>
    <n v="8479904200"/>
    <n v="13642"/>
    <s v="Hawthorn Elem School North"/>
    <s v="301 W Hawthorn Pkwy"/>
    <s v="Vernon Hills"/>
    <s v="Lake"/>
    <s v="60061-1461"/>
    <s v="waggonerk@hawthorn73.org"/>
    <s v="X"/>
    <n v="167"/>
    <n v="18"/>
    <n v="355"/>
    <n v="540"/>
    <n v="0.34259999999999996"/>
    <m/>
    <n v="185"/>
    <n v="540"/>
    <x v="0"/>
    <x v="0"/>
  </r>
  <r>
    <n v="34049073004"/>
    <s v="Hawthorn CCSD 73"/>
    <s v="841 W End Ct"/>
    <s v="Vernon Hills"/>
    <s v="60061-1376"/>
    <n v="8479904200"/>
    <n v="13643"/>
    <s v="Hawthorn Elem School South"/>
    <s v="430 N Aspen Dr"/>
    <s v="Vernon Hills"/>
    <s v="Lake"/>
    <s v="60061-1616"/>
    <s v="martinj@hawthorn73.org"/>
    <s v="X"/>
    <n v="119"/>
    <n v="13"/>
    <n v="639"/>
    <n v="771"/>
    <n v="0.17120000000000002"/>
    <m/>
    <n v="132"/>
    <n v="771"/>
    <x v="0"/>
    <x v="0"/>
  </r>
  <r>
    <n v="34049073004"/>
    <s v="Hawthorn CCSD 73"/>
    <s v="841 W End Ct"/>
    <s v="Vernon Hills"/>
    <s v="60061-1376"/>
    <n v="8479904200"/>
    <n v="42533"/>
    <s v="Hawthorn Middle School South"/>
    <s v="600 N Aspen Dr"/>
    <s v="Vernon Hills"/>
    <s v="Lake"/>
    <s v="60061-1621"/>
    <s v="nataler@hawthorn73.org"/>
    <s v="X"/>
    <n v="158"/>
    <n v="20"/>
    <n v="585"/>
    <n v="763"/>
    <n v="0.23329999999999998"/>
    <m/>
    <n v="178"/>
    <n v="763"/>
    <x v="0"/>
    <x v="0"/>
  </r>
  <r>
    <n v="34049073004"/>
    <s v="Hawthorn CCSD 73"/>
    <s v="841 W End Ct"/>
    <s v="Vernon Hills"/>
    <s v="60061-1376"/>
    <n v="8479904200"/>
    <n v="54890"/>
    <s v="Hawthorn Townline Elem Sch"/>
    <s v="810 N Aspen Dr"/>
    <s v="Vernon Hills"/>
    <s v="Lake"/>
    <s v="60061-1427"/>
    <s v="kiefferv@hawthorn73.org"/>
    <s v="X"/>
    <n v="71"/>
    <n v="9"/>
    <n v="364"/>
    <n v="444"/>
    <n v="0.1802"/>
    <m/>
    <n v="80"/>
    <n v="444"/>
    <x v="0"/>
    <x v="0"/>
  </r>
  <r>
    <n v="34049073004"/>
    <s v="Hawthorn CCSD 73"/>
    <s v="841 W End Ct"/>
    <s v="Vernon Hills"/>
    <s v="60061-1376"/>
    <n v="8479904200"/>
    <n v="64753"/>
    <s v="Hawthorn Sch of Dual Language"/>
    <s v="810 N Aspen Dr"/>
    <s v="Vernon Hills"/>
    <s v="Lake"/>
    <s v="60061-1427"/>
    <s v="tohmej@hawthorn73.org"/>
    <s v="X"/>
    <n v="182"/>
    <n v="25"/>
    <n v="207"/>
    <n v="414"/>
    <n v="0.5"/>
    <m/>
    <n v="207"/>
    <n v="414"/>
    <x v="0"/>
    <x v="0"/>
  </r>
  <r>
    <n v="34049075002"/>
    <s v="Mundelein ESD 75"/>
    <s v="470 N Lake St"/>
    <s v="Mundelein"/>
    <s v="60060-1825"/>
    <n v="8479492700"/>
    <n v="13644"/>
    <s v="Carl Sandburg Middle School"/>
    <s v="855 W Hawley St"/>
    <s v="Mundelein"/>
    <s v="Lake"/>
    <s v="60060-1615"/>
    <s v="tferrier@d75.org"/>
    <s v="X"/>
    <n v="186"/>
    <n v="14"/>
    <n v="336"/>
    <n v="536"/>
    <n v="0.37310000000000004"/>
    <m/>
    <n v="200"/>
    <n v="536"/>
    <x v="0"/>
    <x v="0"/>
  </r>
  <r>
    <n v="34049075002"/>
    <s v="Mundelein ESD 75"/>
    <s v="470 N Lake St"/>
    <s v="Mundelein"/>
    <s v="60060-1825"/>
    <n v="8479492700"/>
    <n v="13645"/>
    <s v="Mechanics Grove Elem School"/>
    <s v="1200 N Midlothian Rd"/>
    <s v="Mundelein"/>
    <s v="Lake"/>
    <s v="60060-1146"/>
    <s v="tferrier@d75.org"/>
    <s v="X"/>
    <n v="178"/>
    <n v="13"/>
    <n v="330"/>
    <n v="521"/>
    <n v="0.36659999999999998"/>
    <m/>
    <n v="191"/>
    <n v="521"/>
    <x v="0"/>
    <x v="0"/>
  </r>
  <r>
    <n v="34049075002"/>
    <s v="Mundelein ESD 75"/>
    <s v="470 N Lake St"/>
    <s v="Mundelein"/>
    <s v="60060-1825"/>
    <n v="8479492700"/>
    <n v="13646"/>
    <s v="Washington Elem School"/>
    <s v="122 S Garfield Ave"/>
    <s v="Mundelein"/>
    <s v="Lake"/>
    <s v="60060-2769"/>
    <s v="tferrier@d75.org"/>
    <s v="X"/>
    <n v="151"/>
    <n v="13"/>
    <n v="346"/>
    <n v="510"/>
    <n v="0.3216"/>
    <m/>
    <n v="164"/>
    <n v="510"/>
    <x v="0"/>
    <x v="0"/>
  </r>
  <r>
    <n v="34049076002"/>
    <s v="Diamond Lake SD 76"/>
    <s v="500 Acorn Ln"/>
    <s v="Mundelein"/>
    <s v="60060-4019"/>
    <n v="8475669221"/>
    <n v="13648"/>
    <s v="West Oak Middle School"/>
    <s v="500 Acorn Ln"/>
    <s v="Mundelein"/>
    <s v="Lake"/>
    <s v="60060-4019"/>
    <s v="erogers@dist76.org"/>
    <s v="X"/>
    <n v="252"/>
    <n v="29"/>
    <n v="142"/>
    <n v="423"/>
    <n v="0.66430000000000011"/>
    <m/>
    <n v="281"/>
    <n v="423"/>
    <x v="0"/>
    <x v="0"/>
  </r>
  <r>
    <n v="34049076002"/>
    <s v="Diamond Lake SD 76"/>
    <s v="500 Acorn Ln"/>
    <s v="Mundelein"/>
    <s v="60060-4019"/>
    <n v="8475669221"/>
    <n v="13649"/>
    <s v="Diamond Lake Elem School"/>
    <s v="25807 N Diamond Lake Rd"/>
    <s v="Mundelein"/>
    <s v="Lake"/>
    <s v="60060-9415"/>
    <s v="erogers@dist76.org"/>
    <s v="X"/>
    <n v="161"/>
    <n v="30"/>
    <n v="101"/>
    <n v="292"/>
    <n v="0.65410000000000001"/>
    <m/>
    <n v="191"/>
    <n v="292"/>
    <x v="0"/>
    <x v="0"/>
  </r>
  <r>
    <n v="34049076002"/>
    <s v="Diamond Lake SD 76"/>
    <s v="500 Acorn Ln"/>
    <s v="Mundelein"/>
    <s v="60060-4019"/>
    <n v="8475669221"/>
    <n v="13650"/>
    <s v="Fairhaven School"/>
    <s v="634 Countryside Hwy"/>
    <s v="Mundelein"/>
    <s v="Lake"/>
    <s v="60060-2502"/>
    <s v="erogers@dist76.org"/>
    <s v="X"/>
    <n v="143"/>
    <n v="20"/>
    <n v="117"/>
    <n v="280"/>
    <n v="0.58210000000000006"/>
    <m/>
    <n v="163"/>
    <n v="280"/>
    <x v="0"/>
    <x v="0"/>
  </r>
  <r>
    <n v="34049095026"/>
    <s v="Lake Zurich CUSD 95"/>
    <s v="400 S Old Rand Rd"/>
    <s v="Lake Zurich"/>
    <s v="60047-2459"/>
    <n v="8475404959"/>
    <n v="13655"/>
    <s v="Seth Paine Elem School"/>
    <s v="50 Miller Rd"/>
    <s v="Hawthorn Woods"/>
    <s v="Lake"/>
    <s v="60047-3502"/>
    <s v="terese.cowell@lz95.org"/>
    <s v="X"/>
    <n v="78"/>
    <n v="8"/>
    <n v="306"/>
    <n v="392"/>
    <n v="0.21940000000000001"/>
    <m/>
    <n v="86"/>
    <n v="392"/>
    <x v="0"/>
    <x v="0"/>
  </r>
  <r>
    <n v="34049095026"/>
    <s v="Lake Zurich CUSD 95"/>
    <s v="400 S Old Rand Rd"/>
    <s v="Lake Zurich"/>
    <s v="60047-2459"/>
    <n v="8475404959"/>
    <n v="13657"/>
    <s v="May Whitney Elem School"/>
    <s v="100 Church St"/>
    <s v="Lake Zurich"/>
    <s v="Lake"/>
    <s v="60047-1527"/>
    <s v="terese.cowell@lz95.org"/>
    <s v="X"/>
    <n v="100"/>
    <n v="10"/>
    <n v="430"/>
    <n v="540"/>
    <n v="0.20370000000000002"/>
    <m/>
    <n v="110"/>
    <n v="540"/>
    <x v="0"/>
    <x v="0"/>
  </r>
  <r>
    <n v="34049095026"/>
    <s v="Lake Zurich CUSD 95"/>
    <s v="400 S Old Rand Rd"/>
    <s v="Lake Zurich"/>
    <s v="60047-2459"/>
    <n v="8475404959"/>
    <n v="13658"/>
    <s v="Sarah Adams Elementary School"/>
    <s v="555 Old Mill Grove Rd"/>
    <s v="Lake Zurich"/>
    <s v="Lake"/>
    <s v="60047-2819"/>
    <s v="terese.cowell@lz95.org"/>
    <s v="X"/>
    <n v="79"/>
    <n v="4"/>
    <n v="291"/>
    <n v="374"/>
    <n v="0.22190000000000001"/>
    <m/>
    <n v="83"/>
    <n v="374"/>
    <x v="0"/>
    <x v="0"/>
  </r>
  <r>
    <n v="34049095026"/>
    <s v="Lake Zurich CUSD 95"/>
    <s v="400 S Old Rand Rd"/>
    <s v="Lake Zurich"/>
    <s v="60047-2459"/>
    <n v="8475404959"/>
    <n v="13659"/>
    <s v="Isaac Fox Elementary School"/>
    <s v="395 W Cuba Rd"/>
    <s v="Lake Zurich"/>
    <s v="Lake"/>
    <s v="60047-3332"/>
    <s v="terese.cowell@lz95.org"/>
    <s v="X"/>
    <n v="40"/>
    <n v="4"/>
    <n v="534"/>
    <n v="578"/>
    <n v="7.6100000000000001E-2"/>
    <m/>
    <n v="44"/>
    <n v="578"/>
    <x v="0"/>
    <x v="0"/>
  </r>
  <r>
    <n v="34049095026"/>
    <s v="Lake Zurich CUSD 95"/>
    <s v="400 S Old Rand Rd"/>
    <s v="Lake Zurich"/>
    <s v="60047-2459"/>
    <n v="8475404959"/>
    <n v="50410"/>
    <s v="Spencer Loomis Elementary School"/>
    <s v="1 Hubbard Ln"/>
    <s v="Hawthorn Woods"/>
    <s v="Lake"/>
    <s v="60047-8923"/>
    <s v="terese.cowell@lz95.org"/>
    <s v="X"/>
    <n v="46"/>
    <n v="4"/>
    <n v="536"/>
    <n v="586"/>
    <n v="8.5300000000000001E-2"/>
    <m/>
    <n v="50"/>
    <n v="586"/>
    <x v="0"/>
    <x v="0"/>
  </r>
  <r>
    <n v="34049112002"/>
    <s v="North Shore SD 112"/>
    <s v="1936 Green Bay Rd"/>
    <s v="Highland Park"/>
    <s v="60035-3112"/>
    <n v="2247653006"/>
    <n v="13679"/>
    <s v="Northwood Jr High School"/>
    <s v="945 North Ave"/>
    <s v="Highland Park"/>
    <s v="Lake"/>
    <s v="60035-1129"/>
    <s v="KUhlean@nssd112.org"/>
    <s v="X"/>
    <n v="210"/>
    <n v="30"/>
    <n v="255"/>
    <n v="495"/>
    <n v="0.48479999999999995"/>
    <m/>
    <n v="240"/>
    <n v="495"/>
    <x v="0"/>
    <x v="0"/>
  </r>
  <r>
    <n v="34049112002"/>
    <s v="North Shore SD 112"/>
    <s v="1936 Green Bay Rd"/>
    <s v="Highland Park"/>
    <s v="60035-3112"/>
    <n v="2247653006"/>
    <n v="13687"/>
    <s v="Oak Terrace Elem School"/>
    <s v="240 Prairie Ave"/>
    <s v="Highwood"/>
    <s v="Lake"/>
    <s v="60040-1610"/>
    <s v="KUhlean@nssd112.org"/>
    <s v="X"/>
    <n v="315"/>
    <n v="16"/>
    <n v="196"/>
    <n v="527"/>
    <n v="0.62809999999999999"/>
    <m/>
    <n v="331"/>
    <n v="527"/>
    <x v="0"/>
    <x v="0"/>
  </r>
  <r>
    <n v="34049114002"/>
    <s v="Fox Lake GSD 114"/>
    <s v="29067 W Grass Lake Rd"/>
    <s v="Spring Grove"/>
    <s v="60081-9494"/>
    <n v="8479734114"/>
    <n v="13691"/>
    <s v="Stanton School"/>
    <s v="101 Hawthorne Ln"/>
    <s v="Fox Lake"/>
    <s v="Lake"/>
    <s v="60020-1883"/>
    <s v="andrea.dematteo@foxlake114.org"/>
    <s v="X"/>
    <n v="162"/>
    <n v="11"/>
    <n v="142"/>
    <n v="315"/>
    <n v="0.54920000000000002"/>
    <m/>
    <n v="173"/>
    <n v="315"/>
    <x v="0"/>
    <x v="0"/>
  </r>
  <r>
    <n v="34049114002"/>
    <s v="Fox Lake GSD 114"/>
    <s v="29067 W Grass Lake Rd"/>
    <s v="Spring Grove"/>
    <s v="60081-9494"/>
    <n v="8479734114"/>
    <n v="13692"/>
    <s v="Lotus School"/>
    <s v="29067 W Grass Lake Rd"/>
    <s v="Spring Grove"/>
    <s v="McHenry"/>
    <s v="60081-9494"/>
    <s v="andrea.dematteo@foxlake114.org"/>
    <s v="X"/>
    <n v="388"/>
    <n v="0"/>
    <n v="10"/>
    <n v="398"/>
    <n v="0.97319999999999995"/>
    <s v="X"/>
    <n v="388"/>
    <n v="398"/>
    <x v="0"/>
    <x v="0"/>
  </r>
  <r>
    <n v="34049116026"/>
    <s v="Round Lake CUSD 116"/>
    <s v="884 W Nippersink Rd"/>
    <s v="Round Lake"/>
    <s v="60073-3701"/>
    <n v="8472709000"/>
    <n v="13694"/>
    <s v="Round Lake Senior High School"/>
    <s v="800 High School Dr"/>
    <s v="Round Lake"/>
    <s v="Lake"/>
    <s v="60073-2951"/>
    <s v="bjohnston@rlas-116.org"/>
    <s v="X"/>
    <n v="1513"/>
    <n v="0"/>
    <n v="658"/>
    <n v="2171"/>
    <n v="0.69650000000000012"/>
    <s v="X"/>
    <n v="1513"/>
    <n v="2171"/>
    <x v="0"/>
    <x v="0"/>
  </r>
  <r>
    <n v="34049116026"/>
    <s v="Round Lake CUSD 116"/>
    <s v="884 W Nippersink Rd"/>
    <s v="Round Lake"/>
    <s v="60073-3701"/>
    <n v="8472709000"/>
    <n v="13695"/>
    <s v="Round Lake Middle School"/>
    <s v="2000 Lotus Dr"/>
    <s v="Round Lake Heights"/>
    <s v="Lake"/>
    <s v="60073-1194"/>
    <s v="bjohnston@rlas-116.org"/>
    <s v="X"/>
    <n v="774"/>
    <n v="0"/>
    <n v="139"/>
    <n v="913"/>
    <n v="0.84700000000000009"/>
    <s v="X"/>
    <n v="774"/>
    <n v="913"/>
    <x v="0"/>
    <x v="0"/>
  </r>
  <r>
    <n v="34049116026"/>
    <s v="Round Lake CUSD 116"/>
    <s v="884 W Nippersink Rd"/>
    <s v="Round Lake"/>
    <s v="60073-3701"/>
    <n v="8472709000"/>
    <n v="13696"/>
    <s v="Raymond Ellis Elem School"/>
    <s v="720 Central Park Dr"/>
    <s v="Round Lake Beach"/>
    <s v="Lake"/>
    <s v="60073-2400"/>
    <s v="bjohnston@rlas-116.org"/>
    <s v="X"/>
    <n v="640"/>
    <n v="0"/>
    <n v="11"/>
    <n v="651"/>
    <n v="0.98250000000000004"/>
    <s v="X"/>
    <n v="640"/>
    <n v="651"/>
    <x v="0"/>
    <x v="0"/>
  </r>
  <r>
    <n v="34049116026"/>
    <s v="Round Lake CUSD 116"/>
    <s v="884 W Nippersink Rd"/>
    <s v="Round Lake"/>
    <s v="60073-3701"/>
    <n v="8472709000"/>
    <n v="13697"/>
    <s v="Indian Hill Elem School"/>
    <s v="1920 Lotus Dr"/>
    <s v="Round Lake Heights"/>
    <s v="Lake"/>
    <s v="60073-1122"/>
    <s v="bjohnston@rlas-116.org"/>
    <s v="X"/>
    <n v="410"/>
    <n v="0"/>
    <n v="70"/>
    <n v="480"/>
    <n v="0.85270000000000001"/>
    <s v="X"/>
    <n v="410"/>
    <n v="480"/>
    <x v="0"/>
    <x v="0"/>
  </r>
  <r>
    <n v="34049116026"/>
    <s v="Round Lake CUSD 116"/>
    <s v="884 W Nippersink Rd"/>
    <s v="Round Lake"/>
    <s v="60073-3701"/>
    <n v="8472709000"/>
    <n v="13698"/>
    <s v="Round Lake Beach Elem School"/>
    <s v="1421 Ardmore Dr"/>
    <s v="Round Lake Beach"/>
    <s v="Lake"/>
    <s v="60073-1918"/>
    <s v="bjohnston@rlas-116.org"/>
    <s v="X"/>
    <n v="483"/>
    <n v="0"/>
    <n v="8"/>
    <n v="491"/>
    <n v="0.98180000000000012"/>
    <s v="X"/>
    <n v="483"/>
    <n v="491"/>
    <x v="0"/>
    <x v="0"/>
  </r>
  <r>
    <n v="34049116026"/>
    <s v="Round Lake CUSD 116"/>
    <s v="884 W Nippersink Rd"/>
    <s v="Round Lake"/>
    <s v="60073-3701"/>
    <n v="8472709000"/>
    <n v="13699"/>
    <s v="W J Murphy Elem School"/>
    <s v="220 Greenwood Dr"/>
    <s v="Round Lake Park"/>
    <s v="Lake"/>
    <s v="60073-3444"/>
    <s v="bjohnston@rlas-116.org"/>
    <s v="X"/>
    <n v="543"/>
    <n v="0"/>
    <n v="0"/>
    <n v="543"/>
    <n v="1"/>
    <s v="X"/>
    <n v="543"/>
    <n v="543"/>
    <x v="0"/>
    <x v="0"/>
  </r>
  <r>
    <n v="34049116026"/>
    <s v="Round Lake CUSD 116"/>
    <s v="884 W Nippersink Rd"/>
    <s v="Round Lake"/>
    <s v="60073-3701"/>
    <n v="8472709000"/>
    <n v="13700"/>
    <s v="Village Elementary School"/>
    <s v="880 W Nippersink Rd"/>
    <s v="Round Lake"/>
    <s v="Lake"/>
    <s v="60073-3701"/>
    <s v="bjohnston@rlas-116.org"/>
    <s v="X"/>
    <n v="399"/>
    <n v="0"/>
    <n v="28"/>
    <n v="427"/>
    <n v="0.93330000000000002"/>
    <s v="X"/>
    <n v="399"/>
    <n v="427"/>
    <x v="0"/>
    <x v="0"/>
  </r>
  <r>
    <n v="34049116026"/>
    <s v="Round Lake CUSD 116"/>
    <s v="884 W Nippersink Rd"/>
    <s v="Round Lake"/>
    <s v="60073-3701"/>
    <n v="8472709000"/>
    <n v="15113"/>
    <s v="Pleviak Elem School"/>
    <s v="304 E Grand Ave"/>
    <s v="Lake Villa"/>
    <s v="Lake"/>
    <s v="60046-7860"/>
    <s v="bjohnston@rlas-116.org"/>
    <s v="X"/>
    <n v="478"/>
    <n v="0"/>
    <n v="0"/>
    <n v="478"/>
    <n v="1"/>
    <s v="X"/>
    <n v="478"/>
    <n v="478"/>
    <x v="0"/>
    <x v="0"/>
  </r>
  <r>
    <n v="34049116026"/>
    <s v="Round Lake CUSD 116"/>
    <s v="884 W Nippersink Rd"/>
    <s v="Round Lake"/>
    <s v="60073-3701"/>
    <n v="8472709000"/>
    <n v="60854"/>
    <s v="Magee Middle School"/>
    <s v="500 N Cedar Lake Rd"/>
    <s v="Round Lake"/>
    <s v="Lake"/>
    <s v="60073-2804"/>
    <s v="bjohnston@rlas-116.org"/>
    <s v="X"/>
    <n v="655"/>
    <n v="0"/>
    <n v="67"/>
    <n v="722"/>
    <n v="0.90709999999999991"/>
    <s v="X"/>
    <n v="655"/>
    <n v="722"/>
    <x v="0"/>
    <x v="0"/>
  </r>
  <r>
    <n v="34049118026"/>
    <s v="Wauconda CUSD 118"/>
    <s v="555 N Main St"/>
    <s v="Wauconda"/>
    <s v="60084-1229"/>
    <n v="8475267690"/>
    <n v="13702"/>
    <s v="Wauconda High School"/>
    <s v="555 N Main St"/>
    <s v="Wauconda"/>
    <s v="Lake"/>
    <s v="60084-1229"/>
    <s v="wharkin@aol.com"/>
    <s v="X"/>
    <n v="376"/>
    <n v="38"/>
    <n v="925"/>
    <n v="1339"/>
    <n v="0.30920000000000003"/>
    <m/>
    <n v="414"/>
    <n v="1339"/>
    <x v="0"/>
    <x v="0"/>
  </r>
  <r>
    <n v="34049118026"/>
    <s v="Wauconda CUSD 118"/>
    <s v="555 N Main St"/>
    <s v="Wauconda"/>
    <s v="60084-1229"/>
    <n v="8475267690"/>
    <n v="13703"/>
    <s v="Wauconda Middle School"/>
    <s v="217 Slocum Lake Rd"/>
    <s v="Wauconda"/>
    <s v="Lake"/>
    <s v="60084-1754"/>
    <s v="wharkin@aol.com"/>
    <s v="X"/>
    <n v="206"/>
    <n v="16"/>
    <n v="412"/>
    <n v="634"/>
    <n v="0.35020000000000001"/>
    <m/>
    <n v="222"/>
    <n v="634"/>
    <x v="0"/>
    <x v="0"/>
  </r>
  <r>
    <n v="34049118026"/>
    <s v="Wauconda CUSD 118"/>
    <s v="555 N Main St"/>
    <s v="Wauconda"/>
    <s v="60084-1229"/>
    <n v="8475267690"/>
    <n v="13704"/>
    <s v="Wauconda Grade School"/>
    <s v="225 Osage St"/>
    <s v="Wauconda"/>
    <s v="Lake"/>
    <s v="60084-1746"/>
    <s v="wharkin@aol.com"/>
    <s v="X"/>
    <n v="232"/>
    <n v="15"/>
    <n v="206"/>
    <n v="453"/>
    <n v="0.54530000000000001"/>
    <m/>
    <n v="247"/>
    <n v="453"/>
    <x v="0"/>
    <x v="0"/>
  </r>
  <r>
    <n v="34049118026"/>
    <s v="Wauconda CUSD 118"/>
    <s v="555 N Main St"/>
    <s v="Wauconda"/>
    <s v="60084-1229"/>
    <n v="8475267690"/>
    <n v="13705"/>
    <s v="Robert Crown School"/>
    <s v="620 W Bonner Rd"/>
    <s v="Wauconda"/>
    <s v="Lake"/>
    <s v="60084-1100"/>
    <s v="wharkin@aol.com"/>
    <s v="X"/>
    <n v="143"/>
    <n v="17"/>
    <n v="629"/>
    <n v="789"/>
    <n v="0.20280000000000001"/>
    <m/>
    <n v="160"/>
    <n v="789"/>
    <x v="0"/>
    <x v="0"/>
  </r>
  <r>
    <n v="34049118026"/>
    <s v="Wauconda CUSD 118"/>
    <s v="555 N Main St"/>
    <s v="Wauconda"/>
    <s v="60084-1229"/>
    <n v="8475267690"/>
    <n v="13706"/>
    <s v="Cotton Creek School"/>
    <s v="545 Newport Ct"/>
    <s v="Island Lake"/>
    <s v="Lake"/>
    <s v="60042-9137"/>
    <s v="wharkin@aol.com"/>
    <s v="X"/>
    <n v="167"/>
    <n v="18"/>
    <n v="331"/>
    <n v="516"/>
    <n v="0.35850000000000004"/>
    <m/>
    <n v="185"/>
    <n v="516"/>
    <x v="0"/>
    <x v="0"/>
  </r>
  <r>
    <n v="34049118026"/>
    <s v="Wauconda CUSD 118"/>
    <s v="555 N Main St"/>
    <s v="Wauconda"/>
    <s v="60084-1229"/>
    <n v="8475267690"/>
    <n v="59249"/>
    <s v="Matthews Middle School"/>
    <s v="PO Box 920"/>
    <s v="Island Lake"/>
    <s v="Lake"/>
    <s v="60042-0920"/>
    <s v="wharkin@aol.com"/>
    <s v="X"/>
    <n v="134"/>
    <n v="15"/>
    <n v="326"/>
    <n v="475"/>
    <n v="0.31370000000000003"/>
    <m/>
    <n v="149"/>
    <n v="475"/>
    <x v="0"/>
    <x v="0"/>
  </r>
  <r>
    <n v="34049124016"/>
    <s v="Grant CHSD 124"/>
    <s v="285 E Grand Ave"/>
    <s v="Fox Lake"/>
    <s v="60020-1634"/>
    <n v="8475872561"/>
    <n v="13709"/>
    <s v="Grant Community High School"/>
    <s v="285 E Grand Ave"/>
    <s v="Fox Lake"/>
    <s v="Lake"/>
    <s v="60020-1634"/>
    <s v="breich@grantbulldogs.org"/>
    <s v="X"/>
    <n v="570"/>
    <n v="95"/>
    <n v="1198"/>
    <n v="1863"/>
    <n v="0.35700000000000004"/>
    <m/>
    <n v="665"/>
    <n v="1863"/>
    <x v="0"/>
    <x v="0"/>
  </r>
  <r>
    <n v="34049126017"/>
    <s v="Zion-Benton Twp HSD 126"/>
    <s v="3901 21st St"/>
    <s v="Zion"/>
    <s v="60099-1476"/>
    <n v="8477319751"/>
    <n v="13710"/>
    <s v="Zion-Benton Twnshp Hi Sch"/>
    <s v="3901 21st St"/>
    <s v="Zion"/>
    <s v="Lake"/>
    <s v="60099-1476"/>
    <s v="Liddlea@zbths.org"/>
    <s v="X"/>
    <n v="1328"/>
    <n v="109"/>
    <n v="683"/>
    <n v="2120"/>
    <n v="0.67780000000000007"/>
    <m/>
    <n v="1437"/>
    <n v="2120"/>
    <x v="0"/>
    <x v="0"/>
  </r>
  <r>
    <n v="34049126017"/>
    <s v="Zion-Benton Twp HSD 126"/>
    <s v="3901 21st St"/>
    <s v="Zion"/>
    <s v="60099-1476"/>
    <n v="8477319751"/>
    <n v="60805"/>
    <s v="New Tech High - Zion-Benton East"/>
    <s v="1634 23rd St"/>
    <s v="Zion"/>
    <s v="Lake"/>
    <s v="60099-2345"/>
    <s v="Liddlea@zbths.org"/>
    <s v="X"/>
    <n v="166"/>
    <n v="24"/>
    <n v="147"/>
    <n v="337"/>
    <n v="0.56380000000000008"/>
    <m/>
    <n v="190"/>
    <n v="337"/>
    <x v="0"/>
    <x v="0"/>
  </r>
  <r>
    <n v="34049187026"/>
    <s v="North Chicago SD 187"/>
    <s v="2000 Lewis Ave"/>
    <s v="North Chicago"/>
    <s v="60064-2543"/>
    <n v="8476898150"/>
    <n v="13712"/>
    <s v="North Chicago Community High Sch"/>
    <s v="1717 17th St"/>
    <s v="North Chicago"/>
    <s v="Lake"/>
    <s v="60064-2052"/>
    <s v="oglesby@nchi.lfc.edu"/>
    <s v="X"/>
    <n v="636"/>
    <n v="0"/>
    <n v="164"/>
    <n v="800"/>
    <n v="0.79390000000000005"/>
    <s v="X"/>
    <n v="636"/>
    <n v="800"/>
    <x v="0"/>
    <x v="0"/>
  </r>
  <r>
    <n v="34049187026"/>
    <s v="North Chicago SD 187"/>
    <s v="2000 Lewis Ave"/>
    <s v="North Chicago"/>
    <s v="60064-2543"/>
    <n v="8476898150"/>
    <n v="13714"/>
    <s v="A J Katzenmaier Academy"/>
    <s v="1829 Kennedy Dr"/>
    <s v="North Chicago"/>
    <s v="Lake"/>
    <s v="60064-2335"/>
    <s v="soglesby@d187.org"/>
    <s v="X"/>
    <n v="379"/>
    <n v="0"/>
    <n v="79"/>
    <n v="458"/>
    <n v="0.82669999999999999"/>
    <s v="X"/>
    <n v="379"/>
    <n v="458"/>
    <x v="0"/>
    <x v="0"/>
  </r>
  <r>
    <n v="34049187026"/>
    <s v="North Chicago SD 187"/>
    <s v="2000 Lewis Ave"/>
    <s v="North Chicago"/>
    <s v="60064-2543"/>
    <n v="8476898150"/>
    <n v="13716"/>
    <s v="Forrestal Elem School"/>
    <s v="2833 E Washington Ave"/>
    <s v="Great Lakes"/>
    <s v="Lake"/>
    <s v="60088-1914"/>
    <s v="soglesby@nchi.lfc.edu"/>
    <s v="X"/>
    <n v="421"/>
    <n v="0"/>
    <n v="181"/>
    <n v="602"/>
    <n v="0.69819999999999993"/>
    <s v="X"/>
    <n v="421"/>
    <n v="602"/>
    <x v="0"/>
    <x v="0"/>
  </r>
  <r>
    <n v="34049187026"/>
    <s v="North Chicago SD 187"/>
    <s v="2000 Lewis Ave"/>
    <s v="North Chicago"/>
    <s v="60064-2543"/>
    <n v="8476898150"/>
    <n v="13720"/>
    <s v="Neal Math Science Academy"/>
    <s v="1905 Argonne Dr"/>
    <s v="North Chicago"/>
    <s v="Lake"/>
    <s v="60064-2500"/>
    <s v="soglesby@nchi.lfc.edu"/>
    <s v="X"/>
    <n v="627"/>
    <n v="0"/>
    <n v="13"/>
    <n v="640"/>
    <n v="0.97909999999999997"/>
    <s v="X"/>
    <n v="627"/>
    <n v="640"/>
    <x v="0"/>
    <x v="0"/>
  </r>
  <r>
    <n v="34049187026"/>
    <s v="North Chicago SD 187"/>
    <s v="2000 Lewis Ave"/>
    <s v="North Chicago"/>
    <s v="60064-2543"/>
    <n v="8476898150"/>
    <n v="48918"/>
    <s v="Evelyn Alexander School"/>
    <s v="1210 Adams St"/>
    <s v="North Chicago"/>
    <s v="Lake"/>
    <s v="60064-1317"/>
    <s v="soglesby@nchi.lfc.edu"/>
    <s v="X"/>
    <n v="416"/>
    <n v="0"/>
    <n v="0"/>
    <n v="416"/>
    <n v="1"/>
    <s v="X"/>
    <n v="416"/>
    <n v="416"/>
    <x v="0"/>
    <x v="0"/>
  </r>
  <r>
    <n v="34049220026"/>
    <s v="Barrington CUSD 220"/>
    <s v="310 James St"/>
    <s v="Barrington"/>
    <s v="60010-3329"/>
    <n v="8478423550"/>
    <n v="13722"/>
    <s v="Barrington High School"/>
    <s v="616 W Main St"/>
    <s v="Barrington"/>
    <s v="Lake"/>
    <s v="60010-3015"/>
    <s v="ltaylor@barrington220.org"/>
    <s v="X"/>
    <n v="496"/>
    <n v="85"/>
    <n v="2429"/>
    <n v="3010"/>
    <n v="0.193"/>
    <m/>
    <n v="581"/>
    <n v="3010"/>
    <x v="0"/>
    <x v="0"/>
  </r>
  <r>
    <n v="34049220026"/>
    <s v="Barrington CUSD 220"/>
    <s v="310 James St"/>
    <s v="Barrington"/>
    <s v="60010-3329"/>
    <n v="8478423550"/>
    <n v="13723"/>
    <s v="Barrington Middle Sch Station"/>
    <s v="215 Eastern Ave"/>
    <s v="Barrington"/>
    <s v="Cook"/>
    <s v="60010-4627"/>
    <s v="ltaylor@barrington220.org"/>
    <s v="X"/>
    <n v="145"/>
    <n v="27"/>
    <n v="801"/>
    <n v="973"/>
    <n v="0.17680000000000001"/>
    <m/>
    <n v="172"/>
    <n v="973"/>
    <x v="2"/>
    <x v="1"/>
  </r>
  <r>
    <n v="34049220026"/>
    <s v="Barrington CUSD 220"/>
    <s v="310 James St"/>
    <s v="Barrington"/>
    <s v="60010-3329"/>
    <n v="8478423550"/>
    <n v="13724"/>
    <s v="Barrington Mdle Sch- Prairie Cmps"/>
    <s v="40 E Dundee Rd"/>
    <s v="Barrington"/>
    <s v="Cook"/>
    <s v="60010-5227"/>
    <s v="ltaylor@barrington220.org"/>
    <s v="X"/>
    <n v="208"/>
    <n v="20"/>
    <n v="870"/>
    <n v="1098"/>
    <n v="0.2077"/>
    <m/>
    <n v="228"/>
    <n v="1098"/>
    <x v="2"/>
    <x v="1"/>
  </r>
  <r>
    <n v="34049220026"/>
    <s v="Barrington CUSD 220"/>
    <s v="310 James St"/>
    <s v="Barrington"/>
    <s v="60010-3329"/>
    <n v="8478423550"/>
    <n v="13725"/>
    <s v="Countryside Elem School"/>
    <s v="205 W County Line Rd"/>
    <s v="Barrington"/>
    <s v="Cook"/>
    <s v="60010-4055"/>
    <s v="ltaylor@barrington220.org"/>
    <s v="X"/>
    <n v="23"/>
    <n v="8"/>
    <n v="389"/>
    <n v="420"/>
    <n v="7.3800000000000004E-2"/>
    <m/>
    <n v="31"/>
    <n v="420"/>
    <x v="2"/>
    <x v="1"/>
  </r>
  <r>
    <n v="34049220026"/>
    <s v="Barrington CUSD 220"/>
    <s v="310 James St"/>
    <s v="Barrington"/>
    <s v="60010-3329"/>
    <n v="8478423550"/>
    <n v="13726"/>
    <s v="Hough Street Elem School"/>
    <s v="310 S Hough St"/>
    <s v="Barrington"/>
    <s v="Cook"/>
    <s v="60010-4306"/>
    <s v="ltaylor@barrington220.org"/>
    <s v="X"/>
    <n v="20"/>
    <n v="2"/>
    <n v="273"/>
    <n v="295"/>
    <n v="7.46E-2"/>
    <m/>
    <n v="22"/>
    <n v="295"/>
    <x v="2"/>
    <x v="1"/>
  </r>
  <r>
    <n v="34049220026"/>
    <s v="Barrington CUSD 220"/>
    <s v="310 James St"/>
    <s v="Barrington"/>
    <s v="60010-3329"/>
    <n v="8478423550"/>
    <n v="13727"/>
    <s v="Sunny Hill Elem School"/>
    <s v="2500 Helm Rd"/>
    <s v="Carpentersville"/>
    <s v="Kane"/>
    <s v="60110-1329"/>
    <s v="ltaylor@barrington220.org"/>
    <s v="X"/>
    <n v="281"/>
    <n v="31"/>
    <n v="48"/>
    <n v="360"/>
    <n v="0.86670000000000003"/>
    <m/>
    <n v="312"/>
    <n v="360"/>
    <x v="0"/>
    <x v="0"/>
  </r>
  <r>
    <n v="34049220026"/>
    <s v="Barrington CUSD 220"/>
    <s v="310 James St"/>
    <s v="Barrington"/>
    <s v="60010-3329"/>
    <n v="8478423550"/>
    <n v="13728"/>
    <s v="Grove Avenue Elem School"/>
    <s v="900 S Grove Ave"/>
    <s v="Barrington"/>
    <s v="Cook"/>
    <s v="60010-5023"/>
    <s v="ltaylor@barrington220.org"/>
    <s v="X"/>
    <n v="77"/>
    <n v="10"/>
    <n v="472"/>
    <n v="559"/>
    <n v="0.15560000000000002"/>
    <m/>
    <n v="87"/>
    <n v="559"/>
    <x v="2"/>
    <x v="1"/>
  </r>
  <r>
    <n v="34049220026"/>
    <s v="Barrington CUSD 220"/>
    <s v="310 James St"/>
    <s v="Barrington"/>
    <s v="60010-3329"/>
    <n v="8478423550"/>
    <n v="13729"/>
    <s v="North Barrington Elem School"/>
    <s v="24175 N Grandview Dr"/>
    <s v="North Barrington"/>
    <s v="Lake"/>
    <m/>
    <s v="ltaylor@barrington220.org"/>
    <s v="X"/>
    <n v="32"/>
    <n v="2"/>
    <n v="421"/>
    <n v="455"/>
    <n v="7.4700000000000003E-2"/>
    <m/>
    <n v="34"/>
    <n v="455"/>
    <x v="0"/>
    <x v="0"/>
  </r>
  <r>
    <n v="34049220026"/>
    <s v="Barrington CUSD 220"/>
    <s v="310 James St"/>
    <s v="Barrington"/>
    <s v="60010-3329"/>
    <n v="8478423550"/>
    <n v="13730"/>
    <s v="Roslyn Road Elem School"/>
    <s v="224 Roslyn Rd"/>
    <s v="Barrington"/>
    <s v="Lake"/>
    <s v="60010-2827"/>
    <s v="ltaylor@barrington220.org"/>
    <s v="X"/>
    <n v="52"/>
    <n v="6"/>
    <n v="362"/>
    <n v="420"/>
    <n v="0.1381"/>
    <m/>
    <n v="58"/>
    <n v="420"/>
    <x v="0"/>
    <x v="0"/>
  </r>
  <r>
    <n v="34049220026"/>
    <s v="Barrington CUSD 220"/>
    <s v="310 James St"/>
    <s v="Barrington"/>
    <s v="60010-3329"/>
    <n v="8478423550"/>
    <n v="13731"/>
    <s v="Arnett C Lines Elem School"/>
    <s v="217 Eastern Ave"/>
    <s v="Barrington"/>
    <s v="Cook"/>
    <s v="60010-4627"/>
    <s v="ltaylor@barrington220.org"/>
    <s v="X"/>
    <n v="59"/>
    <n v="6"/>
    <n v="391"/>
    <n v="456"/>
    <n v="0.14250000000000002"/>
    <m/>
    <n v="65"/>
    <n v="456"/>
    <x v="2"/>
    <x v="1"/>
  </r>
  <r>
    <n v="34049220026"/>
    <s v="Barrington CUSD 220"/>
    <s v="310 James St"/>
    <s v="Barrington"/>
    <s v="60010-3329"/>
    <n v="8478423550"/>
    <n v="42604"/>
    <s v="Barbara B Rose Elem School"/>
    <s v="61 W Penny Rd"/>
    <s v="South Barrington"/>
    <s v="Cook"/>
    <s v="60010-9127"/>
    <s v="ltaylor@barrington220.org"/>
    <s v="X"/>
    <n v="19"/>
    <n v="0"/>
    <n v="398"/>
    <n v="417"/>
    <n v="4.5599999999999995E-2"/>
    <m/>
    <n v="19"/>
    <n v="417"/>
    <x v="2"/>
    <x v="1"/>
  </r>
  <r>
    <n v="34049220026"/>
    <s v="Barrington CUSD 220"/>
    <s v="310 James St"/>
    <s v="Barrington"/>
    <s v="60010-3329"/>
    <n v="8478423550"/>
    <n v="66595"/>
    <s v="Early Learning Center"/>
    <s v="40 E Dundee Rd"/>
    <s v="Barrington"/>
    <s v="Lake"/>
    <s v="60010-5227"/>
    <s v="ltaylor@barrington220.org"/>
    <s v="X"/>
    <n v="101"/>
    <n v="15"/>
    <n v="273"/>
    <n v="389"/>
    <n v="0.29820000000000002"/>
    <m/>
    <n v="116"/>
    <n v="389"/>
    <x v="0"/>
    <x v="0"/>
  </r>
  <r>
    <n v="34049804060"/>
    <s v="Northern Suburban Spec Ed Dist"/>
    <s v="760 Red Oak Ln"/>
    <s v="Highland Park"/>
    <s v="60035-3816"/>
    <n v="8478315100"/>
    <n v="64340"/>
    <s v="North Shore Academy"/>
    <s v="760 Red Oak Ln"/>
    <s v="Highland Park"/>
    <s v="Lake"/>
    <s v="60035-3816"/>
    <s v="druelli@nssed.org"/>
    <s v="X"/>
    <n v="21"/>
    <n v="2"/>
    <n v="73"/>
    <n v="96"/>
    <n v="0.23960000000000001"/>
    <m/>
    <n v="23"/>
    <n v="96"/>
    <x v="0"/>
    <x v="0"/>
  </r>
  <r>
    <n v="34049825060"/>
    <s v="Spec Educ Dist Lake County/Sedol"/>
    <s v="18160 W Gages Lake Rd"/>
    <s v="Grayslake"/>
    <s v="60030-1819"/>
    <n v="8479862307"/>
    <n v="13733"/>
    <s v="Laremont School"/>
    <s v="17934 W Gages Lake Rd"/>
    <s v="Gages Lake"/>
    <s v="Lake"/>
    <s v="60030-2836"/>
    <s v="bwatson@sedol.us"/>
    <s v="X"/>
    <n v="44"/>
    <n v="2"/>
    <n v="101"/>
    <n v="147"/>
    <n v="0.31290000000000001"/>
    <m/>
    <n v="46"/>
    <n v="147"/>
    <x v="0"/>
    <x v="0"/>
  </r>
  <r>
    <n v="34049825060"/>
    <s v="Spec Educ Dist Lake County/Sedol"/>
    <s v="18160 W Gages Lake Rd"/>
    <s v="Grayslake"/>
    <s v="60030-1819"/>
    <n v="8479862307"/>
    <n v="13734"/>
    <s v="John Powers Center"/>
    <s v="201 W Hawthorn Pkwy"/>
    <s v="Vernon Hills"/>
    <s v="Lake"/>
    <s v="60061-1430"/>
    <s v="bwatson@sedol.us"/>
    <s v="X"/>
    <n v="31"/>
    <n v="3"/>
    <n v="20"/>
    <n v="54"/>
    <n v="0.62960000000000005"/>
    <m/>
    <n v="34"/>
    <n v="54"/>
    <x v="0"/>
    <x v="0"/>
  </r>
  <r>
    <n v="34049825060"/>
    <s v="Spec Educ Dist Lake County/Sedol"/>
    <s v="18160 W Gages Lake Rd"/>
    <s v="Grayslake"/>
    <s v="60030-1819"/>
    <n v="8479862307"/>
    <n v="13735"/>
    <s v="Gages Lake School"/>
    <s v="18180 W Gages Lake Rd"/>
    <s v="Gages Lake"/>
    <s v="Lake"/>
    <s v="60030-1819"/>
    <s v="bwatson@sedol.us"/>
    <s v="X"/>
    <n v="112"/>
    <n v="3"/>
    <n v="49"/>
    <n v="164"/>
    <n v="0.70120000000000005"/>
    <m/>
    <n v="115"/>
    <n v="164"/>
    <x v="0"/>
    <x v="0"/>
  </r>
  <r>
    <n v="34049825060"/>
    <s v="Spec Educ Dist Lake County/Sedol"/>
    <s v="18160 W Gages Lake Rd"/>
    <s v="Grayslake"/>
    <s v="60030-1819"/>
    <n v="8479862307"/>
    <n v="13736"/>
    <s v="Cyd Lash Academy"/>
    <s v="18042 W Gages Lake Rd"/>
    <s v="Gages Lake"/>
    <s v="Lake"/>
    <s v="60030-2839"/>
    <s v="bwatson@sedol.us"/>
    <s v="X"/>
    <n v="92"/>
    <n v="5"/>
    <n v="44"/>
    <n v="141"/>
    <n v="0.68790000000000007"/>
    <m/>
    <n v="97"/>
    <n v="141"/>
    <x v="0"/>
    <x v="0"/>
  </r>
  <r>
    <n v="34049825060"/>
    <s v="Spec Educ Dist Lake County/Sedol"/>
    <s v="18160 W Gages Lake Rd"/>
    <s v="Grayslake"/>
    <s v="60030-1819"/>
    <n v="8479862307"/>
    <n v="74460"/>
    <s v="SEDOL Sector Programs"/>
    <s v="18160 W Gages Lake Rd"/>
    <s v="Gages Lake"/>
    <s v="Lake"/>
    <s v="60030-1819"/>
    <s v="bwatson@sedol.us"/>
    <s v="X"/>
    <n v="3"/>
    <n v="0"/>
    <n v="17"/>
    <n v="20"/>
    <n v="0.15"/>
    <m/>
    <n v="3"/>
    <n v="20"/>
    <x v="0"/>
    <x v="0"/>
  </r>
  <r>
    <n v="35000000000"/>
    <s v="La Salle/Marshall/Putnam ROE"/>
    <s v="119 W Madison St Rm 102"/>
    <s v="Ottawa"/>
    <s v="61350-5014"/>
    <n v="8152203560"/>
    <n v="54868"/>
    <s v="LMP ROE"/>
    <s v="2233 6th St"/>
    <s v="Peru"/>
    <s v="La Salle"/>
    <s v="61354-2516"/>
    <s v="jahlfield@roe35.org"/>
    <s v="X"/>
    <n v="33"/>
    <n v="0"/>
    <n v="12"/>
    <n v="45"/>
    <n v="0.72730000000000006"/>
    <s v="X"/>
    <n v="33"/>
    <n v="45"/>
    <x v="0"/>
    <x v="0"/>
  </r>
  <r>
    <n v="35050000061"/>
    <s v="LaSalle Putnam Alliance"/>
    <s v="1009 Boyce Memorial Dr"/>
    <s v="Ottawa"/>
    <s v="61350-2500"/>
    <n v="8152200740"/>
    <n v="13737"/>
    <s v="Circuit Breaker School"/>
    <s v="2233 6th St Ste 1"/>
    <s v="Peru"/>
    <s v="La Salle"/>
    <s v="61354-2516"/>
    <s v="sbruner@lease-sped.org"/>
    <s v="X"/>
    <n v="56"/>
    <n v="0"/>
    <n v="1"/>
    <n v="57"/>
    <n v="0.9778"/>
    <s v="X"/>
    <n v="56"/>
    <n v="57"/>
    <x v="0"/>
    <x v="0"/>
  </r>
  <r>
    <n v="35050001026"/>
    <s v="Leland CUSD 1"/>
    <s v="370 N Main St"/>
    <s v="Leland"/>
    <s v="60531-9400"/>
    <n v="8154953321"/>
    <n v="13738"/>
    <s v="Leland High School"/>
    <s v="370 N Main St"/>
    <s v="Leland"/>
    <s v="La Salle"/>
    <s v="60531-9400"/>
    <s v="jmoore@leland1.org"/>
    <s v="X"/>
    <n v="39"/>
    <n v="4"/>
    <n v="44"/>
    <n v="87"/>
    <n v="0.49430000000000002"/>
    <m/>
    <n v="43"/>
    <n v="87"/>
    <x v="0"/>
    <x v="0"/>
  </r>
  <r>
    <n v="35050001026"/>
    <s v="Leland CUSD 1"/>
    <s v="370 N Main St"/>
    <s v="Leland"/>
    <s v="60531-9400"/>
    <n v="8154953321"/>
    <n v="13739"/>
    <s v="Leland Elem School"/>
    <s v="370 N Main St"/>
    <s v="Leland"/>
    <s v="La Salle"/>
    <s v="60531-9400"/>
    <s v="jmoore@leland1.org"/>
    <s v="X"/>
    <n v="63"/>
    <n v="4"/>
    <n v="110"/>
    <n v="177"/>
    <n v="0.3785"/>
    <m/>
    <n v="67"/>
    <n v="177"/>
    <x v="0"/>
    <x v="0"/>
  </r>
  <r>
    <n v="35050002026"/>
    <s v="Serena CUSD 2"/>
    <s v="PO Box 107"/>
    <s v="Serena"/>
    <s v="60549-0107"/>
    <n v="8154962850"/>
    <n v="13741"/>
    <s v="Serena High School"/>
    <s v="PO Box 107"/>
    <s v="Serena"/>
    <s v="La Salle"/>
    <s v="60549-0107"/>
    <s v="mfelesena@unit2.net"/>
    <s v="X"/>
    <n v="53"/>
    <n v="7"/>
    <n v="165"/>
    <n v="225"/>
    <n v="0.26670000000000005"/>
    <m/>
    <n v="60"/>
    <n v="225"/>
    <x v="0"/>
    <x v="0"/>
  </r>
  <r>
    <n v="35050002026"/>
    <s v="Serena CUSD 2"/>
    <s v="PO Box 107"/>
    <s v="Serena"/>
    <s v="60549-0107"/>
    <n v="8154962850"/>
    <n v="13742"/>
    <s v="Harding Grade School"/>
    <s v="1643 N 40th Rd"/>
    <s v="Earlville"/>
    <s v="La Salle"/>
    <s v="60518-6104"/>
    <s v="mfelesena@unit2.net"/>
    <s v="X"/>
    <n v="27"/>
    <n v="2"/>
    <n v="60"/>
    <n v="89"/>
    <n v="0.32579999999999998"/>
    <m/>
    <n v="29"/>
    <n v="89"/>
    <x v="0"/>
    <x v="0"/>
  </r>
  <r>
    <n v="35050002026"/>
    <s v="Serena CUSD 2"/>
    <s v="PO Box 107"/>
    <s v="Serena"/>
    <s v="60549-0107"/>
    <n v="8154962850"/>
    <n v="13744"/>
    <s v="Sheridan Elem School"/>
    <s v="PO Box 328"/>
    <s v="Sheridan"/>
    <s v="La Salle"/>
    <s v="60551-0328"/>
    <s v="mfelesena@unit2.net"/>
    <s v="X"/>
    <n v="55"/>
    <n v="1"/>
    <n v="90"/>
    <n v="146"/>
    <n v="0.3836"/>
    <m/>
    <n v="56"/>
    <n v="146"/>
    <x v="0"/>
    <x v="0"/>
  </r>
  <r>
    <n v="35050002026"/>
    <s v="Serena CUSD 2"/>
    <s v="PO Box 107"/>
    <s v="Serena"/>
    <s v="60549-0107"/>
    <n v="8154962850"/>
    <n v="75568"/>
    <s v="Serena Middle School"/>
    <s v="PO Box 107"/>
    <s v="Serena"/>
    <s v="La Salle"/>
    <s v="60549-0107"/>
    <s v="arios@unit2.net"/>
    <s v="X"/>
    <n v="73"/>
    <n v="4"/>
    <n v="112"/>
    <n v="189"/>
    <n v="0.40740000000000004"/>
    <m/>
    <n v="77"/>
    <n v="189"/>
    <x v="0"/>
    <x v="0"/>
  </r>
  <r>
    <n v="35050009026"/>
    <s v="Earlville CUSD 9"/>
    <s v="PO Box 539"/>
    <s v="Earlville"/>
    <s v="60518-0539"/>
    <n v="8152468361"/>
    <n v="13746"/>
    <s v="Earlville Jr/Sr High School"/>
    <s v="PO Box 539"/>
    <s v="Earlville"/>
    <s v="La Salle"/>
    <s v="60518-0539"/>
    <s v="Dpeters@earlville9.org"/>
    <s v="X"/>
    <n v="118"/>
    <n v="0"/>
    <n v="21"/>
    <n v="139"/>
    <n v="0.84709999999999996"/>
    <s v="X"/>
    <n v="118"/>
    <n v="139"/>
    <x v="0"/>
    <x v="0"/>
  </r>
  <r>
    <n v="35050009026"/>
    <s v="Earlville CUSD 9"/>
    <s v="PO Box 539"/>
    <s v="Earlville"/>
    <s v="60518-0539"/>
    <n v="8152468361"/>
    <n v="13747"/>
    <s v="Earlville Elem School"/>
    <s v="PO Box 539"/>
    <s v="Earlville"/>
    <s v="La Salle"/>
    <s v="60518-0539"/>
    <s v="Dpeters@earlville9.org"/>
    <s v="X"/>
    <n v="256"/>
    <n v="0"/>
    <n v="25"/>
    <n v="281"/>
    <n v="0.9084000000000001"/>
    <s v="X"/>
    <n v="256"/>
    <n v="281"/>
    <x v="0"/>
    <x v="0"/>
  </r>
  <r>
    <n v="35050017504"/>
    <s v="Dimmick Community Consolidated SD #175"/>
    <s v="297 N 33rd Rd"/>
    <s v="La Salle"/>
    <s v="61301-9728"/>
    <m/>
    <n v="75457"/>
    <s v="Dimmick Comm Cons SD 175"/>
    <s v="297 N 33rd Rd"/>
    <s v="La Salle"/>
    <s v="La Salle"/>
    <s v="61301-9728"/>
    <s v="ryanlinning@yahoo.com"/>
    <s v="X"/>
    <n v="26"/>
    <n v="0"/>
    <n v="133"/>
    <n v="159"/>
    <n v="0.16350000000000001"/>
    <m/>
    <n v="26"/>
    <n v="159"/>
    <x v="0"/>
    <x v="0"/>
  </r>
  <r>
    <n v="35050040017"/>
    <s v="Streator Twp HSD 40"/>
    <s v="202 W Lincoln Ave"/>
    <s v="Streator"/>
    <s v="61364-2102"/>
    <n v="8156720545"/>
    <n v="13759"/>
    <s v="Streator Twp High School"/>
    <s v="202 W Lincoln Ave"/>
    <s v="Streator"/>
    <s v="La Salle"/>
    <s v="61364-2102"/>
    <s v="cfreeman@streatorhs.org"/>
    <s v="X"/>
    <n v="779"/>
    <n v="0"/>
    <n v="107"/>
    <n v="886"/>
    <n v="0.87870000000000004"/>
    <s v="X"/>
    <n v="779"/>
    <n v="886"/>
    <x v="0"/>
    <x v="0"/>
  </r>
  <r>
    <n v="35050044002"/>
    <s v="Streator ESD 44"/>
    <s v="1520 N Bloomington St"/>
    <s v="Streator"/>
    <s v="61364-1312"/>
    <n v="8156722926"/>
    <n v="13760"/>
    <s v="Northlawn Jr High School"/>
    <s v="202 E 1st St"/>
    <s v="Streator"/>
    <s v="La Salle"/>
    <s v="61364-1591"/>
    <s v="hcashmer@ses44.net"/>
    <s v="X"/>
    <n v="676"/>
    <n v="0"/>
    <n v="54"/>
    <n v="730"/>
    <n v="0.92540000000000011"/>
    <s v="X"/>
    <n v="676"/>
    <n v="730"/>
    <x v="0"/>
    <x v="0"/>
  </r>
  <r>
    <n v="35050044002"/>
    <s v="Streator ESD 44"/>
    <s v="1520 N Bloomington St"/>
    <s v="Streator"/>
    <s v="61364-1312"/>
    <n v="8156722926"/>
    <n v="13761"/>
    <s v="Centennial Elem School"/>
    <s v="614 Oakley Ave"/>
    <s v="Streator"/>
    <s v="La Salle"/>
    <s v="61364-1020"/>
    <s v="hcashmer@ses44.net"/>
    <s v="X"/>
    <n v="502"/>
    <n v="0"/>
    <n v="0"/>
    <n v="502"/>
    <n v="1"/>
    <s v="X"/>
    <n v="502"/>
    <n v="502"/>
    <x v="0"/>
    <x v="0"/>
  </r>
  <r>
    <n v="35050044002"/>
    <s v="Streator ESD 44"/>
    <s v="1520 N Bloomington St"/>
    <s v="Streator"/>
    <s v="61364-1312"/>
    <n v="8156722926"/>
    <n v="13762"/>
    <s v="Kimes Elem School"/>
    <s v="1207 Reading St"/>
    <s v="Streator"/>
    <s v="La Salle"/>
    <s v="61364-2686"/>
    <s v="hcashmer@ses44.net"/>
    <s v="X"/>
    <n v="320"/>
    <n v="0"/>
    <n v="0"/>
    <n v="320"/>
    <n v="1"/>
    <s v="X"/>
    <n v="320"/>
    <n v="320"/>
    <x v="0"/>
    <x v="0"/>
  </r>
  <r>
    <n v="35050065004"/>
    <s v="Allen-Otter Creek CCSD 65"/>
    <s v="400 S Lane St"/>
    <s v="Ransom"/>
    <s v="60470-8087"/>
    <n v="8155864611"/>
    <n v="13767"/>
    <s v="Ransom Grade School"/>
    <s v="400 S Lane St"/>
    <s v="Ransom"/>
    <s v="La Salle"/>
    <s v="60470-8087"/>
    <s v="lplymire@ransomgradeschool.net"/>
    <s v="X"/>
    <n v="32"/>
    <n v="1"/>
    <n v="56"/>
    <n v="89"/>
    <n v="0.37079999999999996"/>
    <m/>
    <n v="33"/>
    <n v="89"/>
    <x v="0"/>
    <x v="0"/>
  </r>
  <r>
    <n v="35050079004"/>
    <s v="Tonica CCSD 79"/>
    <s v="535 N 1981st Rd"/>
    <s v="Tonica"/>
    <s v="61370-9660"/>
    <n v="8154423420"/>
    <n v="13768"/>
    <s v="Tonica Grade School"/>
    <s v="535 N 1981st Rd"/>
    <s v="Tonica"/>
    <s v="La Salle"/>
    <s v="61370-9660"/>
    <s v="cgraham@tonicagradeschool.org"/>
    <s v="X"/>
    <n v="64"/>
    <n v="2"/>
    <n v="100"/>
    <n v="166"/>
    <n v="0.39760000000000001"/>
    <m/>
    <n v="66"/>
    <n v="166"/>
    <x v="0"/>
    <x v="0"/>
  </r>
  <r>
    <n v="35050082004"/>
    <s v="Deer Park CCSD 82"/>
    <s v="2350 E 1025th Rd"/>
    <s v="Ottawa"/>
    <s v="61350-9253"/>
    <n v="8154346930"/>
    <n v="13769"/>
    <s v="Deer Park C C Elem School"/>
    <s v="2350 E 1025th Rd"/>
    <s v="Ottawa"/>
    <s v="La Salle"/>
    <s v="61350-9253"/>
    <s v="rvincent@deerpark82.org"/>
    <s v="X"/>
    <n v="17"/>
    <n v="2"/>
    <n v="66"/>
    <n v="85"/>
    <n v="0.22350000000000003"/>
    <m/>
    <n v="19"/>
    <n v="85"/>
    <x v="0"/>
    <x v="0"/>
  </r>
  <r>
    <n v="35050095004"/>
    <s v="Grand Ridge CCSD 95"/>
    <s v="400 W Main St"/>
    <s v="Grand Ridge"/>
    <s v="61325-9687"/>
    <n v="8152496225"/>
    <n v="13770"/>
    <s v="Grand Ridge School"/>
    <s v="400 W Main St"/>
    <s v="Grand Ridge"/>
    <s v="La Salle"/>
    <s v="61325-9687"/>
    <s v="sandet@grgs95.org"/>
    <s v="X"/>
    <n v="63"/>
    <n v="5"/>
    <n v="133"/>
    <n v="201"/>
    <n v="0.33829999999999999"/>
    <m/>
    <n v="68"/>
    <n v="201"/>
    <x v="0"/>
    <x v="0"/>
  </r>
  <r>
    <n v="35050120017"/>
    <s v="La Salle-Peru Twp HSD 120"/>
    <s v="541 Chartres St"/>
    <s v="La Salle"/>
    <s v="61301-2012"/>
    <n v="8152231721"/>
    <n v="13771"/>
    <s v="La Salle-Peru Twp High School"/>
    <s v="541 Chartres St"/>
    <s v="La Salle"/>
    <s v="La Salle"/>
    <s v="61301-2012"/>
    <s v="sellj@lphs.net"/>
    <s v="X"/>
    <n v="433"/>
    <n v="72"/>
    <n v="699"/>
    <n v="1204"/>
    <n v="0.4194"/>
    <m/>
    <n v="505"/>
    <n v="1204"/>
    <x v="0"/>
    <x v="0"/>
  </r>
  <r>
    <n v="35050122002"/>
    <s v="La Salle ESD 122"/>
    <s v="1165 Saint Vincents Ave"/>
    <s v="La Salle"/>
    <s v="61301-1628"/>
    <n v="8152230786"/>
    <n v="13772"/>
    <s v="Lincoln Jr High School"/>
    <s v="1165 Saint Vincents Ave"/>
    <s v="La Salle"/>
    <s v="La Salle"/>
    <s v="61301-1628"/>
    <s v="mauckm@lasalleschools.net"/>
    <s v="X"/>
    <n v="304"/>
    <n v="0"/>
    <n v="0"/>
    <n v="304"/>
    <n v="1"/>
    <s v="X"/>
    <n v="304"/>
    <n v="304"/>
    <x v="0"/>
    <x v="0"/>
  </r>
  <r>
    <n v="35050122002"/>
    <s v="La Salle ESD 122"/>
    <s v="1165 Saint Vincents Ave"/>
    <s v="La Salle"/>
    <s v="61301-1628"/>
    <n v="8152230786"/>
    <n v="13774"/>
    <s v="Northwest Elem School"/>
    <s v="1735 Malcolm Ave"/>
    <s v="La Salle"/>
    <s v="La Salle"/>
    <s v="61301-1299"/>
    <s v="mauckm@lasalleschools.net"/>
    <s v="X"/>
    <n v="565"/>
    <n v="0"/>
    <n v="0"/>
    <n v="565"/>
    <n v="1"/>
    <s v="X"/>
    <n v="565"/>
    <n v="565"/>
    <x v="0"/>
    <x v="0"/>
  </r>
  <r>
    <n v="35050124002"/>
    <s v="Peru ESD 124"/>
    <s v="1800 Church St"/>
    <s v="Peru"/>
    <s v="61354-1615"/>
    <n v="8152231111"/>
    <n v="13776"/>
    <s v="Northview Elem School"/>
    <s v="2100 Plum Street"/>
    <s v="Peru"/>
    <s v="La Salle"/>
    <s v="61354-1863"/>
    <s v="kvezzetti@perued.net"/>
    <s v="X"/>
    <n v="202"/>
    <n v="17"/>
    <n v="246"/>
    <n v="465"/>
    <n v="0.47100000000000003"/>
    <m/>
    <n v="219"/>
    <n v="465"/>
    <x v="0"/>
    <x v="0"/>
  </r>
  <r>
    <n v="35050124002"/>
    <s v="Peru ESD 124"/>
    <s v="1800 Church St"/>
    <s v="Peru"/>
    <s v="61354-1615"/>
    <n v="8152231111"/>
    <n v="62794"/>
    <s v="Parkside Middle School"/>
    <s v="1800 Church St"/>
    <s v="Peru"/>
    <s v="La Salle"/>
    <s v="61354-1615"/>
    <s v="kvezzetti@perued.net"/>
    <s v="X"/>
    <n v="157"/>
    <n v="23"/>
    <n v="214"/>
    <n v="394"/>
    <n v="0.45689999999999997"/>
    <m/>
    <n v="180"/>
    <n v="394"/>
    <x v="0"/>
    <x v="0"/>
  </r>
  <r>
    <n v="35050125002"/>
    <s v="Oglesby ESD 125"/>
    <s v="755 Bennett Ave"/>
    <s v="Oglesby"/>
    <s v="61348-1067"/>
    <n v="8158839297"/>
    <n v="13778"/>
    <s v="Washington Elem School"/>
    <s v="212 W Walnut St"/>
    <s v="Oglesby"/>
    <s v="La Salle"/>
    <s v="61348-1449"/>
    <s v="mpillion@ops125.net"/>
    <s v="X"/>
    <n v="63"/>
    <n v="15"/>
    <n v="82"/>
    <n v="160"/>
    <n v="0.48749999999999999"/>
    <m/>
    <n v="78"/>
    <n v="160"/>
    <x v="0"/>
    <x v="0"/>
  </r>
  <r>
    <n v="35050125002"/>
    <s v="Oglesby ESD 125"/>
    <s v="755 Bennett Ave"/>
    <s v="Oglesby"/>
    <s v="61348-1067"/>
    <n v="8158839297"/>
    <n v="13779"/>
    <s v="Lincoln Elem School"/>
    <s v="755 Bennett Ave"/>
    <s v="Oglesby"/>
    <s v="La Salle"/>
    <s v="61348-1067"/>
    <s v="mpillion@ops125.net"/>
    <s v="X"/>
    <n v="125"/>
    <n v="25"/>
    <n v="130"/>
    <n v="280"/>
    <n v="0.53570000000000007"/>
    <m/>
    <n v="150"/>
    <n v="280"/>
    <x v="0"/>
    <x v="0"/>
  </r>
  <r>
    <n v="35050141002"/>
    <s v="Ottawa ESD 141"/>
    <s v="320 W Main St"/>
    <s v="Ottawa"/>
    <s v="61350-2825"/>
    <n v="8154331133"/>
    <n v="13782"/>
    <s v="Shepherd Middle School"/>
    <s v="701 E McKinley Rd"/>
    <s v="Ottawa"/>
    <s v="La Salle"/>
    <s v="61350-4811"/>
    <s v="gwindy@oes141.org"/>
    <s v="X"/>
    <n v="191"/>
    <n v="19"/>
    <n v="210"/>
    <n v="420"/>
    <n v="0.5"/>
    <m/>
    <n v="210"/>
    <n v="420"/>
    <x v="0"/>
    <x v="0"/>
  </r>
  <r>
    <n v="35050141002"/>
    <s v="Ottawa ESD 141"/>
    <s v="320 W Main St"/>
    <s v="Ottawa"/>
    <s v="61350-2825"/>
    <n v="8154331133"/>
    <n v="13783"/>
    <s v="Jefferson Elem School"/>
    <s v="1709 Columbus St"/>
    <s v="Ottawa"/>
    <s v="La Salle"/>
    <s v="61350-1526"/>
    <s v="npinter@oes141.org"/>
    <s v="X"/>
    <n v="192"/>
    <n v="11"/>
    <n v="100"/>
    <n v="303"/>
    <n v="0.67"/>
    <m/>
    <n v="203"/>
    <n v="303"/>
    <x v="0"/>
    <x v="0"/>
  </r>
  <r>
    <n v="35050141002"/>
    <s v="Ottawa ESD 141"/>
    <s v="320 W Main St"/>
    <s v="Ottawa"/>
    <s v="61350-2825"/>
    <n v="8154331133"/>
    <n v="13784"/>
    <s v="McKinley Elem School"/>
    <s v="1320 State St"/>
    <s v="Ottawa"/>
    <s v="La Salle"/>
    <s v="61350-4413"/>
    <s v="mmott@oes141.org"/>
    <s v="X"/>
    <n v="135"/>
    <n v="12"/>
    <n v="235"/>
    <n v="382"/>
    <n v="0.38479999999999998"/>
    <m/>
    <n v="147"/>
    <n v="382"/>
    <x v="0"/>
    <x v="0"/>
  </r>
  <r>
    <n v="35050141002"/>
    <s v="Ottawa ESD 141"/>
    <s v="320 W Main St"/>
    <s v="Ottawa"/>
    <s v="61350-2825"/>
    <n v="8154331133"/>
    <n v="13785"/>
    <s v="Lincoln Elem School"/>
    <s v="1110 W Main St"/>
    <s v="Ottawa"/>
    <s v="La Salle"/>
    <s v="61350-2603"/>
    <s v="rlemburg@d141.lasall.k12.il.us"/>
    <s v="X"/>
    <n v="200"/>
    <n v="10"/>
    <n v="120"/>
    <n v="330"/>
    <n v="0.63639999999999997"/>
    <m/>
    <n v="210"/>
    <n v="330"/>
    <x v="0"/>
    <x v="0"/>
  </r>
  <r>
    <n v="35050141002"/>
    <s v="Ottawa ESD 141"/>
    <s v="320 W Main St"/>
    <s v="Ottawa"/>
    <s v="61350-2825"/>
    <n v="8154331133"/>
    <n v="13786"/>
    <s v="Central Intermediate School"/>
    <s v="711 E McKinley Rd"/>
    <s v="Ottawa"/>
    <s v="La Salle"/>
    <s v="61350-4811"/>
    <s v="rmyers@oes141.org"/>
    <s v="X"/>
    <n v="223"/>
    <n v="14"/>
    <n v="191"/>
    <n v="428"/>
    <n v="0.55369999999999997"/>
    <m/>
    <n v="237"/>
    <n v="428"/>
    <x v="0"/>
    <x v="0"/>
  </r>
  <r>
    <n v="35050150002"/>
    <s v="Marseilles ESD 150"/>
    <s v="201 Chicago St"/>
    <s v="Marseilles"/>
    <s v="61341-2058"/>
    <n v="8157952162"/>
    <n v="13787"/>
    <s v="Marseilles Elementary School"/>
    <s v="201 Chicago St"/>
    <s v="Marseilles"/>
    <s v="La Salle"/>
    <s v="61341-2058"/>
    <s v="bdonahue@mes150.org"/>
    <s v="X"/>
    <n v="437"/>
    <n v="0"/>
    <n v="34"/>
    <n v="471"/>
    <n v="0.92709999999999992"/>
    <s v="X"/>
    <n v="437"/>
    <n v="471"/>
    <x v="0"/>
    <x v="0"/>
  </r>
  <r>
    <n v="35050160017"/>
    <s v="Seneca Twp HSD 160"/>
    <s v="PO Box 20"/>
    <s v="Seneca"/>
    <s v="61360-0020"/>
    <n v="8153575002"/>
    <n v="13788"/>
    <s v="Seneca High School"/>
    <s v="PO Box 20"/>
    <s v="Seneca"/>
    <s v="La Salle"/>
    <s v="61360-0020"/>
    <s v="nboaz@senecahs.org"/>
    <s v="X"/>
    <n v="126"/>
    <n v="15"/>
    <n v="314"/>
    <n v="455"/>
    <n v="0.30990000000000001"/>
    <m/>
    <n v="141"/>
    <n v="455"/>
    <x v="0"/>
    <x v="0"/>
  </r>
  <r>
    <n v="35050170004"/>
    <s v="Seneca CCSD 170"/>
    <s v="174 Oak St"/>
    <s v="Seneca"/>
    <s v="61360-9500"/>
    <n v="8153578744"/>
    <n v="13789"/>
    <s v="Seneca Elem School South Campus"/>
    <s v="174 Oak St"/>
    <s v="Seneca"/>
    <s v="La Salle"/>
    <s v="61360-9500"/>
    <s v="dringer@sgs170.org"/>
    <s v="X"/>
    <n v="64"/>
    <n v="2"/>
    <n v="157"/>
    <n v="223"/>
    <n v="0.29600000000000004"/>
    <m/>
    <n v="66"/>
    <n v="223"/>
    <x v="0"/>
    <x v="0"/>
  </r>
  <r>
    <n v="35050170004"/>
    <s v="Seneca CCSD 170"/>
    <s v="174 Oak St"/>
    <s v="Seneca"/>
    <s v="61360-9500"/>
    <n v="8153578744"/>
    <n v="42146"/>
    <s v="Seneca Grade School North Campus"/>
    <s v="174 Oak St"/>
    <s v="Seneca"/>
    <s v="La Salle"/>
    <s v="61360-9500"/>
    <s v="dringer@sgs170.org"/>
    <s v="X"/>
    <n v="88"/>
    <n v="2"/>
    <n v="190"/>
    <n v="280"/>
    <n v="0.32140000000000002"/>
    <m/>
    <n v="90"/>
    <n v="280"/>
    <x v="0"/>
    <x v="0"/>
  </r>
  <r>
    <n v="35050195004"/>
    <s v="Wallace CCSD 195"/>
    <s v="1463 N 33rd Rd"/>
    <s v="Ottawa"/>
    <s v="61350-9622"/>
    <n v="8154332986"/>
    <n v="13792"/>
    <s v="Wallace Elem School"/>
    <s v="1463 N 33rd Rd"/>
    <s v="Ottawa"/>
    <s v="La Salle"/>
    <s v="61350-9622"/>
    <s v="mmattseon@wallacegradeschool.org"/>
    <s v="X"/>
    <n v="90"/>
    <n v="0"/>
    <n v="250"/>
    <n v="340"/>
    <n v="0.26469999999999999"/>
    <m/>
    <n v="90"/>
    <n v="340"/>
    <x v="0"/>
    <x v="0"/>
  </r>
  <r>
    <n v="35050210004"/>
    <s v="Miller Twp CCSD 210"/>
    <s v="3197 E 28th Rd"/>
    <s v="Marseilles"/>
    <s v="61341-9567"/>
    <n v="8153578151"/>
    <n v="13793"/>
    <s v="Milton Pope Elem School"/>
    <s v="3197 E 28th Rd"/>
    <s v="Marseilles"/>
    <s v="La Salle"/>
    <s v="61341-9567"/>
    <s v="dhermann@miltonpope.net"/>
    <s v="X"/>
    <n v="38"/>
    <n v="3"/>
    <n v="146"/>
    <n v="187"/>
    <n v="0.21929999999999999"/>
    <m/>
    <n v="41"/>
    <n v="187"/>
    <x v="0"/>
    <x v="0"/>
  </r>
  <r>
    <n v="35050230004"/>
    <s v="Rutland CCSD 230"/>
    <s v="RR 71 E 3231"/>
    <s v="Ottawa"/>
    <s v="61350-Zip4 not available"/>
    <n v="8154332949"/>
    <n v="13794"/>
    <s v="Rutland Elem School"/>
    <s v="RR 71 E 3231"/>
    <s v="Ottawa"/>
    <s v="La Salle"/>
    <m/>
    <s v="jdefore@rutlandgs.org"/>
    <s v="X"/>
    <n v="25"/>
    <n v="0"/>
    <n v="50"/>
    <n v="75"/>
    <n v="0.33329999999999999"/>
    <m/>
    <n v="25"/>
    <n v="75"/>
    <x v="0"/>
    <x v="0"/>
  </r>
  <r>
    <n v="35050280017"/>
    <s v="Mendota Twp HSD 280"/>
    <s v="2300 W Main St"/>
    <s v="Mendota"/>
    <s v="61342-1061"/>
    <n v="8155397446"/>
    <n v="13796"/>
    <s v="Mendota Twp High School"/>
    <s v="2300 W Main St"/>
    <s v="Mendota"/>
    <s v="La Salle"/>
    <s v="61342-1061"/>
    <s v="dphalen@mendotahs.org"/>
    <s v="X"/>
    <n v="256"/>
    <n v="25"/>
    <n v="280"/>
    <n v="561"/>
    <n v="0.50090000000000001"/>
    <m/>
    <n v="281"/>
    <n v="561"/>
    <x v="0"/>
    <x v="0"/>
  </r>
  <r>
    <n v="35050289004"/>
    <s v="Mendota CCSD 289"/>
    <s v="1806 Guiles Ave"/>
    <s v="Mendota"/>
    <s v="61342-1204"/>
    <n v="8155396237"/>
    <n v="13798"/>
    <s v="Northbrook School"/>
    <s v="1804 Guiles Ave"/>
    <s v="Mendota"/>
    <s v="La Salle"/>
    <s v="61342-1204"/>
    <s v="mkrull@m289.org"/>
    <s v="X"/>
    <n v="255"/>
    <n v="24"/>
    <n v="212"/>
    <n v="491"/>
    <n v="0.56820000000000004"/>
    <m/>
    <n v="279"/>
    <n v="491"/>
    <x v="0"/>
    <x v="0"/>
  </r>
  <r>
    <n v="35050289004"/>
    <s v="Mendota CCSD 289"/>
    <s v="1806 Guiles Ave"/>
    <s v="Mendota"/>
    <s v="61342-1204"/>
    <n v="8155396237"/>
    <n v="13799"/>
    <s v="Lincoln Elem School"/>
    <s v="805 4th Ave"/>
    <s v="Mendota"/>
    <s v="La Salle"/>
    <s v="61342-1705"/>
    <s v="mkrull@m289.org"/>
    <s v="X"/>
    <n v="175"/>
    <n v="13"/>
    <n v="163"/>
    <n v="351"/>
    <n v="0.53560000000000008"/>
    <m/>
    <n v="188"/>
    <n v="351"/>
    <x v="0"/>
    <x v="0"/>
  </r>
  <r>
    <n v="35050289004"/>
    <s v="Mendota CCSD 289"/>
    <s v="1806 Guiles Ave"/>
    <s v="Mendota"/>
    <s v="61342-1204"/>
    <n v="8155396237"/>
    <n v="13800"/>
    <s v="Blackstone Elem School"/>
    <s v="1309 Jefferson St"/>
    <s v="Mendota"/>
    <s v="La Salle"/>
    <s v="61342-1429"/>
    <s v="mkrull@m289.org"/>
    <s v="X"/>
    <n v="132"/>
    <n v="9"/>
    <n v="104"/>
    <n v="245"/>
    <n v="0.57550000000000001"/>
    <m/>
    <n v="141"/>
    <n v="245"/>
    <x v="0"/>
    <x v="0"/>
  </r>
  <r>
    <n v="35050425026"/>
    <s v="Lostant CUSD 425"/>
    <s v="315 W 3rd St"/>
    <s v="Lostant"/>
    <s v="61334-9021"/>
    <n v="8153683392"/>
    <n v="13801"/>
    <s v="Lostant Elem School"/>
    <s v="PO Box 320"/>
    <s v="Lostant"/>
    <s v="La Salle"/>
    <s v="61334-0320"/>
    <s v="malahys@lostantcomets.org"/>
    <s v="X"/>
    <n v="22"/>
    <n v="4"/>
    <n v="31"/>
    <n v="57"/>
    <n v="0.45610000000000001"/>
    <m/>
    <n v="26"/>
    <n v="57"/>
    <x v="0"/>
    <x v="0"/>
  </r>
  <r>
    <n v="35059005026"/>
    <s v="Henry-Senachwine CUSD 5"/>
    <s v="1023 College St"/>
    <s v="Henry"/>
    <s v="61537-1074"/>
    <n v="3093643614"/>
    <n v="14099"/>
    <s v="Henry-Senachwine High School"/>
    <s v="1023 College St"/>
    <s v="Henry"/>
    <s v="Marshall"/>
    <s v="61537-1074"/>
    <s v="lahageman@hscud5.org"/>
    <s v="X"/>
    <n v="73"/>
    <n v="13"/>
    <n v="93"/>
    <n v="179"/>
    <n v="0.48039999999999999"/>
    <m/>
    <n v="86"/>
    <n v="179"/>
    <x v="0"/>
    <x v="0"/>
  </r>
  <r>
    <n v="35059005026"/>
    <s v="Henry-Senachwine CUSD 5"/>
    <s v="1023 College St"/>
    <s v="Henry"/>
    <s v="61537-1074"/>
    <n v="3093643614"/>
    <n v="14100"/>
    <s v="Henry-Senachwine Grade School"/>
    <s v="201 Richard St"/>
    <s v="Henry"/>
    <s v="Marshall"/>
    <s v="61537-1260"/>
    <s v="lahageman@hscud5.org"/>
    <s v="X"/>
    <n v="151"/>
    <n v="12"/>
    <n v="225"/>
    <n v="388"/>
    <n v="0.42009999999999997"/>
    <m/>
    <n v="163"/>
    <n v="388"/>
    <x v="0"/>
    <x v="0"/>
  </r>
  <r>
    <n v="35059007026"/>
    <s v="Midland CUSD 7"/>
    <s v="901 Hilltop Dr"/>
    <s v="Sparland"/>
    <s v="61565-9792"/>
    <n v="3094692061"/>
    <n v="14101"/>
    <s v="Midland High School"/>
    <s v="1830 State Route 17"/>
    <s v="Varna"/>
    <s v="Marshall"/>
    <s v="61375-9300"/>
    <s v="janderle@midland-7.net"/>
    <s v="X"/>
    <n v="74"/>
    <n v="9"/>
    <n v="125"/>
    <n v="208"/>
    <n v="0.39900000000000002"/>
    <m/>
    <n v="83"/>
    <n v="208"/>
    <x v="0"/>
    <x v="0"/>
  </r>
  <r>
    <n v="35059007026"/>
    <s v="Midland CUSD 7"/>
    <s v="901 Hilltop Dr"/>
    <s v="Sparland"/>
    <s v="61565-9792"/>
    <n v="3094692061"/>
    <n v="14102"/>
    <s v="Midland Middle School"/>
    <s v="901 Hilltop Dr"/>
    <s v="Sparland"/>
    <s v="Marshall"/>
    <s v="61565-9792"/>
    <s v="bnewell@midland-7.org"/>
    <s v="X"/>
    <n v="86"/>
    <n v="15"/>
    <n v="114"/>
    <n v="215"/>
    <n v="0.4698"/>
    <m/>
    <n v="101"/>
    <n v="215"/>
    <x v="0"/>
    <x v="0"/>
  </r>
  <r>
    <n v="35059007026"/>
    <s v="Midland CUSD 7"/>
    <s v="901 Hilltop Dr"/>
    <s v="Sparland"/>
    <s v="61565-9792"/>
    <n v="3094692061"/>
    <n v="14103"/>
    <s v="Midland Elementary School"/>
    <s v="625 6th Street"/>
    <s v="Lacon"/>
    <s v="Marshall"/>
    <s v="61540-1325"/>
    <s v="dwunder@midland-7.org"/>
    <s v="X"/>
    <n v="123"/>
    <n v="19"/>
    <n v="111"/>
    <n v="253"/>
    <n v="0.56130000000000002"/>
    <m/>
    <n v="142"/>
    <n v="253"/>
    <x v="0"/>
    <x v="0"/>
  </r>
  <r>
    <n v="35078535026"/>
    <s v="Putnam County CUSD 535"/>
    <s v="400 E Silverspoon Ave"/>
    <s v="Granville"/>
    <s v="61326-9697"/>
    <n v="8158822800"/>
    <n v="14106"/>
    <s v="Putnam County High School"/>
    <s v="402 E Silverspoon Ave"/>
    <s v="Granville"/>
    <s v="Putnam"/>
    <s v="61326-9697"/>
    <s v="lamboleya@pcschools535.org"/>
    <s v="X"/>
    <n v="86"/>
    <n v="10"/>
    <n v="193"/>
    <n v="289"/>
    <n v="0.3322"/>
    <m/>
    <n v="96"/>
    <n v="289"/>
    <x v="0"/>
    <x v="0"/>
  </r>
  <r>
    <n v="35078535026"/>
    <s v="Putnam County CUSD 535"/>
    <s v="400 E Silverspoon Ave"/>
    <s v="Granville"/>
    <s v="61326-9697"/>
    <n v="8158822800"/>
    <n v="14107"/>
    <s v="Putnam County Jr High School"/>
    <s v="13183 N 350th Ave"/>
    <s v="Mc Nabb"/>
    <s v="Putnam"/>
    <s v="61335-5005"/>
    <s v="lamboleya@pcschools535.org"/>
    <s v="X"/>
    <n v="45"/>
    <n v="7"/>
    <n v="121"/>
    <n v="173"/>
    <n v="0.30059999999999998"/>
    <m/>
    <n v="52"/>
    <n v="173"/>
    <x v="0"/>
    <x v="0"/>
  </r>
  <r>
    <n v="35078535026"/>
    <s v="Putnam County CUSD 535"/>
    <s v="400 E Silverspoon Ave"/>
    <s v="Granville"/>
    <s v="61326-9697"/>
    <n v="8158822800"/>
    <n v="14108"/>
    <s v="Putnam County Elem School"/>
    <s v="326 S 5th St"/>
    <s v="Hennepin"/>
    <s v="Putnam"/>
    <s v="61327-5168"/>
    <s v="lamboleya@pcschools535.org"/>
    <s v="X"/>
    <n v="55"/>
    <n v="5"/>
    <n v="106"/>
    <n v="166"/>
    <n v="0.3614"/>
    <m/>
    <n v="60"/>
    <n v="166"/>
    <x v="0"/>
    <x v="0"/>
  </r>
  <r>
    <n v="35078535026"/>
    <s v="Putnam County CUSD 535"/>
    <s v="400 E Silverspoon Ave"/>
    <s v="Granville"/>
    <s v="61326-9697"/>
    <n v="8158822800"/>
    <n v="62793"/>
    <s v="Putnam Co Primary Sch"/>
    <s v="400 E Silverspoon Ave"/>
    <s v="Granville"/>
    <s v="Putnam"/>
    <s v="61326-9697"/>
    <s v="lamboleya@pcschools535.org"/>
    <s v="X"/>
    <n v="53"/>
    <n v="3"/>
    <n v="111"/>
    <n v="167"/>
    <n v="0.33530000000000004"/>
    <m/>
    <n v="56"/>
    <n v="167"/>
    <x v="0"/>
    <x v="0"/>
  </r>
  <r>
    <n v="39055001026"/>
    <s v="Argenta-Oreana CUSD 1"/>
    <s v="PO Box 440"/>
    <s v="Argenta"/>
    <s v="62501-0440"/>
    <n v="2177952313"/>
    <n v="13843"/>
    <s v="Argenta-Oreana High School"/>
    <s v="PO Box 469"/>
    <s v="Argenta"/>
    <s v="Macon"/>
    <s v="62501-0469"/>
    <s v="amurbarger@argenta-oreana.org"/>
    <s v="X"/>
    <n v="111"/>
    <n v="27"/>
    <n v="145"/>
    <n v="283"/>
    <n v="0.48759999999999998"/>
    <m/>
    <n v="138"/>
    <n v="283"/>
    <x v="5"/>
    <x v="0"/>
  </r>
  <r>
    <n v="39055001026"/>
    <s v="Argenta-Oreana CUSD 1"/>
    <s v="PO Box 440"/>
    <s v="Argenta"/>
    <s v="62501-0440"/>
    <n v="2177952313"/>
    <n v="13844"/>
    <s v="Argenta-Oreana Middle School"/>
    <s v="PO Box 439"/>
    <s v="Argenta"/>
    <s v="Macon"/>
    <s v="62501-0439"/>
    <s v="amurbarger@argenta-oreana.org"/>
    <s v="X"/>
    <n v="96"/>
    <n v="8"/>
    <n v="96"/>
    <n v="200"/>
    <n v="0.52"/>
    <m/>
    <n v="104"/>
    <n v="200"/>
    <x v="5"/>
    <x v="0"/>
  </r>
  <r>
    <n v="39055001026"/>
    <s v="Argenta-Oreana CUSD 1"/>
    <s v="PO Box 440"/>
    <s v="Argenta"/>
    <s v="62501-0440"/>
    <n v="2177952313"/>
    <n v="13845"/>
    <s v="Argenta-Oreana Elementary School"/>
    <s v="400 W South St"/>
    <s v="Oreana"/>
    <s v="Macon"/>
    <s v="62554-9774"/>
    <s v="sandy@argenta-oreana.org"/>
    <s v="X"/>
    <n v="206"/>
    <n v="18"/>
    <n v="179"/>
    <n v="403"/>
    <n v="0.55579999999999996"/>
    <m/>
    <n v="224"/>
    <n v="403"/>
    <x v="5"/>
    <x v="0"/>
  </r>
  <r>
    <n v="39055002026"/>
    <s v="Maroa Forsyth CUSD 2"/>
    <s v="PO Box 738"/>
    <s v="Maroa"/>
    <s v="61756-0738"/>
    <n v="2177943463"/>
    <n v="13849"/>
    <s v="Maroa-Forsyth Middle School"/>
    <s v="PO Box 738"/>
    <s v="Maroa"/>
    <s v="Macon"/>
    <s v="61756-0738"/>
    <s v="russelll@mfschools.org"/>
    <s v="X"/>
    <n v="70"/>
    <n v="4"/>
    <n v="197"/>
    <n v="271"/>
    <n v="0.27310000000000001"/>
    <m/>
    <n v="74"/>
    <n v="271"/>
    <x v="5"/>
    <x v="0"/>
  </r>
  <r>
    <n v="39055002026"/>
    <s v="Maroa Forsyth CUSD 2"/>
    <s v="PO Box 738"/>
    <s v="Maroa"/>
    <s v="61756-0738"/>
    <n v="2177943463"/>
    <n v="13851"/>
    <s v="Maroa-Forsyth Grade School"/>
    <s v="PO Box 738"/>
    <s v="Maroa"/>
    <s v="Macon"/>
    <s v="61756-0738"/>
    <s v="russelll@mfschools.org"/>
    <s v="X"/>
    <n v="125"/>
    <n v="10"/>
    <n v="347"/>
    <n v="482"/>
    <n v="0.28010000000000002"/>
    <m/>
    <n v="135"/>
    <n v="482"/>
    <x v="5"/>
    <x v="0"/>
  </r>
  <r>
    <n v="39055003026"/>
    <s v="Mt Zion CUSD 3"/>
    <s v="455 Elm St"/>
    <s v="Mt Zion"/>
    <s v="62549-1314"/>
    <n v="2178642114"/>
    <n v="13853"/>
    <s v="Mt Zion High School"/>
    <s v="305 S Henderson St"/>
    <s v="Mount Zion"/>
    <s v="Macon"/>
    <s v="62549-1323"/>
    <s v="karrg@mtzion.k12.il.us"/>
    <s v="X"/>
    <n v="126"/>
    <n v="18"/>
    <n v="592"/>
    <n v="736"/>
    <n v="0.19570000000000001"/>
    <m/>
    <n v="144"/>
    <n v="736"/>
    <x v="5"/>
    <x v="0"/>
  </r>
  <r>
    <n v="39055003026"/>
    <s v="Mt Zion CUSD 3"/>
    <s v="455 Elm St"/>
    <s v="Mt Zion"/>
    <s v="62549-1314"/>
    <n v="2178642114"/>
    <n v="13854"/>
    <s v="Mt Zion Jr High School"/>
    <s v="315 S Henderson St"/>
    <s v="Mount Zion"/>
    <s v="Macon"/>
    <s v="62549-1323"/>
    <s v="karrg@mtzion.k12.il.us"/>
    <s v="X"/>
    <n v="78"/>
    <n v="10"/>
    <n v="286"/>
    <n v="374"/>
    <n v="0.23530000000000001"/>
    <m/>
    <n v="88"/>
    <n v="374"/>
    <x v="5"/>
    <x v="0"/>
  </r>
  <r>
    <n v="39055003026"/>
    <s v="Mt Zion CUSD 3"/>
    <s v="455 Elm St"/>
    <s v="Mt Zion"/>
    <s v="62549-1314"/>
    <n v="2178642114"/>
    <n v="13855"/>
    <s v="McGaughey Elem School"/>
    <s v="1320 W Main St"/>
    <s v="Mount Zion"/>
    <s v="Macon"/>
    <s v="62549-1348"/>
    <s v="karrg@mtzion.k12.il.us"/>
    <s v="X"/>
    <n v="72"/>
    <n v="5"/>
    <n v="260"/>
    <n v="337"/>
    <n v="0.22850000000000001"/>
    <m/>
    <n v="77"/>
    <n v="337"/>
    <x v="5"/>
    <x v="0"/>
  </r>
  <r>
    <n v="39055003026"/>
    <s v="Mt Zion CUSD 3"/>
    <s v="455 Elm St"/>
    <s v="Mt Zion"/>
    <s v="62549-1314"/>
    <n v="2178642114"/>
    <n v="13856"/>
    <s v="Mt Zion Elem School"/>
    <s v="725 W Main St"/>
    <s v="Mount Zion"/>
    <s v="Macon"/>
    <s v="62549-1335"/>
    <s v="karrg@mtzion.k12.il.us"/>
    <s v="X"/>
    <n v="63"/>
    <n v="9"/>
    <n v="289"/>
    <n v="361"/>
    <n v="0.19940000000000002"/>
    <m/>
    <n v="72"/>
    <n v="361"/>
    <x v="5"/>
    <x v="0"/>
  </r>
  <r>
    <n v="39055003026"/>
    <s v="Mt Zion CUSD 3"/>
    <s v="455 Elm St"/>
    <s v="Mt Zion"/>
    <s v="62549-1314"/>
    <n v="2178642114"/>
    <n v="13857"/>
    <s v="Mt Zion Intermediate School"/>
    <s v="310 S Henderson St"/>
    <s v="Mount Zion"/>
    <s v="Macon"/>
    <s v="62549-1384"/>
    <s v="karrg@mtzion.k12.il.us"/>
    <s v="X"/>
    <n v="98"/>
    <n v="16"/>
    <n v="454"/>
    <n v="568"/>
    <n v="0.20070000000000002"/>
    <m/>
    <n v="114"/>
    <n v="568"/>
    <x v="5"/>
    <x v="0"/>
  </r>
  <r>
    <n v="39055009026"/>
    <s v="Sangamon Valley CUSD 9"/>
    <s v="PO Box 200"/>
    <s v="Niantic"/>
    <s v="62551-0200"/>
    <n v="2176682338"/>
    <n v="13863"/>
    <s v="Sangamon Valley East Elem School"/>
    <s v="PO Box 79"/>
    <s v="Harristown"/>
    <s v="Macon"/>
    <s v="62537-0079"/>
    <s v="vjanvrin@sangamonvalley.org"/>
    <s v="X"/>
    <n v="89"/>
    <n v="5"/>
    <n v="65"/>
    <n v="159"/>
    <n v="0.59119999999999995"/>
    <m/>
    <n v="94"/>
    <n v="159"/>
    <x v="5"/>
    <x v="0"/>
  </r>
  <r>
    <n v="39055009026"/>
    <s v="Sangamon Valley CUSD 9"/>
    <s v="PO Box 200"/>
    <s v="Niantic"/>
    <s v="62551-0200"/>
    <n v="2176682338"/>
    <n v="14701"/>
    <s v="Sangamon Valley West Elem School"/>
    <s v="341 Matilda St"/>
    <s v="Illiopolis"/>
    <s v="Sangamon"/>
    <s v="62539-3805"/>
    <s v="bbritton@sangamonvalley.org"/>
    <s v="X"/>
    <n v="67"/>
    <n v="9"/>
    <n v="65"/>
    <n v="141"/>
    <n v="0.53900000000000003"/>
    <m/>
    <n v="76"/>
    <n v="141"/>
    <x v="6"/>
    <x v="0"/>
  </r>
  <r>
    <n v="39055009026"/>
    <s v="Sangamon Valley CUSD 9"/>
    <s v="PO Box 200"/>
    <s v="Niantic"/>
    <s v="62551-0200"/>
    <n v="2176682338"/>
    <n v="52551"/>
    <s v="Sangamon Valley High School"/>
    <s v="PO Box 200"/>
    <s v="Niantic"/>
    <s v="Macon"/>
    <s v="62551-0200"/>
    <s v="jfield@sangamonvalley.org"/>
    <s v="X"/>
    <n v="69"/>
    <n v="15"/>
    <n v="143"/>
    <n v="227"/>
    <n v="0.37"/>
    <m/>
    <n v="84"/>
    <n v="227"/>
    <x v="5"/>
    <x v="0"/>
  </r>
  <r>
    <n v="39055009026"/>
    <s v="Sangamon Valley CUSD 9"/>
    <s v="PO Box 200"/>
    <s v="Niantic"/>
    <s v="62551-0200"/>
    <n v="2176682338"/>
    <n v="52552"/>
    <s v="Sangamon Valley Middle School"/>
    <s v="341 Matilda St"/>
    <s v="Illiopolis"/>
    <s v="Sangamon"/>
    <s v="62539-3805"/>
    <s v="ctrigg@sangamonvalley.org"/>
    <s v="X"/>
    <n v="55"/>
    <n v="7"/>
    <n v="99"/>
    <n v="161"/>
    <n v="0.3851"/>
    <m/>
    <n v="62"/>
    <n v="161"/>
    <x v="6"/>
    <x v="0"/>
  </r>
  <r>
    <n v="39055011026"/>
    <s v="Warrensburg-Latham CUSD 11"/>
    <s v="430 W North St"/>
    <s v="Warrensburg"/>
    <s v="62573-2001"/>
    <n v="2176723514"/>
    <n v="13868"/>
    <s v="Warrensburg-Latham High School"/>
    <s v="427 W North St"/>
    <s v="Warrensburg"/>
    <s v="Macon"/>
    <s v="62573-9799"/>
    <s v="terneusl@wl.k12.il.us"/>
    <s v="X"/>
    <n v="91"/>
    <n v="15"/>
    <n v="200"/>
    <n v="306"/>
    <n v="0.34639999999999999"/>
    <m/>
    <n v="106"/>
    <n v="306"/>
    <x v="5"/>
    <x v="0"/>
  </r>
  <r>
    <n v="39055011026"/>
    <s v="Warrensburg-Latham CUSD 11"/>
    <s v="430 W North St"/>
    <s v="Warrensburg"/>
    <s v="62573-2001"/>
    <n v="2176723514"/>
    <n v="13869"/>
    <s v="Warrensburg-Latham Elem Sch"/>
    <s v="100 N West St"/>
    <s v="Warrensburg"/>
    <s v="Macon"/>
    <s v="62573-9786"/>
    <s v="terneusl@wl.k12.il.us"/>
    <s v="X"/>
    <n v="153"/>
    <n v="25"/>
    <n v="214"/>
    <n v="392"/>
    <n v="0.45409999999999995"/>
    <m/>
    <n v="178"/>
    <n v="392"/>
    <x v="5"/>
    <x v="0"/>
  </r>
  <r>
    <n v="39055011026"/>
    <s v="Warrensburg-Latham CUSD 11"/>
    <s v="430 W North St"/>
    <s v="Warrensburg"/>
    <s v="62573-2001"/>
    <n v="2176723514"/>
    <n v="66499"/>
    <s v="Warrensburg-Latham Middle Sch"/>
    <s v="425 W North St"/>
    <s v="Warrensburg"/>
    <s v="Macon"/>
    <s v="62573-9785"/>
    <s v="terneusl@wl.k12.il.us"/>
    <s v="X"/>
    <n v="72"/>
    <n v="11"/>
    <n v="135"/>
    <n v="218"/>
    <n v="0.38070000000000004"/>
    <m/>
    <n v="83"/>
    <n v="218"/>
    <x v="5"/>
    <x v="0"/>
  </r>
  <r>
    <n v="39055015026"/>
    <s v="Meridian CUSD 15"/>
    <s v="PO Box 347"/>
    <s v="Macon"/>
    <s v="62544-0347"/>
    <n v="2177645269"/>
    <n v="13870"/>
    <s v="Meridian High School"/>
    <s v="PO Box 380"/>
    <s v="Macon"/>
    <s v="Macon"/>
    <s v="62544-0380"/>
    <s v="brued@meridianhawks.net"/>
    <s v="X"/>
    <n v="48"/>
    <n v="20"/>
    <n v="182"/>
    <n v="250"/>
    <n v="0.27200000000000002"/>
    <m/>
    <n v="68"/>
    <n v="250"/>
    <x v="5"/>
    <x v="0"/>
  </r>
  <r>
    <n v="39055015026"/>
    <s v="Meridian CUSD 15"/>
    <s v="PO Box 347"/>
    <s v="Macon"/>
    <s v="62544-0347"/>
    <n v="2177645269"/>
    <n v="13871"/>
    <s v="Meridian Middle School"/>
    <s v="728 S Wall St"/>
    <s v="Macon"/>
    <s v="Macon"/>
    <s v="62544-4380"/>
    <s v="brued@meridianhawks.net"/>
    <s v="X"/>
    <n v="75"/>
    <n v="13"/>
    <n v="165"/>
    <n v="253"/>
    <n v="0.3478"/>
    <m/>
    <n v="88"/>
    <n v="253"/>
    <x v="5"/>
    <x v="0"/>
  </r>
  <r>
    <n v="39055015026"/>
    <s v="Meridian CUSD 15"/>
    <s v="PO Box 347"/>
    <s v="Macon"/>
    <s v="62544-0347"/>
    <n v="2177645269"/>
    <n v="13872"/>
    <s v="Meridian Elem School"/>
    <s v="PO Box 350"/>
    <s v="Blue Mound"/>
    <s v="Macon"/>
    <s v="62513-0350"/>
    <s v="brued@meridianhawks.net"/>
    <s v="X"/>
    <n v="194"/>
    <n v="13"/>
    <n v="233"/>
    <n v="440"/>
    <n v="0.47049999999999997"/>
    <m/>
    <n v="207"/>
    <n v="440"/>
    <x v="5"/>
    <x v="0"/>
  </r>
  <r>
    <n v="39055061025"/>
    <s v="Decatur SD 61"/>
    <s v="101 W Cerro Gordo St"/>
    <s v="Decatur"/>
    <s v="62523-1001"/>
    <n v="2174243202"/>
    <n v="13875"/>
    <s v="Stephen Decatur Middle School"/>
    <s v="1 Educational Park"/>
    <s v="Decatur"/>
    <s v="Macon"/>
    <s v="62526-2548"/>
    <s v="dwilkerson@dps61.org"/>
    <s v="X"/>
    <n v="349"/>
    <n v="0"/>
    <n v="0"/>
    <n v="349"/>
    <n v="1"/>
    <s v="X"/>
    <n v="349"/>
    <n v="349"/>
    <x v="5"/>
    <x v="0"/>
  </r>
  <r>
    <n v="39055061025"/>
    <s v="Decatur SD 61"/>
    <s v="101 W Cerro Gordo St"/>
    <s v="Decatur"/>
    <s v="62523-1001"/>
    <n v="2174243202"/>
    <n v="13876"/>
    <s v="Eisenhower High School"/>
    <s v="1200 S 16th St"/>
    <s v="Decatur"/>
    <s v="Macon"/>
    <s v="62521-3801"/>
    <s v="dwilkerson@dps61.org"/>
    <s v="X"/>
    <n v="987"/>
    <n v="0"/>
    <n v="53"/>
    <n v="1040"/>
    <n v="0.94810000000000005"/>
    <s v="X"/>
    <n v="987"/>
    <n v="1040"/>
    <x v="5"/>
    <x v="0"/>
  </r>
  <r>
    <n v="39055061025"/>
    <s v="Decatur SD 61"/>
    <s v="101 W Cerro Gordo St"/>
    <s v="Decatur"/>
    <s v="62523-1001"/>
    <n v="2174243202"/>
    <n v="13877"/>
    <s v="MacArthur High School"/>
    <s v="1499 W Grand Ave"/>
    <s v="Decatur"/>
    <s v="Macon"/>
    <s v="62522-1410"/>
    <s v="dwilkerson@dps61.org"/>
    <s v="X"/>
    <n v="950"/>
    <n v="0"/>
    <n v="164"/>
    <n v="1114"/>
    <n v="0.85250000000000004"/>
    <s v="X"/>
    <n v="950"/>
    <n v="1114"/>
    <x v="5"/>
    <x v="0"/>
  </r>
  <r>
    <n v="39055061025"/>
    <s v="Decatur SD 61"/>
    <s v="101 W Cerro Gordo St"/>
    <s v="Decatur"/>
    <s v="62523-1001"/>
    <n v="2174243202"/>
    <n v="13878"/>
    <s v="Thomas Jefferson Middle School"/>
    <s v="4735 E Cantrell St"/>
    <s v="Decatur"/>
    <s v="Macon"/>
    <s v="62521-8720"/>
    <s v="dwilkerson@dps61.org"/>
    <s v="X"/>
    <n v="473"/>
    <n v="0"/>
    <n v="0"/>
    <n v="473"/>
    <n v="1"/>
    <s v="X"/>
    <n v="473"/>
    <n v="473"/>
    <x v="5"/>
    <x v="0"/>
  </r>
  <r>
    <n v="39055061025"/>
    <s v="Decatur SD 61"/>
    <s v="101 W Cerro Gordo St"/>
    <s v="Decatur"/>
    <s v="62523-1001"/>
    <n v="2174243202"/>
    <n v="13883"/>
    <s v="Dennis Elem School"/>
    <s v="1499 W Main St"/>
    <s v="Decatur"/>
    <s v="Macon"/>
    <s v="62522-1909"/>
    <s v="dwilkerson@dps61.org"/>
    <s v="X"/>
    <n v="426"/>
    <n v="0"/>
    <n v="14"/>
    <n v="440"/>
    <n v="0.96810000000000007"/>
    <s v="X"/>
    <n v="426"/>
    <n v="440"/>
    <x v="5"/>
    <x v="0"/>
  </r>
  <r>
    <n v="39055061025"/>
    <s v="Decatur SD 61"/>
    <s v="101 W Cerro Gordo St"/>
    <s v="Decatur"/>
    <s v="62523-1001"/>
    <n v="2174243202"/>
    <n v="13884"/>
    <s v="Durfee Magnet Elementary"/>
    <s v="1077 W Grand Ave"/>
    <s v="Decatur"/>
    <s v="Macon"/>
    <s v="62522-1536"/>
    <s v="dwilkerson@dps61.org"/>
    <s v="X"/>
    <n v="370"/>
    <n v="0"/>
    <n v="0"/>
    <n v="370"/>
    <n v="1"/>
    <s v="X"/>
    <n v="370"/>
    <n v="370"/>
    <x v="5"/>
    <x v="0"/>
  </r>
  <r>
    <n v="39055061025"/>
    <s v="Decatur SD 61"/>
    <s v="101 W Cerro Gordo St"/>
    <s v="Decatur"/>
    <s v="62523-1001"/>
    <n v="2174243202"/>
    <n v="13885"/>
    <s v="Enterprise Elem School"/>
    <s v="2115 S Taylor Rd"/>
    <s v="Decatur"/>
    <s v="Macon"/>
    <s v="62521-9103"/>
    <s v="dwilkerson@dps61.org"/>
    <s v="X"/>
    <n v="226"/>
    <n v="0"/>
    <n v="0"/>
    <n v="226"/>
    <n v="1"/>
    <s v="X"/>
    <n v="226"/>
    <n v="226"/>
    <x v="5"/>
    <x v="0"/>
  </r>
  <r>
    <n v="39055061025"/>
    <s v="Decatur SD 61"/>
    <s v="101 W Cerro Gordo St"/>
    <s v="Decatur"/>
    <s v="62523-1001"/>
    <n v="2174243202"/>
    <n v="13886"/>
    <s v="Benjamin Franklin Elem School"/>
    <s v="2440 N Summit Ave"/>
    <s v="Decatur"/>
    <s v="Macon"/>
    <s v="62526-3181"/>
    <s v="dwilkerson@dps61.org"/>
    <s v="X"/>
    <n v="214"/>
    <n v="0"/>
    <n v="0"/>
    <n v="214"/>
    <n v="1"/>
    <s v="X"/>
    <n v="214"/>
    <n v="214"/>
    <x v="5"/>
    <x v="0"/>
  </r>
  <r>
    <n v="39055061025"/>
    <s v="Decatur SD 61"/>
    <s v="101 W Cerro Gordo St"/>
    <s v="Decatur"/>
    <s v="62523-1001"/>
    <n v="2174243202"/>
    <n v="13887"/>
    <s v="Mary W French Academy"/>
    <s v="520 W Wood St"/>
    <s v="Decatur"/>
    <s v="Macon"/>
    <s v="62522-3112"/>
    <s v="dwilkerson@dps61.org"/>
    <s v="X"/>
    <n v="292"/>
    <n v="0"/>
    <n v="0"/>
    <n v="292"/>
    <n v="1"/>
    <s v="X"/>
    <n v="292"/>
    <n v="292"/>
    <x v="5"/>
    <x v="0"/>
  </r>
  <r>
    <n v="39055061025"/>
    <s v="Decatur SD 61"/>
    <s v="101 W Cerro Gordo St"/>
    <s v="Decatur"/>
    <s v="62523-1001"/>
    <n v="2174243202"/>
    <n v="13888"/>
    <s v="Garfield Montessori School"/>
    <s v="300 Meadow Terrace Pl"/>
    <s v="Decatur"/>
    <s v="Macon"/>
    <s v="62521-5252"/>
    <s v="dwilkerson@dps61.org"/>
    <s v="X"/>
    <n v="183"/>
    <n v="0"/>
    <n v="124"/>
    <n v="307"/>
    <n v="0.59310000000000007"/>
    <s v="X"/>
    <n v="183"/>
    <n v="307"/>
    <x v="5"/>
    <x v="0"/>
  </r>
  <r>
    <n v="39055061025"/>
    <s v="Decatur SD 61"/>
    <s v="101 W Cerro Gordo St"/>
    <s v="Decatur"/>
    <s v="62523-1001"/>
    <n v="2174243202"/>
    <n v="13889"/>
    <s v="William Harris Elem School"/>
    <s v="620 E Garfield Ave"/>
    <s v="Decatur"/>
    <s v="Macon"/>
    <s v="62526-4550"/>
    <s v="dwilkerson@dps61.org"/>
    <s v="X"/>
    <n v="272"/>
    <n v="0"/>
    <n v="0"/>
    <n v="272"/>
    <n v="1"/>
    <s v="X"/>
    <n v="272"/>
    <n v="272"/>
    <x v="5"/>
    <x v="0"/>
  </r>
  <r>
    <n v="39055061025"/>
    <s v="Decatur SD 61"/>
    <s v="101 W Cerro Gordo St"/>
    <s v="Decatur"/>
    <s v="62523-1001"/>
    <n v="2174243202"/>
    <n v="13890"/>
    <s v="Muffley Elem School"/>
    <s v="88 S Country Club Rd"/>
    <s v="Decatur"/>
    <s v="Macon"/>
    <s v="62521-4473"/>
    <s v="dwilkerson@dps61.org"/>
    <s v="X"/>
    <n v="404"/>
    <n v="0"/>
    <n v="0"/>
    <n v="404"/>
    <n v="1"/>
    <s v="X"/>
    <n v="404"/>
    <n v="404"/>
    <x v="5"/>
    <x v="0"/>
  </r>
  <r>
    <n v="39055061025"/>
    <s v="Decatur SD 61"/>
    <s v="101 W Cerro Gordo St"/>
    <s v="Decatur"/>
    <s v="62523-1001"/>
    <n v="2174243202"/>
    <n v="13891"/>
    <s v="Oak Grove Accelerated School"/>
    <s v="2160 W Center St"/>
    <s v="Decatur"/>
    <s v="Macon"/>
    <s v="62526-3319"/>
    <s v="dwilkerson@dps61.org"/>
    <s v="X"/>
    <n v="285"/>
    <n v="0"/>
    <n v="0"/>
    <n v="285"/>
    <n v="1"/>
    <s v="X"/>
    <n v="285"/>
    <n v="285"/>
    <x v="5"/>
    <x v="0"/>
  </r>
  <r>
    <n v="39055061025"/>
    <s v="Decatur SD 61"/>
    <s v="101 W Cerro Gordo St"/>
    <s v="Decatur"/>
    <s v="62523-1001"/>
    <n v="2174243202"/>
    <n v="13892"/>
    <s v="Parsons Accelerated School"/>
    <s v="3591 N MacArthur Rd"/>
    <s v="Decatur"/>
    <s v="Macon"/>
    <s v="62526-1452"/>
    <s v="dwilkerson@dps61.org"/>
    <s v="X"/>
    <n v="325"/>
    <n v="0"/>
    <n v="0"/>
    <n v="325"/>
    <n v="1"/>
    <s v="X"/>
    <n v="325"/>
    <n v="325"/>
    <x v="5"/>
    <x v="0"/>
  </r>
  <r>
    <n v="39055061025"/>
    <s v="Decatur SD 61"/>
    <s v="101 W Cerro Gordo St"/>
    <s v="Decatur"/>
    <s v="62523-1001"/>
    <n v="2174243202"/>
    <n v="13893"/>
    <s v="Alternative Education Center"/>
    <s v="300 E Eldorado St"/>
    <s v="Decatur"/>
    <s v="Macon"/>
    <s v="62523-1037"/>
    <s v="dwilkerson@dps61.org"/>
    <s v="X"/>
    <n v="24"/>
    <n v="0"/>
    <n v="0"/>
    <n v="24"/>
    <n v="1"/>
    <s v="X"/>
    <n v="24"/>
    <n v="24"/>
    <x v="5"/>
    <x v="0"/>
  </r>
  <r>
    <n v="39055061025"/>
    <s v="Decatur SD 61"/>
    <s v="101 W Cerro Gordo St"/>
    <s v="Decatur"/>
    <s v="62523-1001"/>
    <n v="2174243202"/>
    <n v="13894"/>
    <s v="South Shores Elem School"/>
    <s v="2500 S Franklin Street Rd"/>
    <s v="Decatur"/>
    <s v="Macon"/>
    <s v="62521-5302"/>
    <s v="dwilkerson@dps61.org"/>
    <s v="X"/>
    <n v="305"/>
    <n v="0"/>
    <n v="0"/>
    <n v="305"/>
    <n v="1"/>
    <s v="X"/>
    <n v="305"/>
    <n v="305"/>
    <x v="5"/>
    <x v="0"/>
  </r>
  <r>
    <n v="39055061025"/>
    <s v="Decatur SD 61"/>
    <s v="101 W Cerro Gordo St"/>
    <s v="Decatur"/>
    <s v="62523-1001"/>
    <n v="2174243202"/>
    <n v="13895"/>
    <s v="Stevenson Accelerated School"/>
    <s v="3900 N Neely Ave"/>
    <s v="Decatur"/>
    <s v="Macon"/>
    <s v="62526-1915"/>
    <s v="dwilkerson@dps61.org"/>
    <s v="X"/>
    <n v="275"/>
    <n v="0"/>
    <n v="0"/>
    <n v="275"/>
    <n v="1"/>
    <s v="X"/>
    <n v="275"/>
    <n v="275"/>
    <x v="5"/>
    <x v="0"/>
  </r>
  <r>
    <n v="39055061025"/>
    <s v="Decatur SD 61"/>
    <s v="101 W Cerro Gordo St"/>
    <s v="Decatur"/>
    <s v="62523-1001"/>
    <n v="2174243202"/>
    <n v="13897"/>
    <s v="Michael E Baum Elem School"/>
    <s v="801 S Lake Ridge Ave"/>
    <s v="Decatur"/>
    <s v="Macon"/>
    <s v="62521-4348"/>
    <s v="dwilkerson@dps61.org"/>
    <s v="X"/>
    <n v="322"/>
    <n v="0"/>
    <n v="0"/>
    <n v="322"/>
    <n v="1"/>
    <s v="X"/>
    <n v="322"/>
    <n v="322"/>
    <x v="5"/>
    <x v="0"/>
  </r>
  <r>
    <n v="39055061025"/>
    <s v="Decatur SD 61"/>
    <s v="101 W Cerro Gordo St"/>
    <s v="Decatur"/>
    <s v="62523-1001"/>
    <n v="2174243202"/>
    <n v="13898"/>
    <s v="Johns Hill Magnet School"/>
    <s v="1025 E Johns Ave"/>
    <s v="Decatur"/>
    <s v="Macon"/>
    <s v="62521-2741"/>
    <s v="dwilkerson@dps61.org"/>
    <s v="X"/>
    <n v="321"/>
    <n v="0"/>
    <n v="158"/>
    <n v="479"/>
    <n v="0.66879999999999995"/>
    <s v="X"/>
    <n v="321"/>
    <n v="479"/>
    <x v="5"/>
    <x v="0"/>
  </r>
  <r>
    <n v="39055061025"/>
    <s v="Decatur SD 61"/>
    <s v="101 W Cerro Gordo St"/>
    <s v="Decatur"/>
    <s v="62523-1001"/>
    <n v="2174243202"/>
    <n v="13899"/>
    <s v="Pershing Early Learning Center"/>
    <s v="2912 N University Ave"/>
    <s v="Decatur"/>
    <s v="Macon"/>
    <s v="62526-1557"/>
    <s v="sknuppel@dps61.org"/>
    <m/>
    <n v="43"/>
    <n v="8"/>
    <n v="22"/>
    <n v="73"/>
    <n v="0.6986"/>
    <m/>
    <n v="51"/>
    <n v="73"/>
    <x v="5"/>
    <x v="0"/>
  </r>
  <r>
    <n v="39055061025"/>
    <s v="Decatur SD 61"/>
    <s v="101 W Cerro Gordo St"/>
    <s v="Decatur"/>
    <s v="62523-1001"/>
    <n v="2174243202"/>
    <n v="54778"/>
    <s v="Hope Academy"/>
    <s v="955 N Illinois St"/>
    <s v="Decatur"/>
    <s v="Macon"/>
    <s v="62521-1427"/>
    <s v="dwilkerson@dps61.org"/>
    <s v="X"/>
    <n v="521"/>
    <n v="0"/>
    <n v="0"/>
    <n v="521"/>
    <n v="1"/>
    <s v="X"/>
    <n v="521"/>
    <n v="521"/>
    <x v="5"/>
    <x v="0"/>
  </r>
  <r>
    <n v="39055061025"/>
    <s v="Decatur SD 61"/>
    <s v="101 W Cerro Gordo St"/>
    <s v="Decatur"/>
    <s v="62523-1001"/>
    <n v="2174243202"/>
    <n v="73513"/>
    <s v="Southeast Learning Center"/>
    <s v="1900 E Cleveland Ave"/>
    <s v="Decatur"/>
    <s v="Macon"/>
    <s v="62521-3656"/>
    <s v="dwilkerson@dps61.org"/>
    <s v="X"/>
    <n v="92"/>
    <n v="0"/>
    <n v="0"/>
    <n v="92"/>
    <n v="1"/>
    <s v="X"/>
    <n v="92"/>
    <n v="92"/>
    <x v="5"/>
    <x v="0"/>
  </r>
  <r>
    <n v="39074005026"/>
    <s v="Bement CUSD 5"/>
    <s v="201 S Champaign St"/>
    <s v="Bement"/>
    <s v="61813-1512"/>
    <n v="2176784200"/>
    <n v="13903"/>
    <s v="Bement High School"/>
    <s v="201 S Champaign St"/>
    <s v="Bement"/>
    <s v="Piatt"/>
    <s v="61813-1512"/>
    <s v="gmajani@bement.k12.il.us"/>
    <s v="X"/>
    <n v="32"/>
    <n v="7"/>
    <n v="62"/>
    <n v="101"/>
    <n v="0.3861"/>
    <m/>
    <n v="39"/>
    <n v="101"/>
    <x v="0"/>
    <x v="0"/>
  </r>
  <r>
    <n v="39074005026"/>
    <s v="Bement CUSD 5"/>
    <s v="201 S Champaign St"/>
    <s v="Bement"/>
    <s v="61813-1512"/>
    <n v="2176784200"/>
    <n v="13904"/>
    <s v="Bement Middle School"/>
    <s v="201 S Champaign St"/>
    <s v="Bement"/>
    <s v="Piatt"/>
    <s v="61813-1512"/>
    <s v="gmajani@bement.k12.il.us"/>
    <s v="X"/>
    <n v="31"/>
    <n v="8"/>
    <n v="29"/>
    <n v="68"/>
    <n v="0.57350000000000001"/>
    <m/>
    <n v="39"/>
    <n v="68"/>
    <x v="0"/>
    <x v="0"/>
  </r>
  <r>
    <n v="39074005026"/>
    <s v="Bement CUSD 5"/>
    <s v="201 S Champaign St"/>
    <s v="Bement"/>
    <s v="61813-1512"/>
    <n v="2176784200"/>
    <n v="13905"/>
    <s v="Bement Elementary School"/>
    <s v="201 S Champaign St"/>
    <s v="Bement"/>
    <s v="Piatt"/>
    <s v="61813-1512"/>
    <s v="gmajani@bement.k12.il.us"/>
    <s v="X"/>
    <n v="54"/>
    <n v="12"/>
    <n v="60"/>
    <n v="126"/>
    <n v="0.52380000000000004"/>
    <m/>
    <n v="66"/>
    <n v="126"/>
    <x v="0"/>
    <x v="0"/>
  </r>
  <r>
    <n v="39074025026"/>
    <s v="Monticello CUSD 25"/>
    <s v="2 Sage Dr"/>
    <s v="Monticello"/>
    <s v="61856-1813"/>
    <n v="2177628511"/>
    <n v="13907"/>
    <s v="Washington School"/>
    <s v="3 Sage Dr"/>
    <s v="Monticello"/>
    <s v="Piatt"/>
    <s v="61856-1813"/>
    <s v="hofco@sages.us"/>
    <s v="X"/>
    <n v="55"/>
    <n v="3"/>
    <n v="180"/>
    <n v="238"/>
    <n v="0.24370000000000003"/>
    <m/>
    <n v="58"/>
    <n v="238"/>
    <x v="0"/>
    <x v="0"/>
  </r>
  <r>
    <n v="39074025026"/>
    <s v="Monticello CUSD 25"/>
    <s v="2 Sage Dr"/>
    <s v="Monticello"/>
    <s v="61856-1813"/>
    <n v="2177628511"/>
    <n v="13908"/>
    <s v="Lincoln Elem School"/>
    <s v="700 N Buchanan St"/>
    <s v="Monticello"/>
    <s v="Piatt"/>
    <s v="61856-1301"/>
    <s v="leoka@sages.us"/>
    <s v="X"/>
    <n v="40"/>
    <n v="4"/>
    <n v="179"/>
    <n v="223"/>
    <n v="0.1973"/>
    <m/>
    <n v="44"/>
    <n v="223"/>
    <x v="0"/>
    <x v="0"/>
  </r>
  <r>
    <n v="39074025026"/>
    <s v="Monticello CUSD 25"/>
    <s v="2 Sage Dr"/>
    <s v="Monticello"/>
    <s v="61856-1813"/>
    <n v="2177628511"/>
    <n v="13909"/>
    <s v="White Heath Elem School"/>
    <s v="300 W High St"/>
    <s v="White Heath"/>
    <s v="Piatt"/>
    <s v="61884-9500"/>
    <s v="dalre@sages.us"/>
    <s v="X"/>
    <n v="40"/>
    <n v="9"/>
    <n v="175"/>
    <n v="224"/>
    <n v="0.21879999999999999"/>
    <m/>
    <n v="49"/>
    <n v="224"/>
    <x v="0"/>
    <x v="0"/>
  </r>
  <r>
    <n v="39074025026"/>
    <s v="Monticello CUSD 25"/>
    <s v="2 Sage Dr"/>
    <s v="Monticello"/>
    <s v="61856-1813"/>
    <n v="2177628511"/>
    <n v="50389"/>
    <s v="Monticello Middle School"/>
    <s v="2015 E Washington St"/>
    <s v="Monticello"/>
    <s v="Piatt"/>
    <s v="61856-2148"/>
    <s v="reade@sages.us"/>
    <s v="X"/>
    <n v="71"/>
    <n v="20"/>
    <n v="269"/>
    <n v="360"/>
    <n v="0.25280000000000002"/>
    <m/>
    <n v="91"/>
    <n v="360"/>
    <x v="0"/>
    <x v="0"/>
  </r>
  <r>
    <n v="39074057026"/>
    <s v="Deland-Weldon CUSD 57"/>
    <s v="304 E IL Route 10"/>
    <s v="De Land"/>
    <s v="61839-7020"/>
    <n v="2175862326"/>
    <n v="13912"/>
    <s v="Deland-Weldon High School"/>
    <s v="304 E IL Route 10"/>
    <s v="De Land"/>
    <s v="Piatt"/>
    <s v="61839-7020"/>
    <s v="cjones@dwschools.org"/>
    <s v="X"/>
    <n v="17"/>
    <n v="7"/>
    <n v="31"/>
    <n v="55"/>
    <n v="0.43640000000000001"/>
    <m/>
    <n v="24"/>
    <n v="55"/>
    <x v="0"/>
    <x v="0"/>
  </r>
  <r>
    <n v="39074057026"/>
    <s v="Deland-Weldon CUSD 57"/>
    <s v="304 E IL Route 10"/>
    <s v="De Land"/>
    <s v="61839-7020"/>
    <n v="2175862326"/>
    <n v="13913"/>
    <s v="Deland-Weldon Middle School"/>
    <s v="2311 N 300 East Rd"/>
    <s v="Weldon"/>
    <s v="Dewitt"/>
    <s v="61882-8902"/>
    <s v="cjones@dwschools.org"/>
    <s v="X"/>
    <n v="16"/>
    <n v="3"/>
    <n v="17"/>
    <n v="36"/>
    <n v="0.52780000000000005"/>
    <m/>
    <n v="19"/>
    <n v="36"/>
    <x v="0"/>
    <x v="0"/>
  </r>
  <r>
    <n v="39074057026"/>
    <s v="Deland-Weldon CUSD 57"/>
    <s v="304 E IL Route 10"/>
    <s v="De Land"/>
    <s v="61839-7020"/>
    <n v="2175862326"/>
    <n v="13914"/>
    <s v="Deland-Weldon Elem School"/>
    <s v="2311 N 300 East Rd"/>
    <s v="Weldon"/>
    <s v="Dewitt"/>
    <s v="61882-8902"/>
    <s v="cjones@dwschools.org"/>
    <s v="X"/>
    <n v="50"/>
    <n v="15"/>
    <n v="50"/>
    <n v="115"/>
    <n v="0.56520000000000004"/>
    <m/>
    <n v="65"/>
    <n v="115"/>
    <x v="0"/>
    <x v="0"/>
  </r>
  <r>
    <n v="39074100026"/>
    <s v="Cerro Gordo CUSD 100"/>
    <s v="PO Box 79"/>
    <s v="Cerro Gordo"/>
    <s v="61818-0079"/>
    <n v="2177635221"/>
    <n v="13915"/>
    <s v="Cerro Gordo Jr and Sr High School"/>
    <s v="PO Box 79"/>
    <s v="Cerro Gordo"/>
    <s v="Piatt"/>
    <s v="61818-0079"/>
    <s v="mowens@cgbroncos.org"/>
    <s v="X"/>
    <n v="64"/>
    <n v="9"/>
    <n v="164"/>
    <n v="237"/>
    <n v="0.308"/>
    <m/>
    <n v="73"/>
    <n v="237"/>
    <x v="0"/>
    <x v="0"/>
  </r>
  <r>
    <n v="39074100026"/>
    <s v="Cerro Gordo CUSD 100"/>
    <s v="PO Box 79"/>
    <s v="Cerro Gordo"/>
    <s v="61818-0079"/>
    <n v="2177635221"/>
    <n v="13917"/>
    <s v="Cerro Gordo Elem School"/>
    <s v="PO Box 66"/>
    <s v="Cerro Gordo"/>
    <s v="Piatt"/>
    <s v="61818-0066"/>
    <s v="mowens@cgbroncos.org"/>
    <s v="X"/>
    <n v="92"/>
    <n v="14"/>
    <n v="142"/>
    <n v="248"/>
    <n v="0.4274"/>
    <m/>
    <n v="106"/>
    <n v="248"/>
    <x v="0"/>
    <x v="0"/>
  </r>
  <r>
    <n v="40007040026"/>
    <s v="Calhoun CUSD 40"/>
    <s v="101 Calhoun Ave"/>
    <s v="Hardin"/>
    <s v="62047-0387"/>
    <n v="6185762722"/>
    <n v="13920"/>
    <s v="Calhoun High School"/>
    <s v="101 Calhoun Ave"/>
    <s v="Hardin"/>
    <s v="Calhoun"/>
    <s v="62047-0387"/>
    <s v="ksievers@calhoun40.net"/>
    <s v="X"/>
    <n v="48"/>
    <n v="6"/>
    <n v="80"/>
    <n v="134"/>
    <n v="0.40299999999999997"/>
    <m/>
    <n v="54"/>
    <n v="134"/>
    <x v="0"/>
    <x v="0"/>
  </r>
  <r>
    <n v="40007040026"/>
    <s v="Calhoun CUSD 40"/>
    <s v="101 Calhoun Ave"/>
    <s v="Hardin"/>
    <s v="62047-0387"/>
    <n v="6185762722"/>
    <n v="46465"/>
    <s v="Calhoun Elementary/ Jr High Sch"/>
    <s v="52 Poor Farm Hollow Rd"/>
    <s v="Hardin"/>
    <s v="Calhoun"/>
    <s v="62047-0387"/>
    <s v="kschell@calhoun40.net"/>
    <s v="X"/>
    <n v="133"/>
    <n v="20"/>
    <n v="179"/>
    <n v="332"/>
    <n v="0.46079999999999999"/>
    <m/>
    <n v="153"/>
    <n v="332"/>
    <x v="0"/>
    <x v="0"/>
  </r>
  <r>
    <n v="40007042026"/>
    <s v="Brussels CUSD 42"/>
    <s v="PO Box 128"/>
    <s v="Brussels"/>
    <s v="62013-0128"/>
    <n v="6188832131"/>
    <n v="13923"/>
    <s v="Brussels High School"/>
    <s v="PO Box 128"/>
    <s v="Brussels"/>
    <s v="Calhoun"/>
    <s v="62013-0128"/>
    <s v="ynolte@brussels42.net"/>
    <s v="X"/>
    <n v="15"/>
    <n v="3"/>
    <n v="46"/>
    <n v="64"/>
    <n v="0.28129999999999999"/>
    <m/>
    <n v="18"/>
    <n v="64"/>
    <x v="0"/>
    <x v="0"/>
  </r>
  <r>
    <n v="40007042026"/>
    <s v="Brussels CUSD 42"/>
    <s v="PO Box 128"/>
    <s v="Brussels"/>
    <s v="62013-0128"/>
    <n v="6188832131"/>
    <n v="13924"/>
    <s v="Brussels Grade School"/>
    <s v="PO Box 128"/>
    <s v="Brussels"/>
    <s v="Calhoun"/>
    <s v="62013-0128"/>
    <s v="ynolte@brussels42.net"/>
    <s v="X"/>
    <n v="27"/>
    <n v="2"/>
    <n v="32"/>
    <n v="61"/>
    <n v="0.47539999999999999"/>
    <m/>
    <n v="29"/>
    <n v="61"/>
    <x v="0"/>
    <x v="0"/>
  </r>
  <r>
    <n v="40031001026"/>
    <s v="Carrollton CUSD 1"/>
    <s v="950A 3rd St"/>
    <s v="Carrollton"/>
    <s v="62016-1506"/>
    <n v="2179425314"/>
    <n v="13926"/>
    <s v="Carrollton High School"/>
    <s v="950 3rd St"/>
    <s v="Carrollton"/>
    <s v="Greene"/>
    <s v="62016-1506"/>
    <s v="gsettles@c-hawks.org"/>
    <s v="X"/>
    <n v="137"/>
    <n v="0"/>
    <n v="77"/>
    <n v="214"/>
    <n v="0.63719999999999999"/>
    <s v="X"/>
    <n v="137"/>
    <n v="214"/>
    <x v="0"/>
    <x v="0"/>
  </r>
  <r>
    <n v="40031001026"/>
    <s v="Carrollton CUSD 1"/>
    <s v="950A 3rd St"/>
    <s v="Carrollton"/>
    <s v="62016-1506"/>
    <n v="2179425314"/>
    <n v="13927"/>
    <s v="Carrollton Grade School"/>
    <s v="721 4th St"/>
    <s v="Carrollton"/>
    <s v="Greene"/>
    <s v="62016-1509"/>
    <s v="gsettles@c-hawks.org"/>
    <s v="X"/>
    <n v="341"/>
    <n v="0"/>
    <n v="0"/>
    <n v="341"/>
    <n v="1"/>
    <s v="X"/>
    <n v="341"/>
    <n v="341"/>
    <x v="0"/>
    <x v="0"/>
  </r>
  <r>
    <n v="40031003026"/>
    <s v="North Greene CUSD 3"/>
    <s v="250 E Sherman St"/>
    <s v="White Hall"/>
    <s v="62092-1359"/>
    <n v="2173742842"/>
    <n v="13928"/>
    <s v="North Greene Jr/Sr High Sch"/>
    <s v="546 N Main St"/>
    <s v="White Hall"/>
    <s v="Greene"/>
    <s v="62092-1151"/>
    <s v="ahunt@northgreene.com"/>
    <s v="X"/>
    <n v="332"/>
    <n v="0"/>
    <n v="35"/>
    <n v="367"/>
    <n v="0.90340000000000009"/>
    <s v="X"/>
    <n v="332"/>
    <n v="367"/>
    <x v="0"/>
    <x v="0"/>
  </r>
  <r>
    <n v="40031003026"/>
    <s v="North Greene CUSD 3"/>
    <s v="250 E Sherman St"/>
    <s v="White Hall"/>
    <s v="62092-1359"/>
    <n v="2173742842"/>
    <n v="13930"/>
    <s v="North Greene Elem"/>
    <s v="403 W North St"/>
    <s v="Roodhouse"/>
    <s v="Greene"/>
    <s v="62082-1065"/>
    <s v="ahunt@northgreene.com"/>
    <s v="X"/>
    <n v="489"/>
    <n v="0"/>
    <n v="0"/>
    <n v="489"/>
    <n v="1"/>
    <s v="X"/>
    <n v="489"/>
    <n v="489"/>
    <x v="0"/>
    <x v="0"/>
  </r>
  <r>
    <n v="40031010026"/>
    <s v="Greenfield CUSD 10"/>
    <s v="311 Mulberry St"/>
    <s v="Greenfield"/>
    <s v="62044-1325"/>
    <n v="2173682447"/>
    <n v="13932"/>
    <s v="Greenfield High School"/>
    <s v="502 East St"/>
    <s v="Greenfield"/>
    <s v="Greene"/>
    <s v="62044-1316"/>
    <s v="bbettis@greene.k12.il.us"/>
    <s v="X"/>
    <n v="51"/>
    <n v="2"/>
    <n v="67"/>
    <n v="120"/>
    <n v="0.44170000000000004"/>
    <m/>
    <n v="53"/>
    <n v="120"/>
    <x v="0"/>
    <x v="0"/>
  </r>
  <r>
    <n v="40031010026"/>
    <s v="Greenfield CUSD 10"/>
    <s v="311 Mulberry St"/>
    <s v="Greenfield"/>
    <s v="62044-1325"/>
    <n v="2173682447"/>
    <n v="13933"/>
    <s v="Greenfield Elem School"/>
    <s v="115 Prairie St"/>
    <s v="Greenfield"/>
    <s v="Greene"/>
    <s v="62044-1108"/>
    <s v="jlansaw@greenfieldschools.org"/>
    <s v="X"/>
    <n v="131"/>
    <n v="19"/>
    <n v="178"/>
    <n v="328"/>
    <n v="0.45729999999999998"/>
    <m/>
    <n v="150"/>
    <n v="328"/>
    <x v="0"/>
    <x v="0"/>
  </r>
  <r>
    <n v="40042100026"/>
    <s v="Jersey CUSD 100"/>
    <s v="100 Lincoln Ave"/>
    <s v="Jerseyville"/>
    <s v="62052-1473"/>
    <n v="6184985561"/>
    <n v="13935"/>
    <s v="Jersey Comm High School"/>
    <s v="801 N State St"/>
    <s v="Jerseyville"/>
    <s v="Jersey"/>
    <s v="62052-1107"/>
    <s v="michelle.brown@jersey100.org"/>
    <s v="X"/>
    <n v="369"/>
    <n v="47"/>
    <n v="628"/>
    <n v="1044"/>
    <n v="0.39850000000000002"/>
    <m/>
    <n v="416"/>
    <n v="1044"/>
    <x v="0"/>
    <x v="0"/>
  </r>
  <r>
    <n v="40042100026"/>
    <s v="Jersey CUSD 100"/>
    <s v="100 Lincoln Ave"/>
    <s v="Jerseyville"/>
    <s v="62052-1473"/>
    <n v="6184985561"/>
    <n v="13936"/>
    <s v="Illini Middle School"/>
    <s v="1101 S Liberty St"/>
    <s v="Jerseyville"/>
    <s v="Jersey"/>
    <s v="62052-2573"/>
    <s v="michelle.brown@jersey100.org"/>
    <s v="X"/>
    <n v="212"/>
    <n v="35"/>
    <n v="277"/>
    <n v="524"/>
    <n v="0.47140000000000004"/>
    <m/>
    <n v="247"/>
    <n v="524"/>
    <x v="0"/>
    <x v="0"/>
  </r>
  <r>
    <n v="40042100026"/>
    <s v="Jersey CUSD 100"/>
    <s v="100 Lincoln Ave"/>
    <s v="Jerseyville"/>
    <s v="62052-1473"/>
    <n v="6184985561"/>
    <n v="13940"/>
    <s v="Grafton Elem School"/>
    <s v="1200 Grafton Hills Dr"/>
    <s v="Grafton"/>
    <s v="Jersey"/>
    <s v="62037-1212"/>
    <s v="michelle.brown@jersey100.org"/>
    <s v="X"/>
    <n v="54"/>
    <n v="3"/>
    <n v="135"/>
    <n v="192"/>
    <n v="0.2969"/>
    <m/>
    <n v="57"/>
    <n v="192"/>
    <x v="0"/>
    <x v="0"/>
  </r>
  <r>
    <n v="40042100026"/>
    <s v="Jersey CUSD 100"/>
    <s v="100 Lincoln Ave"/>
    <s v="Jerseyville"/>
    <s v="62052-1473"/>
    <n v="6184985561"/>
    <n v="13941"/>
    <s v="Jerseyville East Elem School"/>
    <s v="201 N Giddings Ave"/>
    <s v="Jerseyville"/>
    <s v="Jersey"/>
    <s v="62052-1717"/>
    <s v="michelle.brown@jersey100.org"/>
    <s v="X"/>
    <n v="211"/>
    <n v="13"/>
    <n v="226"/>
    <n v="450"/>
    <n v="0.49780000000000002"/>
    <m/>
    <n v="224"/>
    <n v="450"/>
    <x v="0"/>
    <x v="0"/>
  </r>
  <r>
    <n v="40042100026"/>
    <s v="Jersey CUSD 100"/>
    <s v="100 Lincoln Ave"/>
    <s v="Jerseyville"/>
    <s v="62052-1473"/>
    <n v="6184985561"/>
    <n v="13942"/>
    <s v="Jerseyville West Elem School"/>
    <s v="1000 W Carpenter St"/>
    <s v="Jerseyville"/>
    <s v="Jersey"/>
    <s v="62052-1479"/>
    <s v="michelle.brown@jersey100.org"/>
    <s v="X"/>
    <n v="178"/>
    <n v="12"/>
    <n v="204"/>
    <n v="394"/>
    <n v="0.48220000000000002"/>
    <m/>
    <n v="190"/>
    <n v="394"/>
    <x v="0"/>
    <x v="0"/>
  </r>
  <r>
    <n v="40056001026"/>
    <s v="Carlinville CUSD 1"/>
    <s v="829 W Main St"/>
    <s v="Carlinville"/>
    <s v="62626-1261"/>
    <n v="2178549823"/>
    <n v="13944"/>
    <s v="Carlinville High School"/>
    <s v="829 W Main St"/>
    <s v="Carlinville"/>
    <s v="Macoupin"/>
    <s v="62626-1261"/>
    <s v="pricec@cusd1.com"/>
    <s v="X"/>
    <n v="151"/>
    <n v="37"/>
    <n v="265"/>
    <n v="453"/>
    <n v="0.41500000000000004"/>
    <m/>
    <n v="188"/>
    <n v="453"/>
    <x v="0"/>
    <x v="0"/>
  </r>
  <r>
    <n v="40056001026"/>
    <s v="Carlinville CUSD 1"/>
    <s v="829 W Main St"/>
    <s v="Carlinville"/>
    <s v="62626-1261"/>
    <n v="2178549823"/>
    <n v="13945"/>
    <s v="Carlinville Middle School"/>
    <s v="110 Illinois Ave"/>
    <s v="Carlinville"/>
    <s v="Macoupin"/>
    <s v="62626-1278"/>
    <s v="pricec@cusd1.com"/>
    <s v="X"/>
    <n v="135"/>
    <n v="25"/>
    <n v="182"/>
    <n v="342"/>
    <n v="0.46779999999999999"/>
    <m/>
    <n v="160"/>
    <n v="342"/>
    <x v="0"/>
    <x v="0"/>
  </r>
  <r>
    <n v="40056001026"/>
    <s v="Carlinville CUSD 1"/>
    <s v="829 W Main St"/>
    <s v="Carlinville"/>
    <s v="62626-1261"/>
    <n v="2178549823"/>
    <n v="13947"/>
    <s v="Carlinville Primary School"/>
    <s v="18456 Shipman Rd"/>
    <s v="Carlinville"/>
    <s v="Macoupin"/>
    <s v="62626-9238"/>
    <s v="pricec@cusd1.com"/>
    <s v="X"/>
    <n v="172"/>
    <n v="19"/>
    <n v="191"/>
    <n v="382"/>
    <n v="0.5"/>
    <m/>
    <n v="191"/>
    <n v="382"/>
    <x v="0"/>
    <x v="0"/>
  </r>
  <r>
    <n v="40056001026"/>
    <s v="Carlinville CUSD 1"/>
    <s v="829 W Main St"/>
    <s v="Carlinville"/>
    <s v="62626-1261"/>
    <n v="2178549823"/>
    <n v="13948"/>
    <s v="Carlinville Intermediate School"/>
    <s v="450 W Buchanan St"/>
    <s v="Carlinville"/>
    <s v="Macoupin"/>
    <s v="62626-1051"/>
    <s v="pricec@cusd1.com"/>
    <s v="X"/>
    <n v="134"/>
    <n v="12"/>
    <n v="140"/>
    <n v="286"/>
    <n v="0.51049999999999995"/>
    <m/>
    <n v="146"/>
    <n v="286"/>
    <x v="0"/>
    <x v="0"/>
  </r>
  <r>
    <n v="40056002026"/>
    <s v="Northwestern CUSD 2"/>
    <s v="30953 Route 111"/>
    <s v="Palmyra"/>
    <s v="62674-6304"/>
    <n v="2174362442"/>
    <n v="13950"/>
    <s v="Northwestern High School"/>
    <s v="30889 Route 111"/>
    <s v="Palmyra"/>
    <s v="Macoupin"/>
    <s v="62674-6303"/>
    <s v="greleford@northwestern.k12.il.us"/>
    <s v="X"/>
    <n v="83"/>
    <n v="0"/>
    <n v="31"/>
    <n v="114"/>
    <n v="0.7258"/>
    <s v="X"/>
    <n v="83"/>
    <n v="114"/>
    <x v="0"/>
    <x v="0"/>
  </r>
  <r>
    <n v="40056002026"/>
    <s v="Northwestern CUSD 2"/>
    <s v="30953 Route 111"/>
    <s v="Palmyra"/>
    <s v="62674-6304"/>
    <n v="2174362442"/>
    <n v="13951"/>
    <s v="Northwestern Jr High School"/>
    <s v="30889 Route 111"/>
    <s v="Palmyra"/>
    <s v="Macoupin"/>
    <s v="62674-6303"/>
    <s v="greleford@northwestern.k12.il.us"/>
    <s v="X"/>
    <n v="44"/>
    <n v="0"/>
    <n v="0"/>
    <n v="44"/>
    <n v="1"/>
    <s v="X"/>
    <n v="44"/>
    <n v="44"/>
    <x v="0"/>
    <x v="0"/>
  </r>
  <r>
    <n v="40056002026"/>
    <s v="Northwestern CUSD 2"/>
    <s v="30953 Route 111"/>
    <s v="Palmyra"/>
    <s v="62674-6304"/>
    <n v="2174362442"/>
    <n v="13952"/>
    <s v="Northwestern Elem School"/>
    <s v="30953 Route 111"/>
    <s v="Palmyra"/>
    <s v="Macoupin"/>
    <s v="62674-6304"/>
    <s v="greleford@northwestern.k12.il.us"/>
    <s v="X"/>
    <n v="181"/>
    <n v="0"/>
    <n v="30"/>
    <n v="211"/>
    <n v="0.8538"/>
    <s v="X"/>
    <n v="181"/>
    <n v="211"/>
    <x v="0"/>
    <x v="0"/>
  </r>
  <r>
    <n v="40056005026"/>
    <s v="Mount Olive CUSD 5"/>
    <s v="804 W Main St"/>
    <s v="Mount Olive"/>
    <s v="62069-1549"/>
    <n v="2179997831"/>
    <n v="13960"/>
    <s v="Mt Olive High School"/>
    <s v="804 W Main St"/>
    <s v="Mount Olive"/>
    <s v="Macoupin"/>
    <s v="62069-1549"/>
    <s v="jbruch@mtoliveschools.org"/>
    <s v="X"/>
    <n v="49"/>
    <n v="3"/>
    <n v="80"/>
    <n v="132"/>
    <n v="0.39390000000000003"/>
    <m/>
    <n v="52"/>
    <n v="132"/>
    <x v="0"/>
    <x v="0"/>
  </r>
  <r>
    <n v="40056005026"/>
    <s v="Mount Olive CUSD 5"/>
    <s v="804 W Main St"/>
    <s v="Mount Olive"/>
    <s v="62069-1549"/>
    <n v="2179997831"/>
    <n v="13961"/>
    <s v="Mt Olive Elementary School"/>
    <s v="804 W Main St"/>
    <s v="Mount Olive"/>
    <s v="Macoupin"/>
    <s v="62069-1549"/>
    <s v="jbruch@mtoliveschools.org"/>
    <s v="X"/>
    <n v="161"/>
    <n v="13"/>
    <n v="168"/>
    <n v="342"/>
    <n v="0.50880000000000003"/>
    <m/>
    <n v="174"/>
    <n v="342"/>
    <x v="0"/>
    <x v="0"/>
  </r>
  <r>
    <n v="40056006026"/>
    <s v="Staunton CUSD 6"/>
    <s v="801 N Deneen St"/>
    <s v="Staunton"/>
    <s v="62088-1017"/>
    <n v="6186352962"/>
    <n v="13962"/>
    <s v="Staunton High School"/>
    <s v="801 N Deneen St"/>
    <s v="Staunton"/>
    <s v="Macoupin"/>
    <s v="62088-1017"/>
    <s v="dcox@stauntonschools.org"/>
    <s v="X"/>
    <n v="128"/>
    <n v="12"/>
    <n v="245"/>
    <n v="385"/>
    <n v="0.36359999999999998"/>
    <m/>
    <n v="140"/>
    <n v="385"/>
    <x v="0"/>
    <x v="0"/>
  </r>
  <r>
    <n v="40056006026"/>
    <s v="Staunton CUSD 6"/>
    <s v="801 N Deneen St"/>
    <s v="Staunton"/>
    <s v="62088-1017"/>
    <n v="6186352962"/>
    <n v="13963"/>
    <s v="Staunton Jr High School"/>
    <s v="801 N Deneen St"/>
    <s v="Staunton"/>
    <s v="Macoupin"/>
    <s v="62088-1017"/>
    <s v="dcox@stauntonschools.org"/>
    <s v="X"/>
    <n v="117"/>
    <n v="11"/>
    <n v="142"/>
    <n v="270"/>
    <n v="0.47409999999999997"/>
    <m/>
    <n v="128"/>
    <n v="270"/>
    <x v="0"/>
    <x v="0"/>
  </r>
  <r>
    <n v="40056006026"/>
    <s v="Staunton CUSD 6"/>
    <s v="801 N Deneen St"/>
    <s v="Staunton"/>
    <s v="62088-1017"/>
    <n v="6186352962"/>
    <n v="13964"/>
    <s v="Staunton Elem School"/>
    <s v="801 N Deneen St"/>
    <s v="Staunton"/>
    <s v="Macoupin"/>
    <s v="62088-1017"/>
    <s v="dcox@stauntonschools.org"/>
    <s v="X"/>
    <n v="241"/>
    <n v="28"/>
    <n v="285"/>
    <n v="554"/>
    <n v="0.48560000000000003"/>
    <m/>
    <n v="269"/>
    <n v="554"/>
    <x v="0"/>
    <x v="0"/>
  </r>
  <r>
    <n v="40056007026"/>
    <s v="Gillespie CUSD 7"/>
    <s v="510 W Elm St"/>
    <s v="Gillespie"/>
    <s v="62033-1167"/>
    <n v="2178392464"/>
    <n v="13965"/>
    <s v="Gillespie High School"/>
    <s v="612 Broadway St"/>
    <s v="Gillespie"/>
    <s v="Macoupin"/>
    <s v="62033-1164"/>
    <s v="cedwards@cusd7.org"/>
    <s v="X"/>
    <n v="164"/>
    <n v="13"/>
    <n v="178"/>
    <n v="355"/>
    <n v="0.49859999999999999"/>
    <m/>
    <n v="177"/>
    <n v="355"/>
    <x v="0"/>
    <x v="0"/>
  </r>
  <r>
    <n v="40056007026"/>
    <s v="Gillespie CUSD 7"/>
    <s v="510 W Elm St"/>
    <s v="Gillespie"/>
    <s v="62033-1167"/>
    <n v="2178392464"/>
    <n v="13966"/>
    <s v="Gillespie Middle School"/>
    <s v="412 Oregon St"/>
    <s v="Gillespie"/>
    <s v="Macoupin"/>
    <s v="62033-1174"/>
    <s v="cedwards@cusd7.org"/>
    <s v="X"/>
    <n v="149"/>
    <n v="10"/>
    <n v="121"/>
    <n v="280"/>
    <n v="0.56789999999999996"/>
    <m/>
    <n v="159"/>
    <n v="280"/>
    <x v="0"/>
    <x v="0"/>
  </r>
  <r>
    <n v="40056007026"/>
    <s v="Gillespie CUSD 7"/>
    <s v="510 W Elm St"/>
    <s v="Gillespie"/>
    <s v="62033-1167"/>
    <n v="2178392464"/>
    <n v="13967"/>
    <s v="Ben-Gil Elementary School"/>
    <s v="340 Kelly St"/>
    <s v="Gillespie"/>
    <s v="Macoupin"/>
    <s v="62033-1476"/>
    <s v="cedwards@cusd7.org"/>
    <s v="X"/>
    <n v="465"/>
    <n v="0"/>
    <n v="65"/>
    <n v="530"/>
    <n v="0.87730000000000008"/>
    <s v="X"/>
    <n v="465"/>
    <n v="530"/>
    <x v="0"/>
    <x v="0"/>
  </r>
  <r>
    <n v="40056008026"/>
    <s v="Bunker Hill CUSD 8"/>
    <s v="504 E Warren St"/>
    <s v="Bunker Hill"/>
    <s v="62014-1102"/>
    <n v="6185853116"/>
    <n v="13969"/>
    <s v="Bunker Hill High School"/>
    <s v="314 S Meissner St"/>
    <s v="Bunker Hill"/>
    <s v="Macoupin"/>
    <s v="62014-1314"/>
    <s v="mbooten@bhschools.org"/>
    <s v="X"/>
    <n v="83"/>
    <n v="8"/>
    <n v="128"/>
    <n v="219"/>
    <n v="0.41549999999999998"/>
    <m/>
    <n v="91"/>
    <n v="219"/>
    <x v="0"/>
    <x v="0"/>
  </r>
  <r>
    <n v="40056008026"/>
    <s v="Bunker Hill CUSD 8"/>
    <s v="504 E Warren St"/>
    <s v="Bunker Hill"/>
    <s v="62014-1102"/>
    <n v="6185853116"/>
    <n v="13971"/>
    <s v="Wolf Ridge Education Center"/>
    <s v="700 W Orange St"/>
    <s v="Bunker Hill"/>
    <s v="Macoupin"/>
    <s v="62014-1535"/>
    <s v="mbooten@bhschools.org"/>
    <s v="X"/>
    <n v="139"/>
    <n v="11"/>
    <n v="184"/>
    <n v="334"/>
    <n v="0.4491"/>
    <m/>
    <n v="150"/>
    <n v="334"/>
    <x v="0"/>
    <x v="0"/>
  </r>
  <r>
    <n v="40056009026"/>
    <s v="Southwestern CUSD 9"/>
    <s v="PO Box 728"/>
    <s v="Brighton"/>
    <s v="62012-0728"/>
    <n v="6187293221"/>
    <n v="13972"/>
    <s v="Southwestern High School"/>
    <s v="PO Box 100"/>
    <s v="Piasa"/>
    <s v="Macoupin"/>
    <s v="62079-0100"/>
    <s v="bskertich@piasabirds.net"/>
    <s v="X"/>
    <n v="148"/>
    <n v="23"/>
    <n v="299"/>
    <n v="470"/>
    <n v="0.36380000000000001"/>
    <m/>
    <n v="171"/>
    <n v="470"/>
    <x v="0"/>
    <x v="0"/>
  </r>
  <r>
    <n v="40056009026"/>
    <s v="Southwestern CUSD 9"/>
    <s v="PO Box 728"/>
    <s v="Brighton"/>
    <s v="62012-0728"/>
    <n v="6187293221"/>
    <n v="13973"/>
    <s v="Southwestern Middle School"/>
    <s v="PO Box 70"/>
    <s v="Piasa"/>
    <s v="Macoupin"/>
    <s v="62079-0070"/>
    <s v="bskertich@piasabirds.net"/>
    <s v="X"/>
    <n v="79"/>
    <n v="11"/>
    <n v="139"/>
    <n v="229"/>
    <n v="0.39299999999999996"/>
    <m/>
    <n v="90"/>
    <n v="229"/>
    <x v="0"/>
    <x v="0"/>
  </r>
  <r>
    <n v="40056009026"/>
    <s v="Southwestern CUSD 9"/>
    <s v="PO Box 728"/>
    <s v="Brighton"/>
    <s v="62012-0728"/>
    <n v="6187293221"/>
    <n v="13975"/>
    <s v="Medora Intermediate School"/>
    <s v="PO Box 178"/>
    <s v="Medora"/>
    <s v="Jersey"/>
    <s v="62063-0178"/>
    <s v="bskertich@piasabirds.net"/>
    <s v="X"/>
    <n v="82"/>
    <n v="15"/>
    <n v="112"/>
    <n v="209"/>
    <n v="0.46409999999999996"/>
    <m/>
    <n v="97"/>
    <n v="209"/>
    <x v="0"/>
    <x v="0"/>
  </r>
  <r>
    <n v="40056009026"/>
    <s v="Southwestern CUSD 9"/>
    <s v="PO Box 728"/>
    <s v="Brighton"/>
    <s v="62012-0728"/>
    <n v="6187293221"/>
    <n v="13976"/>
    <s v="Shipman Elem School"/>
    <s v="PO Box 229"/>
    <s v="Shipman"/>
    <s v="Macoupin"/>
    <s v="62685-0229"/>
    <s v="bskertich@piasabirds.net"/>
    <s v="X"/>
    <n v="74"/>
    <n v="8"/>
    <n v="108"/>
    <n v="190"/>
    <n v="0.43159999999999998"/>
    <m/>
    <n v="82"/>
    <n v="190"/>
    <x v="0"/>
    <x v="0"/>
  </r>
  <r>
    <n v="40056009026"/>
    <s v="Southwestern CUSD 9"/>
    <s v="PO Box 728"/>
    <s v="Brighton"/>
    <s v="62012-0728"/>
    <n v="6187293221"/>
    <n v="13977"/>
    <s v="Brighton North Primary School"/>
    <s v="PO Box 757"/>
    <s v="Brighton"/>
    <s v="Macoupin"/>
    <s v="62012-0757"/>
    <s v="bskertich@piasabirds.net"/>
    <s v="X"/>
    <n v="103"/>
    <n v="10"/>
    <n v="136"/>
    <n v="249"/>
    <n v="0.45380000000000004"/>
    <m/>
    <n v="113"/>
    <n v="249"/>
    <x v="0"/>
    <x v="0"/>
  </r>
  <r>
    <n v="40056034026"/>
    <s v="North Mac CUSD 34"/>
    <s v="525 N 3rd St"/>
    <s v="Girard"/>
    <s v="62640-1157"/>
    <n v="2176272915"/>
    <n v="64796"/>
    <s v="North Mac High School"/>
    <s v="231 W Fortune St"/>
    <s v="Virden"/>
    <s v="Macoupin"/>
    <s v="62690-1228"/>
    <s v="jgoble@northmacschools.org"/>
    <s v="X"/>
    <n v="298"/>
    <n v="0"/>
    <n v="142"/>
    <n v="440"/>
    <n v="0.67590000000000006"/>
    <s v="X"/>
    <n v="298"/>
    <n v="440"/>
    <x v="0"/>
    <x v="0"/>
  </r>
  <r>
    <n v="40056034026"/>
    <s v="North Mac CUSD 34"/>
    <s v="525 N 3rd St"/>
    <s v="Girard"/>
    <s v="62640-1157"/>
    <n v="2176272915"/>
    <n v="64797"/>
    <s v="North Mac Middle School"/>
    <s v="525 N 3rd St"/>
    <s v="Girard"/>
    <s v="Macoupin"/>
    <s v="62640-1157"/>
    <s v="jgoble@northmacschools.org"/>
    <s v="X"/>
    <n v="237"/>
    <n v="0"/>
    <n v="70"/>
    <n v="307"/>
    <n v="0.77069999999999994"/>
    <s v="X"/>
    <n v="237"/>
    <n v="307"/>
    <x v="0"/>
    <x v="0"/>
  </r>
  <r>
    <n v="40056034026"/>
    <s v="North Mac CUSD 34"/>
    <s v="525 N 3rd St"/>
    <s v="Girard"/>
    <s v="62640-1157"/>
    <n v="2176272915"/>
    <n v="64798"/>
    <s v="North Mac Intermediate"/>
    <s v="525 N 3rd St"/>
    <s v="Girard"/>
    <s v="Macoupin"/>
    <s v="62640-1157"/>
    <s v="jgoble@northmacschools.org"/>
    <s v="X"/>
    <n v="216"/>
    <n v="0"/>
    <n v="64"/>
    <n v="280"/>
    <n v="0.77"/>
    <s v="X"/>
    <n v="216"/>
    <n v="280"/>
    <x v="0"/>
    <x v="0"/>
  </r>
  <r>
    <n v="40056034026"/>
    <s v="North Mac CUSD 34"/>
    <s v="525 N 3rd St"/>
    <s v="Girard"/>
    <s v="62640-1157"/>
    <n v="2176272915"/>
    <n v="64799"/>
    <s v="North Mac Elementary"/>
    <s v="231 W Fortune St"/>
    <s v="Virden"/>
    <s v="Macoupin"/>
    <s v="62690-1228"/>
    <s v="jgoble@northmacschools.org"/>
    <s v="X"/>
    <n v="268"/>
    <n v="0"/>
    <n v="59"/>
    <n v="327"/>
    <n v="0.81840000000000002"/>
    <s v="X"/>
    <n v="268"/>
    <n v="327"/>
    <x v="0"/>
    <x v="0"/>
  </r>
  <r>
    <n v="41000000000"/>
    <s v="Madison ROE"/>
    <s v="157 N Main St  Rm 438"/>
    <s v="Edwardsville"/>
    <s v="62025-1966"/>
    <n v="6182964530"/>
    <n v="13978"/>
    <s v="Center for Educ Opp"/>
    <s v="201 Staunton Rd"/>
    <s v="Troy"/>
    <s v="Madison"/>
    <s v="62294-1227"/>
    <s v="mdmoore@co.madison.il.us"/>
    <s v="X"/>
    <n v="56"/>
    <n v="0"/>
    <n v="10"/>
    <n v="66"/>
    <n v="0.84709999999999996"/>
    <s v="X"/>
    <n v="56"/>
    <n v="66"/>
    <x v="0"/>
    <x v="0"/>
  </r>
  <r>
    <n v="41057001026"/>
    <s v="Roxana CUSD 1"/>
    <s v="401 Chaffer Ave"/>
    <s v="Roxana"/>
    <s v="62084-1125"/>
    <n v="6182547541"/>
    <n v="13980"/>
    <s v="Roxana Sr High School"/>
    <s v="401 Chaffer Ave"/>
    <s v="Roxana"/>
    <s v="Madison"/>
    <s v="62084-1125"/>
    <s v="mluckert@roxanaschools.org"/>
    <s v="X"/>
    <n v="373"/>
    <n v="0"/>
    <n v="191"/>
    <n v="564"/>
    <n v="0.6613"/>
    <s v="X"/>
    <n v="373"/>
    <n v="564"/>
    <x v="0"/>
    <x v="0"/>
  </r>
  <r>
    <n v="41057001026"/>
    <s v="Roxana CUSD 1"/>
    <s v="401 Chaffer Ave"/>
    <s v="Roxana"/>
    <s v="62084-1125"/>
    <n v="6182547541"/>
    <n v="13981"/>
    <s v="Roxana Junior High School"/>
    <s v="401 Chaffer Ave"/>
    <s v="Roxana"/>
    <s v="Madison"/>
    <s v="62084-1125"/>
    <s v="msundberg@roxanaschools.org"/>
    <s v="X"/>
    <n v="308"/>
    <n v="0"/>
    <n v="106"/>
    <n v="414"/>
    <n v="0.74180000000000013"/>
    <s v="X"/>
    <n v="308"/>
    <n v="414"/>
    <x v="0"/>
    <x v="0"/>
  </r>
  <r>
    <n v="41057001026"/>
    <s v="Roxana CUSD 1"/>
    <s v="401 Chaffer Ave"/>
    <s v="Roxana"/>
    <s v="62084-1125"/>
    <n v="6182547541"/>
    <n v="13982"/>
    <s v="Central Intermediate School"/>
    <s v="601 Chaffer Ave"/>
    <s v="Roxana"/>
    <s v="Madison"/>
    <s v="62084-1126"/>
    <s v="msundberg@roxanaschools.org"/>
    <s v="X"/>
    <n v="352"/>
    <n v="0"/>
    <n v="57"/>
    <n v="409"/>
    <n v="0.85980000000000001"/>
    <s v="X"/>
    <n v="352"/>
    <n v="409"/>
    <x v="0"/>
    <x v="0"/>
  </r>
  <r>
    <n v="41057001026"/>
    <s v="Roxana CUSD 1"/>
    <s v="401 Chaffer Ave"/>
    <s v="Roxana"/>
    <s v="62084-1125"/>
    <n v="6182547541"/>
    <n v="13983"/>
    <s v="South Primary School"/>
    <s v="414 Indiana Ave"/>
    <s v="South Roxana"/>
    <s v="Madison"/>
    <s v="62087-1628"/>
    <s v="msundberg@roxanaschools.org"/>
    <s v="X"/>
    <n v="341"/>
    <n v="0"/>
    <n v="58"/>
    <n v="399"/>
    <n v="0.85230000000000006"/>
    <s v="X"/>
    <n v="341"/>
    <n v="399"/>
    <x v="0"/>
    <x v="0"/>
  </r>
  <r>
    <n v="41057002026"/>
    <s v="Triad CUSD 2"/>
    <s v="203 E Throp St"/>
    <s v="Troy"/>
    <s v="62294-1231"/>
    <n v="6186678851"/>
    <n v="13986"/>
    <s v="Triad High School"/>
    <s v="703 E US Highway 40"/>
    <s v="Troy"/>
    <s v="Madison"/>
    <s v="62294-2210"/>
    <s v="Leigh.Lewis@triadunit2.org"/>
    <s v="X"/>
    <n v="187"/>
    <n v="23"/>
    <n v="927"/>
    <n v="1137"/>
    <n v="0.1847"/>
    <m/>
    <n v="210"/>
    <n v="1137"/>
    <x v="0"/>
    <x v="0"/>
  </r>
  <r>
    <n v="41057002026"/>
    <s v="Triad CUSD 2"/>
    <s v="203 E Throp St"/>
    <s v="Troy"/>
    <s v="62294-1231"/>
    <n v="6186678851"/>
    <n v="13988"/>
    <s v="Marine Elem School"/>
    <s v="725 W Division St"/>
    <s v="Marine"/>
    <s v="Madison"/>
    <s v="62061-1761"/>
    <s v="Leigh.Lewis@triadunit2.org"/>
    <s v="X"/>
    <n v="27"/>
    <n v="2"/>
    <n v="101"/>
    <n v="130"/>
    <n v="0.22309999999999999"/>
    <m/>
    <n v="29"/>
    <n v="130"/>
    <x v="0"/>
    <x v="0"/>
  </r>
  <r>
    <n v="41057002026"/>
    <s v="Triad CUSD 2"/>
    <s v="203 E Throp St"/>
    <s v="Troy"/>
    <s v="62294-1231"/>
    <n v="6186678851"/>
    <n v="13989"/>
    <s v="St Jacob Elem School"/>
    <s v="PO Box 217"/>
    <s v="Saint Jacob"/>
    <s v="Madison"/>
    <s v="62281-0317"/>
    <s v="Leigh.Lewis@triadunit2.org"/>
    <s v="X"/>
    <n v="23"/>
    <n v="5"/>
    <n v="170"/>
    <n v="198"/>
    <n v="0.1414"/>
    <m/>
    <n v="28"/>
    <n v="198"/>
    <x v="0"/>
    <x v="0"/>
  </r>
  <r>
    <n v="41057002026"/>
    <s v="Triad CUSD 2"/>
    <s v="203 E Throp St"/>
    <s v="Troy"/>
    <s v="62294-1231"/>
    <n v="6186678851"/>
    <n v="13991"/>
    <s v="C A Henning School"/>
    <s v="520 E US Highway 40"/>
    <s v="Troy"/>
    <s v="Madison"/>
    <s v="62294-2200"/>
    <s v="Leigh.Lewis@triadunit2.org"/>
    <s v="X"/>
    <n v="203"/>
    <n v="12"/>
    <n v="534"/>
    <n v="749"/>
    <n v="0.28699999999999998"/>
    <m/>
    <n v="215"/>
    <n v="749"/>
    <x v="0"/>
    <x v="0"/>
  </r>
  <r>
    <n v="41057002026"/>
    <s v="Triad CUSD 2"/>
    <s v="203 E Throp St"/>
    <s v="Troy"/>
    <s v="62294-1231"/>
    <n v="6186678851"/>
    <n v="44937"/>
    <s v="Triad Middle School"/>
    <s v="9539 US Highway 40"/>
    <s v="St Jacob"/>
    <s v="Madison"/>
    <s v="62281-1309"/>
    <s v="Leigh.Lewis@triadunit2.org"/>
    <s v="X"/>
    <n v="161"/>
    <n v="22"/>
    <n v="672"/>
    <n v="855"/>
    <n v="0.214"/>
    <m/>
    <n v="183"/>
    <n v="855"/>
    <x v="0"/>
    <x v="0"/>
  </r>
  <r>
    <n v="41057002026"/>
    <s v="Triad CUSD 2"/>
    <s v="203 E Throp St"/>
    <s v="Troy"/>
    <s v="62294-1231"/>
    <n v="6186678851"/>
    <n v="51237"/>
    <s v="Silver Creek Elementary"/>
    <s v="209 N Dewey St"/>
    <s v="Troy"/>
    <s v="Madison"/>
    <s v="62294-1214"/>
    <s v="Leigh.Lewis@triadunit2.org"/>
    <s v="X"/>
    <n v="142"/>
    <n v="16"/>
    <n v="532"/>
    <n v="690"/>
    <n v="0.22899999999999998"/>
    <m/>
    <n v="158"/>
    <n v="690"/>
    <x v="0"/>
    <x v="0"/>
  </r>
  <r>
    <n v="41057003026"/>
    <s v="Venice CUSD 3"/>
    <s v="300 4th St"/>
    <s v="Venice"/>
    <s v="62090-1015"/>
    <n v="6182747953"/>
    <n v="13995"/>
    <s v="Venice Elem School"/>
    <s v="300 4th St"/>
    <s v="Venice"/>
    <s v="Madison"/>
    <s v="62090-1015"/>
    <s v="tchandler@veniceschools.org"/>
    <s v="X"/>
    <n v="68"/>
    <n v="0"/>
    <n v="0"/>
    <n v="68"/>
    <n v="1"/>
    <s v="X"/>
    <n v="68"/>
    <n v="68"/>
    <x v="0"/>
    <x v="0"/>
  </r>
  <r>
    <n v="41057005026"/>
    <s v="Highland CUSD 5"/>
    <s v="400 Broadway"/>
    <s v="Highland"/>
    <s v="62249-2024"/>
    <n v="6186542106"/>
    <n v="13999"/>
    <s v="Highland High School"/>
    <s v="400 Broadway"/>
    <s v="Highland"/>
    <s v="Madison"/>
    <s v="62249-2024"/>
    <s v="tbair@highlandcusd5.org"/>
    <s v="X"/>
    <n v="173"/>
    <n v="37"/>
    <n v="712"/>
    <n v="922"/>
    <n v="0.2278"/>
    <m/>
    <n v="210"/>
    <n v="922"/>
    <x v="0"/>
    <x v="0"/>
  </r>
  <r>
    <n v="41057005026"/>
    <s v="Highland CUSD 5"/>
    <s v="400 Broadway"/>
    <s v="Highland"/>
    <s v="62249-2024"/>
    <n v="6186542106"/>
    <n v="14000"/>
    <s v="Highland Middle School"/>
    <s v="400 Broadway"/>
    <s v="Highland"/>
    <s v="Madison"/>
    <s v="62249-2024"/>
    <s v="tbair@highlandcusd5.org"/>
    <s v="X"/>
    <n v="150"/>
    <n v="20"/>
    <n v="471"/>
    <n v="641"/>
    <n v="0.26519999999999999"/>
    <m/>
    <n v="170"/>
    <n v="641"/>
    <x v="0"/>
    <x v="0"/>
  </r>
  <r>
    <n v="41057005026"/>
    <s v="Highland CUSD 5"/>
    <s v="400 Broadway"/>
    <s v="Highland"/>
    <s v="62249-2024"/>
    <n v="6186542106"/>
    <n v="14001"/>
    <s v="Highland Primary School"/>
    <s v="400 Broadway"/>
    <s v="Highland"/>
    <s v="Madison"/>
    <s v="62249-2024"/>
    <s v="tbair@highlandcusd5.org"/>
    <s v="X"/>
    <n v="158"/>
    <n v="25"/>
    <n v="351"/>
    <n v="534"/>
    <n v="0.34270000000000006"/>
    <m/>
    <n v="183"/>
    <n v="534"/>
    <x v="0"/>
    <x v="0"/>
  </r>
  <r>
    <n v="41057005026"/>
    <s v="Highland CUSD 5"/>
    <s v="400 Broadway"/>
    <s v="Highland"/>
    <s v="62249-2024"/>
    <n v="6186542106"/>
    <n v="14002"/>
    <s v="Alhambra Primary School"/>
    <s v="302 W Main St"/>
    <s v="Alhambra"/>
    <s v="Madison"/>
    <s v="62001-2162"/>
    <s v="tbair@highlandcusd5.org"/>
    <s v="X"/>
    <n v="33"/>
    <n v="5"/>
    <n v="126"/>
    <n v="164"/>
    <n v="0.23170000000000002"/>
    <m/>
    <n v="38"/>
    <n v="164"/>
    <x v="0"/>
    <x v="0"/>
  </r>
  <r>
    <n v="41057005026"/>
    <s v="Highland CUSD 5"/>
    <s v="400 Broadway"/>
    <s v="Highland"/>
    <s v="62249-2024"/>
    <n v="6186542106"/>
    <n v="14003"/>
    <s v="Grantfork Upper Elementary Sch"/>
    <s v="206 N Mulberry St"/>
    <s v="Highland"/>
    <s v="Madison"/>
    <s v="62249-3254"/>
    <s v="tbair@highlandcusd5.org"/>
    <s v="X"/>
    <n v="17"/>
    <n v="0"/>
    <n v="41"/>
    <n v="58"/>
    <n v="0.29309999999999997"/>
    <m/>
    <n v="17"/>
    <n v="58"/>
    <x v="0"/>
    <x v="0"/>
  </r>
  <r>
    <n v="41057005026"/>
    <s v="Highland CUSD 5"/>
    <s v="400 Broadway"/>
    <s v="Highland"/>
    <s v="62249-2024"/>
    <n v="6186542106"/>
    <n v="14005"/>
    <s v="Highland Elementary  School"/>
    <s v="400 Broadway"/>
    <s v="Highland"/>
    <s v="Madison"/>
    <s v="62249-2024"/>
    <s v="tbair@highlandcusd5.org"/>
    <s v="X"/>
    <n v="145"/>
    <n v="25"/>
    <n v="347"/>
    <n v="517"/>
    <n v="0.32880000000000004"/>
    <m/>
    <n v="170"/>
    <n v="517"/>
    <x v="0"/>
    <x v="0"/>
  </r>
  <r>
    <n v="41057007026"/>
    <s v="Edwardsville CUSD 7"/>
    <s v="708 Saint Louis St"/>
    <s v="Edwardsville"/>
    <s v="62025-1427"/>
    <n v="6186561182"/>
    <n v="14008"/>
    <s v="Edwardsville High School"/>
    <s v="6161 Center Grove Rd"/>
    <s v="Edwardsville"/>
    <s v="Madison"/>
    <s v="62025-3307"/>
    <s v="dcourtney@ecusd7.org"/>
    <s v="X"/>
    <n v="299"/>
    <n v="43"/>
    <n v="2015"/>
    <n v="2357"/>
    <n v="0.14510000000000001"/>
    <m/>
    <n v="342"/>
    <n v="2357"/>
    <x v="0"/>
    <x v="0"/>
  </r>
  <r>
    <n v="41057007026"/>
    <s v="Edwardsville CUSD 7"/>
    <s v="708 Saint Louis St"/>
    <s v="Edwardsville"/>
    <s v="62025-1427"/>
    <n v="6186561182"/>
    <n v="14009"/>
    <s v="Lincoln Middle School"/>
    <s v="145 West St"/>
    <s v="Edwardsville"/>
    <s v="Madison"/>
    <s v="62025-1467"/>
    <s v="dcourtney@ecusd7.org"/>
    <s v="X"/>
    <n v="135"/>
    <n v="21"/>
    <n v="613"/>
    <n v="769"/>
    <n v="0.2029"/>
    <m/>
    <n v="156"/>
    <n v="769"/>
    <x v="0"/>
    <x v="0"/>
  </r>
  <r>
    <n v="41057007026"/>
    <s v="Edwardsville CUSD 7"/>
    <s v="708 Saint Louis St"/>
    <s v="Edwardsville"/>
    <s v="62025-1427"/>
    <n v="6186561182"/>
    <n v="14010"/>
    <s v="Columbus Elem School"/>
    <s v="315 N Kansas St"/>
    <s v="Edwardsville"/>
    <s v="Madison"/>
    <s v="62025-1735"/>
    <s v="dcourtney@ecusd7.org"/>
    <s v="X"/>
    <n v="70"/>
    <n v="10"/>
    <n v="326"/>
    <n v="406"/>
    <n v="0.19700000000000001"/>
    <m/>
    <n v="80"/>
    <n v="406"/>
    <x v="0"/>
    <x v="0"/>
  </r>
  <r>
    <n v="41057007026"/>
    <s v="Edwardsville CUSD 7"/>
    <s v="708 Saint Louis St"/>
    <s v="Edwardsville"/>
    <s v="62025-1427"/>
    <n v="6186561182"/>
    <n v="14011"/>
    <s v="LeClaire Elem School"/>
    <s v="801 Franklin Ave"/>
    <s v="Edwardsville"/>
    <s v="Madison"/>
    <s v="62025-2437"/>
    <s v="dcourtney@ecusd7.org"/>
    <s v="X"/>
    <n v="59"/>
    <n v="7"/>
    <n v="251"/>
    <n v="317"/>
    <n v="0.2082"/>
    <m/>
    <n v="66"/>
    <n v="317"/>
    <x v="0"/>
    <x v="0"/>
  </r>
  <r>
    <n v="41057007026"/>
    <s v="Edwardsville CUSD 7"/>
    <s v="708 Saint Louis St"/>
    <s v="Edwardsville"/>
    <s v="62025-1427"/>
    <n v="6186561182"/>
    <n v="14012"/>
    <s v="Worden Elementary School"/>
    <s v="110 N Main St"/>
    <s v="Worden"/>
    <s v="Madison"/>
    <s v="62097-1332"/>
    <s v="dcourtney@ecusd7.org"/>
    <s v="X"/>
    <n v="56"/>
    <n v="5"/>
    <n v="186"/>
    <n v="247"/>
    <n v="0.247"/>
    <m/>
    <n v="61"/>
    <n v="247"/>
    <x v="0"/>
    <x v="0"/>
  </r>
  <r>
    <n v="41057007026"/>
    <s v="Edwardsville CUSD 7"/>
    <s v="708 Saint Louis St"/>
    <s v="Edwardsville"/>
    <s v="62025-1427"/>
    <n v="6186561182"/>
    <n v="14013"/>
    <s v="Glen Carbon Elem School"/>
    <s v="141 Birger Ave"/>
    <s v="Glen Carbon"/>
    <s v="Madison"/>
    <s v="62034-1426"/>
    <s v="dcourtney@ecusd7.org"/>
    <s v="X"/>
    <n v="47"/>
    <n v="2"/>
    <n v="287"/>
    <n v="336"/>
    <n v="0.14580000000000001"/>
    <m/>
    <n v="49"/>
    <n v="336"/>
    <x v="0"/>
    <x v="0"/>
  </r>
  <r>
    <n v="41057007026"/>
    <s v="Edwardsville CUSD 7"/>
    <s v="708 Saint Louis St"/>
    <s v="Edwardsville"/>
    <s v="62025-1427"/>
    <n v="6186561182"/>
    <n v="14014"/>
    <s v="N O Nelson Elem School"/>
    <s v="1225 W High St"/>
    <s v="Edwardsville"/>
    <s v="Madison"/>
    <s v="62025-1058"/>
    <s v="dcourtney@ecusd7.org"/>
    <s v="X"/>
    <n v="76"/>
    <n v="7"/>
    <n v="243"/>
    <n v="326"/>
    <n v="0.25459999999999999"/>
    <m/>
    <n v="83"/>
    <n v="326"/>
    <x v="0"/>
    <x v="0"/>
  </r>
  <r>
    <n v="41057007026"/>
    <s v="Edwardsville CUSD 7"/>
    <s v="708 Saint Louis St"/>
    <s v="Edwardsville"/>
    <s v="62025-1427"/>
    <n v="6186561182"/>
    <n v="14015"/>
    <s v="Hamel Elementary School"/>
    <s v="PO Box 157"/>
    <s v="Hamel"/>
    <s v="Madison"/>
    <s v="62046-0157"/>
    <s v="dcourtney@ecusd7.org"/>
    <s v="X"/>
    <n v="20"/>
    <n v="2"/>
    <n v="85"/>
    <n v="107"/>
    <n v="0.2056"/>
    <m/>
    <n v="22"/>
    <n v="107"/>
    <x v="0"/>
    <x v="0"/>
  </r>
  <r>
    <n v="41057007026"/>
    <s v="Edwardsville CUSD 7"/>
    <s v="708 Saint Louis St"/>
    <s v="Edwardsville"/>
    <s v="62025-1427"/>
    <n v="6186561182"/>
    <n v="14016"/>
    <s v="Midway School"/>
    <s v="6321 Midway Dr"/>
    <s v="Moro"/>
    <s v="Madison"/>
    <s v="62067-1415"/>
    <s v="dcourtney@ecusd7.org"/>
    <s v="X"/>
    <n v="30"/>
    <n v="2"/>
    <n v="125"/>
    <n v="157"/>
    <n v="0.20379999999999998"/>
    <m/>
    <n v="32"/>
    <n v="157"/>
    <x v="0"/>
    <x v="0"/>
  </r>
  <r>
    <n v="41057007026"/>
    <s v="Edwardsville CUSD 7"/>
    <s v="708 Saint Louis St"/>
    <s v="Edwardsville"/>
    <s v="62025-1427"/>
    <n v="6186561182"/>
    <n v="14017"/>
    <s v="Woodland Elementary School"/>
    <s v="59 S State Route 157"/>
    <s v="Edwardsville"/>
    <s v="Madison"/>
    <s v="62025-3851"/>
    <s v="dcourtney@ecusd7.org"/>
    <s v="X"/>
    <n v="85"/>
    <n v="12"/>
    <n v="375"/>
    <n v="472"/>
    <n v="0.20550000000000002"/>
    <m/>
    <n v="97"/>
    <n v="472"/>
    <x v="0"/>
    <x v="0"/>
  </r>
  <r>
    <n v="41057007026"/>
    <s v="Edwardsville CUSD 7"/>
    <s v="708 Saint Louis St"/>
    <s v="Edwardsville"/>
    <s v="62025-1427"/>
    <n v="6186561182"/>
    <n v="14018"/>
    <s v="District 7 Alternative School"/>
    <s v="6148 Center Grove Rd"/>
    <s v="Edwardsville"/>
    <s v="Madison"/>
    <s v="62025-3308"/>
    <s v="dcourtney@ecusd7.org"/>
    <s v="X"/>
    <n v="31"/>
    <n v="7"/>
    <n v="20"/>
    <n v="58"/>
    <n v="0.6552"/>
    <m/>
    <n v="38"/>
    <n v="58"/>
    <x v="0"/>
    <x v="0"/>
  </r>
  <r>
    <n v="41057007026"/>
    <s v="Edwardsville CUSD 7"/>
    <s v="708 Saint Louis St"/>
    <s v="Edwardsville"/>
    <s v="62025-1427"/>
    <n v="6186561182"/>
    <n v="50639"/>
    <s v="Liberty Middle School"/>
    <s v="1 District Dr"/>
    <s v="Edwardsville"/>
    <s v="Madison"/>
    <s v="62025-7708"/>
    <s v="dcourtney@ecued7.org"/>
    <s v="X"/>
    <n v="130"/>
    <n v="16"/>
    <n v="776"/>
    <n v="922"/>
    <n v="0.15840000000000001"/>
    <m/>
    <n v="146"/>
    <n v="922"/>
    <x v="0"/>
    <x v="0"/>
  </r>
  <r>
    <n v="41057007026"/>
    <s v="Edwardsville CUSD 7"/>
    <s v="708 Saint Louis St"/>
    <s v="Edwardsville"/>
    <s v="62025-1427"/>
    <n v="6186561182"/>
    <n v="60856"/>
    <s v="Albert Cassens Elementary"/>
    <s v="1014 Glen Crossing Rd"/>
    <s v="Glen Carbon"/>
    <s v="Madison"/>
    <s v="62034-8517"/>
    <s v="dcourtney@ecusd7.org"/>
    <s v="X"/>
    <n v="83"/>
    <n v="5"/>
    <n v="422"/>
    <n v="510"/>
    <n v="0.17250000000000001"/>
    <m/>
    <n v="88"/>
    <n v="510"/>
    <x v="0"/>
    <x v="0"/>
  </r>
  <r>
    <n v="41057007026"/>
    <s v="Edwardsville CUSD 7"/>
    <s v="708 Saint Louis St"/>
    <s v="Edwardsville"/>
    <s v="62025-1427"/>
    <n v="6186561182"/>
    <n v="60857"/>
    <s v="Goshen Elementary"/>
    <s v="101 District Dr"/>
    <s v="Edwardsville"/>
    <s v="Madison"/>
    <s v="62025-7766"/>
    <s v="dcourtney@ecusd7.org"/>
    <s v="X"/>
    <n v="63"/>
    <n v="13"/>
    <n v="430"/>
    <n v="506"/>
    <n v="0.1502"/>
    <m/>
    <n v="76"/>
    <n v="506"/>
    <x v="0"/>
    <x v="0"/>
  </r>
  <r>
    <n v="41057008026"/>
    <s v="Bethalto CUSD 8"/>
    <s v="610 Texas Blvd"/>
    <s v="Bethalto"/>
    <s v="62010-1754"/>
    <n v="6183772436"/>
    <n v="14019"/>
    <s v="Civic Memorial High School"/>
    <s v="200 School St"/>
    <s v="Bethalto"/>
    <s v="Madison"/>
    <s v="62010-1046"/>
    <s v="kbrewer@bethalto.org"/>
    <s v="X"/>
    <n v="258"/>
    <n v="46"/>
    <n v="457"/>
    <n v="761"/>
    <n v="0.39950000000000002"/>
    <m/>
    <n v="304"/>
    <n v="761"/>
    <x v="0"/>
    <x v="0"/>
  </r>
  <r>
    <n v="41057008026"/>
    <s v="Bethalto CUSD 8"/>
    <s v="610 Texas Blvd"/>
    <s v="Bethalto"/>
    <s v="62010-1754"/>
    <n v="6183772436"/>
    <n v="14020"/>
    <s v="Wilbur Trimpe Middle School"/>
    <s v="910 2nd St"/>
    <s v="Bethalto"/>
    <s v="Madison"/>
    <s v="62010-1437"/>
    <s v="kbrewer@bethalto.org"/>
    <s v="X"/>
    <n v="246"/>
    <n v="31"/>
    <n v="288"/>
    <n v="565"/>
    <n v="0.49030000000000001"/>
    <m/>
    <n v="277"/>
    <n v="565"/>
    <x v="0"/>
    <x v="0"/>
  </r>
  <r>
    <n v="41057008026"/>
    <s v="Bethalto CUSD 8"/>
    <s v="610 Texas Blvd"/>
    <s v="Bethalto"/>
    <s v="62010-1754"/>
    <n v="6183772436"/>
    <n v="14021"/>
    <s v="Bethalto East Primary School"/>
    <s v="309 Albers Pl"/>
    <s v="Bethalto"/>
    <s v="Madison"/>
    <s v="62010-1473"/>
    <s v="kbrewer@bethalto.org"/>
    <s v="X"/>
    <n v="170"/>
    <n v="12"/>
    <n v="146"/>
    <n v="328"/>
    <n v="0.55490000000000006"/>
    <m/>
    <n v="182"/>
    <n v="328"/>
    <x v="0"/>
    <x v="0"/>
  </r>
  <r>
    <n v="41057008026"/>
    <s v="Bethalto CUSD 8"/>
    <s v="610 Texas Blvd"/>
    <s v="Bethalto"/>
    <s v="62010-1754"/>
    <n v="6183772436"/>
    <n v="14024"/>
    <s v="Meadowbrook Intermediate Sch"/>
    <s v="111 W Roosevelt Dr"/>
    <s v="Moro"/>
    <s v="Madison"/>
    <s v="62067-1545"/>
    <s v="kbrewer@bethalto.org"/>
    <s v="X"/>
    <n v="169"/>
    <n v="19"/>
    <n v="184"/>
    <n v="372"/>
    <n v="0.50539999999999996"/>
    <m/>
    <n v="188"/>
    <n v="372"/>
    <x v="0"/>
    <x v="0"/>
  </r>
  <r>
    <n v="41057008026"/>
    <s v="Bethalto CUSD 8"/>
    <s v="610 Texas Blvd"/>
    <s v="Bethalto"/>
    <s v="62010-1754"/>
    <n v="6183772436"/>
    <n v="15115"/>
    <s v="Parkside Primary School"/>
    <s v="600 E Central St"/>
    <s v="Bethalto"/>
    <s v="Madison"/>
    <s v="62010-1365"/>
    <s v="kbrewer@bethalto.org"/>
    <s v="X"/>
    <n v="177"/>
    <n v="23"/>
    <n v="153"/>
    <n v="353"/>
    <n v="0.56659999999999999"/>
    <m/>
    <n v="200"/>
    <n v="353"/>
    <x v="0"/>
    <x v="0"/>
  </r>
  <r>
    <n v="41057009026"/>
    <s v="Granite City CUSD 9"/>
    <s v="3200 Maryville Rd"/>
    <s v="Granite City"/>
    <s v="62040-5144"/>
    <n v="6184515800"/>
    <n v="14028"/>
    <s v="Granite City High School"/>
    <s v="3101 Madison Ave"/>
    <s v="Granite City"/>
    <s v="Madison"/>
    <s v="62040-3620"/>
    <s v="gloria.harrison@gcsd9.net"/>
    <s v="X"/>
    <n v="988"/>
    <n v="95"/>
    <n v="739"/>
    <n v="1822"/>
    <n v="0.59440000000000004"/>
    <m/>
    <n v="1083"/>
    <n v="1822"/>
    <x v="0"/>
    <x v="0"/>
  </r>
  <r>
    <n v="41057009026"/>
    <s v="Granite City CUSD 9"/>
    <s v="3200 Maryville Rd"/>
    <s v="Granite City"/>
    <s v="62040-5144"/>
    <n v="6184515800"/>
    <n v="14029"/>
    <s v="Coolidge Junior High Sch"/>
    <s v="3231 Nameoki Rd"/>
    <s v="Granite City"/>
    <s v="Madison"/>
    <s v="62040-5001"/>
    <s v="gloria.harrison@gcsd9.net"/>
    <s v="X"/>
    <n v="858"/>
    <n v="0"/>
    <n v="85"/>
    <n v="943"/>
    <n v="0.90969999999999995"/>
    <s v="X"/>
    <n v="858"/>
    <n v="943"/>
    <x v="0"/>
    <x v="0"/>
  </r>
  <r>
    <n v="41057009026"/>
    <s v="Granite City CUSD 9"/>
    <s v="3200 Maryville Rd"/>
    <s v="Granite City"/>
    <s v="62040-5144"/>
    <n v="6184515800"/>
    <n v="14030"/>
    <s v="Grigsby Intermediate Sch"/>
    <s v="3801 Cargill Rd"/>
    <s v="Granite City"/>
    <s v="Madison"/>
    <s v="62040-4215"/>
    <s v="gloria.harrison@gcsd9.net"/>
    <s v="X"/>
    <n v="856"/>
    <n v="0"/>
    <n v="48"/>
    <n v="904"/>
    <n v="0.94650000000000012"/>
    <s v="X"/>
    <n v="856"/>
    <n v="904"/>
    <x v="0"/>
    <x v="0"/>
  </r>
  <r>
    <n v="41057009026"/>
    <s v="Granite City CUSD 9"/>
    <s v="3200 Maryville Rd"/>
    <s v="Granite City"/>
    <s v="62040-5144"/>
    <n v="6184515800"/>
    <n v="14031"/>
    <s v="Frohardt Elem School"/>
    <s v="2040 Johnson Rd"/>
    <s v="Granite City"/>
    <s v="Madison"/>
    <s v="62040-3956"/>
    <s v="gloria.harrison@gcsd9.net"/>
    <s v="X"/>
    <n v="487"/>
    <n v="0"/>
    <n v="0"/>
    <n v="487"/>
    <n v="1"/>
    <s v="X"/>
    <n v="487"/>
    <n v="487"/>
    <x v="0"/>
    <x v="0"/>
  </r>
  <r>
    <n v="41057009026"/>
    <s v="Granite City CUSD 9"/>
    <s v="3200 Maryville Rd"/>
    <s v="Granite City"/>
    <s v="62040-5144"/>
    <n v="6184515800"/>
    <n v="14033"/>
    <s v="Maryville Elem School"/>
    <s v="4651 Maryville Rd"/>
    <s v="Granite City"/>
    <s v="Madison"/>
    <s v="62040-2516"/>
    <s v="gloria.harrison@gcsd9.net"/>
    <s v="X"/>
    <n v="414"/>
    <n v="0"/>
    <n v="0"/>
    <n v="414"/>
    <n v="1"/>
    <s v="X"/>
    <n v="414"/>
    <n v="414"/>
    <x v="0"/>
    <x v="0"/>
  </r>
  <r>
    <n v="41057009026"/>
    <s v="Granite City CUSD 9"/>
    <s v="3200 Maryville Rd"/>
    <s v="Granite City"/>
    <s v="62040-5144"/>
    <n v="6184515800"/>
    <n v="14034"/>
    <s v="Mitchell Elementary School"/>
    <s v="316 E Chain of Rocks Rd"/>
    <s v="Granite City"/>
    <s v="Madison"/>
    <s v="62040-2721"/>
    <s v="gloria.harrison@gcsd9.net"/>
    <s v="X"/>
    <n v="398"/>
    <n v="0"/>
    <n v="19"/>
    <n v="417"/>
    <n v="0.95209999999999995"/>
    <s v="X"/>
    <n v="398"/>
    <n v="417"/>
    <x v="0"/>
    <x v="0"/>
  </r>
  <r>
    <n v="41057009026"/>
    <s v="Granite City CUSD 9"/>
    <s v="3200 Maryville Rd"/>
    <s v="Granite City"/>
    <s v="62040-5144"/>
    <n v="6184515800"/>
    <n v="14037"/>
    <s v="Wilson Elem School"/>
    <s v="2400 Wilson Ave"/>
    <s v="Granite City"/>
    <s v="Madison"/>
    <s v="62040-6059"/>
    <s v="gloria.harrison@gcsd9.net"/>
    <s v="X"/>
    <n v="461"/>
    <n v="0"/>
    <n v="0"/>
    <n v="461"/>
    <n v="1"/>
    <s v="X"/>
    <n v="461"/>
    <n v="461"/>
    <x v="0"/>
    <x v="0"/>
  </r>
  <r>
    <n v="41057009026"/>
    <s v="Granite City CUSD 9"/>
    <s v="3200 Maryville Rd"/>
    <s v="Granite City"/>
    <s v="62040-5144"/>
    <n v="6184515800"/>
    <n v="14038"/>
    <s v="Prather Elementary School"/>
    <s v="3200 Maryville Rd"/>
    <s v="Granite City"/>
    <s v="Madison"/>
    <s v="62040-5144"/>
    <s v="gloria.harrison@gcsd9.net"/>
    <s v="X"/>
    <n v="465"/>
    <n v="0"/>
    <n v="0"/>
    <n v="465"/>
    <n v="1"/>
    <s v="X"/>
    <n v="465"/>
    <n v="465"/>
    <x v="0"/>
    <x v="0"/>
  </r>
  <r>
    <n v="41057010026"/>
    <s v="Collinsville CUSD 10"/>
    <s v="201 W Clay St"/>
    <s v="Collinsville"/>
    <s v="62234-3219"/>
    <n v="6183466350"/>
    <n v="14041"/>
    <s v="Collinsville High School"/>
    <s v="2201 S Morrison Ave"/>
    <s v="Collinsville"/>
    <s v="Madison"/>
    <s v="62234-1449"/>
    <s v="urobison@kahoks.org"/>
    <s v="X"/>
    <n v="861"/>
    <n v="120"/>
    <n v="986"/>
    <n v="1967"/>
    <n v="0.49869999999999998"/>
    <m/>
    <n v="981"/>
    <n v="1967"/>
    <x v="0"/>
    <x v="0"/>
  </r>
  <r>
    <n v="41057010026"/>
    <s v="Collinsville CUSD 10"/>
    <s v="201 W Clay St"/>
    <s v="Collinsville"/>
    <s v="62234-3219"/>
    <n v="6183466350"/>
    <n v="14042"/>
    <s v="Dorris Intermediate Sch"/>
    <s v="1841 Vandalia St"/>
    <s v="Collinsville"/>
    <s v="Madison"/>
    <s v="62234-4854"/>
    <s v="urobison@kahoks.org"/>
    <s v="X"/>
    <n v="561"/>
    <n v="55"/>
    <n v="324"/>
    <n v="940"/>
    <n v="0.65529999999999999"/>
    <m/>
    <n v="616"/>
    <n v="940"/>
    <x v="0"/>
    <x v="0"/>
  </r>
  <r>
    <n v="41057010026"/>
    <s v="Collinsville CUSD 10"/>
    <s v="201 W Clay St"/>
    <s v="Collinsville"/>
    <s v="62234-3219"/>
    <n v="6183466350"/>
    <n v="14043"/>
    <s v="Webster Elementary School"/>
    <s v="108 W Church St"/>
    <s v="Collinsville"/>
    <s v="Madison"/>
    <s v="62234-2725"/>
    <s v="urobison@kahoks.org"/>
    <s v="X"/>
    <n v="201"/>
    <n v="12"/>
    <n v="266"/>
    <n v="479"/>
    <n v="0.44469999999999998"/>
    <m/>
    <n v="213"/>
    <n v="479"/>
    <x v="0"/>
    <x v="0"/>
  </r>
  <r>
    <n v="41057010026"/>
    <s v="Collinsville CUSD 10"/>
    <s v="201 W Clay St"/>
    <s v="Collinsville"/>
    <s v="62234-3219"/>
    <n v="6183466350"/>
    <n v="14044"/>
    <s v="Caseyville Elementary School"/>
    <s v="433 S 2nd St"/>
    <s v="Caseyville"/>
    <s v="Saint Clair"/>
    <s v="62232-1525"/>
    <s v="urobison@kahoks.org"/>
    <s v="X"/>
    <n v="284"/>
    <n v="21"/>
    <n v="67"/>
    <n v="372"/>
    <n v="0.81989999999999996"/>
    <m/>
    <n v="305"/>
    <n v="372"/>
    <x v="7"/>
    <x v="0"/>
  </r>
  <r>
    <n v="41057010026"/>
    <s v="Collinsville CUSD 10"/>
    <s v="201 W Clay St"/>
    <s v="Collinsville"/>
    <s v="62234-3219"/>
    <n v="6183466350"/>
    <n v="14046"/>
    <s v="Kreitner Elem School"/>
    <s v="9000 College St"/>
    <s v="Collinsville"/>
    <s v="Madison"/>
    <s v="62234-1701"/>
    <s v="urobison@kahoks.org"/>
    <s v="X"/>
    <n v="395"/>
    <n v="0"/>
    <n v="29"/>
    <n v="424"/>
    <n v="0.93030000000000002"/>
    <s v="X"/>
    <n v="395"/>
    <n v="424"/>
    <x v="0"/>
    <x v="0"/>
  </r>
  <r>
    <n v="41057010026"/>
    <s v="Collinsville CUSD 10"/>
    <s v="201 W Clay St"/>
    <s v="Collinsville"/>
    <s v="62234-3219"/>
    <n v="6183466350"/>
    <n v="14047"/>
    <s v="Jefferson Elem School"/>
    <s v="152 Boskydells Dr"/>
    <s v="Collinsville"/>
    <s v="Madison"/>
    <s v="62234-1901"/>
    <s v="urobison@kahoks.org"/>
    <s v="X"/>
    <n v="29"/>
    <n v="15"/>
    <n v="70"/>
    <n v="114"/>
    <n v="0.38600000000000001"/>
    <m/>
    <n v="44"/>
    <n v="114"/>
    <x v="0"/>
    <x v="0"/>
  </r>
  <r>
    <n v="41057010026"/>
    <s v="Collinsville CUSD 10"/>
    <s v="201 W Clay St"/>
    <s v="Collinsville"/>
    <s v="62234-3219"/>
    <n v="6183466350"/>
    <n v="14048"/>
    <s v="John A Renfro Elementary School"/>
    <s v="311 Camelot Dr"/>
    <s v="Collinsville"/>
    <s v="Madison"/>
    <s v="62234-4815"/>
    <s v="urobison@kahoks.org"/>
    <s v="X"/>
    <n v="257"/>
    <n v="34"/>
    <n v="285"/>
    <n v="576"/>
    <n v="0.50520000000000009"/>
    <m/>
    <n v="291"/>
    <n v="576"/>
    <x v="0"/>
    <x v="0"/>
  </r>
  <r>
    <n v="41057010026"/>
    <s v="Collinsville CUSD 10"/>
    <s v="201 W Clay St"/>
    <s v="Collinsville"/>
    <s v="62234-3219"/>
    <n v="6183466350"/>
    <n v="14049"/>
    <s v="Summit Elementary School"/>
    <s v="408 Willoughby Ln"/>
    <s v="Collinsville"/>
    <s v="Madison"/>
    <s v="62234-3742"/>
    <s v="urobison@kahoks.org"/>
    <s v="X"/>
    <n v="47"/>
    <n v="8"/>
    <n v="64"/>
    <n v="119"/>
    <n v="0.4622"/>
    <m/>
    <n v="55"/>
    <n v="119"/>
    <x v="0"/>
    <x v="0"/>
  </r>
  <r>
    <n v="41057010026"/>
    <s v="Collinsville CUSD 10"/>
    <s v="201 W Clay St"/>
    <s v="Collinsville"/>
    <s v="62234-3219"/>
    <n v="6183466350"/>
    <n v="14050"/>
    <s v="Maryville Elem School"/>
    <s v="6900 W Main St"/>
    <s v="Maryville"/>
    <s v="Madison"/>
    <s v="62062-6634"/>
    <s v="urobison@kahoks.org"/>
    <s v="X"/>
    <n v="89"/>
    <n v="15"/>
    <n v="320"/>
    <n v="424"/>
    <n v="0.24530000000000002"/>
    <m/>
    <n v="104"/>
    <n v="424"/>
    <x v="0"/>
    <x v="0"/>
  </r>
  <r>
    <n v="41057010026"/>
    <s v="Collinsville CUSD 10"/>
    <s v="201 W Clay St"/>
    <s v="Collinsville"/>
    <s v="62234-3219"/>
    <n v="6183466350"/>
    <n v="14051"/>
    <s v="Twin Echo Elem School"/>
    <s v="1937 S Morrison Ave"/>
    <s v="Collinsville"/>
    <s v="Madison"/>
    <s v="62234-1515"/>
    <s v="urobison@kahoks.org"/>
    <s v="X"/>
    <n v="130"/>
    <n v="11"/>
    <n v="66"/>
    <n v="207"/>
    <n v="0.68120000000000003"/>
    <m/>
    <n v="141"/>
    <n v="207"/>
    <x v="0"/>
    <x v="0"/>
  </r>
  <r>
    <n v="41057010026"/>
    <s v="Collinsville CUSD 10"/>
    <s v="201 W Clay St"/>
    <s v="Collinsville"/>
    <s v="62234-3219"/>
    <n v="6183466350"/>
    <n v="52743"/>
    <s v="Collinsville Middle School"/>
    <s v="9649 Collinsville Rd"/>
    <s v="Collinsville"/>
    <s v="Madison"/>
    <s v="62234-1876"/>
    <s v="urobison@kahoks.org"/>
    <s v="X"/>
    <n v="511"/>
    <n v="53"/>
    <n v="412"/>
    <n v="976"/>
    <n v="0.57789999999999997"/>
    <m/>
    <n v="564"/>
    <n v="976"/>
    <x v="0"/>
    <x v="0"/>
  </r>
  <r>
    <n v="41057010026"/>
    <s v="Collinsville CUSD 10"/>
    <s v="201 W Clay St"/>
    <s v="Collinsville"/>
    <s v="62234-3219"/>
    <n v="6183466350"/>
    <n v="70291"/>
    <s v="Hollywood Heights"/>
    <s v="6 Oakland"/>
    <s v="Caseyville"/>
    <s v="Saint Clair"/>
    <m/>
    <s v="urobison@kahoks.org"/>
    <s v="X"/>
    <n v="18"/>
    <n v="1"/>
    <n v="14"/>
    <n v="33"/>
    <n v="0.57579999999999998"/>
    <m/>
    <n v="19"/>
    <n v="33"/>
    <x v="7"/>
    <x v="0"/>
  </r>
  <r>
    <n v="41057011026"/>
    <s v="Alton CUSD 11"/>
    <s v="PO Box 9028"/>
    <s v="Alton"/>
    <s v="62002-9028"/>
    <n v="6184742600"/>
    <n v="14053"/>
    <s v="Alton High School"/>
    <s v="4200 Humbert Rd"/>
    <s v="Alton"/>
    <s v="Madison"/>
    <s v="62002-7117"/>
    <s v="mschell@altonschool.org"/>
    <s v="X"/>
    <n v="1634"/>
    <n v="0"/>
    <n v="433"/>
    <n v="2067"/>
    <n v="0.7904000000000001"/>
    <s v="X"/>
    <n v="1634"/>
    <n v="2067"/>
    <x v="0"/>
    <x v="0"/>
  </r>
  <r>
    <n v="41057011026"/>
    <s v="Alton CUSD 11"/>
    <s v="PO Box 9028"/>
    <s v="Alton"/>
    <s v="62002-9028"/>
    <n v="6184742600"/>
    <n v="14056"/>
    <s v="West Elementary School"/>
    <s v="1513 State St"/>
    <s v="Alton"/>
    <s v="Madison"/>
    <s v="62002-3456"/>
    <s v="mschell@altonschools.org"/>
    <s v="X"/>
    <n v="585"/>
    <n v="0"/>
    <n v="0"/>
    <n v="585"/>
    <n v="1"/>
    <s v="X"/>
    <n v="585"/>
    <n v="585"/>
    <x v="0"/>
    <x v="0"/>
  </r>
  <r>
    <n v="41057011026"/>
    <s v="Alton CUSD 11"/>
    <s v="PO Box 9028"/>
    <s v="Alton"/>
    <s v="62002-9028"/>
    <n v="6184742600"/>
    <n v="14057"/>
    <s v="Eunice Smith Elem School"/>
    <s v="2400 Henry St"/>
    <s v="Alton"/>
    <s v="Madison"/>
    <s v="62002-4446"/>
    <s v="mschell@altonschool.org"/>
    <s v="X"/>
    <n v="200"/>
    <n v="0"/>
    <n v="0"/>
    <n v="200"/>
    <n v="1"/>
    <s v="X"/>
    <n v="200"/>
    <n v="200"/>
    <x v="0"/>
    <x v="0"/>
  </r>
  <r>
    <n v="41057011026"/>
    <s v="Alton CUSD 11"/>
    <s v="PO Box 9028"/>
    <s v="Alton"/>
    <s v="62002-9028"/>
    <n v="6184742600"/>
    <n v="14058"/>
    <s v="Gilson Brown Elem School"/>
    <s v="1613 W Delmar Ave"/>
    <s v="Godfrey"/>
    <s v="Madison"/>
    <s v="62035-1317"/>
    <s v="cnorman@altonschool.org"/>
    <s v="X"/>
    <n v="239"/>
    <n v="0"/>
    <n v="0"/>
    <n v="239"/>
    <n v="1"/>
    <s v="X"/>
    <n v="239"/>
    <n v="239"/>
    <x v="0"/>
    <x v="0"/>
  </r>
  <r>
    <n v="41057011026"/>
    <s v="Alton CUSD 11"/>
    <s v="PO Box 9028"/>
    <s v="Alton"/>
    <s v="62002-9028"/>
    <n v="6184742600"/>
    <n v="14061"/>
    <s v="Lewis &amp; Clark Elem School"/>
    <s v="6800 Humbert Rd"/>
    <s v="Godfrey"/>
    <s v="Madison"/>
    <s v="62035-2250"/>
    <s v="mschell@altonschools.org"/>
    <s v="X"/>
    <n v="265"/>
    <n v="0"/>
    <n v="0"/>
    <n v="265"/>
    <n v="1"/>
    <s v="X"/>
    <n v="265"/>
    <n v="265"/>
    <x v="0"/>
    <x v="0"/>
  </r>
  <r>
    <n v="41057011026"/>
    <s v="Alton CUSD 11"/>
    <s v="PO Box 9028"/>
    <s v="Alton"/>
    <s v="62002-9028"/>
    <n v="6184742600"/>
    <n v="14070"/>
    <s v="Mark Twain"/>
    <s v="907 Milton Rd"/>
    <s v="Alton"/>
    <s v="Madison"/>
    <s v="62002-3165"/>
    <s v="mschell@altonschools.org"/>
    <s v="X"/>
    <n v="32"/>
    <n v="0"/>
    <n v="0"/>
    <n v="32"/>
    <n v="1"/>
    <s v="X"/>
    <n v="32"/>
    <n v="32"/>
    <x v="0"/>
    <x v="0"/>
  </r>
  <r>
    <n v="41057011026"/>
    <s v="Alton CUSD 11"/>
    <s v="PO Box 9028"/>
    <s v="Alton"/>
    <s v="62002-9028"/>
    <n v="6184742600"/>
    <n v="56987"/>
    <s v="East Elementary School"/>
    <s v="1035 Washington Ave"/>
    <s v="Alton"/>
    <s v="Madison"/>
    <s v="62002-2802"/>
    <s v="mschell@altonschools.org"/>
    <s v="X"/>
    <n v="472"/>
    <n v="0"/>
    <n v="0"/>
    <n v="472"/>
    <n v="1"/>
    <s v="X"/>
    <n v="472"/>
    <n v="472"/>
    <x v="0"/>
    <x v="0"/>
  </r>
  <r>
    <n v="41057011026"/>
    <s v="Alton CUSD 11"/>
    <s v="PO Box 9028"/>
    <s v="Alton"/>
    <s v="62002-9028"/>
    <n v="6184742600"/>
    <n v="56988"/>
    <s v="North Elementary School"/>
    <s v="5600 Godfrey Rd"/>
    <s v="Godfrey"/>
    <s v="Madison"/>
    <s v="62035-2422"/>
    <s v="mschell@altonschools.org"/>
    <s v="X"/>
    <n v="591"/>
    <n v="0"/>
    <n v="0"/>
    <n v="591"/>
    <n v="1"/>
    <s v="X"/>
    <n v="591"/>
    <n v="591"/>
    <x v="0"/>
    <x v="0"/>
  </r>
  <r>
    <n v="41057011026"/>
    <s v="Alton CUSD 11"/>
    <s v="PO Box 9028"/>
    <s v="Alton"/>
    <s v="62002-9028"/>
    <n v="6184742600"/>
    <n v="56989"/>
    <s v="Alton Middle School"/>
    <s v="2200 College Ave"/>
    <s v="Alton"/>
    <s v="Madison"/>
    <s v="62002-4602"/>
    <s v="mschell@altonschools.org"/>
    <s v="X"/>
    <n v="1363"/>
    <n v="0"/>
    <n v="58"/>
    <n v="1421"/>
    <n v="0.95889999999999997"/>
    <s v="X"/>
    <n v="1363"/>
    <n v="1421"/>
    <x v="0"/>
    <x v="0"/>
  </r>
  <r>
    <n v="41057011026"/>
    <s v="Alton CUSD 11"/>
    <s v="PO Box 9028"/>
    <s v="Alton"/>
    <s v="62002-9028"/>
    <n v="6184742600"/>
    <n v="56995"/>
    <s v="Lovejoy Elem School"/>
    <s v="1043 Tremont St"/>
    <s v="Alton"/>
    <s v="Madison"/>
    <s v="62002-6749"/>
    <s v="mschell@altonschools.org"/>
    <s v="X"/>
    <n v="251"/>
    <n v="0"/>
    <n v="0"/>
    <n v="251"/>
    <n v="1"/>
    <s v="X"/>
    <n v="251"/>
    <n v="251"/>
    <x v="0"/>
    <x v="0"/>
  </r>
  <r>
    <n v="41057012026"/>
    <s v="Madison CUSD 12"/>
    <s v="602 Farrish St"/>
    <s v="Madison"/>
    <s v="62060-1567"/>
    <n v="6185016503"/>
    <n v="14072"/>
    <s v="Madison Senior High School"/>
    <s v="600 Farrish St"/>
    <s v="Madison"/>
    <s v="Madison"/>
    <s v="62060-1567"/>
    <s v="tijauna.ingram@madisoncusd12.org"/>
    <s v="X"/>
    <n v="181"/>
    <n v="0"/>
    <n v="0"/>
    <n v="181"/>
    <n v="1"/>
    <s v="X"/>
    <n v="181"/>
    <n v="181"/>
    <x v="0"/>
    <x v="0"/>
  </r>
  <r>
    <n v="41057012026"/>
    <s v="Madison CUSD 12"/>
    <s v="602 Farrish St"/>
    <s v="Madison"/>
    <s v="62060-1567"/>
    <n v="6185016503"/>
    <n v="14074"/>
    <s v="Bernard Long Elem School"/>
    <s v="1040 College St"/>
    <s v="Madison"/>
    <s v="Madison"/>
    <s v="62060-1012"/>
    <s v="tijauna.ingram@madisoncusd12.org"/>
    <s v="X"/>
    <n v="383"/>
    <n v="0"/>
    <n v="0"/>
    <n v="383"/>
    <n v="1"/>
    <s v="X"/>
    <n v="383"/>
    <n v="383"/>
    <x v="0"/>
    <x v="0"/>
  </r>
  <r>
    <n v="41057012026"/>
    <s v="Madison CUSD 12"/>
    <s v="602 Farrish St"/>
    <s v="Madison"/>
    <s v="62060-1567"/>
    <n v="6185016503"/>
    <n v="14075"/>
    <s v="Madison Middle School"/>
    <s v="1003 Farrish St"/>
    <s v="Madison"/>
    <s v="Madison"/>
    <s v="62060-1562"/>
    <s v="tijauna.ingram@madisoncusd12.org"/>
    <s v="X"/>
    <n v="158"/>
    <n v="0"/>
    <n v="0"/>
    <n v="158"/>
    <n v="1"/>
    <s v="X"/>
    <n v="158"/>
    <n v="158"/>
    <x v="0"/>
    <x v="0"/>
  </r>
  <r>
    <n v="41057013002"/>
    <s v="East Alton SD 13"/>
    <s v="210 E Saint Louis Ave"/>
    <s v="East Alton"/>
    <s v="62024-1455"/>
    <n v="6184332051"/>
    <n v="14076"/>
    <s v="East Alton Middle School"/>
    <s v="1000 3rd St"/>
    <s v="East Alton"/>
    <s v="Madison"/>
    <s v="62024-1605"/>
    <s v="rvoorhees@easd13.org"/>
    <s v="X"/>
    <n v="216"/>
    <n v="0"/>
    <n v="0"/>
    <n v="216"/>
    <n v="1"/>
    <s v="X"/>
    <n v="216"/>
    <n v="216"/>
    <x v="0"/>
    <x v="0"/>
  </r>
  <r>
    <n v="41057013002"/>
    <s v="East Alton SD 13"/>
    <s v="210 E Saint Louis Ave"/>
    <s v="East Alton"/>
    <s v="62024-1455"/>
    <n v="6184332051"/>
    <n v="14077"/>
    <s v="Eastwood Elem School"/>
    <s v="1030 3rd St"/>
    <s v="East Alton"/>
    <s v="Madison"/>
    <s v="62024-1605"/>
    <s v="rvoorhees@easd13.org"/>
    <s v="X"/>
    <n v="469"/>
    <n v="0"/>
    <n v="0"/>
    <n v="469"/>
    <n v="1"/>
    <s v="X"/>
    <n v="469"/>
    <n v="469"/>
    <x v="0"/>
    <x v="0"/>
  </r>
  <r>
    <n v="41057013002"/>
    <s v="East Alton SD 13"/>
    <s v="210 E Saint Louis Ave"/>
    <s v="East Alton"/>
    <s v="62024-1455"/>
    <n v="6184332051"/>
    <n v="14079"/>
    <s v="Washington Elem School"/>
    <s v="210 E Saint Louis Ave"/>
    <s v="East Alton"/>
    <s v="Madison"/>
    <s v="62024-1455"/>
    <s v="rvoorhees@easd13.org"/>
    <s v="X"/>
    <n v="146"/>
    <n v="0"/>
    <n v="0"/>
    <n v="146"/>
    <n v="1"/>
    <s v="X"/>
    <n v="146"/>
    <n v="146"/>
    <x v="0"/>
    <x v="0"/>
  </r>
  <r>
    <n v="41057014016"/>
    <s v="East Alton-Wood River CHSD 14"/>
    <s v="777 N Wood River Ave"/>
    <s v="Wood River"/>
    <s v="62095-1227"/>
    <n v="6182543151"/>
    <n v="14080"/>
    <s v="East Alton-Wood River High Sch"/>
    <s v="777 N Wood River Ave"/>
    <s v="Wood River"/>
    <s v="Madison"/>
    <s v="62095-1227"/>
    <s v="sfry@eawr.org"/>
    <s v="X"/>
    <n v="318"/>
    <n v="29"/>
    <n v="251"/>
    <n v="598"/>
    <n v="0.58030000000000004"/>
    <m/>
    <n v="347"/>
    <n v="598"/>
    <x v="0"/>
    <x v="0"/>
  </r>
  <r>
    <n v="41057015003"/>
    <s v="Wood River-Hartford ESD 15"/>
    <s v="501 E Lorena Ave"/>
    <s v="Wood River"/>
    <s v="62095-2123"/>
    <n v="6182540607"/>
    <n v="14082"/>
    <s v="Lewis-Clark Jr High School"/>
    <s v="501 E Lorena Ave"/>
    <s v="Wood River"/>
    <s v="Madison"/>
    <s v="62095-2123"/>
    <s v="mbillingsley@wrh15.org"/>
    <s v="X"/>
    <n v="190"/>
    <n v="0"/>
    <n v="48"/>
    <n v="238"/>
    <n v="0.79630000000000001"/>
    <s v="X"/>
    <n v="190"/>
    <n v="238"/>
    <x v="0"/>
    <x v="0"/>
  </r>
  <r>
    <n v="41057015003"/>
    <s v="Wood River-Hartford ESD 15"/>
    <s v="501 E Lorena Ave"/>
    <s v="Wood River"/>
    <s v="62095-2123"/>
    <n v="6182540607"/>
    <n v="14083"/>
    <s v="Lewis-Clark Elem School"/>
    <s v="501 E Lorena Ave"/>
    <s v="Wood River"/>
    <s v="Madison"/>
    <s v="62095-2123"/>
    <s v="mbillingsley@wrh15.org"/>
    <s v="X"/>
    <n v="269"/>
    <n v="0"/>
    <n v="15"/>
    <n v="284"/>
    <n v="0.94629999999999992"/>
    <s v="X"/>
    <n v="269"/>
    <n v="284"/>
    <x v="0"/>
    <x v="0"/>
  </r>
  <r>
    <n v="41057015003"/>
    <s v="Wood River-Hartford ESD 15"/>
    <s v="501 E Lorena Ave"/>
    <s v="Wood River"/>
    <s v="62095-2123"/>
    <n v="6182540607"/>
    <n v="14084"/>
    <s v="Hartford Elem School"/>
    <s v="110 W 2nd St"/>
    <s v="Hartford"/>
    <s v="Madison"/>
    <s v="62048-1204"/>
    <s v="mbillingsley@wrh15.org"/>
    <s v="X"/>
    <n v="206"/>
    <n v="0"/>
    <n v="0"/>
    <n v="206"/>
    <n v="1"/>
    <s v="X"/>
    <n v="206"/>
    <n v="206"/>
    <x v="0"/>
    <x v="0"/>
  </r>
  <r>
    <n v="44063002003"/>
    <s v="Nippersink SD 2"/>
    <s v="4213 US Highway 12"/>
    <s v="Richmond"/>
    <s v="60071-9732"/>
    <n v="8156786863"/>
    <n v="14146"/>
    <s v="Spring Grove Elementary School"/>
    <s v="2018 Main Street Rd"/>
    <s v="Spring Grove"/>
    <s v="McHenry"/>
    <s v="60081-9693"/>
    <s v="mlillie@nsd2.com"/>
    <s v="X"/>
    <n v="49"/>
    <n v="5"/>
    <n v="231"/>
    <n v="285"/>
    <n v="0.1895"/>
    <m/>
    <n v="54"/>
    <n v="285"/>
    <x v="0"/>
    <x v="0"/>
  </r>
  <r>
    <n v="44063002003"/>
    <s v="Nippersink SD 2"/>
    <s v="4213 US Highway 12"/>
    <s v="Richmond"/>
    <s v="60071-9732"/>
    <n v="8156786863"/>
    <n v="14152"/>
    <s v="Richmond Grade School"/>
    <s v="5815 Broadway St"/>
    <s v="Richmond"/>
    <s v="McHenry"/>
    <s v="60071-7701"/>
    <s v="mlillie@nsd2.com"/>
    <s v="X"/>
    <n v="72"/>
    <n v="7"/>
    <n v="339"/>
    <n v="418"/>
    <n v="0.189"/>
    <m/>
    <n v="79"/>
    <n v="418"/>
    <x v="0"/>
    <x v="0"/>
  </r>
  <r>
    <n v="44063002003"/>
    <s v="Nippersink SD 2"/>
    <s v="4213 US Highway 12"/>
    <s v="Richmond"/>
    <s v="60071-9732"/>
    <n v="8156786863"/>
    <n v="44465"/>
    <s v="Nippersink Middle School"/>
    <s v="10006 N Main St"/>
    <s v="Richmond"/>
    <s v="McHenry"/>
    <s v="60071-9436"/>
    <s v="mlillie@nsd2.com"/>
    <s v="X"/>
    <n v="86"/>
    <n v="7"/>
    <n v="340"/>
    <n v="433"/>
    <n v="0.21480000000000002"/>
    <m/>
    <n v="93"/>
    <n v="433"/>
    <x v="0"/>
    <x v="0"/>
  </r>
  <r>
    <n v="44063003003"/>
    <s v="Fox River Grove Cons SD 3"/>
    <s v="403 Orchard St"/>
    <s v="Fox River Grove"/>
    <s v="60021-1145"/>
    <n v="8475165100"/>
    <n v="14139"/>
    <s v="Fox River Grove Middle School"/>
    <s v="401 Orchard St"/>
    <s v="Fox River Grove"/>
    <s v="McHenry"/>
    <s v="60021-1145"/>
    <s v="mahaffyt@dist3.org"/>
    <s v="X"/>
    <n v="21"/>
    <n v="8"/>
    <n v="124"/>
    <n v="153"/>
    <n v="0.1895"/>
    <m/>
    <n v="29"/>
    <n v="153"/>
    <x v="0"/>
    <x v="0"/>
  </r>
  <r>
    <n v="44063003003"/>
    <s v="Fox River Grove Cons SD 3"/>
    <s v="403 Orchard St"/>
    <s v="Fox River Grove"/>
    <s v="60021-1145"/>
    <n v="8475165100"/>
    <n v="14140"/>
    <s v="Algonquin Road Elem School"/>
    <s v="975 Algonquin Rd"/>
    <s v="Fox River Grove"/>
    <s v="McHenry"/>
    <s v="60021-1820"/>
    <s v="mahaffyt@dist3.org"/>
    <s v="X"/>
    <n v="34"/>
    <n v="13"/>
    <n v="214"/>
    <n v="261"/>
    <n v="0.18010000000000001"/>
    <m/>
    <n v="47"/>
    <n v="261"/>
    <x v="0"/>
    <x v="0"/>
  </r>
  <r>
    <n v="44063012026"/>
    <s v="Johnsburg CUSD 12"/>
    <s v="2222 Church St"/>
    <s v="Johnsburg"/>
    <s v="60051-5910"/>
    <n v="8153442803"/>
    <n v="14147"/>
    <s v="Johnsburg High School"/>
    <s v="2002 W Ringwood Rd"/>
    <s v="Johnsburg"/>
    <s v="McHenry"/>
    <s v="60051-8573"/>
    <s v="rstrohfeldt@johnsburg12.org"/>
    <s v="X"/>
    <n v="136"/>
    <n v="19"/>
    <n v="474"/>
    <n v="629"/>
    <n v="0.24640000000000001"/>
    <m/>
    <n v="155"/>
    <n v="629"/>
    <x v="0"/>
    <x v="0"/>
  </r>
  <r>
    <n v="44063012026"/>
    <s v="Johnsburg CUSD 12"/>
    <s v="2222 Church St"/>
    <s v="Johnsburg"/>
    <s v="60051-5910"/>
    <n v="8153442803"/>
    <n v="14148"/>
    <s v="Johnsburg Jr High School"/>
    <s v="2220 Church St"/>
    <s v="Johnsburg"/>
    <s v="McHenry"/>
    <s v="60051-5910"/>
    <s v="nhurckes@johnsburg12.org"/>
    <s v="X"/>
    <n v="104"/>
    <n v="14"/>
    <n v="356"/>
    <n v="474"/>
    <n v="0.24890000000000001"/>
    <m/>
    <n v="118"/>
    <n v="474"/>
    <x v="0"/>
    <x v="0"/>
  </r>
  <r>
    <n v="44063012026"/>
    <s v="Johnsburg CUSD 12"/>
    <s v="2222 Church St"/>
    <s v="Johnsburg"/>
    <s v="60051-5910"/>
    <n v="8153442803"/>
    <n v="14149"/>
    <s v="Johnsburg Elementary School"/>
    <s v="2118 Church St"/>
    <s v="Johnsburg"/>
    <s v="McHenry"/>
    <s v="60051-5910"/>
    <s v="bbelcastro@johnsburg12.org"/>
    <s v="X"/>
    <n v="102"/>
    <n v="11"/>
    <n v="238"/>
    <n v="351"/>
    <n v="0.32189999999999996"/>
    <m/>
    <n v="113"/>
    <n v="351"/>
    <x v="0"/>
    <x v="0"/>
  </r>
  <r>
    <n v="44063012026"/>
    <s v="Johnsburg CUSD 12"/>
    <s v="2222 Church St"/>
    <s v="Johnsburg"/>
    <s v="60051-5910"/>
    <n v="8153442803"/>
    <n v="14150"/>
    <s v="Ringwood School Primary Ctr"/>
    <s v="4700 School Rd"/>
    <s v="Ringwood"/>
    <s v="McHenry"/>
    <s v="60072-9606"/>
    <s v="aelbert@johnsburg12.org"/>
    <s v="X"/>
    <n v="75"/>
    <n v="9"/>
    <n v="211"/>
    <n v="295"/>
    <n v="0.28470000000000001"/>
    <m/>
    <n v="84"/>
    <n v="295"/>
    <x v="0"/>
    <x v="0"/>
  </r>
  <r>
    <n v="44063015004"/>
    <s v="McHenry CCSD 15"/>
    <s v="1011 N Green St"/>
    <s v="McHenry"/>
    <s v="60050-5720"/>
    <n v="8153857210"/>
    <n v="14155"/>
    <s v="Chauncey H Duker School"/>
    <s v="3711 W Kane Ave"/>
    <s v="McHenry"/>
    <s v="McHenry"/>
    <s v="60050-5524"/>
    <s v="dstruck@d15.org"/>
    <s v="X"/>
    <n v="145"/>
    <n v="32"/>
    <n v="365"/>
    <n v="542"/>
    <n v="0.32659999999999995"/>
    <m/>
    <n v="177"/>
    <n v="542"/>
    <x v="0"/>
    <x v="0"/>
  </r>
  <r>
    <n v="44063015004"/>
    <s v="McHenry CCSD 15"/>
    <s v="1011 N Green St"/>
    <s v="McHenry"/>
    <s v="60050-5720"/>
    <n v="8153857210"/>
    <n v="14156"/>
    <s v="Parkland School"/>
    <s v="1802 N Ringwood Rd"/>
    <s v="McHenry"/>
    <s v="McHenry"/>
    <s v="60050-1340"/>
    <s v="dstruck@d15.org"/>
    <s v="X"/>
    <n v="225"/>
    <n v="29"/>
    <n v="570"/>
    <n v="824"/>
    <n v="0.30829999999999996"/>
    <m/>
    <n v="254"/>
    <n v="824"/>
    <x v="0"/>
    <x v="0"/>
  </r>
  <r>
    <n v="44063015004"/>
    <s v="McHenry CCSD 15"/>
    <s v="1011 N Green St"/>
    <s v="McHenry"/>
    <s v="60050-5720"/>
    <n v="8153857210"/>
    <n v="14157"/>
    <s v="Edgebrook Elem School"/>
    <s v="701 N Green St"/>
    <s v="McHenry"/>
    <s v="McHenry"/>
    <s v="60050-5517"/>
    <s v="dstruck@d15.org"/>
    <s v="X"/>
    <n v="158"/>
    <n v="32"/>
    <n v="173"/>
    <n v="363"/>
    <n v="0.52340000000000009"/>
    <m/>
    <n v="190"/>
    <n v="363"/>
    <x v="0"/>
    <x v="0"/>
  </r>
  <r>
    <n v="44063015004"/>
    <s v="McHenry CCSD 15"/>
    <s v="1011 N Green St"/>
    <s v="McHenry"/>
    <s v="60050-5720"/>
    <n v="8153857210"/>
    <n v="14158"/>
    <s v="Hilltop Elem School"/>
    <s v="2615 W Lincoln Rd"/>
    <s v="McHenry"/>
    <s v="McHenry"/>
    <s v="60051-3639"/>
    <s v="dstruck@d15.org"/>
    <s v="X"/>
    <n v="104"/>
    <n v="42"/>
    <n v="310"/>
    <n v="456"/>
    <n v="0.32020000000000004"/>
    <m/>
    <n v="146"/>
    <n v="456"/>
    <x v="0"/>
    <x v="0"/>
  </r>
  <r>
    <n v="44063015004"/>
    <s v="McHenry CCSD 15"/>
    <s v="1011 N Green St"/>
    <s v="McHenry"/>
    <s v="60050-5720"/>
    <n v="8153857210"/>
    <n v="14159"/>
    <s v="Landmark Elem School"/>
    <s v="3614 Waukegan Rd"/>
    <s v="McHenry"/>
    <s v="McHenry"/>
    <s v="60050-4343"/>
    <s v="dstruck@d15.org"/>
    <s v="X"/>
    <n v="17"/>
    <n v="0"/>
    <n v="249"/>
    <n v="266"/>
    <n v="6.3899999999999998E-2"/>
    <m/>
    <n v="17"/>
    <n v="266"/>
    <x v="0"/>
    <x v="0"/>
  </r>
  <r>
    <n v="44063015004"/>
    <s v="McHenry CCSD 15"/>
    <s v="1011 N Green St"/>
    <s v="McHenry"/>
    <s v="60050-5720"/>
    <n v="8153857210"/>
    <n v="14160"/>
    <s v="Valley View Elem School"/>
    <s v="6515 W IL Route 120"/>
    <s v="McHenry"/>
    <s v="McHenry"/>
    <s v="60050-7450"/>
    <s v="dstruck@d15.org"/>
    <s v="X"/>
    <n v="162"/>
    <n v="14"/>
    <n v="432"/>
    <n v="608"/>
    <n v="0.28949999999999998"/>
    <m/>
    <n v="176"/>
    <n v="608"/>
    <x v="0"/>
    <x v="0"/>
  </r>
  <r>
    <n v="44063015004"/>
    <s v="McHenry CCSD 15"/>
    <s v="1011 N Green St"/>
    <s v="McHenry"/>
    <s v="60050-5720"/>
    <n v="8153857210"/>
    <n v="14161"/>
    <s v="Riverwood Elementary School"/>
    <s v="300 S Driftwood Trl"/>
    <s v="McHenry"/>
    <s v="McHenry"/>
    <s v="60050-5456"/>
    <s v="dstruck@d15.org"/>
    <s v="X"/>
    <n v="218"/>
    <n v="43"/>
    <n v="411"/>
    <n v="672"/>
    <n v="0.38840000000000002"/>
    <m/>
    <n v="261"/>
    <n v="672"/>
    <x v="0"/>
    <x v="0"/>
  </r>
  <r>
    <n v="44063015004"/>
    <s v="McHenry CCSD 15"/>
    <s v="1011 N Green St"/>
    <s v="McHenry"/>
    <s v="60050-5720"/>
    <n v="8153857210"/>
    <n v="46252"/>
    <s v="McHenry Middle School"/>
    <s v="2120 W Lincoln Rd"/>
    <s v="McHenry"/>
    <s v="McHenry"/>
    <s v="60051-3634"/>
    <s v="asmigiel@d15.org"/>
    <s v="X"/>
    <n v="192"/>
    <n v="36"/>
    <n v="519"/>
    <n v="747"/>
    <n v="0.30520000000000003"/>
    <m/>
    <n v="228"/>
    <n v="747"/>
    <x v="0"/>
    <x v="0"/>
  </r>
  <r>
    <n v="44063018004"/>
    <s v="Riley CCSD 18"/>
    <s v="9406 Riley Rd"/>
    <s v="Marengo"/>
    <s v="60152-9013"/>
    <n v="8155688637"/>
    <n v="14163"/>
    <s v="Riley Comm Cons School"/>
    <s v="9406 Riley Rd"/>
    <s v="Marengo"/>
    <s v="McHenry"/>
    <s v="60152-9013"/>
    <s v="randrews@riley18.org"/>
    <s v="X"/>
    <n v="80"/>
    <n v="13"/>
    <n v="203"/>
    <n v="296"/>
    <n v="0.31420000000000003"/>
    <m/>
    <n v="93"/>
    <n v="296"/>
    <x v="0"/>
    <x v="0"/>
  </r>
  <r>
    <n v="44063019024"/>
    <s v="Alden Hebron SD 19"/>
    <s v="9604 Illinois St"/>
    <s v="Hebron"/>
    <s v="60034-9618"/>
    <n v="8156482442"/>
    <n v="14164"/>
    <s v="Alden-Hebron High School"/>
    <s v="9604 Illinois St"/>
    <s v="Hebron"/>
    <s v="McHenry"/>
    <s v="60034-9618"/>
    <s v="dbehrens@alden-hebron.org"/>
    <s v="X"/>
    <n v="38"/>
    <n v="6"/>
    <n v="71"/>
    <n v="115"/>
    <n v="0.3826"/>
    <m/>
    <n v="44"/>
    <n v="115"/>
    <x v="0"/>
    <x v="0"/>
  </r>
  <r>
    <n v="44063019024"/>
    <s v="Alden Hebron SD 19"/>
    <s v="9604 Illinois St"/>
    <s v="Hebron"/>
    <s v="60034-9618"/>
    <n v="8156482442"/>
    <n v="14165"/>
    <s v="Alden-Hebron Middle School"/>
    <s v="9604 Illinois St"/>
    <s v="Hebron"/>
    <s v="McHenry"/>
    <s v="60034-9618"/>
    <s v="dbehrens@alden-hebron.org"/>
    <s v="X"/>
    <n v="39"/>
    <n v="8"/>
    <n v="40"/>
    <n v="87"/>
    <n v="0.54020000000000001"/>
    <m/>
    <n v="47"/>
    <n v="87"/>
    <x v="0"/>
    <x v="0"/>
  </r>
  <r>
    <n v="44063019024"/>
    <s v="Alden Hebron SD 19"/>
    <s v="9604 Illinois St"/>
    <s v="Hebron"/>
    <s v="60034-9618"/>
    <n v="8156482442"/>
    <n v="14166"/>
    <s v="Alden Hebron Elem School"/>
    <s v="11915 Price Rd"/>
    <s v="Hebron"/>
    <s v="McHenry"/>
    <s v="60034-9540"/>
    <s v="dbehrens@alden-hebron.org"/>
    <s v="X"/>
    <n v="85"/>
    <n v="8"/>
    <n v="87"/>
    <n v="180"/>
    <n v="0.51670000000000005"/>
    <m/>
    <n v="93"/>
    <n v="180"/>
    <x v="0"/>
    <x v="0"/>
  </r>
  <r>
    <n v="44063026004"/>
    <s v="Cary CCSD 26"/>
    <s v="2115 Crystal Lake Rd"/>
    <s v="Cary"/>
    <s v="60013-1426"/>
    <n v="2243575104"/>
    <n v="14167"/>
    <s v="Cary Jr High School"/>
    <s v="2109 Crystal Lake Rd"/>
    <s v="Cary"/>
    <s v="McHenry"/>
    <s v="60013-1426"/>
    <s v="kim.qualls@cary26.org"/>
    <s v="X"/>
    <n v="188"/>
    <n v="29"/>
    <n v="695"/>
    <n v="912"/>
    <n v="0.2379"/>
    <m/>
    <n v="217"/>
    <n v="912"/>
    <x v="0"/>
    <x v="0"/>
  </r>
  <r>
    <n v="44063026004"/>
    <s v="Cary CCSD 26"/>
    <s v="2115 Crystal Lake Rd"/>
    <s v="Cary"/>
    <s v="60013-1426"/>
    <n v="2243575104"/>
    <n v="14169"/>
    <s v="Briargate Elem School"/>
    <s v="100 S Wulff St"/>
    <s v="Cary"/>
    <s v="McHenry"/>
    <s v="60013-2528"/>
    <s v="chad.nass@cary26.org"/>
    <s v="X"/>
    <n v="63"/>
    <n v="10"/>
    <n v="321"/>
    <n v="394"/>
    <n v="0.18530000000000002"/>
    <m/>
    <n v="73"/>
    <n v="394"/>
    <x v="0"/>
    <x v="0"/>
  </r>
  <r>
    <n v="44063026004"/>
    <s v="Cary CCSD 26"/>
    <s v="2115 Crystal Lake Rd"/>
    <s v="Cary"/>
    <s v="60013-1426"/>
    <n v="2243575104"/>
    <n v="14171"/>
    <s v="Three Oaks School"/>
    <s v="1514 3 Oaks Rd"/>
    <s v="Cary"/>
    <s v="McHenry"/>
    <s v="60013-6100"/>
    <s v="natalie.wishne@cary26.org"/>
    <s v="X"/>
    <n v="231"/>
    <n v="31"/>
    <n v="326"/>
    <n v="588"/>
    <n v="0.44560000000000005"/>
    <m/>
    <n v="262"/>
    <n v="588"/>
    <x v="0"/>
    <x v="0"/>
  </r>
  <r>
    <n v="44063026004"/>
    <s v="Cary CCSD 26"/>
    <s v="2115 Crystal Lake Rd"/>
    <s v="Cary"/>
    <s v="60013-1426"/>
    <n v="2243575104"/>
    <n v="15114"/>
    <s v="Deer Path Elem School"/>
    <s v="2211 Crystal Lake Rd"/>
    <s v="Cary"/>
    <s v="McHenry"/>
    <s v="60013-1470"/>
    <s v="thom.gippert@cary26.org"/>
    <s v="X"/>
    <n v="107"/>
    <n v="14"/>
    <n v="360"/>
    <n v="481"/>
    <n v="0.25159999999999999"/>
    <m/>
    <n v="121"/>
    <n v="481"/>
    <x v="0"/>
    <x v="0"/>
  </r>
  <r>
    <n v="44063036002"/>
    <s v="Harrison SD 36"/>
    <s v="6809 McCullom Lake Rd"/>
    <s v="Wonder Lake"/>
    <s v="60097-9546"/>
    <n v="8156532311"/>
    <n v="14173"/>
    <s v="Harrison Elem School"/>
    <s v="6809 McCullom Lake Rd"/>
    <s v="Wonder Lake"/>
    <s v="McHenry"/>
    <s v="60097-9546"/>
    <s v="mdowling@hsd36.org"/>
    <s v="X"/>
    <n v="174"/>
    <n v="16"/>
    <n v="168"/>
    <n v="358"/>
    <n v="0.53070000000000006"/>
    <m/>
    <n v="190"/>
    <n v="358"/>
    <x v="0"/>
    <x v="0"/>
  </r>
  <r>
    <n v="44063046003"/>
    <s v="Prairie Grove CSD 46"/>
    <s v="3223 IL Route 176"/>
    <s v="Crystal Lake"/>
    <s v="60014-2145"/>
    <n v="8154593023"/>
    <n v="14174"/>
    <s v="Prairie Grove Elem School"/>
    <s v="3223 IL Route 176"/>
    <s v="Crystal Lake"/>
    <s v="McHenry"/>
    <s v="60014-2145"/>
    <s v="jbute@dist46.org"/>
    <s v="X"/>
    <n v="69"/>
    <n v="11"/>
    <n v="314"/>
    <n v="394"/>
    <n v="0.20300000000000001"/>
    <m/>
    <n v="80"/>
    <n v="394"/>
    <x v="0"/>
    <x v="0"/>
  </r>
  <r>
    <n v="44063046003"/>
    <s v="Prairie Grove CSD 46"/>
    <s v="3223 IL Route 176"/>
    <s v="Crystal Lake"/>
    <s v="60014-2145"/>
    <n v="8154593023"/>
    <n v="42499"/>
    <s v="Prairie Grove Junior High School"/>
    <s v="3225 IL Route 176"/>
    <s v="Crystal Lake"/>
    <s v="McHenry"/>
    <s v="60014-2145"/>
    <s v="jbute@dist46.org"/>
    <s v="X"/>
    <n v="33"/>
    <n v="3"/>
    <n v="223"/>
    <n v="259"/>
    <n v="0.13900000000000001"/>
    <m/>
    <n v="36"/>
    <n v="259"/>
    <x v="0"/>
    <x v="0"/>
  </r>
  <r>
    <n v="44063047004"/>
    <s v="Crystal Lake CCSD 47"/>
    <s v="300 Commerce Dr"/>
    <s v="Crystal Lake"/>
    <s v="60014-3503"/>
    <n v="8154596070"/>
    <n v="14175"/>
    <s v="Lundahl Middle School"/>
    <s v="560 Nash Rd"/>
    <s v="Crystal Lake"/>
    <s v="McHenry"/>
    <s v="60014-7138"/>
    <s v="canelson@d47.org"/>
    <s v="X"/>
    <n v="138"/>
    <n v="25"/>
    <n v="560"/>
    <n v="723"/>
    <n v="0.22539999999999999"/>
    <m/>
    <n v="163"/>
    <n v="723"/>
    <x v="0"/>
    <x v="0"/>
  </r>
  <r>
    <n v="44063047004"/>
    <s v="Crystal Lake CCSD 47"/>
    <s v="300 Commerce Dr"/>
    <s v="Crystal Lake"/>
    <s v="60014-3503"/>
    <n v="8154596070"/>
    <n v="14176"/>
    <s v="Hannah Beardsley Middle School"/>
    <s v="515 E Crystal Lake Ave"/>
    <s v="Crystal Lake"/>
    <s v="McHenry"/>
    <s v="60014-6215"/>
    <s v="canelson@d47.org"/>
    <s v="X"/>
    <n v="314"/>
    <n v="33"/>
    <n v="679"/>
    <n v="1026"/>
    <n v="0.3382"/>
    <m/>
    <n v="347"/>
    <n v="1026"/>
    <x v="0"/>
    <x v="0"/>
  </r>
  <r>
    <n v="44063047004"/>
    <s v="Crystal Lake CCSD 47"/>
    <s v="300 Commerce Dr"/>
    <s v="Crystal Lake"/>
    <s v="60014-3503"/>
    <n v="8154596070"/>
    <n v="14177"/>
    <s v="Richard F Bernotas Middle Sch"/>
    <s v="170 N Oak St"/>
    <s v="Crystal Lake"/>
    <s v="McHenry"/>
    <s v="60014-4246"/>
    <s v="canelson@d47.org"/>
    <s v="X"/>
    <n v="186"/>
    <n v="23"/>
    <n v="678"/>
    <n v="887"/>
    <n v="0.2356"/>
    <m/>
    <n v="209"/>
    <n v="887"/>
    <x v="0"/>
    <x v="0"/>
  </r>
  <r>
    <n v="44063047004"/>
    <s v="Crystal Lake CCSD 47"/>
    <s v="300 Commerce Dr"/>
    <s v="Crystal Lake"/>
    <s v="60014-3503"/>
    <n v="8154596070"/>
    <n v="14178"/>
    <s v="Canterbury Elem School"/>
    <s v="875 Canterbury Dr"/>
    <s v="Crystal Lake"/>
    <s v="McHenry"/>
    <s v="60014-7871"/>
    <s v="canelson@d47.org"/>
    <s v="X"/>
    <n v="215"/>
    <n v="23"/>
    <n v="211"/>
    <n v="449"/>
    <n v="0.53010000000000002"/>
    <m/>
    <n v="238"/>
    <n v="449"/>
    <x v="0"/>
    <x v="0"/>
  </r>
  <r>
    <n v="44063047004"/>
    <s v="Crystal Lake CCSD 47"/>
    <s v="300 Commerce Dr"/>
    <s v="Crystal Lake"/>
    <s v="60014-3503"/>
    <n v="8154596070"/>
    <n v="14179"/>
    <s v="Husmann Elem School"/>
    <s v="131 W Paddock St"/>
    <s v="Crystal Lake"/>
    <s v="McHenry"/>
    <s v="60014-6125"/>
    <s v="canelson@d47.org"/>
    <s v="X"/>
    <n v="78"/>
    <n v="7"/>
    <n v="417"/>
    <n v="502"/>
    <n v="0.16930000000000001"/>
    <m/>
    <n v="85"/>
    <n v="502"/>
    <x v="0"/>
    <x v="0"/>
  </r>
  <r>
    <n v="44063047004"/>
    <s v="Crystal Lake CCSD 47"/>
    <s v="300 Commerce Dr"/>
    <s v="Crystal Lake"/>
    <s v="60014-3503"/>
    <n v="8154596070"/>
    <n v="14180"/>
    <s v="Coventry Elem School"/>
    <s v="820 Darlington Ln"/>
    <s v="Crystal Lake"/>
    <s v="McHenry"/>
    <s v="60014-7883"/>
    <s v="canelson@d47.org"/>
    <s v="X"/>
    <n v="263"/>
    <n v="26"/>
    <n v="292"/>
    <n v="581"/>
    <n v="0.49740000000000001"/>
    <m/>
    <n v="289"/>
    <n v="581"/>
    <x v="0"/>
    <x v="0"/>
  </r>
  <r>
    <n v="44063047004"/>
    <s v="Crystal Lake CCSD 47"/>
    <s v="300 Commerce Dr"/>
    <s v="Crystal Lake"/>
    <s v="60014-3503"/>
    <n v="8154596070"/>
    <n v="14181"/>
    <s v="North Elem School"/>
    <s v="500 W Woodstock St"/>
    <s v="Crystal Lake"/>
    <s v="McHenry"/>
    <s v="60014-3425"/>
    <s v="canelson@d47.org"/>
    <s v="X"/>
    <n v="207"/>
    <n v="19"/>
    <n v="464"/>
    <n v="690"/>
    <n v="0.32750000000000001"/>
    <m/>
    <n v="226"/>
    <n v="690"/>
    <x v="0"/>
    <x v="0"/>
  </r>
  <r>
    <n v="44063047004"/>
    <s v="Crystal Lake CCSD 47"/>
    <s v="300 Commerce Dr"/>
    <s v="Crystal Lake"/>
    <s v="60014-3503"/>
    <n v="8154596070"/>
    <n v="14182"/>
    <s v="South Elem School"/>
    <s v="601 Golf Rd"/>
    <s v="Crystal Lake"/>
    <s v="McHenry"/>
    <s v="60014-5644"/>
    <s v="canelson@d47.org"/>
    <s v="X"/>
    <n v="91"/>
    <n v="10"/>
    <n v="290"/>
    <n v="391"/>
    <n v="0.25829999999999997"/>
    <m/>
    <n v="101"/>
    <n v="391"/>
    <x v="0"/>
    <x v="0"/>
  </r>
  <r>
    <n v="44063047004"/>
    <s v="Crystal Lake CCSD 47"/>
    <s v="300 Commerce Dr"/>
    <s v="Crystal Lake"/>
    <s v="60014-3503"/>
    <n v="8154596070"/>
    <n v="14183"/>
    <s v="West Elem School"/>
    <s v="100 Briarwood Dr"/>
    <s v="Crystal Lake"/>
    <s v="McHenry"/>
    <s v="60014-5190"/>
    <s v="canelson@d47.org"/>
    <s v="X"/>
    <n v="109"/>
    <n v="16"/>
    <n v="400"/>
    <n v="525"/>
    <n v="0.23809999999999998"/>
    <m/>
    <n v="125"/>
    <n v="525"/>
    <x v="0"/>
    <x v="0"/>
  </r>
  <r>
    <n v="44063047004"/>
    <s v="Crystal Lake CCSD 47"/>
    <s v="300 Commerce Dr"/>
    <s v="Crystal Lake"/>
    <s v="60014-3503"/>
    <n v="8154596070"/>
    <n v="14184"/>
    <s v="Indian Prairie Elem School"/>
    <s v="651 Village Rd"/>
    <s v="Crystal Lake"/>
    <s v="McHenry"/>
    <s v="60014-2005"/>
    <s v="canelson@d47.org"/>
    <s v="X"/>
    <n v="122"/>
    <n v="23"/>
    <n v="362"/>
    <n v="507"/>
    <n v="0.28600000000000003"/>
    <m/>
    <n v="145"/>
    <n v="507"/>
    <x v="0"/>
    <x v="0"/>
  </r>
  <r>
    <n v="44063047004"/>
    <s v="Crystal Lake CCSD 47"/>
    <s v="300 Commerce Dr"/>
    <s v="Crystal Lake"/>
    <s v="60014-3503"/>
    <n v="8154596070"/>
    <n v="14185"/>
    <s v="Woods Creek Elementary School"/>
    <s v="1100 Alexandra Blvd"/>
    <s v="Crystal Lake"/>
    <s v="McHenry"/>
    <s v="60014-1947"/>
    <s v="canelson@d47.org"/>
    <s v="X"/>
    <n v="77"/>
    <n v="10"/>
    <n v="507"/>
    <n v="594"/>
    <n v="0.14650000000000002"/>
    <m/>
    <n v="87"/>
    <n v="594"/>
    <x v="0"/>
    <x v="0"/>
  </r>
  <r>
    <n v="44063047004"/>
    <s v="Crystal Lake CCSD 47"/>
    <s v="300 Commerce Dr"/>
    <s v="Crystal Lake"/>
    <s v="60014-3503"/>
    <n v="8154596070"/>
    <n v="46341"/>
    <s v="Glacier Ridge Elementary School"/>
    <s v="1120 Village Rd"/>
    <s v="Crystal Lake"/>
    <s v="McHenry"/>
    <s v="60014-2908"/>
    <s v="canelson@d47.org"/>
    <s v="X"/>
    <n v="122"/>
    <n v="10"/>
    <n v="302"/>
    <n v="434"/>
    <n v="0.30409999999999998"/>
    <m/>
    <n v="132"/>
    <n v="434"/>
    <x v="0"/>
    <x v="0"/>
  </r>
  <r>
    <n v="44063050026"/>
    <s v="Harvard CUSD 50"/>
    <s v="401 N Division St"/>
    <s v="Harvard"/>
    <s v="60033-3031"/>
    <n v="8159434022"/>
    <n v="14186"/>
    <s v="Harvard High School"/>
    <s v="1103 N Jefferson St"/>
    <s v="Harvard"/>
    <s v="McHenry"/>
    <s v="60033-1757"/>
    <s v="mtaylor@d50.mchenry.k12.il.us"/>
    <s v="X"/>
    <n v="525"/>
    <n v="0"/>
    <n v="192"/>
    <n v="717"/>
    <n v="0.73219999999999996"/>
    <s v="X"/>
    <n v="525"/>
    <n v="717"/>
    <x v="0"/>
    <x v="0"/>
  </r>
  <r>
    <n v="44063050026"/>
    <s v="Harvard CUSD 50"/>
    <s v="401 N Division St"/>
    <s v="Harvard"/>
    <s v="60033-3031"/>
    <n v="8159434022"/>
    <n v="14187"/>
    <s v="Harvard Jr High School"/>
    <s v="1301 Garfield St"/>
    <s v="Harvard"/>
    <s v="McHenry"/>
    <s v="60033-1737"/>
    <s v="mtaylor@cusd50.org"/>
    <s v="X"/>
    <n v="578"/>
    <n v="0"/>
    <n v="14"/>
    <n v="592"/>
    <n v="0.97480000000000011"/>
    <s v="X"/>
    <n v="578"/>
    <n v="592"/>
    <x v="0"/>
    <x v="0"/>
  </r>
  <r>
    <n v="44063050026"/>
    <s v="Harvard CUSD 50"/>
    <s v="401 N Division St"/>
    <s v="Harvard"/>
    <s v="60033-3031"/>
    <n v="8159434022"/>
    <n v="14188"/>
    <s v="Jefferson Elem School"/>
    <s v="1200 N Jefferson St"/>
    <s v="Harvard"/>
    <s v="McHenry"/>
    <s v="60033-1730"/>
    <s v="mtaylor@cusd50.org"/>
    <s v="X"/>
    <n v="421"/>
    <n v="0"/>
    <n v="0"/>
    <n v="421"/>
    <n v="1"/>
    <s v="X"/>
    <n v="421"/>
    <n v="421"/>
    <x v="0"/>
    <x v="0"/>
  </r>
  <r>
    <n v="44063050026"/>
    <s v="Harvard CUSD 50"/>
    <s v="401 N Division St"/>
    <s v="Harvard"/>
    <s v="60033-3031"/>
    <n v="8159434022"/>
    <n v="14190"/>
    <s v="Washington Elem School"/>
    <s v="305 S Hutchinson St"/>
    <s v="Harvard"/>
    <s v="McHenry"/>
    <s v="60033-2718"/>
    <s v="mtaylor@d50.mchenry.k12.il.us"/>
    <s v="X"/>
    <n v="159"/>
    <n v="0"/>
    <n v="26"/>
    <n v="185"/>
    <n v="0.85519999999999996"/>
    <s v="X"/>
    <n v="159"/>
    <n v="185"/>
    <x v="0"/>
    <x v="0"/>
  </r>
  <r>
    <n v="44063050026"/>
    <s v="Harvard CUSD 50"/>
    <s v="401 N Division St"/>
    <s v="Harvard"/>
    <s v="60033-3031"/>
    <n v="8159434022"/>
    <n v="64661"/>
    <s v="Crosby Elem Sch"/>
    <s v="401 Hereley Dr"/>
    <s v="Harvard"/>
    <s v="McHenry"/>
    <s v="60033-8370"/>
    <s v="mtaylor@cusd50.org"/>
    <s v="X"/>
    <n v="789"/>
    <n v="0"/>
    <n v="17"/>
    <n v="806"/>
    <n v="0.9779000000000001"/>
    <s v="X"/>
    <n v="789"/>
    <n v="806"/>
    <x v="0"/>
    <x v="0"/>
  </r>
  <r>
    <n v="44063154016"/>
    <s v="Marengo CHSD 154"/>
    <s v="110 Franks Rd"/>
    <s v="Marengo"/>
    <s v="60152-3425"/>
    <n v="8155686511"/>
    <n v="14191"/>
    <s v="Marengo High School"/>
    <s v="110 Franks Rd"/>
    <s v="Marengo"/>
    <s v="McHenry"/>
    <s v="60152-3425"/>
    <s v="engelbrechtd@mchs154.org"/>
    <s v="X"/>
    <n v="180"/>
    <n v="24"/>
    <n v="500"/>
    <n v="704"/>
    <n v="0.2898"/>
    <m/>
    <n v="204"/>
    <n v="704"/>
    <x v="0"/>
    <x v="0"/>
  </r>
  <r>
    <n v="44063155016"/>
    <s v="CHSD 155"/>
    <s v="1 Virginia Rd"/>
    <s v="Crystal Lake"/>
    <s v="60014-7901"/>
    <n v="8154558500"/>
    <n v="14192"/>
    <s v="Crystal Lake Central High School"/>
    <s v="45 W Franklin Ave"/>
    <s v="Crystal Lake"/>
    <s v="McHenry"/>
    <s v="60014-6160"/>
    <s v="ebruso@d155.org"/>
    <s v="X"/>
    <n v="383"/>
    <n v="46"/>
    <n v="1090"/>
    <n v="1519"/>
    <n v="0.28239999999999998"/>
    <m/>
    <n v="429"/>
    <n v="1519"/>
    <x v="0"/>
    <x v="0"/>
  </r>
  <r>
    <n v="44063155016"/>
    <s v="CHSD 155"/>
    <s v="1 Virginia Rd"/>
    <s v="Crystal Lake"/>
    <s v="60014-7901"/>
    <n v="8154558500"/>
    <n v="14193"/>
    <s v="Cary-Grove Community High School"/>
    <s v="2208 3 Oaks Rd"/>
    <s v="Cary"/>
    <s v="McHenry"/>
    <s v="60013-1627"/>
    <s v="ebruso@d155.org"/>
    <s v="X"/>
    <n v="228"/>
    <n v="29"/>
    <n v="1379"/>
    <n v="1636"/>
    <n v="0.15710000000000002"/>
    <m/>
    <n v="257"/>
    <n v="1636"/>
    <x v="0"/>
    <x v="0"/>
  </r>
  <r>
    <n v="44063155016"/>
    <s v="CHSD 155"/>
    <s v="1 Virginia Rd"/>
    <s v="Crystal Lake"/>
    <s v="60014-7901"/>
    <n v="8154558500"/>
    <n v="14194"/>
    <s v="Crystal Lake South High School"/>
    <s v="1200 S McHenry Ave"/>
    <s v="Crystal Lake"/>
    <s v="McHenry"/>
    <s v="60014-7495"/>
    <s v="ebruso@d155.org"/>
    <s v="X"/>
    <n v="229"/>
    <n v="37"/>
    <n v="1199"/>
    <n v="1465"/>
    <n v="0.18160000000000001"/>
    <m/>
    <n v="266"/>
    <n v="1465"/>
    <x v="0"/>
    <x v="0"/>
  </r>
  <r>
    <n v="44063155016"/>
    <s v="CHSD 155"/>
    <s v="1 Virginia Rd"/>
    <s v="Crystal Lake"/>
    <s v="60014-7901"/>
    <n v="8154558500"/>
    <n v="14195"/>
    <s v="Prairie Ridge High School"/>
    <s v="6000 Dvorak Dr"/>
    <s v="Crystal Lake"/>
    <s v="McHenry"/>
    <s v="60012-3514"/>
    <s v="ebruso@d155.org"/>
    <s v="X"/>
    <n v="117"/>
    <n v="24"/>
    <n v="1295"/>
    <n v="1436"/>
    <n v="9.820000000000001E-2"/>
    <m/>
    <n v="141"/>
    <n v="1436"/>
    <x v="0"/>
    <x v="0"/>
  </r>
  <r>
    <n v="44063156016"/>
    <s v="McHenry CHSD 156"/>
    <s v="4716 W Crystal Lake Rd"/>
    <s v="McHenry"/>
    <s v="60050-5427"/>
    <n v="8153857900"/>
    <n v="64304"/>
    <s v="McHenry High School-West Campus"/>
    <s v="4724 W Crystal Lake Rd"/>
    <s v="McHenry"/>
    <s v="McHenry"/>
    <s v="60050-5427"/>
    <s v="lawsondave@dist156.org"/>
    <s v="X"/>
    <n v="399"/>
    <n v="54"/>
    <n v="1041"/>
    <n v="1494"/>
    <n v="0.30320000000000003"/>
    <m/>
    <n v="453"/>
    <n v="1494"/>
    <x v="0"/>
    <x v="0"/>
  </r>
  <r>
    <n v="44063156016"/>
    <s v="McHenry CHSD 156"/>
    <s v="4716 W Crystal Lake Rd"/>
    <s v="McHenry"/>
    <s v="60050-5427"/>
    <n v="8153857900"/>
    <n v="64305"/>
    <s v="McHenry  East High School"/>
    <s v="1012 N Green St"/>
    <s v="McHenry"/>
    <s v="McHenry"/>
    <s v="60050-5721"/>
    <s v="lawsondave@dist156.org"/>
    <s v="X"/>
    <n v="178"/>
    <n v="18"/>
    <n v="600"/>
    <n v="796"/>
    <n v="0.2462"/>
    <m/>
    <n v="196"/>
    <n v="796"/>
    <x v="0"/>
    <x v="0"/>
  </r>
  <r>
    <n v="44063158022"/>
    <s v="Huntley Community School District 158"/>
    <s v="650 Academic Dr"/>
    <s v="Algonquin"/>
    <s v="60102-4423"/>
    <n v="8476596154"/>
    <n v="14197"/>
    <s v="Huntley High School"/>
    <s v="13719 Harmony Rd"/>
    <s v="Huntley"/>
    <s v="McHenry"/>
    <s v="60142-9792"/>
    <s v="kharris@district158.org"/>
    <s v="X"/>
    <n v="280"/>
    <n v="84"/>
    <n v="2667"/>
    <n v="3031"/>
    <n v="0.1201"/>
    <m/>
    <n v="364"/>
    <n v="3031"/>
    <x v="0"/>
    <x v="0"/>
  </r>
  <r>
    <n v="44063158022"/>
    <s v="Huntley Community School District 158"/>
    <s v="650 Academic Dr"/>
    <s v="Algonquin"/>
    <s v="60102-4423"/>
    <n v="8476596154"/>
    <n v="44230"/>
    <s v="Chesak Elementary School"/>
    <s v="10910 Reed Rd"/>
    <s v="Lake In The Hills"/>
    <s v="McHenry"/>
    <s v="60156-1093"/>
    <s v="kharris@district158.org"/>
    <s v="X"/>
    <n v="136"/>
    <n v="27"/>
    <n v="614"/>
    <n v="777"/>
    <n v="0.20980000000000001"/>
    <m/>
    <n v="163"/>
    <n v="777"/>
    <x v="0"/>
    <x v="0"/>
  </r>
  <r>
    <n v="44063158022"/>
    <s v="Huntley Community School District 158"/>
    <s v="650 Academic Dr"/>
    <s v="Algonquin"/>
    <s v="60102-4423"/>
    <n v="8476596154"/>
    <n v="44231"/>
    <s v="Leggee Elementary School"/>
    <s v="13723 Harmony Rd"/>
    <s v="Huntley"/>
    <s v="McHenry"/>
    <s v="60142-9792"/>
    <s v="kharris@district158.org"/>
    <s v="X"/>
    <n v="78"/>
    <n v="17"/>
    <n v="771"/>
    <n v="866"/>
    <n v="0.10970000000000001"/>
    <m/>
    <n v="95"/>
    <n v="866"/>
    <x v="0"/>
    <x v="0"/>
  </r>
  <r>
    <n v="44063158022"/>
    <s v="Huntley Community School District 158"/>
    <s v="650 Academic Dr"/>
    <s v="Algonquin"/>
    <s v="60102-4423"/>
    <n v="8476596154"/>
    <n v="48732"/>
    <s v="Martin Elementary School"/>
    <s v="10920 Reed Rd"/>
    <s v="Lake In The Hills"/>
    <s v="McHenry"/>
    <s v="60156-1093"/>
    <s v="kharris@district158.org"/>
    <s v="X"/>
    <n v="122"/>
    <n v="46"/>
    <n v="813"/>
    <n v="981"/>
    <n v="0.17129999999999998"/>
    <m/>
    <n v="168"/>
    <n v="981"/>
    <x v="0"/>
    <x v="0"/>
  </r>
  <r>
    <n v="44063158022"/>
    <s v="Huntley Community School District 158"/>
    <s v="650 Academic Dr"/>
    <s v="Algonquin"/>
    <s v="60102-4423"/>
    <n v="8476596154"/>
    <n v="54829"/>
    <s v="Heineman Middle School"/>
    <s v="725 Academic Dr"/>
    <s v="Algonquin"/>
    <s v="McHenry"/>
    <s v="60102-4422"/>
    <s v="kharris@district158.org"/>
    <s v="X"/>
    <n v="81"/>
    <n v="15"/>
    <n v="788"/>
    <n v="884"/>
    <n v="0.1086"/>
    <m/>
    <n v="96"/>
    <n v="884"/>
    <x v="0"/>
    <x v="0"/>
  </r>
  <r>
    <n v="44063158022"/>
    <s v="Huntley Community School District 158"/>
    <s v="650 Academic Dr"/>
    <s v="Algonquin"/>
    <s v="60102-4423"/>
    <n v="8476596154"/>
    <n v="54830"/>
    <s v="Marlowe Middle School"/>
    <s v="9625 Haligus Rd"/>
    <s v="Lake In The Hills"/>
    <s v="McHenry"/>
    <s v="60156-5897"/>
    <s v="kharris@district158.org"/>
    <s v="X"/>
    <n v="163"/>
    <n v="54"/>
    <n v="1241"/>
    <n v="1458"/>
    <n v="0.14880000000000002"/>
    <m/>
    <n v="217"/>
    <n v="1458"/>
    <x v="0"/>
    <x v="0"/>
  </r>
  <r>
    <n v="44063158022"/>
    <s v="Huntley Community School District 158"/>
    <s v="650 Academic Dr"/>
    <s v="Algonquin"/>
    <s v="60102-4423"/>
    <n v="8476596154"/>
    <n v="54832"/>
    <s v="Mackeben Elementary School"/>
    <s v="800 Academic Dr"/>
    <s v="Algonquin"/>
    <s v="McHenry"/>
    <s v="60102-4421"/>
    <s v="kharris@district158.org"/>
    <s v="X"/>
    <n v="64"/>
    <n v="18"/>
    <n v="529"/>
    <n v="611"/>
    <n v="0.13420000000000001"/>
    <m/>
    <n v="82"/>
    <n v="611"/>
    <x v="0"/>
    <x v="0"/>
  </r>
  <r>
    <n v="44063158022"/>
    <s v="Huntley Community School District 158"/>
    <s v="650 Academic Dr"/>
    <s v="Algonquin"/>
    <s v="60102-4423"/>
    <n v="8476596154"/>
    <n v="54833"/>
    <s v="Conley Elementary School"/>
    <s v="750 Academic Dr"/>
    <s v="Algonquin"/>
    <s v="McHenry"/>
    <s v="60102-4422"/>
    <s v="kharris@district158.org"/>
    <s v="X"/>
    <n v="89"/>
    <n v="19"/>
    <n v="591"/>
    <n v="699"/>
    <n v="0.1545"/>
    <m/>
    <n v="108"/>
    <n v="699"/>
    <x v="0"/>
    <x v="0"/>
  </r>
  <r>
    <n v="44063165003"/>
    <s v="Marengo-Union E Cons D 165"/>
    <s v="816 E Grant Hwy"/>
    <s v="Marengo"/>
    <s v="60152-3400"/>
    <n v="8155688323"/>
    <n v="14201"/>
    <s v="Locust Elem School"/>
    <s v="539 S Locust St"/>
    <s v="Marengo"/>
    <s v="McHenry"/>
    <s v="60152-3413"/>
    <s v="kburns@marengo165.org"/>
    <s v="X"/>
    <n v="225"/>
    <n v="23"/>
    <n v="239"/>
    <n v="487"/>
    <n v="0.50919999999999999"/>
    <m/>
    <n v="248"/>
    <n v="487"/>
    <x v="0"/>
    <x v="0"/>
  </r>
  <r>
    <n v="44063165003"/>
    <s v="Marengo-Union E Cons D 165"/>
    <s v="816 E Grant Hwy"/>
    <s v="Marengo"/>
    <s v="60152-3400"/>
    <n v="8155688323"/>
    <n v="54653"/>
    <s v="Marengo Comm Middle School"/>
    <s v="816 E Grant Hwy"/>
    <s v="Marengo"/>
    <s v="McHenry"/>
    <s v="60152-3400"/>
    <s v="kburns@marengo165.org"/>
    <s v="X"/>
    <n v="195"/>
    <n v="37"/>
    <n v="309"/>
    <n v="541"/>
    <n v="0.42880000000000001"/>
    <m/>
    <n v="232"/>
    <n v="541"/>
    <x v="0"/>
    <x v="0"/>
  </r>
  <r>
    <n v="44063200026"/>
    <s v="Woodstock CUSD 200"/>
    <s v="227 W Judd St"/>
    <s v="Woodstock"/>
    <s v="60098-3126"/>
    <n v="8153388239"/>
    <n v="14205"/>
    <s v="Woodstock High School"/>
    <s v="501 W South St"/>
    <s v="Woodstock"/>
    <s v="McHenry"/>
    <s v="60098-3756"/>
    <s v="smalley@wcusd200.org"/>
    <s v="X"/>
    <n v="349"/>
    <n v="41"/>
    <n v="637"/>
    <n v="1027"/>
    <n v="0.37969999999999998"/>
    <m/>
    <n v="390"/>
    <n v="1027"/>
    <x v="0"/>
    <x v="0"/>
  </r>
  <r>
    <n v="44063200026"/>
    <s v="Woodstock CUSD 200"/>
    <s v="227 W Judd St"/>
    <s v="Woodstock"/>
    <s v="60098-3126"/>
    <n v="8153388239"/>
    <n v="14206"/>
    <s v="Northwood Middle School"/>
    <s v="2121 N Seminary Ave"/>
    <s v="Woodstock"/>
    <s v="McHenry"/>
    <s v="60098-2641"/>
    <s v="smalley@wcusd200.org"/>
    <s v="X"/>
    <n v="231"/>
    <n v="27"/>
    <n v="418"/>
    <n v="676"/>
    <n v="0.38170000000000004"/>
    <m/>
    <n v="258"/>
    <n v="676"/>
    <x v="0"/>
    <x v="0"/>
  </r>
  <r>
    <n v="44063200026"/>
    <s v="Woodstock CUSD 200"/>
    <s v="227 W Judd St"/>
    <s v="Woodstock"/>
    <s v="60098-3126"/>
    <n v="8153388239"/>
    <n v="14208"/>
    <s v="Dean Street Elem School"/>
    <s v="600 Dean St"/>
    <s v="Woodstock"/>
    <s v="McHenry"/>
    <s v="60098-3817"/>
    <s v="smalley@wcusd200.org"/>
    <s v="X"/>
    <n v="105"/>
    <n v="16"/>
    <n v="171"/>
    <n v="292"/>
    <n v="0.41439999999999999"/>
    <m/>
    <n v="121"/>
    <n v="292"/>
    <x v="0"/>
    <x v="0"/>
  </r>
  <r>
    <n v="44063200026"/>
    <s v="Woodstock CUSD 200"/>
    <s v="227 W Judd St"/>
    <s v="Woodstock"/>
    <s v="60098-3126"/>
    <n v="8153388239"/>
    <n v="14209"/>
    <s v="Greenwood Elem School"/>
    <s v="4618 Greenwood Rd"/>
    <s v="Woodstock"/>
    <s v="McHenry"/>
    <s v="60098-8650"/>
    <s v="smalley@wcusd200.org"/>
    <s v="X"/>
    <n v="86"/>
    <n v="7"/>
    <n v="212"/>
    <n v="305"/>
    <n v="0.3049"/>
    <m/>
    <n v="93"/>
    <n v="305"/>
    <x v="0"/>
    <x v="0"/>
  </r>
  <r>
    <n v="44063200026"/>
    <s v="Woodstock CUSD 200"/>
    <s v="227 W Judd St"/>
    <s v="Woodstock"/>
    <s v="60098-3126"/>
    <n v="8153388239"/>
    <n v="14211"/>
    <s v="Westwood Elem School"/>
    <s v="14124 W South Street Rd"/>
    <s v="Woodstock"/>
    <s v="McHenry"/>
    <s v="60098-8954"/>
    <s v="smalley@wcusd200.org"/>
    <s v="X"/>
    <n v="133"/>
    <n v="36"/>
    <n v="172"/>
    <n v="341"/>
    <n v="0.49560000000000004"/>
    <m/>
    <n v="169"/>
    <n v="341"/>
    <x v="0"/>
    <x v="0"/>
  </r>
  <r>
    <n v="44063200026"/>
    <s v="Woodstock CUSD 200"/>
    <s v="227 W Judd St"/>
    <s v="Woodstock"/>
    <s v="60098-3126"/>
    <n v="8153388239"/>
    <n v="15116"/>
    <s v="Mary Endres Elementary School"/>
    <s v="2181 N Seminary Ave"/>
    <s v="Woodstock"/>
    <s v="McHenry"/>
    <s v="60098-2641"/>
    <s v="smalley@wcusd200.org"/>
    <s v="X"/>
    <n v="176"/>
    <n v="21"/>
    <n v="278"/>
    <n v="475"/>
    <n v="0.41470000000000001"/>
    <m/>
    <n v="197"/>
    <n v="475"/>
    <x v="0"/>
    <x v="0"/>
  </r>
  <r>
    <n v="44063200026"/>
    <s v="Woodstock CUSD 200"/>
    <s v="227 W Judd St"/>
    <s v="Woodstock"/>
    <s v="60098-3126"/>
    <n v="8153388239"/>
    <n v="15117"/>
    <s v="Verda Dierzen Early Learning Ctr"/>
    <s v="2045 N Seminary Ave"/>
    <s v="Woodstock"/>
    <s v="McHenry"/>
    <s v="60098-2643"/>
    <s v="smalley@wcusd200.org"/>
    <s v="X"/>
    <n v="156"/>
    <n v="14"/>
    <n v="269"/>
    <n v="439"/>
    <n v="0.38719999999999999"/>
    <m/>
    <n v="170"/>
    <n v="439"/>
    <x v="0"/>
    <x v="0"/>
  </r>
  <r>
    <n v="44063200026"/>
    <s v="Woodstock CUSD 200"/>
    <s v="227 W Judd St"/>
    <s v="Woodstock"/>
    <s v="60098-3126"/>
    <n v="8153388239"/>
    <n v="59175"/>
    <s v="Clay Academy"/>
    <s v="112 Grove St"/>
    <s v="Woodstock"/>
    <s v="McHenry"/>
    <s v="60098-3324"/>
    <s v="smalley@wcusd200.org"/>
    <s v="X"/>
    <n v="42"/>
    <n v="1"/>
    <n v="40"/>
    <n v="83"/>
    <n v="0.5181"/>
    <m/>
    <n v="43"/>
    <n v="83"/>
    <x v="0"/>
    <x v="0"/>
  </r>
  <r>
    <n v="44063200026"/>
    <s v="Woodstock CUSD 200"/>
    <s v="227 W Judd St"/>
    <s v="Woodstock"/>
    <s v="60098-3126"/>
    <n v="8153388239"/>
    <n v="59177"/>
    <s v="Olson Elementary School"/>
    <s v="720 W Judd St"/>
    <s v="Woodstock"/>
    <s v="McHenry"/>
    <s v="60098-3137"/>
    <s v="smalley@wcusd200.org"/>
    <s v="X"/>
    <n v="188"/>
    <n v="22"/>
    <n v="238"/>
    <n v="448"/>
    <n v="0.46880000000000005"/>
    <m/>
    <n v="210"/>
    <n v="448"/>
    <x v="0"/>
    <x v="0"/>
  </r>
  <r>
    <n v="44063200026"/>
    <s v="Woodstock CUSD 200"/>
    <s v="227 W Judd St"/>
    <s v="Woodstock"/>
    <s v="60098-3126"/>
    <n v="8153388239"/>
    <n v="59178"/>
    <s v="Prairiewood Elem Sch"/>
    <s v="3215 Hercules Rd"/>
    <s v="Woodstock"/>
    <s v="McHenry"/>
    <s v="60098-6700"/>
    <s v="smalley@wcusd200.org"/>
    <s v="X"/>
    <n v="155"/>
    <n v="19"/>
    <n v="267"/>
    <n v="441"/>
    <n v="0.39460000000000001"/>
    <m/>
    <n v="174"/>
    <n v="441"/>
    <x v="0"/>
    <x v="0"/>
  </r>
  <r>
    <n v="44063200026"/>
    <s v="Woodstock CUSD 200"/>
    <s v="227 W Judd St"/>
    <s v="Woodstock"/>
    <s v="60098-3126"/>
    <n v="8153388239"/>
    <n v="59179"/>
    <s v="Creekside Middle School"/>
    <s v="3201 Hercules Rd"/>
    <s v="Woodstock"/>
    <s v="McHenry"/>
    <s v="60098-6700"/>
    <s v="smalley@wcusd200.org"/>
    <s v="X"/>
    <n v="321"/>
    <n v="34"/>
    <n v="458"/>
    <n v="813"/>
    <n v="0.43670000000000003"/>
    <m/>
    <n v="355"/>
    <n v="813"/>
    <x v="0"/>
    <x v="0"/>
  </r>
  <r>
    <n v="44063200026"/>
    <s v="Woodstock CUSD 200"/>
    <s v="227 W Judd St"/>
    <s v="Woodstock"/>
    <s v="60098-3126"/>
    <n v="8153388239"/>
    <n v="60980"/>
    <s v="Woodstock North High School"/>
    <s v="3000 Raffel Rd"/>
    <s v="Woodstock"/>
    <s v="McHenry"/>
    <s v="60098-8302"/>
    <s v="smalley@wcusd200.org"/>
    <s v="X"/>
    <n v="278"/>
    <n v="29"/>
    <n v="645"/>
    <n v="952"/>
    <n v="0.32250000000000001"/>
    <m/>
    <n v="307"/>
    <n v="952"/>
    <x v="0"/>
    <x v="0"/>
  </r>
  <r>
    <n v="45000000000"/>
    <s v="Monroe/Randolph ROE"/>
    <s v="107 E Mill St"/>
    <s v="Waterloo"/>
    <s v="62298-1518"/>
    <n v="6188265471"/>
    <n v="54985"/>
    <s v="Monroe/Randolph Red Brick Sch"/>
    <s v="6137 Beck Rd"/>
    <s v="Red Bud"/>
    <s v="Monroe"/>
    <s v="62278-3347"/>
    <s v="mcoleman@roe45.org"/>
    <s v="X"/>
    <n v="24"/>
    <n v="0"/>
    <n v="0"/>
    <n v="24"/>
    <n v="1"/>
    <s v="X"/>
    <n v="24"/>
    <n v="24"/>
    <x v="0"/>
    <x v="0"/>
  </r>
  <r>
    <n v="45000000040"/>
    <s v="Career Center of Southern IL"/>
    <s v="6137 Beck Rd"/>
    <s v="Red Bud"/>
    <s v="62278-3347"/>
    <n v="6184732222"/>
    <n v="14250"/>
    <s v="Career Center of Southern IL"/>
    <s v="6137 Beck Rd"/>
    <s v="Red Bud"/>
    <s v="Randolph"/>
    <s v="62278-3347"/>
    <s v="csosa@gotoccsi.org"/>
    <s v="X"/>
    <n v="84"/>
    <n v="0"/>
    <n v="5"/>
    <n v="89"/>
    <n v="0.94359999999999999"/>
    <s v="X"/>
    <n v="84"/>
    <n v="89"/>
    <x v="0"/>
    <x v="0"/>
  </r>
  <r>
    <n v="45067003026"/>
    <s v="Valmeyer CUSD 3"/>
    <s v="300 S Cedar Bluff Dr"/>
    <s v="Valmeyer"/>
    <s v="62295-3133"/>
    <n v="6189352100"/>
    <n v="14216"/>
    <s v="Valmeyer High School"/>
    <s v="300 S Cedar Bluff Dr"/>
    <s v="Valmeyer"/>
    <s v="Monroe"/>
    <s v="62295-3133"/>
    <s v="efrankford@valmeyerk12.org"/>
    <s v="X"/>
    <n v="13"/>
    <n v="1"/>
    <n v="135"/>
    <n v="149"/>
    <n v="9.4E-2"/>
    <m/>
    <n v="14"/>
    <n v="149"/>
    <x v="0"/>
    <x v="0"/>
  </r>
  <r>
    <n v="45067003026"/>
    <s v="Valmeyer CUSD 3"/>
    <s v="300 S Cedar Bluff Dr"/>
    <s v="Valmeyer"/>
    <s v="62295-3133"/>
    <n v="6189352100"/>
    <n v="14217"/>
    <s v="Valmeyer Jr High"/>
    <s v="300 S Cedar Bluff Dr"/>
    <s v="Valmeyer"/>
    <s v="Monroe"/>
    <s v="62295-3133"/>
    <s v="efrankford@valmeyerk12.org"/>
    <s v="X"/>
    <n v="17"/>
    <n v="2"/>
    <n v="84"/>
    <n v="103"/>
    <n v="0.1845"/>
    <m/>
    <n v="19"/>
    <n v="103"/>
    <x v="0"/>
    <x v="0"/>
  </r>
  <r>
    <n v="45067003026"/>
    <s v="Valmeyer CUSD 3"/>
    <s v="300 S Cedar Bluff Dr"/>
    <s v="Valmeyer"/>
    <s v="62295-3133"/>
    <n v="6189352100"/>
    <n v="14218"/>
    <s v="Valmeyer Elementary School"/>
    <s v="300 S Cedar Bluff Dr"/>
    <s v="Valmeyer"/>
    <s v="Monroe"/>
    <s v="62295-3133"/>
    <s v="efrankford@valmeyerk12.org"/>
    <s v="X"/>
    <n v="32"/>
    <n v="6"/>
    <n v="147"/>
    <n v="185"/>
    <n v="0.2054"/>
    <m/>
    <n v="38"/>
    <n v="185"/>
    <x v="0"/>
    <x v="0"/>
  </r>
  <r>
    <n v="45067004026"/>
    <s v="Columbia CUSD 4"/>
    <s v="5 Veterans Pkwy"/>
    <s v="Columbia"/>
    <s v="62236-1147"/>
    <n v="6182814772"/>
    <n v="14220"/>
    <s v="Columbia High School"/>
    <s v="77 Veterans Pkwy"/>
    <s v="Columbia"/>
    <s v="Monroe"/>
    <s v="62236-1147"/>
    <s v="glowacki.lora@columbia4.org"/>
    <s v="X"/>
    <n v="63"/>
    <n v="10"/>
    <n v="609"/>
    <n v="682"/>
    <n v="0.107"/>
    <m/>
    <n v="73"/>
    <n v="682"/>
    <x v="0"/>
    <x v="0"/>
  </r>
  <r>
    <n v="45067004026"/>
    <s v="Columbia CUSD 4"/>
    <s v="5 Veterans Pkwy"/>
    <s v="Columbia"/>
    <s v="62236-1147"/>
    <n v="6182814772"/>
    <n v="14221"/>
    <s v="Columbia Middle School"/>
    <s v="100 Eagle Dr"/>
    <s v="Columbia"/>
    <s v="Monroe"/>
    <s v="62236-1154"/>
    <s v="glowacki.lora@columbia4.org"/>
    <s v="X"/>
    <n v="87"/>
    <n v="13"/>
    <n v="496"/>
    <n v="596"/>
    <n v="0.1678"/>
    <m/>
    <n v="100"/>
    <n v="596"/>
    <x v="0"/>
    <x v="0"/>
  </r>
  <r>
    <n v="45067004026"/>
    <s v="Columbia CUSD 4"/>
    <s v="5 Veterans Pkwy"/>
    <s v="Columbia"/>
    <s v="62236-1147"/>
    <n v="6182814772"/>
    <n v="14222"/>
    <s v="Parkview Elementary School"/>
    <s v="1 Veterans Pkwy"/>
    <s v="Columbia"/>
    <s v="Monroe"/>
    <s v="62236-1147"/>
    <s v="glowacki.lora@columbia4.org"/>
    <s v="X"/>
    <n v="52"/>
    <n v="10"/>
    <n v="337"/>
    <n v="399"/>
    <n v="0.15539999999999998"/>
    <m/>
    <n v="62"/>
    <n v="399"/>
    <x v="0"/>
    <x v="0"/>
  </r>
  <r>
    <n v="45067004026"/>
    <s v="Columbia CUSD 4"/>
    <s v="5 Veterans Pkwy"/>
    <s v="Columbia"/>
    <s v="62236-1147"/>
    <n v="6182814772"/>
    <n v="64751"/>
    <s v="Eagleview Elementary School"/>
    <s v="113 S Rapp Ave"/>
    <s v="Columbia"/>
    <s v="Monroe"/>
    <s v="62236-2326"/>
    <s v="glowacki.lora@columbia4.org"/>
    <s v="X"/>
    <n v="37"/>
    <n v="6"/>
    <n v="265"/>
    <n v="308"/>
    <n v="0.1396"/>
    <m/>
    <n v="43"/>
    <n v="308"/>
    <x v="0"/>
    <x v="0"/>
  </r>
  <r>
    <n v="45067005026"/>
    <s v="Waterloo CUSD 5"/>
    <s v="302 Bellefontaine Dr"/>
    <s v="Waterloo"/>
    <s v="62298-1790"/>
    <n v="6189393453"/>
    <n v="14224"/>
    <s v="Waterloo High School"/>
    <s v="505 E Bulldog"/>
    <s v="Waterloo"/>
    <s v="Monroe"/>
    <s v="62298-0130"/>
    <s v="rms@wcusd5.net"/>
    <s v="X"/>
    <n v="116"/>
    <n v="35"/>
    <n v="662"/>
    <n v="813"/>
    <n v="0.1857"/>
    <m/>
    <n v="151"/>
    <n v="813"/>
    <x v="0"/>
    <x v="0"/>
  </r>
  <r>
    <n v="45067005026"/>
    <s v="Waterloo CUSD 5"/>
    <s v="302 Bellefontaine Dr"/>
    <s v="Waterloo"/>
    <s v="62298-1790"/>
    <n v="6189393453"/>
    <n v="14225"/>
    <s v="Waterloo Junior High School"/>
    <s v="200 Bellefontaine Dr"/>
    <s v="Waterloo"/>
    <s v="Monroe"/>
    <s v="62298-1511"/>
    <s v="rms@wcusd5.net"/>
    <s v="X"/>
    <n v="108"/>
    <n v="23"/>
    <n v="467"/>
    <n v="598"/>
    <n v="0.21910000000000002"/>
    <m/>
    <n v="131"/>
    <n v="598"/>
    <x v="0"/>
    <x v="0"/>
  </r>
  <r>
    <n v="45067005026"/>
    <s v="Waterloo CUSD 5"/>
    <s v="302 Bellefontaine Dr"/>
    <s v="Waterloo"/>
    <s v="62298-1790"/>
    <n v="6189393453"/>
    <n v="14226"/>
    <s v="W J Zahnow Elem School"/>
    <s v="301 Hamacher St"/>
    <s v="Waterloo"/>
    <s v="Monroe"/>
    <s v="62298-1526"/>
    <s v="rms@wcusd5.net"/>
    <s v="X"/>
    <n v="60"/>
    <n v="9"/>
    <n v="281"/>
    <n v="350"/>
    <n v="0.19710000000000003"/>
    <m/>
    <n v="69"/>
    <n v="350"/>
    <x v="0"/>
    <x v="0"/>
  </r>
  <r>
    <n v="45067005026"/>
    <s v="Waterloo CUSD 5"/>
    <s v="302 Bellefontaine Dr"/>
    <s v="Waterloo"/>
    <s v="62298-1790"/>
    <n v="6189393453"/>
    <n v="14227"/>
    <s v="Rogers Elem School"/>
    <s v="200 Rogers St"/>
    <s v="Waterloo"/>
    <s v="Monroe"/>
    <s v="62298-1572"/>
    <s v="rms@wcusd5.net"/>
    <s v="X"/>
    <n v="78"/>
    <n v="10"/>
    <n v="312"/>
    <n v="400"/>
    <n v="0.22"/>
    <m/>
    <n v="88"/>
    <n v="400"/>
    <x v="0"/>
    <x v="0"/>
  </r>
  <r>
    <n v="45067005026"/>
    <s v="Waterloo CUSD 5"/>
    <s v="302 Bellefontaine Dr"/>
    <s v="Waterloo"/>
    <s v="62298-1790"/>
    <n v="6189393453"/>
    <n v="64754"/>
    <s v="Gardner Elementary School"/>
    <s v="1 Ed Gardner Pl"/>
    <s v="Waterloo"/>
    <s v="Monroe"/>
    <s v="62298-1677"/>
    <s v="rms@wcusd5.net"/>
    <s v="X"/>
    <n v="73"/>
    <n v="15"/>
    <n v="314"/>
    <n v="402"/>
    <n v="0.21890000000000001"/>
    <m/>
    <n v="88"/>
    <n v="402"/>
    <x v="0"/>
    <x v="0"/>
  </r>
  <r>
    <n v="45079001022"/>
    <s v="Coulterville USD 1"/>
    <s v="PO Box 396"/>
    <s v="Coulterville"/>
    <s v="62237-0396"/>
    <n v="6187582881"/>
    <n v="14228"/>
    <s v="Coulterville High School"/>
    <s v="PO Box 396"/>
    <s v="Coulterville"/>
    <s v="Randolph"/>
    <s v="62237-0396"/>
    <s v="kalbers@cvillecusd1.org"/>
    <s v="X"/>
    <n v="25"/>
    <n v="3"/>
    <n v="31"/>
    <n v="59"/>
    <n v="0.47460000000000002"/>
    <m/>
    <n v="28"/>
    <n v="59"/>
    <x v="0"/>
    <x v="0"/>
  </r>
  <r>
    <n v="45079001022"/>
    <s v="Coulterville USD 1"/>
    <s v="PO Box 396"/>
    <s v="Coulterville"/>
    <s v="62237-0396"/>
    <n v="6187582881"/>
    <n v="14229"/>
    <s v="Coulterville Junior High School"/>
    <s v="PO Box 396"/>
    <s v="Coulterville"/>
    <s v="Randolph"/>
    <s v="62237-0396"/>
    <s v="kalbers@cvillecusd1.org"/>
    <s v="X"/>
    <n v="25"/>
    <n v="3"/>
    <n v="22"/>
    <n v="50"/>
    <n v="0.56000000000000005"/>
    <m/>
    <n v="28"/>
    <n v="50"/>
    <x v="0"/>
    <x v="0"/>
  </r>
  <r>
    <n v="45079001022"/>
    <s v="Coulterville USD 1"/>
    <s v="PO Box 396"/>
    <s v="Coulterville"/>
    <s v="62237-0396"/>
    <n v="6187582881"/>
    <n v="14230"/>
    <s v="Coulterville Elementary School"/>
    <s v="PO Box 396"/>
    <s v="Coulterville"/>
    <s v="Randolph"/>
    <s v="62237-0396"/>
    <s v="kalbers@cvillecusd1.org"/>
    <s v="X"/>
    <n v="58"/>
    <n v="7"/>
    <n v="34"/>
    <n v="99"/>
    <n v="0.65659999999999996"/>
    <m/>
    <n v="65"/>
    <n v="99"/>
    <x v="0"/>
    <x v="0"/>
  </r>
  <r>
    <n v="45079132026"/>
    <s v="Red Bud CUSD 132"/>
    <s v="815 Locust St"/>
    <s v="Red Bud"/>
    <s v="62278-1210"/>
    <n v="6182823826"/>
    <n v="14237"/>
    <s v="Red Bud High School"/>
    <s v="815 Locust St"/>
    <s v="Red Bud"/>
    <s v="Randolph"/>
    <s v="62278-1210"/>
    <s v="kschaefer@redbud.k12.il.us"/>
    <s v="X"/>
    <n v="96"/>
    <n v="16"/>
    <n v="263"/>
    <n v="375"/>
    <n v="0.29870000000000002"/>
    <m/>
    <n v="112"/>
    <n v="375"/>
    <x v="0"/>
    <x v="0"/>
  </r>
  <r>
    <n v="45079132026"/>
    <s v="Red Bud CUSD 132"/>
    <s v="815 Locust St"/>
    <s v="Red Bud"/>
    <s v="62278-1210"/>
    <n v="6182823826"/>
    <n v="14238"/>
    <s v="Red Bud Elem School"/>
    <s v="200 W Field Dr"/>
    <s v="Red Bud"/>
    <s v="Randolph"/>
    <s v="62278-1304"/>
    <s v="kschaefer@redbud.k12.il.us"/>
    <s v="X"/>
    <n v="230"/>
    <n v="47"/>
    <n v="348"/>
    <n v="625"/>
    <n v="0.44320000000000004"/>
    <m/>
    <n v="277"/>
    <n v="625"/>
    <x v="0"/>
    <x v="0"/>
  </r>
  <r>
    <n v="45079132061"/>
    <s v="Perandoe Spec Educ District"/>
    <s v="PO Box 169"/>
    <s v="Red Bud"/>
    <s v="62278-0169"/>
    <n v="6185872326"/>
    <n v="60700"/>
    <s v="Perandoe Educational Program"/>
    <s v="540 Pine St"/>
    <s v="Tilden"/>
    <s v="Randolph"/>
    <s v="62292-0394"/>
    <s v="tbrooks@perandoe.org"/>
    <s v="X"/>
    <n v="62"/>
    <n v="0"/>
    <n v="4"/>
    <n v="66"/>
    <n v="0.93330000000000002"/>
    <s v="X"/>
    <n v="62"/>
    <n v="66"/>
    <x v="0"/>
    <x v="0"/>
  </r>
  <r>
    <n v="45079134004"/>
    <s v="Prairie Du Rocher CCSD 134"/>
    <s v="714 Middle St"/>
    <s v="Prairie Du Rocher"/>
    <s v="62277-2136"/>
    <n v="6182843530"/>
    <n v="14239"/>
    <s v="Prairie Du Rocher Elem School"/>
    <s v="714 Middle St"/>
    <s v="Prairie Du Rocher"/>
    <s v="Randolph"/>
    <s v="62277-2136"/>
    <s v="lbeattie@pdr134.com"/>
    <s v="X"/>
    <n v="66"/>
    <n v="10"/>
    <n v="72"/>
    <n v="148"/>
    <n v="0.51350000000000007"/>
    <m/>
    <n v="76"/>
    <n v="148"/>
    <x v="0"/>
    <x v="0"/>
  </r>
  <r>
    <n v="45079138026"/>
    <s v="Steeleville CUSD 138"/>
    <s v="609 S Sparta St"/>
    <s v="Steeleville"/>
    <s v="62288-2130"/>
    <n v="6189653469"/>
    <n v="14240"/>
    <s v="Steeleville High School"/>
    <s v="701 S Sparta St"/>
    <s v="Steeleville"/>
    <s v="Randolph"/>
    <s v="62288-2132"/>
    <s v="jhaertling@steeleville138.org"/>
    <s v="X"/>
    <n v="46"/>
    <n v="6"/>
    <n v="113"/>
    <n v="165"/>
    <n v="0.31519999999999998"/>
    <m/>
    <n v="52"/>
    <n v="165"/>
    <x v="0"/>
    <x v="0"/>
  </r>
  <r>
    <n v="45079138026"/>
    <s v="Steeleville CUSD 138"/>
    <s v="609 S Sparta St"/>
    <s v="Steeleville"/>
    <s v="62288-2130"/>
    <n v="6189653469"/>
    <n v="14241"/>
    <s v="Steeleville Elem School"/>
    <s v="609 S Sparta St"/>
    <s v="Steeleville"/>
    <s v="Randolph"/>
    <s v="62288-2130"/>
    <s v="smulholl@steeleville138.org"/>
    <s v="X"/>
    <n v="110"/>
    <n v="15"/>
    <n v="176"/>
    <n v="301"/>
    <n v="0.4153"/>
    <m/>
    <n v="125"/>
    <n v="301"/>
    <x v="0"/>
    <x v="0"/>
  </r>
  <r>
    <n v="45079139026"/>
    <s v="Chester CUSD 139"/>
    <s v="1940 Swanwick St"/>
    <s v="Chester"/>
    <s v="62233-1127"/>
    <n v="6188264509"/>
    <n v="14242"/>
    <s v="Chester High School"/>
    <s v="1901 Swanwick St"/>
    <s v="Chester"/>
    <s v="Randolph"/>
    <s v="62233-1128"/>
    <s v="elishagaertner@chester149.com"/>
    <s v="X"/>
    <n v="100"/>
    <n v="20"/>
    <n v="210"/>
    <n v="330"/>
    <n v="0.36359999999999998"/>
    <m/>
    <n v="120"/>
    <n v="330"/>
    <x v="0"/>
    <x v="0"/>
  </r>
  <r>
    <n v="45079139026"/>
    <s v="Chester CUSD 139"/>
    <s v="1940 Swanwick St"/>
    <s v="Chester"/>
    <s v="62233-1127"/>
    <n v="6188264509"/>
    <n v="14243"/>
    <s v="Chester Elem School"/>
    <s v="650 Opdyke St"/>
    <s v="Chester"/>
    <s v="Randolph"/>
    <s v="62233-1419"/>
    <s v="karenwhittenburg@chester139.com"/>
    <s v="X"/>
    <n v="320"/>
    <n v="21"/>
    <n v="280"/>
    <n v="621"/>
    <n v="0.54910000000000003"/>
    <m/>
    <n v="341"/>
    <n v="621"/>
    <x v="0"/>
    <x v="0"/>
  </r>
  <r>
    <n v="45079140026"/>
    <s v="Sparta CUSD 140"/>
    <s v="203B Dean Ave"/>
    <s v="Sparta"/>
    <s v="62286-2301"/>
    <n v="6184435331"/>
    <n v="14244"/>
    <s v="Sparta High School"/>
    <s v="205 W Hood St"/>
    <s v="Sparta"/>
    <s v="Randolph"/>
    <s v="62286-2006"/>
    <s v="twitherby@sparta.k12.il.us"/>
    <s v="X"/>
    <n v="176"/>
    <n v="12"/>
    <n v="158"/>
    <n v="346"/>
    <n v="0.54339999999999999"/>
    <m/>
    <n v="188"/>
    <n v="346"/>
    <x v="0"/>
    <x v="0"/>
  </r>
  <r>
    <n v="45079140026"/>
    <s v="Sparta CUSD 140"/>
    <s v="203B Dean Ave"/>
    <s v="Sparta"/>
    <s v="62286-2301"/>
    <n v="6184435331"/>
    <n v="14245"/>
    <s v="Evansville Attendance Center"/>
    <s v="701 Oak St"/>
    <s v="Evansville"/>
    <s v="Randolph"/>
    <s v="62242-1893"/>
    <s v="twitherby@sparta.k12.il.us"/>
    <s v="X"/>
    <n v="33"/>
    <n v="18"/>
    <n v="84"/>
    <n v="135"/>
    <n v="0.37780000000000002"/>
    <m/>
    <n v="51"/>
    <n v="135"/>
    <x v="0"/>
    <x v="0"/>
  </r>
  <r>
    <n v="45079140026"/>
    <s v="Sparta CUSD 140"/>
    <s v="203B Dean Ave"/>
    <s v="Sparta"/>
    <s v="62286-2301"/>
    <n v="6184435331"/>
    <n v="14246"/>
    <s v="Sparta Lincoln School"/>
    <s v="203A Dean Ave"/>
    <s v="Sparta"/>
    <s v="Randolph"/>
    <s v="62286-2301"/>
    <s v="twitherby@sparta.k12.il.us"/>
    <s v="X"/>
    <n v="384"/>
    <n v="45"/>
    <n v="239"/>
    <n v="668"/>
    <n v="0.64219999999999999"/>
    <m/>
    <n v="429"/>
    <n v="668"/>
    <x v="0"/>
    <x v="0"/>
  </r>
  <r>
    <n v="47000000000"/>
    <s v="Lee/Ogle/Whiteside ROE"/>
    <s v="1001 W 23rd St"/>
    <s v="Sterling"/>
    <s v="61081-9047"/>
    <n v="8152847796"/>
    <n v="52933"/>
    <s v="Regional Center for Change"/>
    <s v="1001 W 23rd St"/>
    <s v="Sterling"/>
    <s v="Whiteside"/>
    <s v="61081-9047"/>
    <s v="jkacvinsky@roe.47.org"/>
    <s v="X"/>
    <n v="14"/>
    <n v="0"/>
    <n v="3"/>
    <n v="17"/>
    <n v="0.8"/>
    <s v="X"/>
    <n v="14"/>
    <n v="17"/>
    <x v="0"/>
    <x v="0"/>
  </r>
  <r>
    <n v="47000000000"/>
    <s v="Lee/Ogle/Whiteside ROE"/>
    <s v="1001 W 23rd St"/>
    <s v="Sterling"/>
    <s v="61081-9047"/>
    <n v="8152847796"/>
    <n v="59295"/>
    <s v="Nachusa Campus School"/>
    <s v="PO Box 100"/>
    <s v="Nachusa"/>
    <s v="Lee"/>
    <s v="61057-0100"/>
    <s v="smarchek@roe47.org"/>
    <s v="X"/>
    <n v="19"/>
    <n v="0"/>
    <n v="7"/>
    <n v="26"/>
    <n v="0.72"/>
    <s v="X"/>
    <n v="19"/>
    <n v="26"/>
    <x v="0"/>
    <x v="0"/>
  </r>
  <r>
    <n v="47052170022"/>
    <s v="Dixon USD 170"/>
    <s v="1335 Franklin Grove Rd"/>
    <s v="Dixon"/>
    <s v="61021-9257"/>
    <n v="8152847722"/>
    <n v="14311"/>
    <s v="Dixon High School"/>
    <s v="300 Lincoln Statue Dr"/>
    <s v="Dixon"/>
    <s v="Lee"/>
    <s v="61021-2030"/>
    <s v="dblackburn@dps170.org"/>
    <s v="X"/>
    <n v="241"/>
    <n v="27"/>
    <n v="492"/>
    <n v="760"/>
    <n v="0.35259999999999997"/>
    <m/>
    <n v="268"/>
    <n v="760"/>
    <x v="0"/>
    <x v="0"/>
  </r>
  <r>
    <n v="47052170022"/>
    <s v="Dixon USD 170"/>
    <s v="1335 Franklin Grove Rd"/>
    <s v="Dixon"/>
    <s v="61021-9257"/>
    <n v="8152847722"/>
    <n v="14312"/>
    <s v="Reagan Middle School"/>
    <s v="620 Division St"/>
    <s v="Dixon"/>
    <s v="Lee"/>
    <s v="61021-4103"/>
    <s v="dblackburn@dps170.org"/>
    <s v="X"/>
    <n v="303"/>
    <n v="20"/>
    <n v="309"/>
    <n v="632"/>
    <n v="0.5111"/>
    <m/>
    <n v="323"/>
    <n v="632"/>
    <x v="0"/>
    <x v="0"/>
  </r>
  <r>
    <n v="47052170022"/>
    <s v="Dixon USD 170"/>
    <s v="1335 Franklin Grove Rd"/>
    <s v="Dixon"/>
    <s v="61021-9257"/>
    <n v="8152847722"/>
    <n v="14313"/>
    <s v="Madison School"/>
    <s v="618 Division St"/>
    <s v="Dixon"/>
    <s v="Lee"/>
    <m/>
    <s v="dblackburn@dps170.org"/>
    <s v="X"/>
    <n v="216"/>
    <n v="16"/>
    <n v="207"/>
    <n v="439"/>
    <n v="0.52849999999999997"/>
    <m/>
    <n v="232"/>
    <n v="439"/>
    <x v="0"/>
    <x v="0"/>
  </r>
  <r>
    <n v="47052170022"/>
    <s v="Dixon USD 170"/>
    <s v="1335 Franklin Grove Rd"/>
    <s v="Dixon"/>
    <s v="61021-9257"/>
    <n v="8152847722"/>
    <n v="14314"/>
    <s v="Jefferson Elem School"/>
    <s v="800 4th Ave"/>
    <s v="Dixon"/>
    <s v="Lee"/>
    <s v="61021-1806"/>
    <s v="dblackburn@dps170.org"/>
    <s v="X"/>
    <n v="227"/>
    <n v="11"/>
    <n v="164"/>
    <n v="402"/>
    <n v="0.59200000000000008"/>
    <m/>
    <n v="238"/>
    <n v="402"/>
    <x v="0"/>
    <x v="0"/>
  </r>
  <r>
    <n v="47052170022"/>
    <s v="Dixon USD 170"/>
    <s v="1335 Franklin Grove Rd"/>
    <s v="Dixon"/>
    <s v="61021-9257"/>
    <n v="8152847722"/>
    <n v="14315"/>
    <s v="Washington Elem School"/>
    <s v="703 E Morgan St"/>
    <s v="Dixon"/>
    <s v="Lee"/>
    <s v="61021-2257"/>
    <s v="dblackburn@dps170.org"/>
    <s v="X"/>
    <n v="196"/>
    <n v="16"/>
    <n v="183"/>
    <n v="395"/>
    <n v="0.53670000000000007"/>
    <m/>
    <n v="212"/>
    <n v="395"/>
    <x v="0"/>
    <x v="0"/>
  </r>
  <r>
    <n v="47052220002"/>
    <s v="Steward ESD 220"/>
    <s v="PO Box 76"/>
    <s v="Steward"/>
    <s v="60553-0076"/>
    <n v="8153962413"/>
    <n v="14316"/>
    <s v="Steward Elementary School"/>
    <s v="PO Box 76"/>
    <s v="Steward"/>
    <s v="Lee"/>
    <s v="60553-0076"/>
    <s v="jknetsch@stewardschool220.org"/>
    <s v="X"/>
    <n v="16"/>
    <n v="0"/>
    <n v="48"/>
    <n v="64"/>
    <n v="0.25"/>
    <m/>
    <n v="16"/>
    <n v="64"/>
    <x v="0"/>
    <x v="0"/>
  </r>
  <r>
    <n v="47052271026"/>
    <s v="Paw Paw CUSD 271"/>
    <s v="PO Box 508"/>
    <s v="Paw Paw"/>
    <s v="61353-0508"/>
    <n v="8156272841"/>
    <n v="14318"/>
    <s v="Paw Paw Jr/Sr High School"/>
    <s v="PO Box 37"/>
    <s v="Paw Paw"/>
    <s v="Lee"/>
    <s v="61353-0037"/>
    <s v="ptorman@2paws.net"/>
    <s v="X"/>
    <n v="22"/>
    <n v="12"/>
    <n v="61"/>
    <n v="95"/>
    <n v="0.3579"/>
    <m/>
    <n v="34"/>
    <n v="95"/>
    <x v="0"/>
    <x v="0"/>
  </r>
  <r>
    <n v="47052271026"/>
    <s v="Paw Paw CUSD 271"/>
    <s v="PO Box 508"/>
    <s v="Paw Paw"/>
    <s v="61353-0508"/>
    <n v="8156272841"/>
    <n v="14320"/>
    <s v="Paw Paw Elem School"/>
    <s v="PO Box 37"/>
    <s v="Paw Paw"/>
    <s v="Lee"/>
    <s v="61353-0037"/>
    <s v="ptorman@2paws.net"/>
    <s v="X"/>
    <n v="29"/>
    <n v="10"/>
    <n v="58"/>
    <n v="97"/>
    <n v="0.40210000000000001"/>
    <m/>
    <n v="39"/>
    <n v="97"/>
    <x v="0"/>
    <x v="0"/>
  </r>
  <r>
    <n v="47052272026"/>
    <s v="Amboy CUSD 272"/>
    <s v="11 E Hawley St"/>
    <s v="Amboy"/>
    <s v="61310-1430"/>
    <n v="8158572164"/>
    <n v="14321"/>
    <s v="Amboy High School"/>
    <s v="11 E Hawley St"/>
    <s v="Amboy"/>
    <s v="Lee"/>
    <s v="61310-1430"/>
    <s v="awittenauer@amboy.net"/>
    <s v="X"/>
    <n v="79"/>
    <n v="12"/>
    <n v="124"/>
    <n v="215"/>
    <n v="0.42330000000000001"/>
    <m/>
    <n v="91"/>
    <n v="215"/>
    <x v="0"/>
    <x v="0"/>
  </r>
  <r>
    <n v="47052272026"/>
    <s v="Amboy CUSD 272"/>
    <s v="11 E Hawley St"/>
    <s v="Amboy"/>
    <s v="61310-1430"/>
    <n v="8158572164"/>
    <n v="14322"/>
    <s v="Amboy Jr High School"/>
    <s v="140 S Appleton Ave"/>
    <s v="Amboy"/>
    <s v="Lee"/>
    <s v="61310-1604"/>
    <s v="awittenauer@amboy.net"/>
    <s v="X"/>
    <n v="79"/>
    <n v="10"/>
    <n v="117"/>
    <n v="206"/>
    <n v="0.43200000000000005"/>
    <m/>
    <n v="89"/>
    <n v="206"/>
    <x v="0"/>
    <x v="0"/>
  </r>
  <r>
    <n v="47052272026"/>
    <s v="Amboy CUSD 272"/>
    <s v="11 E Hawley St"/>
    <s v="Amboy"/>
    <s v="61310-1430"/>
    <n v="8158572164"/>
    <n v="14323"/>
    <s v="Amboy Central Elem School"/>
    <s v="30 E Provost St"/>
    <s v="Amboy"/>
    <s v="Lee"/>
    <s v="61310-1328"/>
    <s v="awittenauer@amboy.net"/>
    <s v="X"/>
    <n v="113"/>
    <n v="12"/>
    <n v="138"/>
    <n v="263"/>
    <n v="0.4753"/>
    <m/>
    <n v="125"/>
    <n v="263"/>
    <x v="0"/>
    <x v="0"/>
  </r>
  <r>
    <n v="47052275026"/>
    <s v="Ashton-Franklin Center CUSD 275"/>
    <s v="611 Western Ave"/>
    <s v="Ashton"/>
    <s v="61006-9445"/>
    <n v="8154537461"/>
    <n v="14324"/>
    <s v="Ashton-Franklin Center HS"/>
    <s v="611 Western Ave"/>
    <s v="Ashton"/>
    <s v="Lee"/>
    <s v="61006-9445"/>
    <s v="jherwig@afcschools.net"/>
    <s v="X"/>
    <n v="41"/>
    <n v="15"/>
    <n v="112"/>
    <n v="168"/>
    <n v="0.33329999999999999"/>
    <m/>
    <n v="56"/>
    <n v="168"/>
    <x v="0"/>
    <x v="0"/>
  </r>
  <r>
    <n v="47052275026"/>
    <s v="Ashton-Franklin Center CUSD 275"/>
    <s v="611 Western Ave"/>
    <s v="Ashton"/>
    <s v="61006-9445"/>
    <n v="8154537461"/>
    <n v="14325"/>
    <s v="Ashton-Franklin Cntr Middle Sch"/>
    <s v="318 E South St"/>
    <s v="Franklin Grove"/>
    <s v="Lee"/>
    <s v="61031-9200"/>
    <s v="jherwig@afcschools.net"/>
    <s v="X"/>
    <n v="19"/>
    <n v="7"/>
    <n v="44"/>
    <n v="70"/>
    <n v="0.37140000000000001"/>
    <m/>
    <n v="26"/>
    <n v="70"/>
    <x v="0"/>
    <x v="0"/>
  </r>
  <r>
    <n v="47052275026"/>
    <s v="Ashton-Franklin Center CUSD 275"/>
    <s v="611 Western Ave"/>
    <s v="Ashton"/>
    <s v="61006-9445"/>
    <n v="8154537461"/>
    <n v="14326"/>
    <s v="Ashton-Franklin Center Elem Sch"/>
    <s v="217 S Elm St"/>
    <s v="Franklin Grove"/>
    <s v="Lee"/>
    <s v="61031-9712"/>
    <s v="spitzer@afcschools.net"/>
    <s v="X"/>
    <n v="84"/>
    <n v="19"/>
    <n v="170"/>
    <n v="273"/>
    <n v="0.37729999999999997"/>
    <m/>
    <n v="103"/>
    <n v="273"/>
    <x v="0"/>
    <x v="0"/>
  </r>
  <r>
    <n v="47071144003"/>
    <s v="Kings Cons SD 144"/>
    <s v="100 1st St"/>
    <s v="Kings"/>
    <s v="61068-4500"/>
    <n v="8155627191"/>
    <n v="14333"/>
    <s v="Kings Elementary School"/>
    <s v="100 1st St"/>
    <s v="Kings"/>
    <s v="Ogle"/>
    <s v="61068-4500"/>
    <s v="jhorn@kings144.org"/>
    <s v="X"/>
    <n v="28"/>
    <n v="0"/>
    <n v="54"/>
    <n v="82"/>
    <n v="0.34149999999999997"/>
    <m/>
    <n v="28"/>
    <n v="82"/>
    <x v="0"/>
    <x v="0"/>
  </r>
  <r>
    <n v="47071161004"/>
    <s v="Creston CCSD 161"/>
    <s v="PO Box 37"/>
    <s v="Creston"/>
    <s v="60113-0037"/>
    <n v="8153843920"/>
    <n v="14334"/>
    <s v="Creston Elem School"/>
    <s v="PO Box 37"/>
    <s v="Creston"/>
    <s v="Ogle"/>
    <s v="60113-0037"/>
    <s v="kcollins@crestonschool.org"/>
    <s v="X"/>
    <n v="36"/>
    <n v="5"/>
    <n v="48"/>
    <n v="89"/>
    <n v="0.4607"/>
    <m/>
    <n v="41"/>
    <n v="89"/>
    <x v="0"/>
    <x v="0"/>
  </r>
  <r>
    <n v="47071220026"/>
    <s v="Oregon CUSD 220"/>
    <s v="206 S 10th St"/>
    <s v="Oregon"/>
    <s v="61061-1711"/>
    <n v="8157322186"/>
    <n v="14337"/>
    <s v="David L Rahn Jr High School"/>
    <s v="105 W Brayton Rd"/>
    <s v="Mount Morris"/>
    <s v="Ogle"/>
    <s v="61054-1405"/>
    <s v="mboyd@ocusd.net"/>
    <s v="X"/>
    <n v="84"/>
    <n v="5"/>
    <n v="117"/>
    <n v="206"/>
    <n v="0.43200000000000005"/>
    <m/>
    <n v="89"/>
    <n v="206"/>
    <x v="0"/>
    <x v="0"/>
  </r>
  <r>
    <n v="47071220026"/>
    <s v="Oregon CUSD 220"/>
    <s v="206 S 10th St"/>
    <s v="Oregon"/>
    <s v="61061-1711"/>
    <n v="8157322186"/>
    <n v="14339"/>
    <s v="Oregon Elem Sch"/>
    <s v="1150 Jefferson St"/>
    <s v="Oregon"/>
    <s v="Ogle"/>
    <s v="61061-1533"/>
    <s v="mboyd@ocusd.net"/>
    <s v="X"/>
    <n v="357"/>
    <n v="36"/>
    <n v="356"/>
    <n v="749"/>
    <n v="0.52469999999999994"/>
    <m/>
    <n v="393"/>
    <n v="749"/>
    <x v="0"/>
    <x v="0"/>
  </r>
  <r>
    <n v="47071221026"/>
    <s v="Forrestville Valley CUSD 221"/>
    <s v="PO Box 665"/>
    <s v="Forreston"/>
    <s v="61030-0665"/>
    <n v="8159382036"/>
    <n v="14341"/>
    <s v="Forreston Jr/Sr High Sch"/>
    <s v="PO Box 665"/>
    <s v="Forreston"/>
    <s v="Ogle"/>
    <s v="61030-0665"/>
    <s v="vanderson@fvdistrict221.org"/>
    <s v="X"/>
    <n v="115"/>
    <n v="19"/>
    <n v="313"/>
    <n v="447"/>
    <n v="0.29980000000000001"/>
    <m/>
    <n v="134"/>
    <n v="447"/>
    <x v="0"/>
    <x v="0"/>
  </r>
  <r>
    <n v="47071221026"/>
    <s v="Forrestville Valley CUSD 221"/>
    <s v="PO Box 665"/>
    <s v="Forreston"/>
    <s v="61030-0665"/>
    <n v="8159382036"/>
    <n v="14343"/>
    <s v="German Valley Grade School"/>
    <s v="PO Box 74"/>
    <s v="German Valley"/>
    <s v="Stephenson"/>
    <s v="61039-0074"/>
    <s v="vanderson@fvdistrict221.org"/>
    <s v="X"/>
    <n v="15"/>
    <n v="1"/>
    <n v="32"/>
    <n v="48"/>
    <n v="0.33329999999999999"/>
    <m/>
    <n v="16"/>
    <n v="48"/>
    <x v="0"/>
    <x v="0"/>
  </r>
  <r>
    <n v="47071221026"/>
    <s v="Forrestville Valley CUSD 221"/>
    <s v="PO Box 665"/>
    <s v="Forreston"/>
    <s v="61030-0665"/>
    <n v="8159382036"/>
    <n v="14344"/>
    <s v="Forreston Grade School"/>
    <s v="PO Box 665"/>
    <s v="Forreston"/>
    <s v="Ogle"/>
    <s v="61030-0665"/>
    <s v="vanderson@fvdistrict221.org"/>
    <s v="X"/>
    <n v="112"/>
    <n v="12"/>
    <n v="187"/>
    <n v="311"/>
    <n v="0.3987"/>
    <m/>
    <n v="124"/>
    <n v="311"/>
    <x v="0"/>
    <x v="0"/>
  </r>
  <r>
    <n v="47071222026"/>
    <s v="Polo CUSD 222"/>
    <s v="100 S Union Ave"/>
    <s v="Polo"/>
    <s v="61064-1724"/>
    <n v="8159463815"/>
    <n v="14346"/>
    <s v="Polo Comm High School"/>
    <s v="100 S Union Ave"/>
    <s v="Polo"/>
    <s v="Ogle"/>
    <s v="61064-1724"/>
    <s v="crademacher@poloschools.net"/>
    <s v="X"/>
    <n v="55"/>
    <n v="8"/>
    <n v="95"/>
    <n v="158"/>
    <n v="0.3987"/>
    <m/>
    <n v="63"/>
    <n v="158"/>
    <x v="0"/>
    <x v="0"/>
  </r>
  <r>
    <n v="47071222026"/>
    <s v="Polo CUSD 222"/>
    <s v="100 S Union Ave"/>
    <s v="Polo"/>
    <s v="61064-1724"/>
    <n v="8159463815"/>
    <n v="14347"/>
    <s v="Aplington Middle School"/>
    <s v="610 E Mason St"/>
    <s v="Polo"/>
    <s v="Ogle"/>
    <s v="61064-1532"/>
    <s v="mdowney@poloschools.net"/>
    <s v="X"/>
    <n v="59"/>
    <n v="3"/>
    <n v="77"/>
    <n v="139"/>
    <n v="0.44600000000000001"/>
    <m/>
    <n v="62"/>
    <n v="139"/>
    <x v="0"/>
    <x v="0"/>
  </r>
  <r>
    <n v="47071222026"/>
    <s v="Polo CUSD 222"/>
    <s v="100 S Union Ave"/>
    <s v="Polo"/>
    <s v="61064-1724"/>
    <n v="8159463815"/>
    <n v="14348"/>
    <s v="Centennial Elem School"/>
    <s v="308 S Pleasant Ave"/>
    <s v="Polo"/>
    <s v="Ogle"/>
    <s v="61064-1940"/>
    <s v="mhuyett@poloschools.net"/>
    <s v="X"/>
    <n v="113"/>
    <n v="9"/>
    <n v="139"/>
    <n v="261"/>
    <n v="0.46740000000000004"/>
    <m/>
    <n v="122"/>
    <n v="261"/>
    <x v="0"/>
    <x v="0"/>
  </r>
  <r>
    <n v="47071223026"/>
    <s v="Meridian CUSD 223"/>
    <s v="207 W Main St"/>
    <s v="Stillman Valley"/>
    <s v="61084-9037"/>
    <n v="8156452606"/>
    <n v="14349"/>
    <s v="Stillman Valley High School"/>
    <s v="425 S Pine St"/>
    <s v="Stillman Valley"/>
    <s v="Ogle"/>
    <s v="61084-8943"/>
    <s v="lreber@mail.meridian223.org"/>
    <s v="X"/>
    <n v="134"/>
    <n v="26"/>
    <n v="434"/>
    <n v="594"/>
    <n v="0.26940000000000003"/>
    <m/>
    <n v="160"/>
    <n v="594"/>
    <x v="0"/>
    <x v="0"/>
  </r>
  <r>
    <n v="47071223026"/>
    <s v="Meridian CUSD 223"/>
    <s v="207 W Main St"/>
    <s v="Stillman Valley"/>
    <s v="61084-9037"/>
    <n v="8156452606"/>
    <n v="14350"/>
    <s v="Meridian Jr High School"/>
    <s v="207 W Main St"/>
    <s v="Stillman Valley"/>
    <s v="Ogle"/>
    <s v="61084-9037"/>
    <s v="lreber@mail.meridian223.org"/>
    <s v="X"/>
    <n v="111"/>
    <n v="13"/>
    <n v="279"/>
    <n v="403"/>
    <n v="0.30770000000000003"/>
    <m/>
    <n v="124"/>
    <n v="403"/>
    <x v="0"/>
    <x v="0"/>
  </r>
  <r>
    <n v="47071223026"/>
    <s v="Meridian CUSD 223"/>
    <s v="207 W Main St"/>
    <s v="Stillman Valley"/>
    <s v="61084-9037"/>
    <n v="8156452606"/>
    <n v="14351"/>
    <s v="Highland Elem School"/>
    <s v="410 S Hickory St"/>
    <s v="Stillman Valley"/>
    <s v="Ogle"/>
    <s v="61084-8803"/>
    <s v="lreber@mail.meridian223.org"/>
    <s v="X"/>
    <n v="81"/>
    <n v="10"/>
    <n v="208"/>
    <n v="299"/>
    <n v="0.30430000000000001"/>
    <m/>
    <n v="91"/>
    <n v="299"/>
    <x v="0"/>
    <x v="0"/>
  </r>
  <r>
    <n v="47071223026"/>
    <s v="Meridian CUSD 223"/>
    <s v="207 W Main St"/>
    <s v="Stillman Valley"/>
    <s v="61084-9037"/>
    <n v="8156452606"/>
    <n v="14352"/>
    <s v="Monroe Center Grade School"/>
    <s v="PO Box 360"/>
    <s v="Monroe Center"/>
    <s v="Ogle"/>
    <s v="61052-0360"/>
    <s v="mschabacker@mail.meridian223.org"/>
    <s v="X"/>
    <n v="97"/>
    <n v="12"/>
    <n v="213"/>
    <n v="322"/>
    <n v="0.33850000000000002"/>
    <m/>
    <n v="109"/>
    <n v="322"/>
    <x v="0"/>
    <x v="0"/>
  </r>
  <r>
    <n v="47071226026"/>
    <s v="Byron CUSD 226"/>
    <s v="696 N Colfax St"/>
    <s v="Byron"/>
    <s v="61010-1439"/>
    <n v="8152345491"/>
    <n v="14354"/>
    <s v="Byron High School 9-12"/>
    <s v="696 N Colfax St"/>
    <s v="Byron"/>
    <s v="Ogle"/>
    <s v="61010-1439"/>
    <s v="psweger@byron226.org"/>
    <s v="X"/>
    <n v="80"/>
    <n v="16"/>
    <n v="386"/>
    <n v="482"/>
    <n v="0.19920000000000002"/>
    <m/>
    <n v="96"/>
    <n v="482"/>
    <x v="0"/>
    <x v="0"/>
  </r>
  <r>
    <n v="47071226026"/>
    <s v="Byron CUSD 226"/>
    <s v="696 N Colfax St"/>
    <s v="Byron"/>
    <s v="61010-1439"/>
    <n v="8152345491"/>
    <n v="14355"/>
    <s v="Byron Middle School"/>
    <s v="325 N Colfax St"/>
    <s v="Byron"/>
    <s v="Ogle"/>
    <s v="61010-1540"/>
    <s v="psweger@byron226.org"/>
    <s v="X"/>
    <n v="61"/>
    <n v="10"/>
    <n v="257"/>
    <n v="328"/>
    <n v="0.2165"/>
    <m/>
    <n v="71"/>
    <n v="328"/>
    <x v="0"/>
    <x v="0"/>
  </r>
  <r>
    <n v="47071226026"/>
    <s v="Byron CUSD 226"/>
    <s v="696 N Colfax St"/>
    <s v="Byron"/>
    <s v="61010-1439"/>
    <n v="8152345491"/>
    <n v="14357"/>
    <s v="Mary Morgan Elem Sch"/>
    <s v="420 N Colfax St"/>
    <s v="Byron"/>
    <s v="Ogle"/>
    <s v="61010-1438"/>
    <s v="psweger@byron226.org"/>
    <s v="X"/>
    <n v="123"/>
    <n v="19"/>
    <n v="546"/>
    <n v="688"/>
    <n v="0.2064"/>
    <m/>
    <n v="142"/>
    <n v="688"/>
    <x v="0"/>
    <x v="0"/>
  </r>
  <r>
    <n v="47071231004"/>
    <s v="Rochelle CCSD 231"/>
    <s v="444 N 8th St"/>
    <s v="Rochelle"/>
    <s v="61068-1460"/>
    <n v="8155626363"/>
    <n v="14358"/>
    <s v="Rochelle Middle School"/>
    <s v="111 School Ave"/>
    <s v="Rochelle"/>
    <s v="Ogle"/>
    <s v="61068-9130"/>
    <s v="mboyd@d231.rochelle.net"/>
    <s v="X"/>
    <n v="278"/>
    <n v="19"/>
    <n v="233"/>
    <n v="530"/>
    <n v="0.56040000000000001"/>
    <m/>
    <n v="297"/>
    <n v="530"/>
    <x v="0"/>
    <x v="0"/>
  </r>
  <r>
    <n v="47071231004"/>
    <s v="Rochelle CCSD 231"/>
    <s v="444 N 8th St"/>
    <s v="Rochelle"/>
    <s v="61068-1460"/>
    <n v="8155626363"/>
    <n v="14359"/>
    <s v="Central Elem School"/>
    <s v="444 N 8th St"/>
    <s v="Rochelle"/>
    <s v="Ogle"/>
    <s v="61068-1460"/>
    <s v="mboyd@d231.rochelle.net"/>
    <s v="X"/>
    <n v="183"/>
    <n v="11"/>
    <n v="69"/>
    <n v="263"/>
    <n v="0.73760000000000003"/>
    <m/>
    <n v="194"/>
    <n v="263"/>
    <x v="0"/>
    <x v="0"/>
  </r>
  <r>
    <n v="47071231004"/>
    <s v="Rochelle CCSD 231"/>
    <s v="444 N 8th St"/>
    <s v="Rochelle"/>
    <s v="61068-1460"/>
    <n v="8155626363"/>
    <n v="14360"/>
    <s v="Lincoln Elem School"/>
    <s v="1450 20th St"/>
    <s v="Rochelle"/>
    <s v="Ogle"/>
    <s v="61068-1076"/>
    <s v="mboyd@d231.rochelle.net"/>
    <s v="X"/>
    <n v="153"/>
    <n v="35"/>
    <n v="78"/>
    <n v="266"/>
    <n v="0.70680000000000009"/>
    <m/>
    <n v="188"/>
    <n v="266"/>
    <x v="0"/>
    <x v="0"/>
  </r>
  <r>
    <n v="47071231004"/>
    <s v="Rochelle CCSD 231"/>
    <s v="444 N 8th St"/>
    <s v="Rochelle"/>
    <s v="61068-1460"/>
    <n v="8155626363"/>
    <n v="14361"/>
    <s v="May Elem School"/>
    <s v="1033 N 2nd St"/>
    <s v="Rochelle"/>
    <s v="Ogle"/>
    <s v="61068-1759"/>
    <s v="mboyd@d231.rochelle.net"/>
    <s v="X"/>
    <n v="128"/>
    <n v="9"/>
    <n v="87"/>
    <n v="224"/>
    <n v="0.61160000000000003"/>
    <m/>
    <n v="137"/>
    <n v="224"/>
    <x v="0"/>
    <x v="0"/>
  </r>
  <r>
    <n v="47071231004"/>
    <s v="Rochelle CCSD 231"/>
    <s v="444 N 8th St"/>
    <s v="Rochelle"/>
    <s v="61068-1460"/>
    <n v="8155626363"/>
    <n v="14362"/>
    <s v="Tilton Elem School"/>
    <s v="1050 N 9th St"/>
    <s v="Rochelle"/>
    <s v="Ogle"/>
    <s v="61068-1463"/>
    <s v="mboyd@d231.rochelle.net"/>
    <s v="X"/>
    <n v="69"/>
    <n v="5"/>
    <n v="153"/>
    <n v="227"/>
    <n v="0.32600000000000001"/>
    <m/>
    <n v="74"/>
    <n v="227"/>
    <x v="0"/>
    <x v="0"/>
  </r>
  <r>
    <n v="47071269004"/>
    <s v="Eswood CCSD 269"/>
    <s v="304 Main St"/>
    <s v="Lindenwood"/>
    <s v="61049-7700"/>
    <n v="8153934477"/>
    <n v="14363"/>
    <s v="Eswood C C Grade School"/>
    <s v="304 Main St"/>
    <s v="Lindenwood"/>
    <s v="Ogle"/>
    <s v="61049-7700"/>
    <s v="jschwartz@eswoodschool.org"/>
    <s v="X"/>
    <n v="36"/>
    <n v="3"/>
    <n v="40"/>
    <n v="79"/>
    <n v="0.49369999999999997"/>
    <m/>
    <n v="39"/>
    <n v="79"/>
    <x v="0"/>
    <x v="0"/>
  </r>
  <r>
    <n v="47071801060"/>
    <s v="Ogle Co Education Cooperative"/>
    <s v="PO Box 582"/>
    <s v="Byron"/>
    <s v="61010-0582"/>
    <n v="8157324664"/>
    <n v="15130"/>
    <s v="Chana Educ Center/Rock River"/>
    <s v="204 Main St"/>
    <s v="Chana"/>
    <s v="Ogle"/>
    <s v="61015-8700"/>
    <s v="TCamplain@ocecil.org"/>
    <s v="X"/>
    <n v="37"/>
    <n v="2"/>
    <n v="10"/>
    <n v="49"/>
    <n v="0.79590000000000005"/>
    <m/>
    <n v="39"/>
    <n v="49"/>
    <x v="0"/>
    <x v="0"/>
  </r>
  <r>
    <n v="47071801060"/>
    <s v="Ogle Co Education Cooperative"/>
    <s v="PO Box 582"/>
    <s v="Byron"/>
    <s v="61010-0582"/>
    <n v="8157324664"/>
    <n v="62997"/>
    <s v="Ogle Co Education Cooperative"/>
    <s v="PO Box 582"/>
    <s v="Byron"/>
    <s v="Ogle"/>
    <s v="61010-0582"/>
    <s v="TCamplain@ocecil.org"/>
    <s v="X"/>
    <n v="20"/>
    <n v="1"/>
    <n v="15"/>
    <n v="36"/>
    <n v="0.58330000000000004"/>
    <m/>
    <n v="21"/>
    <n v="36"/>
    <x v="0"/>
    <x v="0"/>
  </r>
  <r>
    <n v="47098000061"/>
    <s v="Bi-County Special Educ Coop"/>
    <s v="2317 E Lincolnway Ste A"/>
    <s v="Sterling"/>
    <s v="61081-3059"/>
    <n v="8156251026"/>
    <n v="14903"/>
    <s v="Thome School"/>
    <s v="500 E 5th St"/>
    <s v="Rock Falls"/>
    <s v="Whiteside"/>
    <s v="61071-1804"/>
    <s v="cclifton@roe55.k12.il.us"/>
    <s v="X"/>
    <n v="55"/>
    <n v="0"/>
    <n v="0"/>
    <n v="55"/>
    <n v="1"/>
    <s v="X"/>
    <n v="55"/>
    <n v="55"/>
    <x v="0"/>
    <x v="0"/>
  </r>
  <r>
    <n v="47098001026"/>
    <s v="Erie CUSD 1"/>
    <s v="520 5th Ave"/>
    <s v="Erie"/>
    <s v="61250-9439"/>
    <n v="3096592239"/>
    <n v="14872"/>
    <s v="Erie High School"/>
    <s v="435 6th Ave"/>
    <s v="Erie"/>
    <s v="Whiteside"/>
    <s v="61250-9457"/>
    <s v="bcox@erie1.net"/>
    <s v="X"/>
    <n v="51"/>
    <n v="11"/>
    <n v="141"/>
    <n v="203"/>
    <n v="0.3054"/>
    <m/>
    <n v="62"/>
    <n v="203"/>
    <x v="0"/>
    <x v="0"/>
  </r>
  <r>
    <n v="47098001026"/>
    <s v="Erie CUSD 1"/>
    <s v="520 5th Ave"/>
    <s v="Erie"/>
    <s v="61250-9439"/>
    <n v="3096592239"/>
    <n v="14873"/>
    <s v="Erie Middle School"/>
    <s v="500 5th Ave"/>
    <s v="Erie"/>
    <s v="Whiteside"/>
    <s v="61250-9439"/>
    <s v="bcox@erie1.net"/>
    <s v="X"/>
    <n v="44"/>
    <n v="6"/>
    <n v="131"/>
    <n v="181"/>
    <n v="0.2762"/>
    <m/>
    <n v="50"/>
    <n v="181"/>
    <x v="0"/>
    <x v="0"/>
  </r>
  <r>
    <n v="47098001026"/>
    <s v="Erie CUSD 1"/>
    <s v="520 5th Ave"/>
    <s v="Erie"/>
    <s v="61250-9439"/>
    <n v="3096592239"/>
    <n v="14874"/>
    <s v="Erie Elem School"/>
    <s v="605 6th Ave"/>
    <s v="Erie"/>
    <s v="Whiteside"/>
    <s v="61250-9452"/>
    <s v="bcox@erie1.net"/>
    <s v="X"/>
    <n v="57"/>
    <n v="5"/>
    <n v="144"/>
    <n v="206"/>
    <n v="0.30100000000000005"/>
    <m/>
    <n v="62"/>
    <n v="206"/>
    <x v="0"/>
    <x v="0"/>
  </r>
  <r>
    <n v="47098002026"/>
    <s v="River Bend CUSD 2"/>
    <s v="1110 3rd St"/>
    <s v="Fulton"/>
    <s v="61252-1767"/>
    <n v="8155893511"/>
    <n v="14877"/>
    <s v="Fulton High School"/>
    <s v="1207 12th St"/>
    <s v="Fulton"/>
    <s v="Whiteside"/>
    <s v="61252-1117"/>
    <s v="scollachia@riverbendschools.net"/>
    <s v="X"/>
    <n v="55"/>
    <n v="20"/>
    <n v="212"/>
    <n v="287"/>
    <n v="0.26129999999999998"/>
    <m/>
    <n v="75"/>
    <n v="287"/>
    <x v="0"/>
    <x v="0"/>
  </r>
  <r>
    <n v="47098002026"/>
    <s v="River Bend CUSD 2"/>
    <s v="1110 3rd St"/>
    <s v="Fulton"/>
    <s v="61252-1767"/>
    <n v="8155893511"/>
    <n v="14878"/>
    <s v="River Bend Middle School"/>
    <s v="415 12th St"/>
    <s v="Fulton"/>
    <s v="Whiteside"/>
    <s v="61252-1042"/>
    <s v="scollachia@riverbendschools.net"/>
    <s v="X"/>
    <n v="73"/>
    <n v="11"/>
    <n v="128"/>
    <n v="212"/>
    <n v="0.3962"/>
    <m/>
    <n v="84"/>
    <n v="212"/>
    <x v="0"/>
    <x v="0"/>
  </r>
  <r>
    <n v="47098002026"/>
    <s v="River Bend CUSD 2"/>
    <s v="1110 3rd St"/>
    <s v="Fulton"/>
    <s v="61252-1767"/>
    <n v="8155893511"/>
    <n v="14880"/>
    <s v="Fulton Elem School"/>
    <s v="1301 7th Ave"/>
    <s v="Fulton"/>
    <s v="Whiteside"/>
    <s v="61252-1024"/>
    <s v="scollachia@riverbendschools.net"/>
    <s v="X"/>
    <n v="145"/>
    <n v="17"/>
    <n v="238"/>
    <n v="400"/>
    <n v="0.40500000000000003"/>
    <m/>
    <n v="162"/>
    <n v="400"/>
    <x v="0"/>
    <x v="0"/>
  </r>
  <r>
    <n v="47098003026"/>
    <s v="Prophetstown-Lyndon-Tampico CUSD3"/>
    <s v="79 Grove St"/>
    <s v="Prophetstown"/>
    <s v="61277-9376"/>
    <n v="8155375084"/>
    <n v="14881"/>
    <s v="Prophetstown High School"/>
    <s v="310 W Riverside Dr"/>
    <s v="Prophetstown"/>
    <s v="Whiteside"/>
    <s v="61277-1013"/>
    <s v="glundquist@plt3.org"/>
    <s v="X"/>
    <n v="96"/>
    <n v="18"/>
    <n v="148"/>
    <n v="262"/>
    <n v="0.43509999999999999"/>
    <m/>
    <n v="114"/>
    <n v="262"/>
    <x v="0"/>
    <x v="0"/>
  </r>
  <r>
    <n v="47098003026"/>
    <s v="Prophetstown-Lyndon-Tampico CUSD3"/>
    <s v="79 Grove St"/>
    <s v="Prophetstown"/>
    <s v="61277-9376"/>
    <n v="8155375084"/>
    <n v="14882"/>
    <s v="PLT Middle School"/>
    <s v="38 Ferry St"/>
    <s v="Prophetstown"/>
    <s v="Whiteside"/>
    <s v="61277-1035"/>
    <s v="glundquist@plt3.org"/>
    <s v="X"/>
    <n v="70"/>
    <n v="13"/>
    <n v="68"/>
    <n v="151"/>
    <n v="0.54969999999999997"/>
    <m/>
    <n v="83"/>
    <n v="151"/>
    <x v="0"/>
    <x v="0"/>
  </r>
  <r>
    <n v="47098003026"/>
    <s v="Prophetstown-Lyndon-Tampico CUSD3"/>
    <s v="79 Grove St"/>
    <s v="Prophetstown"/>
    <s v="61277-9376"/>
    <n v="8155375084"/>
    <n v="14883"/>
    <s v="Tampico Elem School"/>
    <s v="PO Box 637"/>
    <s v="Tampico"/>
    <s v="Whiteside"/>
    <s v="61283-0637"/>
    <s v="glundquist@plt3.org"/>
    <s v="X"/>
    <n v="109"/>
    <n v="11"/>
    <n v="94"/>
    <n v="214"/>
    <n v="0.56069999999999998"/>
    <m/>
    <n v="120"/>
    <n v="214"/>
    <x v="0"/>
    <x v="0"/>
  </r>
  <r>
    <n v="47098003026"/>
    <s v="Prophetstown-Lyndon-Tampico CUSD3"/>
    <s v="79 Grove St"/>
    <s v="Prophetstown"/>
    <s v="61277-9376"/>
    <n v="8155375084"/>
    <n v="14884"/>
    <s v="Prophetstown Elem School"/>
    <s v="301 W 3rd St"/>
    <s v="Prophetstown"/>
    <s v="Whiteside"/>
    <s v="61277-1022"/>
    <s v="glundquist@plt3.org"/>
    <s v="X"/>
    <n v="73"/>
    <n v="19"/>
    <n v="108"/>
    <n v="200"/>
    <n v="0.46"/>
    <m/>
    <n v="92"/>
    <n v="200"/>
    <x v="0"/>
    <x v="0"/>
  </r>
  <r>
    <n v="47098005026"/>
    <s v="Sterling CUSD 5"/>
    <s v="410 E Le Fevre Rd"/>
    <s v="Sterling"/>
    <s v="61081-1391"/>
    <n v="8156265050"/>
    <n v="14887"/>
    <s v="Sterling High School"/>
    <s v="1608 4th Ave"/>
    <s v="Sterling"/>
    <s v="Whiteside"/>
    <s v="61081-1378"/>
    <s v="tschwingle@sps5.org"/>
    <s v="X"/>
    <n v="552"/>
    <n v="35"/>
    <n v="477"/>
    <n v="1064"/>
    <n v="0.55170000000000008"/>
    <m/>
    <n v="587"/>
    <n v="1064"/>
    <x v="0"/>
    <x v="0"/>
  </r>
  <r>
    <n v="47098005026"/>
    <s v="Sterling CUSD 5"/>
    <s v="410 E Le Fevre Rd"/>
    <s v="Sterling"/>
    <s v="61081-1391"/>
    <n v="8156265050"/>
    <n v="14888"/>
    <s v="Challand Middle School"/>
    <s v="1700 6th Ave"/>
    <s v="Sterling"/>
    <s v="Whiteside"/>
    <s v="61081-1379"/>
    <s v="tschwingle@sps5.org"/>
    <s v="X"/>
    <n v="443"/>
    <n v="36"/>
    <n v="292"/>
    <n v="771"/>
    <n v="0.62130000000000007"/>
    <m/>
    <n v="479"/>
    <n v="771"/>
    <x v="0"/>
    <x v="0"/>
  </r>
  <r>
    <n v="47098005026"/>
    <s v="Sterling CUSD 5"/>
    <s v="410 E Le Fevre Rd"/>
    <s v="Sterling"/>
    <s v="61081-1391"/>
    <n v="8156265050"/>
    <n v="14889"/>
    <s v="Franklin Elem School"/>
    <s v="1510 E 25th St"/>
    <s v="Sterling"/>
    <s v="Whiteside"/>
    <s v="61081-1470"/>
    <s v="tschwingle@sps5.org"/>
    <s v="X"/>
    <n v="216"/>
    <n v="12"/>
    <n v="164"/>
    <n v="392"/>
    <n v="0.58160000000000001"/>
    <m/>
    <n v="228"/>
    <n v="392"/>
    <x v="0"/>
    <x v="0"/>
  </r>
  <r>
    <n v="47098005026"/>
    <s v="Sterling CUSD 5"/>
    <s v="410 E Le Fevre Rd"/>
    <s v="Sterling"/>
    <s v="61081-1391"/>
    <n v="8156265050"/>
    <n v="14890"/>
    <s v="Jefferson Elem School"/>
    <s v="806 E Le Fevre Rd"/>
    <s v="Sterling"/>
    <s v="Whiteside"/>
    <s v="61081-1551"/>
    <s v="tschwingle@sps5.org"/>
    <s v="X"/>
    <n v="271"/>
    <n v="19"/>
    <n v="165"/>
    <n v="455"/>
    <n v="0.63740000000000008"/>
    <m/>
    <n v="290"/>
    <n v="455"/>
    <x v="0"/>
    <x v="0"/>
  </r>
  <r>
    <n v="47098005026"/>
    <s v="Sterling CUSD 5"/>
    <s v="410 E Le Fevre Rd"/>
    <s v="Sterling"/>
    <s v="61081-1391"/>
    <n v="8156265050"/>
    <n v="14891"/>
    <s v="Lincoln Elem School"/>
    <s v="1501 E 6th St"/>
    <s v="Sterling"/>
    <s v="Whiteside"/>
    <s v="61081-2771"/>
    <s v="tschwingle@sps5.org"/>
    <s v="X"/>
    <n v="220"/>
    <n v="9"/>
    <n v="110"/>
    <n v="339"/>
    <n v="0.67549999999999999"/>
    <m/>
    <n v="229"/>
    <n v="339"/>
    <x v="0"/>
    <x v="0"/>
  </r>
  <r>
    <n v="47098005026"/>
    <s v="Sterling CUSD 5"/>
    <s v="410 E Le Fevre Rd"/>
    <s v="Sterling"/>
    <s v="61081-1391"/>
    <n v="8156265050"/>
    <n v="14892"/>
    <s v="Washington Elem School"/>
    <s v="815 W Le Fevre Rd"/>
    <s v="Sterling"/>
    <s v="Whiteside"/>
    <s v="61081-1000"/>
    <s v="tschwingle@sps5.org"/>
    <s v="X"/>
    <n v="219"/>
    <n v="18"/>
    <n v="159"/>
    <n v="396"/>
    <n v="0.59850000000000003"/>
    <m/>
    <n v="237"/>
    <n v="396"/>
    <x v="0"/>
    <x v="0"/>
  </r>
  <r>
    <n v="47098006026"/>
    <s v="Morrison CUSD 6"/>
    <s v="643 Genesee Ave"/>
    <s v="Morrison"/>
    <s v="61270-2907"/>
    <n v="8157722064"/>
    <n v="14894"/>
    <s v="Morrison High School"/>
    <s v="643 Genesee Ave"/>
    <s v="Morrison"/>
    <s v="Whiteside"/>
    <s v="61270-2907"/>
    <s v="Lynelle.criss@morrisonschools.org"/>
    <s v="X"/>
    <n v="84"/>
    <n v="14"/>
    <n v="156"/>
    <n v="254"/>
    <n v="0.38579999999999998"/>
    <m/>
    <n v="98"/>
    <n v="254"/>
    <x v="0"/>
    <x v="0"/>
  </r>
  <r>
    <n v="47098006026"/>
    <s v="Morrison CUSD 6"/>
    <s v="643 Genesee Ave"/>
    <s v="Morrison"/>
    <s v="61270-2907"/>
    <n v="8157722064"/>
    <n v="14895"/>
    <s v="Morrison Jr High School"/>
    <s v="300 Academic Dr"/>
    <s v="Morrison"/>
    <s v="Whiteside"/>
    <s v="61270-2952"/>
    <s v="Lynelle.criss@morrisonschools.org"/>
    <s v="X"/>
    <n v="87"/>
    <n v="28"/>
    <n v="149"/>
    <n v="264"/>
    <n v="0.43560000000000004"/>
    <m/>
    <n v="115"/>
    <n v="264"/>
    <x v="0"/>
    <x v="0"/>
  </r>
  <r>
    <n v="47098006026"/>
    <s v="Morrison CUSD 6"/>
    <s v="643 Genesee Ave"/>
    <s v="Morrison"/>
    <s v="61270-2907"/>
    <n v="8157722064"/>
    <n v="14896"/>
    <s v="Northside School"/>
    <s v="520 N Genesee St"/>
    <s v="Morrison"/>
    <s v="Whiteside"/>
    <s v="61270-2615"/>
    <s v="Lynelle.criss@morrisonschools.org"/>
    <s v="X"/>
    <n v="93"/>
    <n v="10"/>
    <n v="149"/>
    <n v="252"/>
    <n v="0.40870000000000001"/>
    <m/>
    <n v="103"/>
    <n v="252"/>
    <x v="0"/>
    <x v="0"/>
  </r>
  <r>
    <n v="47098006026"/>
    <s v="Morrison CUSD 6"/>
    <s v="643 Genesee Ave"/>
    <s v="Morrison"/>
    <s v="61270-2907"/>
    <n v="8157722064"/>
    <n v="14897"/>
    <s v="Southside School"/>
    <s v="100 Academic Dr"/>
    <s v="Morrison"/>
    <s v="Whiteside"/>
    <s v="61270-2954"/>
    <s v="Lynelle.criss@morrisonschools.org"/>
    <s v="X"/>
    <n v="80"/>
    <n v="16"/>
    <n v="142"/>
    <n v="238"/>
    <n v="0.40340000000000004"/>
    <m/>
    <n v="96"/>
    <n v="238"/>
    <x v="0"/>
    <x v="0"/>
  </r>
  <r>
    <n v="47098013002"/>
    <s v="Rock Falls ESD 13"/>
    <s v="602 4th Ave"/>
    <s v="Rock Falls"/>
    <s v="61071-1229"/>
    <n v="8156262626"/>
    <n v="14900"/>
    <s v="Rock Falls Middle School"/>
    <s v="1701 12th Ave"/>
    <s v="Rock Falls"/>
    <s v="Whiteside"/>
    <s v="61071-2711"/>
    <s v="cclifton@roe55.k12.il.us"/>
    <s v="X"/>
    <n v="309"/>
    <n v="0"/>
    <n v="5"/>
    <n v="314"/>
    <n v="0.98129999999999995"/>
    <s v="X"/>
    <n v="309"/>
    <n v="314"/>
    <x v="0"/>
    <x v="0"/>
  </r>
  <r>
    <n v="47098013002"/>
    <s v="Rock Falls ESD 13"/>
    <s v="602 4th Ave"/>
    <s v="Rock Falls"/>
    <s v="61071-1229"/>
    <n v="8156262626"/>
    <n v="14901"/>
    <s v="Dillon Elementary School"/>
    <s v="1901 8th Ave"/>
    <s v="Rock Falls"/>
    <s v="Whiteside"/>
    <s v="61071-2967"/>
    <s v="cclifton@roe55.k12.il.us"/>
    <s v="X"/>
    <n v="290"/>
    <n v="0"/>
    <n v="0"/>
    <n v="290"/>
    <n v="1"/>
    <s v="X"/>
    <n v="290"/>
    <n v="290"/>
    <x v="0"/>
    <x v="0"/>
  </r>
  <r>
    <n v="47098013002"/>
    <s v="Rock Falls ESD 13"/>
    <s v="602 4th Ave"/>
    <s v="Rock Falls"/>
    <s v="61071-1229"/>
    <n v="8156262626"/>
    <n v="14902"/>
    <s v="Merrill Elem School"/>
    <s v="600 4th Ave"/>
    <s v="Rock Falls"/>
    <s v="Whiteside"/>
    <s v="61071-1229"/>
    <s v="cclifton@roe55.k12.il.us"/>
    <s v="X"/>
    <n v="315"/>
    <n v="0"/>
    <n v="0"/>
    <n v="315"/>
    <n v="1"/>
    <s v="X"/>
    <n v="315"/>
    <n v="315"/>
    <x v="0"/>
    <x v="0"/>
  </r>
  <r>
    <n v="47098020002"/>
    <s v="East Coloma - Nelson CESD 20"/>
    <s v="1602 Dixon Rd"/>
    <s v="Rock Falls"/>
    <s v="61071-1913"/>
    <m/>
    <n v="69803"/>
    <s v="East Coloma - Nelson Elem Sch"/>
    <s v="1602 Dixon Rd"/>
    <s v="Rock Falls"/>
    <s v="Whiteside"/>
    <s v="61071-1913"/>
    <s v="dchavira@ecoloma.net"/>
    <s v="X"/>
    <n v="122"/>
    <n v="12"/>
    <n v="130"/>
    <n v="264"/>
    <n v="0.50759999999999994"/>
    <m/>
    <n v="134"/>
    <n v="264"/>
    <x v="0"/>
    <x v="0"/>
  </r>
  <r>
    <n v="47098145004"/>
    <s v="Montmorency CCSD 145"/>
    <s v="9415 Hoover Rd"/>
    <s v="Rock Falls"/>
    <s v="61071-9350"/>
    <n v="8156256616"/>
    <n v="14905"/>
    <s v="Montmorency CCSD #145"/>
    <s v="9415 Hoover Rd"/>
    <s v="Rock Falls"/>
    <s v="Whiteside"/>
    <s v="61071-9350"/>
    <s v="amoore@mgs145.net"/>
    <s v="X"/>
    <n v="83"/>
    <n v="4"/>
    <n v="163"/>
    <n v="250"/>
    <n v="0.34799999999999998"/>
    <m/>
    <n v="87"/>
    <n v="250"/>
    <x v="0"/>
    <x v="0"/>
  </r>
  <r>
    <n v="47098301017"/>
    <s v="Rock Falls Twp HSD 301"/>
    <s v="101 12th Ave"/>
    <s v="Rock Falls"/>
    <s v="61071-1023"/>
    <n v="8156253886"/>
    <n v="14906"/>
    <s v="Rock Falls Township High School"/>
    <s v="101 12th Ave"/>
    <s v="Rock Falls"/>
    <s v="Whiteside"/>
    <s v="61071-1023"/>
    <s v="NealR@rfhs301.org"/>
    <s v="X"/>
    <n v="317"/>
    <n v="38"/>
    <n v="309"/>
    <n v="664"/>
    <n v="0.53459999999999996"/>
    <m/>
    <n v="355"/>
    <n v="664"/>
    <x v="0"/>
    <x v="0"/>
  </r>
  <r>
    <n v="48072062002"/>
    <s v="Pleasant Valley SD 62"/>
    <s v="3314 W Richwoods Blvd"/>
    <s v="Peoria"/>
    <s v="61604-1027"/>
    <n v="3096790634"/>
    <n v="14386"/>
    <s v="Pleasant Valley Elem School"/>
    <s v="4623 W Red Bud Dr"/>
    <s v="Peoria"/>
    <s v="Peoria"/>
    <s v="61604-4676"/>
    <s v="cking@pv62.com"/>
    <s v="X"/>
    <n v="232"/>
    <n v="0"/>
    <n v="0"/>
    <n v="232"/>
    <n v="1"/>
    <s v="X"/>
    <n v="232"/>
    <n v="232"/>
    <x v="8"/>
    <x v="0"/>
  </r>
  <r>
    <n v="48072062002"/>
    <s v="Pleasant Valley SD 62"/>
    <s v="3314 W Richwoods Blvd"/>
    <s v="Peoria"/>
    <s v="61604-1027"/>
    <n v="3096790634"/>
    <n v="48672"/>
    <s v="Pleasant Valley Middle School"/>
    <s v="3314 W Richwoods Blvd"/>
    <s v="Peoria"/>
    <s v="Peoria"/>
    <s v="61604-1027"/>
    <s v="cking@pv62.com"/>
    <s v="X"/>
    <n v="273"/>
    <n v="0"/>
    <n v="0"/>
    <n v="273"/>
    <n v="1"/>
    <s v="X"/>
    <n v="273"/>
    <n v="273"/>
    <x v="8"/>
    <x v="0"/>
  </r>
  <r>
    <n v="48072063002"/>
    <s v="Norwood ESD 63"/>
    <s v="6521 W Farmington Rd"/>
    <s v="Peoria"/>
    <s v="61604-4419"/>
    <n v="3096763523"/>
    <n v="14388"/>
    <s v="Norwood Elem School"/>
    <s v="6521 W Farmington Rd"/>
    <s v="Peoria"/>
    <s v="Peoria"/>
    <s v="61604-4419"/>
    <s v="dblack@norwood63.org"/>
    <s v="X"/>
    <n v="95"/>
    <n v="6"/>
    <n v="70"/>
    <n v="171"/>
    <n v="0.59060000000000001"/>
    <m/>
    <n v="101"/>
    <n v="171"/>
    <x v="8"/>
    <x v="0"/>
  </r>
  <r>
    <n v="48072063002"/>
    <s v="Norwood ESD 63"/>
    <s v="6521 W Farmington Rd"/>
    <s v="Peoria"/>
    <s v="61604-4419"/>
    <n v="3096763523"/>
    <n v="14389"/>
    <s v="Norwood Primary School"/>
    <s v="200 S Main St"/>
    <s v="Peoria"/>
    <s v="Peoria"/>
    <s v="61604-5771"/>
    <s v="dblack@norwood63.org"/>
    <s v="X"/>
    <n v="122"/>
    <n v="10"/>
    <n v="78"/>
    <n v="210"/>
    <n v="0.62860000000000005"/>
    <m/>
    <n v="132"/>
    <n v="210"/>
    <x v="8"/>
    <x v="0"/>
  </r>
  <r>
    <n v="48072066002"/>
    <s v="Bartonville SD 66"/>
    <s v="6000 S Adams St"/>
    <s v="Bartonville"/>
    <s v="61607-2580"/>
    <n v="3096973253"/>
    <n v="14390"/>
    <s v="Bartonville Elem School"/>
    <s v="6000 S Adams St"/>
    <s v="Bartonville"/>
    <s v="Peoria"/>
    <s v="61607-2580"/>
    <s v="pstidham@bgs66.org"/>
    <s v="X"/>
    <n v="154"/>
    <n v="20"/>
    <n v="159"/>
    <n v="333"/>
    <n v="0.52249999999999996"/>
    <m/>
    <n v="174"/>
    <n v="333"/>
    <x v="8"/>
    <x v="0"/>
  </r>
  <r>
    <n v="48072068002"/>
    <s v="Oak Grove SD 68"/>
    <s v="6018 W Lancaster Rd"/>
    <s v="Bartonville"/>
    <s v="61607-2117"/>
    <n v="3096973367"/>
    <n v="14392"/>
    <s v="Oak Grove School"/>
    <s v="6018 W Lancaster Rd"/>
    <s v="Bartonville"/>
    <s v="Peoria"/>
    <s v="61607-2117"/>
    <s v="lbaele@og68.org"/>
    <s v="X"/>
    <n v="93"/>
    <n v="9"/>
    <n v="174"/>
    <n v="276"/>
    <n v="0.36960000000000004"/>
    <m/>
    <n v="102"/>
    <n v="276"/>
    <x v="8"/>
    <x v="0"/>
  </r>
  <r>
    <n v="48072069002"/>
    <s v="Pleasant Hill SD 69"/>
    <s v="3717 W Malone St"/>
    <s v="Peoria"/>
    <s v="61605-1263"/>
    <n v="3096376829"/>
    <n v="14393"/>
    <s v="Pleasant Hill Elem School"/>
    <s v="3717 W Malone St"/>
    <s v="Peoria"/>
    <s v="Peoria"/>
    <s v="61605-1263"/>
    <s v="krandle@phill69.com"/>
    <s v="X"/>
    <n v="227"/>
    <n v="0"/>
    <n v="0"/>
    <n v="227"/>
    <n v="1"/>
    <s v="X"/>
    <n v="227"/>
    <n v="227"/>
    <x v="8"/>
    <x v="0"/>
  </r>
  <r>
    <n v="48072070002"/>
    <s v="Monroe SD 70"/>
    <s v="5137 W Cisna Rd"/>
    <s v="Bartonville"/>
    <s v="61607-1434"/>
    <n v="3096973120"/>
    <n v="14394"/>
    <s v="Monroe Elem School"/>
    <s v="5137 W Cisna Rd"/>
    <s v="Bartonville"/>
    <s v="Peoria"/>
    <s v="61607-1434"/>
    <s v="mkolowski@monroe70.org"/>
    <s v="X"/>
    <n v="73"/>
    <n v="6"/>
    <n v="215"/>
    <n v="294"/>
    <n v="0.26869999999999999"/>
    <m/>
    <n v="79"/>
    <n v="294"/>
    <x v="8"/>
    <x v="0"/>
  </r>
  <r>
    <n v="48072150025"/>
    <s v="Peoria SD 150"/>
    <s v="3202 N Wisconsin Ave"/>
    <s v="Peoria"/>
    <s v="61603-1260"/>
    <n v="3096726512"/>
    <n v="14397"/>
    <s v="Manual Academy"/>
    <s v="811 S Griswold St"/>
    <s v="Peoria"/>
    <s v="Peoria"/>
    <s v="61605-1458"/>
    <s v="michael.mckenzie@psd150.org"/>
    <s v="X"/>
    <n v="972"/>
    <n v="0"/>
    <n v="0"/>
    <n v="972"/>
    <n v="1"/>
    <s v="X"/>
    <n v="972"/>
    <n v="972"/>
    <x v="8"/>
    <x v="0"/>
  </r>
  <r>
    <n v="48072150025"/>
    <s v="Peoria SD 150"/>
    <s v="3202 N Wisconsin Ave"/>
    <s v="Peoria"/>
    <s v="61603-1260"/>
    <n v="3096726512"/>
    <n v="14398"/>
    <s v="Peoria High School"/>
    <s v="1615 N North St"/>
    <s v="Peoria"/>
    <s v="Peoria"/>
    <s v="61604-4131"/>
    <s v="michael.mckenzie@psd150.org"/>
    <s v="X"/>
    <n v="1426"/>
    <n v="0"/>
    <n v="157"/>
    <n v="1583"/>
    <n v="0.90049999999999997"/>
    <s v="X"/>
    <n v="1426"/>
    <n v="1583"/>
    <x v="8"/>
    <x v="0"/>
  </r>
  <r>
    <n v="48072150025"/>
    <s v="Peoria SD 150"/>
    <s v="3202 N Wisconsin Ave"/>
    <s v="Peoria"/>
    <s v="61603-1260"/>
    <n v="3096726512"/>
    <n v="14399"/>
    <s v="Richwoods High School"/>
    <s v="6301 N University St"/>
    <s v="Peoria"/>
    <s v="Peoria"/>
    <s v="61614-3453"/>
    <s v="michael.mckenzie@psd150.org"/>
    <s v="X"/>
    <n v="484"/>
    <n v="46"/>
    <n v="838"/>
    <n v="1368"/>
    <n v="0.38740000000000002"/>
    <m/>
    <n v="530"/>
    <n v="1368"/>
    <x v="8"/>
    <x v="0"/>
  </r>
  <r>
    <n v="48072150025"/>
    <s v="Peoria SD 150"/>
    <s v="3202 N Wisconsin Ave"/>
    <s v="Peoria"/>
    <s v="61603-1260"/>
    <n v="3096726512"/>
    <n v="14401"/>
    <s v="Rolling Acres Middle School"/>
    <s v="5617 N Merrimac Ave"/>
    <s v="Peoria"/>
    <s v="Peoria"/>
    <s v="61614-3928"/>
    <s v="michael.mckenzie@psd150.org"/>
    <s v="X"/>
    <n v="238"/>
    <n v="0"/>
    <n v="140"/>
    <n v="378"/>
    <n v="0.62750000000000006"/>
    <s v="X"/>
    <n v="238"/>
    <n v="378"/>
    <x v="8"/>
    <x v="0"/>
  </r>
  <r>
    <n v="48072150025"/>
    <s v="Peoria SD 150"/>
    <s v="3202 N Wisconsin Ave"/>
    <s v="Peoria"/>
    <s v="61603-1260"/>
    <n v="3096726512"/>
    <n v="14402"/>
    <s v="Sterling Middle School"/>
    <s v="2315 N Sterling Ave"/>
    <s v="Peoria"/>
    <s v="Peoria"/>
    <s v="61604-3124"/>
    <s v="michael.mckenzie@psd150.org"/>
    <s v="X"/>
    <n v="494"/>
    <n v="0"/>
    <n v="0"/>
    <n v="494"/>
    <n v="1"/>
    <s v="X"/>
    <n v="494"/>
    <n v="494"/>
    <x v="8"/>
    <x v="0"/>
  </r>
  <r>
    <n v="48072150025"/>
    <s v="Peoria SD 150"/>
    <s v="3202 N Wisconsin Ave"/>
    <s v="Peoria"/>
    <s v="61603-1260"/>
    <n v="3096726512"/>
    <n v="14403"/>
    <s v="Von Steuben Middle School"/>
    <s v="801 E Forrest Hill Ave"/>
    <s v="Peoria"/>
    <s v="Peoria"/>
    <s v="61603-1341"/>
    <s v="michael.mckenzie@psd150.org"/>
    <s v="X"/>
    <n v="315"/>
    <n v="0"/>
    <n v="13"/>
    <n v="328"/>
    <n v="0.95909999999999995"/>
    <s v="X"/>
    <n v="315"/>
    <n v="328"/>
    <x v="8"/>
    <x v="0"/>
  </r>
  <r>
    <n v="48072150025"/>
    <s v="Peoria SD 150"/>
    <s v="3202 N Wisconsin Ave"/>
    <s v="Peoria"/>
    <s v="61603-1260"/>
    <n v="3096726512"/>
    <n v="14406"/>
    <s v="Calvin Coolidge Middle School"/>
    <s v="2708 W Rohmann Ave"/>
    <s v="West Peoria"/>
    <s v="Peoria"/>
    <s v="61604-4921"/>
    <s v="michael.mckenzie@psd150.org"/>
    <s v="X"/>
    <n v="397"/>
    <n v="0"/>
    <n v="10"/>
    <n v="407"/>
    <n v="0.97389999999999999"/>
    <s v="X"/>
    <n v="397"/>
    <n v="407"/>
    <x v="8"/>
    <x v="0"/>
  </r>
  <r>
    <n v="48072150025"/>
    <s v="Peoria SD 150"/>
    <s v="3202 N Wisconsin Ave"/>
    <s v="Peoria"/>
    <s v="61603-1260"/>
    <n v="3096726512"/>
    <n v="14408"/>
    <s v="Charles A Lindbergh Middle School"/>
    <s v="6327 N Sheridan Rd"/>
    <s v="Peoria"/>
    <s v="Peoria"/>
    <s v="61614-3033"/>
    <s v="michael.mckenzie@psd150.org"/>
    <s v="X"/>
    <n v="166"/>
    <n v="0"/>
    <n v="113"/>
    <n v="279"/>
    <n v="0.59310000000000007"/>
    <s v="X"/>
    <n v="166"/>
    <n v="279"/>
    <x v="8"/>
    <x v="0"/>
  </r>
  <r>
    <n v="48072150025"/>
    <s v="Peoria SD 150"/>
    <s v="3202 N Wisconsin Ave"/>
    <s v="Peoria"/>
    <s v="61603-1260"/>
    <n v="3096726512"/>
    <n v="14410"/>
    <s v="Trewyn K-8 School"/>
    <s v="1419 S Folkers Ave"/>
    <s v="Peoria"/>
    <s v="Peoria"/>
    <s v="61605-1391"/>
    <s v="Dee.Mcgowan@psd150.org"/>
    <s v="X"/>
    <n v="350"/>
    <n v="0"/>
    <n v="0"/>
    <n v="350"/>
    <n v="1"/>
    <s v="X"/>
    <n v="350"/>
    <n v="350"/>
    <x v="8"/>
    <x v="0"/>
  </r>
  <r>
    <n v="48072150025"/>
    <s v="Peoria SD 150"/>
    <s v="3202 N Wisconsin Ave"/>
    <s v="Peoria"/>
    <s v="61603-1260"/>
    <n v="3096726512"/>
    <n v="14411"/>
    <s v="Mark W Bills Middle School"/>
    <s v="6001 N Frostwood Pkwy"/>
    <s v="Peoria"/>
    <s v="Peoria"/>
    <s v="61615-2837"/>
    <s v="michael.mckenzie@psd150.org"/>
    <s v="X"/>
    <n v="172"/>
    <n v="0"/>
    <n v="86"/>
    <n v="258"/>
    <n v="0.6654000000000001"/>
    <s v="X"/>
    <n v="172"/>
    <n v="258"/>
    <x v="8"/>
    <x v="0"/>
  </r>
  <r>
    <n v="48072150025"/>
    <s v="Peoria SD 150"/>
    <s v="3202 N Wisconsin Ave"/>
    <s v="Peoria"/>
    <s v="61603-1260"/>
    <n v="3096726512"/>
    <n v="14413"/>
    <s v="Washington Gifted School"/>
    <s v="3706 N Grand Blvd"/>
    <s v="Peoria"/>
    <s v="Peoria"/>
    <s v="61614-7840"/>
    <s v="michael.mckenzie@psd150.org"/>
    <s v="X"/>
    <n v="64"/>
    <n v="0"/>
    <n v="247"/>
    <n v="311"/>
    <n v="0.20370000000000002"/>
    <s v="X"/>
    <n v="64"/>
    <n v="311"/>
    <x v="8"/>
    <x v="0"/>
  </r>
  <r>
    <n v="48072150025"/>
    <s v="Peoria SD 150"/>
    <s v="3202 N Wisconsin Ave"/>
    <s v="Peoria"/>
    <s v="61603-1260"/>
    <n v="3096726512"/>
    <n v="14415"/>
    <s v="Whittier Primary School"/>
    <s v="1619 W Fredonia Ave"/>
    <s v="Peoria"/>
    <s v="Peoria"/>
    <s v="61606-1664"/>
    <s v="michael.mckenzie@psd150.org"/>
    <s v="X"/>
    <n v="319"/>
    <n v="0"/>
    <n v="45"/>
    <n v="364"/>
    <n v="0.87629999999999997"/>
    <s v="X"/>
    <n v="319"/>
    <n v="364"/>
    <x v="8"/>
    <x v="0"/>
  </r>
  <r>
    <n v="48072150025"/>
    <s v="Peoria SD 150"/>
    <s v="3202 N Wisconsin Ave"/>
    <s v="Peoria"/>
    <s v="61603-1260"/>
    <n v="3096726512"/>
    <n v="14416"/>
    <s v="Woodrow Wilson Primary School"/>
    <s v="1907 W Forrest Hill Ave"/>
    <s v="Peoria"/>
    <s v="Peoria"/>
    <s v="61604-1919"/>
    <s v="michael.mckenzie@psd150.org"/>
    <s v="X"/>
    <n v="461"/>
    <n v="0"/>
    <n v="0"/>
    <n v="461"/>
    <n v="1"/>
    <s v="X"/>
    <n v="461"/>
    <n v="461"/>
    <x v="8"/>
    <x v="0"/>
  </r>
  <r>
    <n v="48072150025"/>
    <s v="Peoria SD 150"/>
    <s v="3202 N Wisconsin Ave"/>
    <s v="Peoria"/>
    <s v="61603-1260"/>
    <n v="3096726512"/>
    <n v="14417"/>
    <s v="Roosevelt Magnet School"/>
    <s v="1704 W Aiken Ave"/>
    <s v="Peoria"/>
    <s v="Peoria"/>
    <s v="61605-1701"/>
    <s v="michael.mckenzie@psd150.org"/>
    <s v="X"/>
    <n v="685"/>
    <n v="0"/>
    <n v="0"/>
    <n v="685"/>
    <n v="1"/>
    <s v="X"/>
    <n v="685"/>
    <n v="685"/>
    <x v="8"/>
    <x v="0"/>
  </r>
  <r>
    <n v="48072150025"/>
    <s v="Peoria SD 150"/>
    <s v="3202 N Wisconsin Ave"/>
    <s v="Peoria"/>
    <s v="61603-1260"/>
    <n v="3096726512"/>
    <n v="14418"/>
    <s v="Franklin Primary School"/>
    <s v="807 W Columbia Ter"/>
    <s v="Peoria"/>
    <s v="Peoria"/>
    <s v="61606-1334"/>
    <s v="michael.mckenzie@psd150.org"/>
    <s v="X"/>
    <n v="491"/>
    <n v="0"/>
    <n v="0"/>
    <n v="491"/>
    <n v="1"/>
    <s v="X"/>
    <n v="491"/>
    <n v="491"/>
    <x v="8"/>
    <x v="0"/>
  </r>
  <r>
    <n v="48072150025"/>
    <s v="Peoria SD 150"/>
    <s v="3202 N Wisconsin Ave"/>
    <s v="Peoria"/>
    <s v="61603-1260"/>
    <n v="3096726512"/>
    <n v="14420"/>
    <s v="Glen Oak Comm Learning Cntr"/>
    <s v="2100 N Wisconsin Ave"/>
    <s v="Peoria"/>
    <s v="Peoria"/>
    <s v="61603-2610"/>
    <s v="michael.mckenzie@psd150.org"/>
    <s v="X"/>
    <n v="1076"/>
    <n v="0"/>
    <n v="0"/>
    <n v="1076"/>
    <n v="1"/>
    <s v="X"/>
    <n v="1076"/>
    <n v="1076"/>
    <x v="8"/>
    <x v="0"/>
  </r>
  <r>
    <n v="48072150025"/>
    <s v="Peoria SD 150"/>
    <s v="3202 N Wisconsin Ave"/>
    <s v="Peoria"/>
    <s v="61603-1260"/>
    <n v="3096726512"/>
    <n v="14421"/>
    <s v="Harrison Comm Learning Cntr"/>
    <s v="2727 W Krause Ave"/>
    <s v="Peoria"/>
    <s v="Peoria"/>
    <s v="61605-2906"/>
    <s v="michael.mckenzie@psd150.org"/>
    <s v="X"/>
    <n v="602"/>
    <n v="0"/>
    <n v="0"/>
    <n v="602"/>
    <n v="1"/>
    <s v="X"/>
    <n v="602"/>
    <n v="602"/>
    <x v="8"/>
    <x v="0"/>
  </r>
  <r>
    <n v="48072150025"/>
    <s v="Peoria SD 150"/>
    <s v="3202 N Wisconsin Ave"/>
    <s v="Peoria"/>
    <s v="61603-1260"/>
    <n v="3096726512"/>
    <n v="14422"/>
    <s v="Hines Primary School"/>
    <s v="4603 N Knoxville Ave"/>
    <s v="Peoria"/>
    <s v="Peoria"/>
    <s v="61614-6107"/>
    <s v="michael.mckenzie@psd150.org"/>
    <s v="X"/>
    <n v="501"/>
    <n v="0"/>
    <n v="28"/>
    <n v="529"/>
    <n v="0.94599999999999995"/>
    <s v="X"/>
    <n v="501"/>
    <n v="529"/>
    <x v="8"/>
    <x v="0"/>
  </r>
  <r>
    <n v="48072150025"/>
    <s v="Peoria SD 150"/>
    <s v="3202 N Wisconsin Ave"/>
    <s v="Peoria"/>
    <s v="61603-1260"/>
    <n v="3096726512"/>
    <n v="14423"/>
    <s v="Lincoln School"/>
    <s v="700 Mary St"/>
    <s v="Peoria"/>
    <s v="Peoria"/>
    <s v="61603-3432"/>
    <s v="michael.mckenzie@psd150.org"/>
    <s v="X"/>
    <n v="955"/>
    <n v="0"/>
    <n v="0"/>
    <n v="955"/>
    <n v="1"/>
    <s v="X"/>
    <n v="955"/>
    <n v="955"/>
    <x v="8"/>
    <x v="0"/>
  </r>
  <r>
    <n v="48072150025"/>
    <s v="Peoria SD 150"/>
    <s v="3202 N Wisconsin Ave"/>
    <s v="Peoria"/>
    <s v="61603-1260"/>
    <n v="3096726512"/>
    <n v="14424"/>
    <s v="Thomas Jefferson Primary School"/>
    <s v="918 W Florence Ave"/>
    <s v="Peoria"/>
    <s v="Peoria"/>
    <s v="61604-1304"/>
    <s v="michael.mckenzie@psd150.org"/>
    <s v="X"/>
    <n v="507"/>
    <n v="0"/>
    <n v="0"/>
    <n v="507"/>
    <n v="1"/>
    <s v="X"/>
    <n v="507"/>
    <n v="507"/>
    <x v="8"/>
    <x v="0"/>
  </r>
  <r>
    <n v="48072150025"/>
    <s v="Peoria SD 150"/>
    <s v="3202 N Wisconsin Ave"/>
    <s v="Peoria"/>
    <s v="61603-1260"/>
    <n v="3096726512"/>
    <n v="14425"/>
    <s v="Kellar Primary School"/>
    <s v="6413 N Mount Hawley Rd"/>
    <s v="Peoria"/>
    <s v="Peoria"/>
    <s v="61614-3017"/>
    <s v="michael.mckenzie@psd150.org"/>
    <s v="X"/>
    <n v="275"/>
    <n v="0"/>
    <n v="168"/>
    <n v="443"/>
    <n v="0.62060000000000004"/>
    <s v="X"/>
    <n v="275"/>
    <n v="443"/>
    <x v="8"/>
    <x v="0"/>
  </r>
  <r>
    <n v="48072150025"/>
    <s v="Peoria SD 150"/>
    <s v="3202 N Wisconsin Ave"/>
    <s v="Peoria"/>
    <s v="61603-1260"/>
    <n v="3096726512"/>
    <n v="14427"/>
    <s v="Northmoor Primary School"/>
    <s v="1819 W Northmoor Rd"/>
    <s v="Peoria"/>
    <s v="Peoria"/>
    <s v="61614-3332"/>
    <s v="michael.mckenzie@psd150.org"/>
    <s v="X"/>
    <n v="261"/>
    <n v="0"/>
    <n v="137"/>
    <n v="398"/>
    <n v="0.65349999999999997"/>
    <s v="X"/>
    <n v="261"/>
    <n v="398"/>
    <x v="8"/>
    <x v="0"/>
  </r>
  <r>
    <n v="48072150025"/>
    <s v="Peoria SD 150"/>
    <s v="3202 N Wisconsin Ave"/>
    <s v="Peoria"/>
    <s v="61603-1260"/>
    <n v="3096726512"/>
    <n v="14428"/>
    <s v="Charter Oak Primary School"/>
    <s v="5221 W Timberedge Dr"/>
    <s v="Peoria"/>
    <s v="Peoria"/>
    <s v="61615-3244"/>
    <s v="michael.mckenzie@psd150.org"/>
    <s v="X"/>
    <n v="350"/>
    <n v="0"/>
    <n v="69"/>
    <n v="419"/>
    <n v="0.83330000000000004"/>
    <s v="X"/>
    <n v="350"/>
    <n v="419"/>
    <x v="8"/>
    <x v="0"/>
  </r>
  <r>
    <n v="48072150025"/>
    <s v="Peoria SD 150"/>
    <s v="3202 N Wisconsin Ave"/>
    <s v="Peoria"/>
    <s v="61603-1260"/>
    <n v="3096726512"/>
    <n v="14429"/>
    <s v="Robert A Jamieson School"/>
    <s v="2721 W Richwoods Blvd"/>
    <s v="Peoria"/>
    <s v="Peoria"/>
    <s v="61604-1120"/>
    <s v="michael.mckenzie@psd150.org"/>
    <s v="X"/>
    <n v="81"/>
    <n v="0"/>
    <n v="25"/>
    <n v="106"/>
    <n v="0.7631"/>
    <s v="X"/>
    <n v="81"/>
    <n v="106"/>
    <x v="8"/>
    <x v="0"/>
  </r>
  <r>
    <n v="48072150025"/>
    <s v="Peoria SD 150"/>
    <s v="3202 N Wisconsin Ave"/>
    <s v="Peoria"/>
    <s v="61603-1260"/>
    <n v="3096726512"/>
    <n v="14430"/>
    <s v="Valeska Hinton Early Ch Ed Ctr"/>
    <s v="800 W Romeo B Garrett Ave"/>
    <s v="Peoria"/>
    <s v="Peoria"/>
    <s v="61605-2207"/>
    <s v="michael.mckenzie@psd150.org"/>
    <s v="X"/>
    <n v="447"/>
    <n v="0"/>
    <n v="0"/>
    <n v="447"/>
    <n v="1"/>
    <s v="X"/>
    <n v="447"/>
    <n v="447"/>
    <x v="8"/>
    <x v="0"/>
  </r>
  <r>
    <n v="48072150025"/>
    <s v="Peoria SD 150"/>
    <s v="3202 N Wisconsin Ave"/>
    <s v="Peoria"/>
    <s v="61603-1260"/>
    <n v="3096726512"/>
    <n v="60808"/>
    <s v="Knoxville Center for Student Success"/>
    <s v="2628 N Knoxville Ave"/>
    <s v="Peoria"/>
    <s v="Peoria"/>
    <s v="61604-3650"/>
    <s v="michael.mckenzie@psd150.org"/>
    <s v="X"/>
    <n v="198"/>
    <n v="0"/>
    <n v="8"/>
    <n v="206"/>
    <n v="0.96"/>
    <s v="X"/>
    <n v="198"/>
    <n v="206"/>
    <x v="8"/>
    <x v="0"/>
  </r>
  <r>
    <n v="48072265026"/>
    <s v="Farmington Central CUSD 265"/>
    <s v="212 N Lightfoot Rd"/>
    <s v="Farmington"/>
    <s v="61531-9648"/>
    <n v="3092451000"/>
    <n v="14432"/>
    <s v="Farmington Central High Sch"/>
    <s v="310 N Lightfoot Rd"/>
    <s v="Farmington"/>
    <s v="Fulton"/>
    <s v="61531-9649"/>
    <s v="sarbogast@dist265.com"/>
    <s v="X"/>
    <n v="141"/>
    <n v="30"/>
    <n v="287"/>
    <n v="458"/>
    <n v="0.37340000000000007"/>
    <m/>
    <n v="171"/>
    <n v="458"/>
    <x v="0"/>
    <x v="0"/>
  </r>
  <r>
    <n v="48072265026"/>
    <s v="Farmington Central CUSD 265"/>
    <s v="212 N Lightfoot Rd"/>
    <s v="Farmington"/>
    <s v="61531-9648"/>
    <n v="3092451000"/>
    <n v="52715"/>
    <s v="Farmington Central Jr High Sch"/>
    <s v="300 N Lightfoot Rd"/>
    <s v="Farmington"/>
    <s v="Fulton"/>
    <s v="61531-9649"/>
    <s v="sarbogast@dist.com"/>
    <s v="X"/>
    <n v="118"/>
    <n v="18"/>
    <n v="161"/>
    <n v="297"/>
    <n v="0.45789999999999997"/>
    <m/>
    <n v="136"/>
    <n v="297"/>
    <x v="0"/>
    <x v="0"/>
  </r>
  <r>
    <n v="48072265026"/>
    <s v="Farmington Central CUSD 265"/>
    <s v="212 N Lightfoot Rd"/>
    <s v="Farmington"/>
    <s v="61531-9648"/>
    <n v="3092451000"/>
    <n v="52716"/>
    <s v="Farmington Central Elem Sch"/>
    <s v="108 N Lightfoot Rd"/>
    <s v="Farmington"/>
    <s v="Fulton"/>
    <s v="61531-9647"/>
    <s v="sarbogast@dist265.com"/>
    <s v="X"/>
    <n v="233"/>
    <n v="38"/>
    <n v="371"/>
    <n v="642"/>
    <n v="0.42210000000000003"/>
    <m/>
    <n v="271"/>
    <n v="642"/>
    <x v="0"/>
    <x v="0"/>
  </r>
  <r>
    <n v="48072309026"/>
    <s v="Brimfield CUSD 309"/>
    <s v="PO Box 380"/>
    <s v="Brimfield"/>
    <s v="61517-0380"/>
    <n v="3094463349"/>
    <n v="14438"/>
    <s v="Brimfield High School"/>
    <s v="PO Box 380"/>
    <s v="Brimfield"/>
    <s v="Peoria"/>
    <s v="61517-0380"/>
    <s v="pwinkelman@brimfield309.com"/>
    <s v="X"/>
    <n v="43"/>
    <n v="4"/>
    <n v="194"/>
    <n v="241"/>
    <n v="0.19500000000000001"/>
    <m/>
    <n v="47"/>
    <n v="241"/>
    <x v="8"/>
    <x v="0"/>
  </r>
  <r>
    <n v="48072309026"/>
    <s v="Brimfield CUSD 309"/>
    <s v="PO Box 380"/>
    <s v="Brimfield"/>
    <s v="61517-0380"/>
    <n v="3094463349"/>
    <n v="14439"/>
    <s v="Brimfield Grade School"/>
    <s v="PO Box 380"/>
    <s v="Brimfield"/>
    <s v="Peoria"/>
    <s v="61517-0380"/>
    <s v="pwinkelman@brimfield309.com"/>
    <s v="X"/>
    <n v="40"/>
    <n v="5"/>
    <n v="368"/>
    <n v="413"/>
    <n v="0.109"/>
    <m/>
    <n v="45"/>
    <n v="413"/>
    <x v="8"/>
    <x v="0"/>
  </r>
  <r>
    <n v="48072310016"/>
    <s v="Limestone CHSD 310"/>
    <s v="4201 Airport Rd"/>
    <s v="Peoria"/>
    <s v="61607-2113"/>
    <n v="3096976271"/>
    <n v="14440"/>
    <s v="Limestone Community High School"/>
    <s v="4201 Airport Rd"/>
    <s v="Peoria"/>
    <s v="Peoria"/>
    <s v="61607-2113"/>
    <s v="dryder@limestone310.org"/>
    <s v="X"/>
    <n v="385"/>
    <n v="74"/>
    <n v="552"/>
    <n v="1011"/>
    <n v="0.45400000000000001"/>
    <m/>
    <n v="459"/>
    <n v="1011"/>
    <x v="8"/>
    <x v="0"/>
  </r>
  <r>
    <n v="48072316004"/>
    <s v="Limestone Walters CCSD 316"/>
    <s v="8223 W Smithville Rd"/>
    <s v="Peoria"/>
    <s v="61607-9428"/>
    <n v="3096973035"/>
    <n v="14441"/>
    <s v="Limestone Walters Elem School"/>
    <s v="8223 W Smithville Rd"/>
    <s v="Peoria"/>
    <s v="Peoria"/>
    <s v="61607-9428"/>
    <s v="tdotson@limestonewalters.com"/>
    <s v="X"/>
    <n v="43"/>
    <n v="2"/>
    <n v="150"/>
    <n v="195"/>
    <n v="0.23079999999999998"/>
    <m/>
    <n v="45"/>
    <n v="195"/>
    <x v="8"/>
    <x v="0"/>
  </r>
  <r>
    <n v="48072321026"/>
    <s v="Il Valley Central USD 321"/>
    <s v="1300 W Sycamore St"/>
    <s v="Chillicothe"/>
    <s v="61523-1373"/>
    <n v="3092745418"/>
    <n v="14442"/>
    <s v="Il Valley Central High School"/>
    <s v="1300 W Sycamore St"/>
    <s v="Chillicothe"/>
    <s v="Peoria"/>
    <s v="61523-1373"/>
    <s v="abussard@ivcschools.com"/>
    <s v="X"/>
    <n v="194"/>
    <n v="18"/>
    <n v="483"/>
    <n v="695"/>
    <n v="0.30499999999999999"/>
    <m/>
    <n v="212"/>
    <n v="695"/>
    <x v="8"/>
    <x v="0"/>
  </r>
  <r>
    <n v="48072321026"/>
    <s v="Il Valley Central USD 321"/>
    <s v="1300 W Sycamore St"/>
    <s v="Chillicothe"/>
    <s v="61523-1373"/>
    <n v="3092745418"/>
    <n v="14443"/>
    <s v="South Elementary School"/>
    <s v="616 W Hickory St"/>
    <s v="Chillicothe"/>
    <s v="Peoria"/>
    <s v="61523-2021"/>
    <s v="abussard@ivcschools.com"/>
    <s v="X"/>
    <n v="180"/>
    <n v="15"/>
    <n v="242"/>
    <n v="437"/>
    <n v="0.44619999999999999"/>
    <m/>
    <n v="195"/>
    <n v="437"/>
    <x v="8"/>
    <x v="0"/>
  </r>
  <r>
    <n v="48072321026"/>
    <s v="Il Valley Central USD 321"/>
    <s v="1300 W Sycamore St"/>
    <s v="Chillicothe"/>
    <s v="61523-1373"/>
    <n v="3092745418"/>
    <n v="14444"/>
    <s v="Mossville Elementary School"/>
    <s v="PO Box 178"/>
    <s v="Mossville"/>
    <s v="Peoria"/>
    <s v="61552-0178"/>
    <s v="abussard@ivcschools.com"/>
    <s v="X"/>
    <n v="204"/>
    <n v="7"/>
    <n v="410"/>
    <n v="621"/>
    <n v="0.33979999999999999"/>
    <m/>
    <n v="211"/>
    <n v="621"/>
    <x v="8"/>
    <x v="0"/>
  </r>
  <r>
    <n v="48072321026"/>
    <s v="Il Valley Central USD 321"/>
    <s v="1300 W Sycamore St"/>
    <s v="Chillicothe"/>
    <s v="61523-1373"/>
    <n v="3092745418"/>
    <n v="14445"/>
    <s v="Chillicothe Elementary Center"/>
    <s v="914 W Truitt Ave"/>
    <s v="Chillicothe"/>
    <s v="Peoria"/>
    <s v="61523-1417"/>
    <s v="abussard@ivcschools.com"/>
    <s v="X"/>
    <n v="174"/>
    <n v="16"/>
    <n v="264"/>
    <n v="454"/>
    <n v="0.41850000000000004"/>
    <m/>
    <n v="190"/>
    <n v="454"/>
    <x v="8"/>
    <x v="0"/>
  </r>
  <r>
    <n v="48072322026"/>
    <s v="Elmwood CUSD 322"/>
    <s v="301 W Butternut St"/>
    <s v="Elmwood"/>
    <s v="61529-9454"/>
    <n v="3097428464"/>
    <n v="14446"/>
    <s v="Elmwood High School"/>
    <s v="301 W Butternut St"/>
    <s v="Elmwood"/>
    <s v="Peoria"/>
    <s v="61529-9454"/>
    <s v="cwagner@elmwood322.com"/>
    <s v="X"/>
    <n v="55"/>
    <n v="13"/>
    <n v="254"/>
    <n v="322"/>
    <n v="0.21120000000000003"/>
    <m/>
    <n v="68"/>
    <n v="322"/>
    <x v="8"/>
    <x v="0"/>
  </r>
  <r>
    <n v="48072322026"/>
    <s v="Elmwood CUSD 322"/>
    <s v="301 W Butternut St"/>
    <s v="Elmwood"/>
    <s v="61529-9454"/>
    <n v="3097428464"/>
    <n v="14448"/>
    <s v="Elmwood Elem School"/>
    <s v="501 N Morgan St"/>
    <s v="Elmwood"/>
    <s v="Peoria"/>
    <s v="61529-9455"/>
    <s v="cwagner@elmwood322.com"/>
    <s v="X"/>
    <n v="81"/>
    <n v="13"/>
    <n v="239"/>
    <n v="333"/>
    <n v="0.2823"/>
    <m/>
    <n v="94"/>
    <n v="333"/>
    <x v="8"/>
    <x v="0"/>
  </r>
  <r>
    <n v="48072323026"/>
    <s v="Dunlap CUSD 323"/>
    <s v="3020 W Willow Knolls Dr"/>
    <s v="Peoria"/>
    <s v="61614-8127"/>
    <n v="3092437751"/>
    <n v="14449"/>
    <s v="Dunlap High School"/>
    <s v="PO Box 365"/>
    <s v="Dunlap"/>
    <s v="Peoria"/>
    <s v="61525-0365"/>
    <s v="lleitner@dunlapcusd.net"/>
    <s v="X"/>
    <n v="124"/>
    <n v="17"/>
    <n v="1230"/>
    <n v="1371"/>
    <n v="0.1028"/>
    <m/>
    <n v="141"/>
    <n v="1371"/>
    <x v="8"/>
    <x v="0"/>
  </r>
  <r>
    <n v="48072323026"/>
    <s v="Dunlap CUSD 323"/>
    <s v="3020 W Willow Knolls Dr"/>
    <s v="Peoria"/>
    <s v="61614-8127"/>
    <n v="3092437751"/>
    <n v="14450"/>
    <s v="Dunlap Middle School"/>
    <s v="PO Box 366"/>
    <s v="Dunlap"/>
    <s v="Peoria"/>
    <s v="61525-0366"/>
    <s v="lleitner@dunlapcusd.net"/>
    <s v="X"/>
    <n v="85"/>
    <n v="6"/>
    <n v="601"/>
    <n v="692"/>
    <n v="0.13150000000000001"/>
    <m/>
    <n v="91"/>
    <n v="692"/>
    <x v="8"/>
    <x v="0"/>
  </r>
  <r>
    <n v="48072323026"/>
    <s v="Dunlap CUSD 323"/>
    <s v="3020 W Willow Knolls Dr"/>
    <s v="Peoria"/>
    <s v="61614-8127"/>
    <n v="3092437751"/>
    <n v="14451"/>
    <s v="Dunlap Grade School"/>
    <s v="PO Box 367"/>
    <s v="Dunlap"/>
    <s v="Peoria"/>
    <s v="61525-0367"/>
    <s v="lleitner@dunlapcusd.net"/>
    <s v="X"/>
    <n v="26"/>
    <n v="0"/>
    <n v="235"/>
    <n v="261"/>
    <n v="9.9600000000000008E-2"/>
    <m/>
    <n v="26"/>
    <n v="261"/>
    <x v="8"/>
    <x v="0"/>
  </r>
  <r>
    <n v="48072323026"/>
    <s v="Dunlap CUSD 323"/>
    <s v="3020 W Willow Knolls Dr"/>
    <s v="Peoria"/>
    <s v="61614-8127"/>
    <n v="3092437751"/>
    <n v="14452"/>
    <s v="Wilder-Waite Grade School"/>
    <s v="10021 N Pacific St"/>
    <s v="Peoria"/>
    <s v="Peoria"/>
    <s v="61615-9653"/>
    <s v="lleitner@dunlapcusd.net"/>
    <s v="X"/>
    <n v="59"/>
    <n v="5"/>
    <n v="330"/>
    <n v="394"/>
    <n v="0.16239999999999999"/>
    <m/>
    <n v="64"/>
    <n v="394"/>
    <x v="8"/>
    <x v="0"/>
  </r>
  <r>
    <n v="48072323026"/>
    <s v="Dunlap CUSD 323"/>
    <s v="3020 W Willow Knolls Dr"/>
    <s v="Peoria"/>
    <s v="61614-8127"/>
    <n v="3092437751"/>
    <n v="14453"/>
    <s v="Banner Elementary School"/>
    <s v="12610 N Allen Rd"/>
    <s v="Dunlap"/>
    <s v="Peoria"/>
    <s v="61525-9415"/>
    <s v="lleitner@dunlapcusd.net"/>
    <s v="X"/>
    <n v="38"/>
    <n v="8"/>
    <n v="338"/>
    <n v="384"/>
    <n v="0.1198"/>
    <m/>
    <n v="46"/>
    <n v="384"/>
    <x v="8"/>
    <x v="0"/>
  </r>
  <r>
    <n v="48072323026"/>
    <s v="Dunlap CUSD 323"/>
    <s v="3020 W Willow Knolls Dr"/>
    <s v="Peoria"/>
    <s v="61614-8127"/>
    <n v="3092437751"/>
    <n v="46248"/>
    <s v="Ridgeview Elementary School"/>
    <s v="3903 W Ridgeview Dr"/>
    <s v="Peoria"/>
    <s v="Peoria"/>
    <s v="61615-8706"/>
    <s v="lleitner@dunlapcusd.net"/>
    <s v="X"/>
    <n v="104"/>
    <n v="10"/>
    <n v="343"/>
    <n v="457"/>
    <n v="0.2495"/>
    <m/>
    <n v="114"/>
    <n v="457"/>
    <x v="8"/>
    <x v="0"/>
  </r>
  <r>
    <n v="48072323026"/>
    <s v="Dunlap CUSD 323"/>
    <s v="3020 W Willow Knolls Dr"/>
    <s v="Peoria"/>
    <s v="61614-8127"/>
    <n v="3092437751"/>
    <n v="60913"/>
    <s v="Dunlap Valley Middle School"/>
    <s v="13120 N State Route 91"/>
    <s v="Dunlap"/>
    <s v="Peoria"/>
    <s v="61525-9747"/>
    <s v="lleitner@dunlapcusd.net"/>
    <s v="X"/>
    <n v="67"/>
    <n v="12"/>
    <n v="321"/>
    <n v="400"/>
    <n v="0.19750000000000001"/>
    <m/>
    <n v="79"/>
    <n v="400"/>
    <x v="8"/>
    <x v="0"/>
  </r>
  <r>
    <n v="48072323026"/>
    <s v="Dunlap CUSD 323"/>
    <s v="3020 W Willow Knolls Dr"/>
    <s v="Peoria"/>
    <s v="61614-8127"/>
    <n v="3092437751"/>
    <n v="68204"/>
    <s v="Hickory Grove Elementary School"/>
    <s v="2514 W Hickory Grove Rd"/>
    <s v="Dunlap"/>
    <s v="Peoria"/>
    <s v="61525-9802"/>
    <s v="lleitner@dunlapcusd.net"/>
    <s v="X"/>
    <n v="40"/>
    <n v="2"/>
    <n v="723"/>
    <n v="765"/>
    <n v="5.4900000000000004E-2"/>
    <m/>
    <n v="42"/>
    <n v="765"/>
    <x v="8"/>
    <x v="0"/>
  </r>
  <r>
    <n v="48072325026"/>
    <s v="Peoria Heights CUSD 325"/>
    <s v="500 E Glen Ave"/>
    <s v="Peoria Heights"/>
    <s v="61616-5106"/>
    <n v="3096868809"/>
    <n v="14454"/>
    <s v="Peoria Heights High School"/>
    <s v="508 E Glen Ave"/>
    <s v="Peoria Heights"/>
    <s v="Peoria"/>
    <s v="61616-5110"/>
    <s v="suzanne.cranford@ph325.org"/>
    <s v="X"/>
    <n v="183"/>
    <n v="0"/>
    <n v="50"/>
    <n v="233"/>
    <n v="0.78420000000000001"/>
    <s v="X"/>
    <n v="183"/>
    <n v="233"/>
    <x v="8"/>
    <x v="0"/>
  </r>
  <r>
    <n v="48072325026"/>
    <s v="Peoria Heights CUSD 325"/>
    <s v="500 E Glen Ave"/>
    <s v="Peoria Heights"/>
    <s v="61616-5106"/>
    <n v="3096868809"/>
    <n v="14455"/>
    <s v="Peoria Heights Grade School"/>
    <s v="500 E Glen Ave"/>
    <s v="Peoria Heights"/>
    <s v="Peoria"/>
    <s v="61616-5106"/>
    <s v="suzanne.cranford@ph325.org"/>
    <s v="X"/>
    <n v="446"/>
    <n v="0"/>
    <n v="58"/>
    <n v="504"/>
    <n v="0.88379999999999992"/>
    <s v="X"/>
    <n v="446"/>
    <n v="504"/>
    <x v="8"/>
    <x v="0"/>
  </r>
  <r>
    <n v="48072326026"/>
    <s v="Princeville CUSD 326"/>
    <s v="909 N Town Ave"/>
    <s v="Princeville"/>
    <s v="61559-7536"/>
    <n v="3093852213"/>
    <n v="14457"/>
    <s v="Princeville High School"/>
    <s v="302 Cordis Ave"/>
    <s v="Princeville"/>
    <s v="Peoria"/>
    <s v="61559-9017"/>
    <s v="sduling@princeville326.org"/>
    <s v="X"/>
    <n v="90"/>
    <n v="16"/>
    <n v="294"/>
    <n v="400"/>
    <n v="0.26500000000000001"/>
    <m/>
    <n v="106"/>
    <n v="400"/>
    <x v="8"/>
    <x v="0"/>
  </r>
  <r>
    <n v="48072326026"/>
    <s v="Princeville CUSD 326"/>
    <s v="909 N Town Ave"/>
    <s v="Princeville"/>
    <s v="61559-7536"/>
    <n v="3093852213"/>
    <n v="14458"/>
    <s v="Princeville Elem School"/>
    <s v="602 N Town Ave"/>
    <s v="Princeville"/>
    <s v="Peoria"/>
    <s v="61559-9772"/>
    <s v="sduling@princeville326.org"/>
    <s v="X"/>
    <n v="70"/>
    <n v="7"/>
    <n v="226"/>
    <n v="303"/>
    <n v="0.25409999999999999"/>
    <m/>
    <n v="77"/>
    <n v="303"/>
    <x v="8"/>
    <x v="0"/>
  </r>
  <r>
    <n v="48072327026"/>
    <s v="Illini Bluffs CUSD 327"/>
    <s v="9611 S Hanna City Glasford Rd"/>
    <s v="Glasford"/>
    <s v="61533-9506"/>
    <n v="3093892231"/>
    <n v="14459"/>
    <s v="Illini Bluffs High School"/>
    <s v="9611 S Hanna City Glasford Rd"/>
    <s v="Glasford"/>
    <s v="Peoria"/>
    <s v="61533-9506"/>
    <s v="lwebb@illinibluffs.com"/>
    <s v="X"/>
    <n v="59"/>
    <n v="8"/>
    <n v="187"/>
    <n v="254"/>
    <n v="0.26379999999999998"/>
    <m/>
    <n v="67"/>
    <n v="254"/>
    <x v="8"/>
    <x v="0"/>
  </r>
  <r>
    <n v="48072327026"/>
    <s v="Illini Bluffs CUSD 327"/>
    <s v="9611 S Hanna City Glasford Rd"/>
    <s v="Glasford"/>
    <s v="61533-9506"/>
    <n v="3093892231"/>
    <n v="14460"/>
    <s v="Illini Bluffs Elementary School"/>
    <s v="9611 S Hanna City Glasford Rd"/>
    <s v="Glasford"/>
    <s v="Peoria"/>
    <s v="61533-9506"/>
    <s v="lwebb@illinibluffs.com"/>
    <s v="X"/>
    <n v="103"/>
    <n v="7"/>
    <n v="334"/>
    <n v="444"/>
    <n v="0.2477"/>
    <m/>
    <n v="110"/>
    <n v="444"/>
    <x v="8"/>
    <x v="0"/>
  </r>
  <r>
    <n v="48072327026"/>
    <s v="Illini Bluffs CUSD 327"/>
    <s v="9611 S Hanna City Glasford Rd"/>
    <s v="Glasford"/>
    <s v="61533-9506"/>
    <n v="3093892231"/>
    <n v="50370"/>
    <s v="Illini Bluffs Middle School"/>
    <s v="9611 S Hanna City Glasford Rd"/>
    <s v="Glasford"/>
    <s v="Peoria"/>
    <s v="61533-9506"/>
    <s v="lwebb@illinibluffs.com"/>
    <s v="X"/>
    <n v="57"/>
    <n v="6"/>
    <n v="160"/>
    <n v="223"/>
    <n v="0.28250000000000003"/>
    <m/>
    <n v="63"/>
    <n v="223"/>
    <x v="8"/>
    <x v="0"/>
  </r>
  <r>
    <n v="48072328003"/>
    <s v="Hollis Cons SD 328"/>
    <s v="5613 W Tuscarora Rd"/>
    <s v="Peoria"/>
    <s v="61607-9564"/>
    <n v="3096971325"/>
    <n v="14463"/>
    <s v="Hollis Consolidated Grade Sch"/>
    <s v="5613 W Tuscarora Rd"/>
    <s v="Peoria"/>
    <s v="Peoria"/>
    <s v="61607-9564"/>
    <s v="scarrescia@hollis328.net"/>
    <s v="X"/>
    <n v="25"/>
    <n v="6"/>
    <n v="128"/>
    <n v="159"/>
    <n v="0.19500000000000001"/>
    <m/>
    <n v="31"/>
    <n v="159"/>
    <x v="8"/>
    <x v="0"/>
  </r>
  <r>
    <n v="49081029002"/>
    <s v="Hampton SD 29"/>
    <s v="206 5th St"/>
    <s v="Hampton"/>
    <s v="61256-9662"/>
    <n v="3097550693"/>
    <n v="14476"/>
    <s v="Hampton Elem School"/>
    <s v="206 5th St"/>
    <s v="Hampton"/>
    <s v="Rock Island"/>
    <s v="61256-9662"/>
    <s v="djones@hampton29.com"/>
    <s v="X"/>
    <n v="65"/>
    <n v="7"/>
    <n v="164"/>
    <n v="236"/>
    <n v="0.30510000000000004"/>
    <m/>
    <n v="72"/>
    <n v="236"/>
    <x v="9"/>
    <x v="0"/>
  </r>
  <r>
    <n v="49081030017"/>
    <s v="United Twp HSD 30"/>
    <s v="1275 Avenue of The Cities"/>
    <s v="East Moline"/>
    <s v="61244-4145"/>
    <n v="3097521637"/>
    <n v="14477"/>
    <s v="United Twp High School"/>
    <s v="1275 Avenue of The Cities"/>
    <s v="East Moline"/>
    <s v="Rock Island"/>
    <s v="61244-4145"/>
    <s v="sringberbg@uths.net"/>
    <s v="X"/>
    <n v="940"/>
    <n v="131"/>
    <n v="594"/>
    <n v="1665"/>
    <n v="0.64319999999999999"/>
    <m/>
    <n v="1071"/>
    <n v="1665"/>
    <x v="9"/>
    <x v="0"/>
  </r>
  <r>
    <n v="49081034002"/>
    <s v="Silvis SD 34"/>
    <s v="4280 4th Ave"/>
    <s v="East Moline"/>
    <s v="61244-1924"/>
    <n v="3097929325"/>
    <n v="14478"/>
    <s v="Northeast Jr High School"/>
    <s v="4280 4th Ave"/>
    <s v="East Moline"/>
    <s v="Rock Island"/>
    <s v="61244-1924"/>
    <s v="jim.widdop@silvis34.com"/>
    <s v="X"/>
    <n v="181"/>
    <n v="0"/>
    <n v="9"/>
    <n v="190"/>
    <n v="0.94900000000000007"/>
    <s v="X"/>
    <n v="181"/>
    <n v="190"/>
    <x v="9"/>
    <x v="0"/>
  </r>
  <r>
    <n v="49081034002"/>
    <s v="Silvis SD 34"/>
    <s v="4280 4th Ave"/>
    <s v="East Moline"/>
    <s v="61244-1924"/>
    <n v="3097929325"/>
    <n v="14479"/>
    <s v="George O Barr School"/>
    <s v="1305 5th Avenue"/>
    <s v="Silvis"/>
    <s v="Rock Island"/>
    <s v="61282-1579"/>
    <s v="michael.hughes@silvis34.com"/>
    <s v="X"/>
    <n v="453"/>
    <n v="0"/>
    <n v="0"/>
    <n v="453"/>
    <n v="1"/>
    <s v="X"/>
    <n v="453"/>
    <n v="453"/>
    <x v="9"/>
    <x v="0"/>
  </r>
  <r>
    <n v="49081036002"/>
    <s v="Carbon Cliff-Barstow SD 36"/>
    <s v="2002 Eagle Ridge Dr"/>
    <s v="Silvis"/>
    <s v="61282-1779"/>
    <n v="3097922002"/>
    <n v="49016"/>
    <s v="Eagle Ridge School"/>
    <s v="2002 Eagle Ridge Dr"/>
    <s v="Silvis"/>
    <s v="Rock Island"/>
    <s v="61282-1779"/>
    <s v="arichmond@ccb36.com"/>
    <s v="X"/>
    <n v="287"/>
    <n v="0"/>
    <n v="0"/>
    <n v="287"/>
    <n v="1"/>
    <s v="X"/>
    <n v="287"/>
    <n v="287"/>
    <x v="9"/>
    <x v="0"/>
  </r>
  <r>
    <n v="49081037002"/>
    <s v="East Moline SD 37"/>
    <s v="3451 Morton Dr"/>
    <s v="East Moline"/>
    <s v="61244-1921"/>
    <n v="3097922887"/>
    <n v="14482"/>
    <s v="Glenview Middle School"/>
    <s v="3100 7th St"/>
    <s v="East Moline"/>
    <s v="Rock Island"/>
    <s v="61244-3262"/>
    <s v="ckave@emsd37.org"/>
    <s v="X"/>
    <n v="1141"/>
    <n v="0"/>
    <n v="24"/>
    <n v="1165"/>
    <n v="0.97870000000000001"/>
    <s v="X"/>
    <n v="1141"/>
    <n v="1165"/>
    <x v="9"/>
    <x v="0"/>
  </r>
  <r>
    <n v="49081037002"/>
    <s v="East Moline SD 37"/>
    <s v="3451 Morton Dr"/>
    <s v="East Moline"/>
    <s v="61244-1921"/>
    <n v="3097922887"/>
    <n v="14483"/>
    <s v="Bowlesburg Elem School"/>
    <s v="2221 10th St"/>
    <s v="Silvis"/>
    <s v="Rock Island"/>
    <s v="61282-2031"/>
    <s v="ckave@emsd37.org"/>
    <s v="X"/>
    <n v="353"/>
    <n v="0"/>
    <n v="0"/>
    <n v="353"/>
    <n v="1"/>
    <s v="X"/>
    <n v="353"/>
    <n v="353"/>
    <x v="9"/>
    <x v="0"/>
  </r>
  <r>
    <n v="49081037002"/>
    <s v="East Moline SD 37"/>
    <s v="3451 Morton Dr"/>
    <s v="East Moline"/>
    <s v="61244-1921"/>
    <n v="3097922887"/>
    <n v="14484"/>
    <s v="Hillcrest Elem School"/>
    <s v="451 22nd Ave"/>
    <s v="East Moline"/>
    <s v="Rock Island"/>
    <s v="61244-2453"/>
    <s v="ckave@emsd37.org"/>
    <s v="X"/>
    <n v="347"/>
    <n v="0"/>
    <n v="0"/>
    <n v="347"/>
    <n v="1"/>
    <s v="X"/>
    <n v="347"/>
    <n v="347"/>
    <x v="9"/>
    <x v="0"/>
  </r>
  <r>
    <n v="49081037002"/>
    <s v="East Moline SD 37"/>
    <s v="3451 Morton Dr"/>
    <s v="East Moline"/>
    <s v="61244-1921"/>
    <n v="3097922887"/>
    <n v="14485"/>
    <s v="Ridgewood Elem School"/>
    <s v="814 30th Ave"/>
    <s v="East Moline"/>
    <s v="Rock Island"/>
    <s v="61244-3263"/>
    <s v="ckave@emsd37.org"/>
    <s v="X"/>
    <n v="426"/>
    <n v="0"/>
    <n v="0"/>
    <n v="426"/>
    <n v="1"/>
    <s v="X"/>
    <n v="426"/>
    <n v="426"/>
    <x v="9"/>
    <x v="0"/>
  </r>
  <r>
    <n v="49081037002"/>
    <s v="East Moline SD 37"/>
    <s v="3451 Morton Dr"/>
    <s v="East Moline"/>
    <s v="61244-1921"/>
    <n v="3097922887"/>
    <n v="14486"/>
    <s v="Wells Elem School"/>
    <s v="490 Avenue of The Cities"/>
    <s v="East Moline"/>
    <s v="Rock Island"/>
    <s v="61244-4031"/>
    <s v="ckave@emsd37.org"/>
    <s v="X"/>
    <n v="301"/>
    <n v="0"/>
    <n v="0"/>
    <n v="301"/>
    <n v="1"/>
    <s v="X"/>
    <n v="301"/>
    <n v="301"/>
    <x v="9"/>
    <x v="0"/>
  </r>
  <r>
    <n v="49081037002"/>
    <s v="East Moline SD 37"/>
    <s v="3451 Morton Dr"/>
    <s v="East Moline"/>
    <s v="61244-1921"/>
    <n v="3097922887"/>
    <n v="75494"/>
    <s v="East Moline Education Center"/>
    <s v="3555 19th St"/>
    <s v="East Moline"/>
    <s v="Rock Island"/>
    <s v="61244-2909"/>
    <s v="ckave@emsd37.org"/>
    <s v="X"/>
    <n v="6"/>
    <n v="1"/>
    <n v="0"/>
    <n v="7"/>
    <n v="1"/>
    <m/>
    <n v="7"/>
    <n v="7"/>
    <x v="9"/>
    <x v="0"/>
  </r>
  <r>
    <n v="49081040022"/>
    <s v="Moline-Coal Valley CUSD 40"/>
    <s v="1619 11th Ave"/>
    <s v="Moline"/>
    <s v="61265-3143"/>
    <n v="3097438109"/>
    <n v="14487"/>
    <s v="Moline Sr High School"/>
    <s v="3600 Avenue of The Cities"/>
    <s v="Moline"/>
    <s v="Rock Island"/>
    <s v="61265-4421"/>
    <s v="dmcdermo@molineschools.org"/>
    <s v="X"/>
    <n v="938"/>
    <n v="93"/>
    <n v="1069"/>
    <n v="2100"/>
    <n v="0.49100000000000005"/>
    <m/>
    <n v="1031"/>
    <n v="2100"/>
    <x v="9"/>
    <x v="0"/>
  </r>
  <r>
    <n v="49081040022"/>
    <s v="Moline-Coal Valley CUSD 40"/>
    <s v="1619 11th Ave"/>
    <s v="Moline"/>
    <s v="61265-3143"/>
    <n v="3097438109"/>
    <n v="14488"/>
    <s v="John Deere Middle School"/>
    <s v="2035 11th St"/>
    <s v="Moline"/>
    <s v="Rock Island"/>
    <s v="61265-4745"/>
    <s v="dmcdermo@molineschools.org"/>
    <s v="X"/>
    <n v="433"/>
    <n v="30"/>
    <n v="307"/>
    <n v="770"/>
    <n v="0.60130000000000006"/>
    <m/>
    <n v="463"/>
    <n v="770"/>
    <x v="9"/>
    <x v="0"/>
  </r>
  <r>
    <n v="49081040022"/>
    <s v="Moline-Coal Valley CUSD 40"/>
    <s v="1619 11th Ave"/>
    <s v="Moline"/>
    <s v="61265-3143"/>
    <n v="3097438109"/>
    <n v="14489"/>
    <s v="Woodrow Wilson Middle School"/>
    <s v="1301 48th St"/>
    <s v="Moline"/>
    <s v="Rock Island"/>
    <s v="61265-2816"/>
    <s v="dmcdermo@molineschools.org"/>
    <s v="X"/>
    <n v="424"/>
    <n v="40"/>
    <n v="397"/>
    <n v="861"/>
    <n v="0.53890000000000005"/>
    <m/>
    <n v="464"/>
    <n v="861"/>
    <x v="9"/>
    <x v="0"/>
  </r>
  <r>
    <n v="49081040022"/>
    <s v="Moline-Coal Valley CUSD 40"/>
    <s v="1619 11th Ave"/>
    <s v="Moline"/>
    <s v="61265-3143"/>
    <n v="3097438109"/>
    <n v="14490"/>
    <s v="Butterworth Elem School"/>
    <s v="4205 48th St"/>
    <s v="Moline"/>
    <s v="Rock Island"/>
    <s v="61265-6731"/>
    <s v="dmcdermo@molineschools.org"/>
    <s v="X"/>
    <n v="154"/>
    <n v="10"/>
    <n v="104"/>
    <n v="268"/>
    <n v="0.6119"/>
    <m/>
    <n v="164"/>
    <n v="268"/>
    <x v="9"/>
    <x v="0"/>
  </r>
  <r>
    <n v="49081040022"/>
    <s v="Moline-Coal Valley CUSD 40"/>
    <s v="1619 11th Ave"/>
    <s v="Moline"/>
    <s v="61265-3143"/>
    <n v="3097438109"/>
    <n v="14492"/>
    <s v="Benjamin Franklin Elem School"/>
    <s v="5312 11th Avenue C"/>
    <s v="Moline"/>
    <s v="Rock Island"/>
    <s v="61265-2823"/>
    <s v="dmcdermo@molineschools.org"/>
    <s v="X"/>
    <n v="128"/>
    <n v="13"/>
    <n v="127"/>
    <n v="268"/>
    <n v="0.52610000000000001"/>
    <m/>
    <n v="141"/>
    <n v="268"/>
    <x v="9"/>
    <x v="0"/>
  </r>
  <r>
    <n v="49081040022"/>
    <s v="Moline-Coal Valley CUSD 40"/>
    <s v="1619 11th Ave"/>
    <s v="Moline"/>
    <s v="61265-3143"/>
    <n v="3097438109"/>
    <n v="14494"/>
    <s v="Hamilton Elem School"/>
    <s v="700 32nd Ave"/>
    <s v="Moline"/>
    <s v="Rock Island"/>
    <s v="61265-5953"/>
    <s v="dmcdermo@molineschools.org"/>
    <s v="X"/>
    <n v="297"/>
    <n v="24"/>
    <n v="254"/>
    <n v="575"/>
    <n v="0.55830000000000002"/>
    <m/>
    <n v="321"/>
    <n v="575"/>
    <x v="9"/>
    <x v="0"/>
  </r>
  <r>
    <n v="49081040022"/>
    <s v="Moline-Coal Valley CUSD 40"/>
    <s v="1619 11th Ave"/>
    <s v="Moline"/>
    <s v="61265-3143"/>
    <n v="3097438109"/>
    <n v="14495"/>
    <s v="Lincoln-Irving Elem School"/>
    <s v="1015 16th Ave"/>
    <s v="Moline"/>
    <s v="Rock Island"/>
    <s v="61265-3811"/>
    <s v="dmcdermo@molineschools.org"/>
    <s v="X"/>
    <n v="329"/>
    <n v="23"/>
    <n v="38"/>
    <n v="390"/>
    <n v="0.90260000000000007"/>
    <m/>
    <n v="352"/>
    <n v="390"/>
    <x v="9"/>
    <x v="0"/>
  </r>
  <r>
    <n v="49081040022"/>
    <s v="Moline-Coal Valley CUSD 40"/>
    <s v="1619 11th Ave"/>
    <s v="Moline"/>
    <s v="61265-3143"/>
    <n v="3097438109"/>
    <n v="14496"/>
    <s v="Logan Elem School"/>
    <s v="1602 25th St"/>
    <s v="Moline"/>
    <s v="Rock Island"/>
    <s v="61265-4150"/>
    <s v="dmcdermo@molineschools.org"/>
    <s v="X"/>
    <n v="220"/>
    <n v="13"/>
    <n v="94"/>
    <n v="327"/>
    <n v="0.71250000000000002"/>
    <m/>
    <n v="233"/>
    <n v="327"/>
    <x v="9"/>
    <x v="0"/>
  </r>
  <r>
    <n v="49081040022"/>
    <s v="Moline-Coal Valley CUSD 40"/>
    <s v="1619 11th Ave"/>
    <s v="Moline"/>
    <s v="61265-3143"/>
    <n v="3097438109"/>
    <n v="14498"/>
    <s v="Roosevelt Elem School"/>
    <s v="3530 Avenue of The Cities"/>
    <s v="Moline"/>
    <s v="Rock Island"/>
    <s v="61265-4419"/>
    <s v="dmcdermo@molineschools.org"/>
    <s v="X"/>
    <n v="146"/>
    <n v="9"/>
    <n v="175"/>
    <n v="330"/>
    <n v="0.46970000000000001"/>
    <m/>
    <n v="155"/>
    <n v="330"/>
    <x v="9"/>
    <x v="0"/>
  </r>
  <r>
    <n v="49081040022"/>
    <s v="Moline-Coal Valley CUSD 40"/>
    <s v="1619 11th Ave"/>
    <s v="Moline"/>
    <s v="61265-3143"/>
    <n v="3097438109"/>
    <n v="14499"/>
    <s v="George Washington Elem School"/>
    <s v="1550 41st St"/>
    <s v="Moline"/>
    <s v="Rock Island"/>
    <s v="61265-2546"/>
    <s v="dmcdermo@molineschools.org"/>
    <s v="X"/>
    <n v="194"/>
    <n v="15"/>
    <n v="65"/>
    <n v="274"/>
    <n v="0.76280000000000003"/>
    <m/>
    <n v="209"/>
    <n v="274"/>
    <x v="9"/>
    <x v="0"/>
  </r>
  <r>
    <n v="49081040022"/>
    <s v="Moline-Coal Valley CUSD 40"/>
    <s v="1619 11th Ave"/>
    <s v="Moline"/>
    <s v="61265-3143"/>
    <n v="3097438109"/>
    <n v="14500"/>
    <s v="Willard Elem School"/>
    <s v="1616 16th St"/>
    <s v="Moline"/>
    <s v="Rock Island"/>
    <s v="61265-4039"/>
    <s v="dmcdermo@molineschools.org"/>
    <s v="X"/>
    <n v="162"/>
    <n v="6"/>
    <n v="56"/>
    <n v="224"/>
    <n v="0.75"/>
    <m/>
    <n v="168"/>
    <n v="224"/>
    <x v="9"/>
    <x v="0"/>
  </r>
  <r>
    <n v="49081040022"/>
    <s v="Moline-Coal Valley CUSD 40"/>
    <s v="1619 11th Ave"/>
    <s v="Moline"/>
    <s v="61265-3143"/>
    <n v="3097438109"/>
    <n v="14502"/>
    <s v="Jane Addams Elementary School"/>
    <s v="3520 53rd St"/>
    <s v="Moline"/>
    <s v="Rock Island"/>
    <s v="61265-6640"/>
    <s v="dmcdermo@molineschools.org"/>
    <s v="X"/>
    <n v="100"/>
    <n v="9"/>
    <n v="176"/>
    <n v="285"/>
    <n v="0.38250000000000001"/>
    <m/>
    <n v="109"/>
    <n v="285"/>
    <x v="9"/>
    <x v="0"/>
  </r>
  <r>
    <n v="49081040022"/>
    <s v="Moline-Coal Valley CUSD 40"/>
    <s v="1619 11th Ave"/>
    <s v="Moline"/>
    <s v="61265-3143"/>
    <n v="3097438109"/>
    <n v="57782"/>
    <s v="Moline High Sch at Coolidge Campus"/>
    <s v="3428 Avenue of The Cities"/>
    <s v="Moline"/>
    <s v="Rock Island"/>
    <s v="61265-4417"/>
    <s v="mcdermo@molineschools.org"/>
    <s v="X"/>
    <n v="77"/>
    <n v="2"/>
    <n v="16"/>
    <n v="95"/>
    <n v="0.83160000000000001"/>
    <m/>
    <n v="79"/>
    <n v="95"/>
    <x v="9"/>
    <x v="0"/>
  </r>
  <r>
    <n v="49081040022"/>
    <s v="Moline-Coal Valley CUSD 40"/>
    <s v="1619 11th Ave"/>
    <s v="Moline"/>
    <s v="61265-3143"/>
    <n v="3097438109"/>
    <n v="62795"/>
    <s v="Bicentennial Elem School"/>
    <s v="1004 1st St"/>
    <s v="Coal Valley"/>
    <s v="Rock Island"/>
    <s v="61240-9393"/>
    <s v="dmcdermo@molineschools.org"/>
    <s v="X"/>
    <n v="90"/>
    <n v="6"/>
    <n v="206"/>
    <n v="302"/>
    <n v="0.31790000000000002"/>
    <m/>
    <n v="96"/>
    <n v="302"/>
    <x v="9"/>
    <x v="0"/>
  </r>
  <r>
    <n v="49081041025"/>
    <s v="Rock Island SD 41"/>
    <s v="2101 6th Ave"/>
    <s v="Rock Island"/>
    <s v="61201-8909"/>
    <n v="3097935900"/>
    <n v="14505"/>
    <s v="Rock Island High School"/>
    <s v="1400 25th Ave"/>
    <s v="Rock Island"/>
    <s v="Rock Island"/>
    <s v="61201-5356"/>
    <s v="beth.mackenna@rimsd41.org"/>
    <s v="X"/>
    <n v="1463"/>
    <n v="0"/>
    <n v="144"/>
    <n v="1607"/>
    <n v="0.91010000000000002"/>
    <s v="X"/>
    <n v="1463"/>
    <n v="1607"/>
    <x v="9"/>
    <x v="0"/>
  </r>
  <r>
    <n v="49081041025"/>
    <s v="Rock Island SD 41"/>
    <s v="2101 6th Ave"/>
    <s v="Rock Island"/>
    <s v="61201-8909"/>
    <n v="3097935900"/>
    <n v="14506"/>
    <s v="Edison Jr High School"/>
    <s v="4141 9th St"/>
    <s v="Rock Island"/>
    <s v="Rock Island"/>
    <s v="61201-6753"/>
    <s v="beth.mackenna@rimsd41.org"/>
    <s v="X"/>
    <n v="384"/>
    <n v="0"/>
    <n v="0"/>
    <n v="384"/>
    <n v="1"/>
    <s v="X"/>
    <n v="384"/>
    <n v="384"/>
    <x v="9"/>
    <x v="0"/>
  </r>
  <r>
    <n v="49081041025"/>
    <s v="Rock Island SD 41"/>
    <s v="2101 6th Ave"/>
    <s v="Rock Island"/>
    <s v="61201-8909"/>
    <n v="3097935900"/>
    <n v="14507"/>
    <s v="Washington Jr High School"/>
    <s v="3300 18th Ave"/>
    <s v="Rock Island"/>
    <s v="Rock Island"/>
    <s v="61201-2946"/>
    <s v="beth.mackenna@rimsd41.org"/>
    <s v="X"/>
    <n v="458"/>
    <n v="0"/>
    <n v="43"/>
    <n v="501"/>
    <n v="0.91300000000000003"/>
    <s v="X"/>
    <n v="458"/>
    <n v="501"/>
    <x v="9"/>
    <x v="0"/>
  </r>
  <r>
    <n v="49081041025"/>
    <s v="Rock Island SD 41"/>
    <s v="2101 6th Ave"/>
    <s v="Rock Island"/>
    <s v="61201-8909"/>
    <n v="3097935900"/>
    <n v="14509"/>
    <s v="Denkmann Elem School"/>
    <s v="4101 22nd Ave"/>
    <s v="Rock Island"/>
    <s v="Rock Island"/>
    <s v="61201-4932"/>
    <s v="beth.mackenna@rimsd41.org"/>
    <s v="X"/>
    <n v="388"/>
    <n v="0"/>
    <n v="31"/>
    <n v="419"/>
    <n v="0.92420000000000002"/>
    <s v="X"/>
    <n v="388"/>
    <n v="419"/>
    <x v="9"/>
    <x v="0"/>
  </r>
  <r>
    <n v="49081041025"/>
    <s v="Rock Island SD 41"/>
    <s v="2101 6th Ave"/>
    <s v="Rock Island"/>
    <s v="61201-8909"/>
    <n v="3097935900"/>
    <n v="14510"/>
    <s v="Earl H Hanson Elem School"/>
    <s v="4000 9th St"/>
    <s v="Rock Island"/>
    <s v="Rock Island"/>
    <s v="61201-6722"/>
    <s v="beth.mackenna@rimsd41.org"/>
    <s v="X"/>
    <n v="417"/>
    <n v="0"/>
    <n v="0"/>
    <n v="417"/>
    <n v="1"/>
    <s v="X"/>
    <n v="417"/>
    <n v="417"/>
    <x v="9"/>
    <x v="0"/>
  </r>
  <r>
    <n v="49081041025"/>
    <s v="Rock Island SD 41"/>
    <s v="2101 6th Ave"/>
    <s v="Rock Island"/>
    <s v="61201-8909"/>
    <n v="3097935900"/>
    <n v="14511"/>
    <s v="Eugene Field Elem School"/>
    <s v="2900 31st Ave"/>
    <s v="Rock Island"/>
    <s v="Rock Island"/>
    <s v="61201-6323"/>
    <s v="beth.mackenna@rimsd41.org"/>
    <s v="X"/>
    <n v="263"/>
    <n v="0"/>
    <n v="127"/>
    <n v="390"/>
    <n v="0.67410000000000003"/>
    <s v="X"/>
    <n v="263"/>
    <n v="390"/>
    <x v="9"/>
    <x v="0"/>
  </r>
  <r>
    <n v="49081041025"/>
    <s v="Rock Island SD 41"/>
    <s v="2101 6th Ave"/>
    <s v="Rock Island"/>
    <s v="61201-8909"/>
    <n v="3097935900"/>
    <n v="14512"/>
    <s v="Frances Willard Elem School"/>
    <s v="2503 9th St"/>
    <s v="Rock Island"/>
    <s v="Rock Island"/>
    <s v="61201-5278"/>
    <s v="beth.mackenna@rimsd41.org"/>
    <s v="X"/>
    <n v="269"/>
    <n v="0"/>
    <n v="0"/>
    <n v="269"/>
    <n v="1"/>
    <s v="X"/>
    <n v="269"/>
    <n v="269"/>
    <x v="9"/>
    <x v="0"/>
  </r>
  <r>
    <n v="49081041025"/>
    <s v="Rock Island SD 41"/>
    <s v="2101 6th Ave"/>
    <s v="Rock Island"/>
    <s v="61201-8909"/>
    <n v="3097935900"/>
    <n v="14516"/>
    <s v="Longfellow Elem School"/>
    <s v="4198 7th Ave"/>
    <s v="Rock Island"/>
    <s v="Rock Island"/>
    <s v="61201-2250"/>
    <s v="beth.mackenna@rimsd41.org"/>
    <s v="X"/>
    <n v="277"/>
    <n v="0"/>
    <n v="0"/>
    <n v="277"/>
    <n v="1"/>
    <s v="X"/>
    <n v="277"/>
    <n v="277"/>
    <x v="9"/>
    <x v="0"/>
  </r>
  <r>
    <n v="49081041025"/>
    <s v="Rock Island SD 41"/>
    <s v="2101 6th Ave"/>
    <s v="Rock Island"/>
    <s v="61201-8909"/>
    <n v="3097935900"/>
    <n v="14517"/>
    <s v="Ridgewood Elem School"/>
    <s v="9607 14th St W"/>
    <s v="Rock Island"/>
    <s v="Rock Island"/>
    <s v="61201-7844"/>
    <s v="beth.mackenna@rimsd41.org"/>
    <s v="X"/>
    <n v="320"/>
    <n v="0"/>
    <n v="0"/>
    <n v="320"/>
    <n v="1"/>
    <s v="X"/>
    <n v="320"/>
    <n v="320"/>
    <x v="9"/>
    <x v="0"/>
  </r>
  <r>
    <n v="49081041025"/>
    <s v="Rock Island SD 41"/>
    <s v="2101 6th Ave"/>
    <s v="Rock Island"/>
    <s v="61201-8909"/>
    <n v="3097935900"/>
    <n v="14518"/>
    <s v="Thomas Jefferson Elem School"/>
    <s v="1307 4th St W"/>
    <s v="Milan"/>
    <s v="Rock Island"/>
    <s v="61264-3012"/>
    <s v="beth.mackenna@rimsd41.org"/>
    <s v="X"/>
    <n v="364"/>
    <n v="0"/>
    <n v="0"/>
    <n v="364"/>
    <n v="1"/>
    <s v="X"/>
    <n v="364"/>
    <n v="364"/>
    <x v="9"/>
    <x v="0"/>
  </r>
  <r>
    <n v="49081041025"/>
    <s v="Rock Island SD 41"/>
    <s v="2101 6th Ave"/>
    <s v="Rock Island"/>
    <s v="61201-8909"/>
    <n v="3097935900"/>
    <n v="14521"/>
    <s v="Thurgood Marshall Learning Ctr"/>
    <s v="600 11th Ave"/>
    <s v="Rock Island"/>
    <s v="Rock Island"/>
    <s v="61201-2316"/>
    <s v="beth.mackenna@rimsd41.org"/>
    <s v="X"/>
    <n v="179"/>
    <n v="0"/>
    <n v="0"/>
    <n v="179"/>
    <n v="1"/>
    <s v="X"/>
    <n v="179"/>
    <n v="179"/>
    <x v="9"/>
    <x v="0"/>
  </r>
  <r>
    <n v="49081041025"/>
    <s v="Rock Island SD 41"/>
    <s v="2101 6th Ave"/>
    <s v="Rock Island"/>
    <s v="61201-8909"/>
    <n v="3097935900"/>
    <n v="65016"/>
    <s v="Horace Mann ELC"/>
    <s v="3530 38th Ave"/>
    <s v="Rock Island"/>
    <s v="Rock Island"/>
    <s v="61201-6563"/>
    <s v="beth.mackenna@rimsd41.org"/>
    <s v="X"/>
    <n v="72"/>
    <n v="0"/>
    <n v="0"/>
    <n v="72"/>
    <n v="1"/>
    <s v="X"/>
    <n v="72"/>
    <n v="72"/>
    <x v="9"/>
    <x v="0"/>
  </r>
  <r>
    <n v="49081041025"/>
    <s v="Rock Island SD 41"/>
    <s v="2101 6th Ave"/>
    <s v="Rock Island"/>
    <s v="61201-8909"/>
    <n v="3097935900"/>
    <n v="65017"/>
    <s v="RICMS"/>
    <s v="2101 16th Ave"/>
    <s v="Rock Island"/>
    <s v="Rock Island"/>
    <s v="61201-3657"/>
    <s v="beth.mackenna@rimsd41.org"/>
    <s v="X"/>
    <n v="520"/>
    <n v="0"/>
    <n v="22"/>
    <n v="542"/>
    <n v="0.9577"/>
    <s v="X"/>
    <n v="520"/>
    <n v="542"/>
    <x v="9"/>
    <x v="0"/>
  </r>
  <r>
    <n v="49081041025"/>
    <s v="Rock Island SD 41"/>
    <s v="2101 6th Ave"/>
    <s v="Rock Island"/>
    <s v="61201-8909"/>
    <n v="3097935900"/>
    <n v="65021"/>
    <s v="Rock Island Academy"/>
    <s v="930 14th St"/>
    <s v="Rock Island"/>
    <s v="Rock Island"/>
    <s v="61201-2538"/>
    <s v="beth.mackenna@rimsd41.org"/>
    <s v="X"/>
    <n v="560"/>
    <n v="0"/>
    <n v="0"/>
    <n v="560"/>
    <n v="1"/>
    <s v="X"/>
    <n v="560"/>
    <n v="560"/>
    <x v="9"/>
    <x v="0"/>
  </r>
  <r>
    <n v="49081100026"/>
    <s v="Riverdale CUSD 100"/>
    <s v="9624 256th St N"/>
    <s v="Port Byron"/>
    <s v="61275-9054"/>
    <n v="3095233184"/>
    <n v="14524"/>
    <s v="Riverdale Sr High School"/>
    <s v="9622 256th St N"/>
    <s v="Port Byron"/>
    <s v="Rock Island"/>
    <s v="61275-9054"/>
    <s v="dbeale@riverdaleschools.org"/>
    <s v="X"/>
    <n v="53"/>
    <n v="16"/>
    <n v="261"/>
    <n v="330"/>
    <n v="0.20910000000000001"/>
    <m/>
    <n v="69"/>
    <n v="330"/>
    <x v="9"/>
    <x v="0"/>
  </r>
  <r>
    <n v="49081100026"/>
    <s v="Riverdale CUSD 100"/>
    <s v="9624 256th St N"/>
    <s v="Port Byron"/>
    <s v="61275-9054"/>
    <n v="3095233184"/>
    <n v="14525"/>
    <s v="Riverdale Middle School"/>
    <s v="9822 256th St N"/>
    <s v="Port Byron"/>
    <s v="Rock Island"/>
    <s v="61275-9055"/>
    <s v="dbeale@riverdaleschools.org"/>
    <s v="X"/>
    <n v="65"/>
    <n v="13"/>
    <n v="193"/>
    <n v="271"/>
    <n v="0.2878"/>
    <m/>
    <n v="78"/>
    <n v="271"/>
    <x v="9"/>
    <x v="0"/>
  </r>
  <r>
    <n v="49081100026"/>
    <s v="Riverdale CUSD 100"/>
    <s v="9624 256th St N"/>
    <s v="Port Byron"/>
    <s v="61275-9054"/>
    <n v="3095233184"/>
    <n v="14526"/>
    <s v="Riverdale Elem School"/>
    <s v="9424 256th St N"/>
    <s v="Port Byron"/>
    <s v="Rock Island"/>
    <s v="61275-9727"/>
    <s v="dbeale@riverdaleschools.org"/>
    <s v="X"/>
    <n v="88"/>
    <n v="21"/>
    <n v="374"/>
    <n v="483"/>
    <n v="0.22570000000000001"/>
    <m/>
    <n v="109"/>
    <n v="483"/>
    <x v="9"/>
    <x v="0"/>
  </r>
  <r>
    <n v="49081200026"/>
    <s v="Sherrard CUSD 200"/>
    <s v="PO Box 369"/>
    <s v="Sherrard"/>
    <s v="61281-0369"/>
    <n v="3095934075"/>
    <n v="14527"/>
    <s v="Sherrard High School"/>
    <s v="4701 176th Ave"/>
    <s v="Sherrard"/>
    <s v="Mercer"/>
    <s v="61281-9603"/>
    <s v="galvinn@sherrard.us"/>
    <s v="X"/>
    <n v="86"/>
    <n v="7"/>
    <n v="379"/>
    <n v="472"/>
    <n v="0.19700000000000001"/>
    <m/>
    <n v="93"/>
    <n v="472"/>
    <x v="0"/>
    <x v="0"/>
  </r>
  <r>
    <n v="49081200026"/>
    <s v="Sherrard CUSD 200"/>
    <s v="PO Box 369"/>
    <s v="Sherrard"/>
    <s v="61281-0369"/>
    <n v="3095934075"/>
    <n v="14528"/>
    <s v="Sherrard Jr High School"/>
    <s v="4701 176th Ave"/>
    <s v="Sherrard"/>
    <s v="Mercer"/>
    <s v="61281-9603"/>
    <s v="galvinn@sherrard.us"/>
    <s v="X"/>
    <n v="46"/>
    <n v="5"/>
    <n v="146"/>
    <n v="197"/>
    <n v="0.25890000000000002"/>
    <m/>
    <n v="51"/>
    <n v="197"/>
    <x v="0"/>
    <x v="0"/>
  </r>
  <r>
    <n v="49081200026"/>
    <s v="Sherrard CUSD 200"/>
    <s v="PO Box 369"/>
    <s v="Sherrard"/>
    <s v="61281-0369"/>
    <n v="3095934075"/>
    <n v="14529"/>
    <s v="Matherville Intermediate School"/>
    <s v="PO Box 639"/>
    <s v="Matherville"/>
    <s v="Mercer"/>
    <s v="61263-0639"/>
    <s v="dewittt@sherrard.us"/>
    <s v="X"/>
    <n v="65"/>
    <n v="3"/>
    <n v="161"/>
    <n v="229"/>
    <n v="0.2969"/>
    <m/>
    <n v="68"/>
    <n v="229"/>
    <x v="0"/>
    <x v="0"/>
  </r>
  <r>
    <n v="49081200026"/>
    <s v="Sherrard CUSD 200"/>
    <s v="PO Box 369"/>
    <s v="Sherrard"/>
    <s v="61281-0369"/>
    <n v="3095934075"/>
    <n v="14531"/>
    <s v="Sherrard Elementary School"/>
    <s v="209 1st St"/>
    <s v="Sherrard"/>
    <s v="Mercer"/>
    <s v="61281-8614"/>
    <s v="anthonyf@sherrard.us"/>
    <s v="X"/>
    <n v="76"/>
    <n v="5"/>
    <n v="186"/>
    <n v="267"/>
    <n v="0.3034"/>
    <m/>
    <n v="81"/>
    <n v="267"/>
    <x v="0"/>
    <x v="0"/>
  </r>
  <r>
    <n v="49081200026"/>
    <s v="Sherrard CUSD 200"/>
    <s v="PO Box 369"/>
    <s v="Sherrard"/>
    <s v="61281-0369"/>
    <n v="3095934075"/>
    <n v="14532"/>
    <s v="Winola Elementary School"/>
    <s v="1804 17th Ave"/>
    <s v="Viola"/>
    <s v="Mercer"/>
    <s v="61486-9200"/>
    <s v="claytonp@sherrard.us"/>
    <s v="X"/>
    <n v="90"/>
    <n v="6"/>
    <n v="151"/>
    <n v="247"/>
    <n v="0.38869999999999999"/>
    <m/>
    <n v="96"/>
    <n v="247"/>
    <x v="0"/>
    <x v="0"/>
  </r>
  <r>
    <n v="49081300026"/>
    <s v="Rockridge CUSD 300"/>
    <s v="14110 134th Ave W"/>
    <s v="Taylor Ridge"/>
    <s v="61284-9719"/>
    <n v="3097938001"/>
    <n v="14533"/>
    <s v="Rockridge High School"/>
    <s v="14110 134th Ave W"/>
    <s v="Taylor Ridge"/>
    <s v="Rock Island"/>
    <s v="61284-9719"/>
    <s v="kweeks@rr300.org"/>
    <s v="X"/>
    <n v="61"/>
    <n v="10"/>
    <n v="278"/>
    <n v="349"/>
    <n v="0.2034"/>
    <m/>
    <n v="71"/>
    <n v="349"/>
    <x v="9"/>
    <x v="0"/>
  </r>
  <r>
    <n v="49081300026"/>
    <s v="Rockridge CUSD 300"/>
    <s v="14110 134th Ave W"/>
    <s v="Taylor Ridge"/>
    <s v="61284-9719"/>
    <n v="3097938001"/>
    <n v="14534"/>
    <s v="Rockridge Jr High School"/>
    <s v="14110 134th Ave W"/>
    <s v="Taylor Ridge"/>
    <s v="Rock Island"/>
    <s v="61284-9719"/>
    <s v="kweeks@rr300.org"/>
    <s v="X"/>
    <n v="50"/>
    <n v="2"/>
    <n v="205"/>
    <n v="257"/>
    <n v="0.20230000000000001"/>
    <m/>
    <n v="52"/>
    <n v="257"/>
    <x v="9"/>
    <x v="0"/>
  </r>
  <r>
    <n v="49081300026"/>
    <s v="Rockridge CUSD 300"/>
    <s v="14110 134th Ave W"/>
    <s v="Taylor Ridge"/>
    <s v="61284-9719"/>
    <n v="3097938001"/>
    <n v="14535"/>
    <s v="Andalusia Elem School"/>
    <s v="PO Box 770"/>
    <s v="Andalusia"/>
    <s v="Rock Island"/>
    <s v="61232-0770"/>
    <s v="kweeks@rr300.org"/>
    <s v="X"/>
    <n v="44"/>
    <n v="3"/>
    <n v="187"/>
    <n v="234"/>
    <n v="0.2009"/>
    <m/>
    <n v="47"/>
    <n v="234"/>
    <x v="9"/>
    <x v="0"/>
  </r>
  <r>
    <n v="49081300026"/>
    <s v="Rockridge CUSD 300"/>
    <s v="14110 134th Ave W"/>
    <s v="Taylor Ridge"/>
    <s v="61284-9719"/>
    <n v="3097938001"/>
    <n v="14536"/>
    <s v="Illinois City Elem School"/>
    <s v="PO Box 39"/>
    <s v="Illinois City"/>
    <s v="Rock Island"/>
    <s v="61259-0039"/>
    <s v="kweeks@rr300.org"/>
    <s v="X"/>
    <n v="11"/>
    <n v="1"/>
    <n v="57"/>
    <n v="69"/>
    <n v="0.1739"/>
    <m/>
    <n v="12"/>
    <n v="69"/>
    <x v="9"/>
    <x v="0"/>
  </r>
  <r>
    <n v="49081300026"/>
    <s v="Rockridge CUSD 300"/>
    <s v="14110 134th Ave W"/>
    <s v="Taylor Ridge"/>
    <s v="61284-9719"/>
    <n v="3097938001"/>
    <n v="14537"/>
    <s v="Taylor Ridge Elem School"/>
    <s v="13227 Turkey Hollow Rd"/>
    <s v="Taylor Ridge"/>
    <s v="Rock Island"/>
    <s v="61284-9615"/>
    <s v="kweeks@rr300.org"/>
    <s v="X"/>
    <n v="16"/>
    <n v="2"/>
    <n v="121"/>
    <n v="139"/>
    <n v="0.1295"/>
    <m/>
    <n v="18"/>
    <n v="139"/>
    <x v="9"/>
    <x v="0"/>
  </r>
  <r>
    <n v="49081865060"/>
    <s v="Black Hawk Area Sp Ed District"/>
    <s v="4670 11th St"/>
    <s v="East Moline"/>
    <s v="61244-4428"/>
    <n v="3097962500"/>
    <n v="14539"/>
    <s v="Phoenix Program"/>
    <s v="PO Box 100"/>
    <s v="Carbon Cliff"/>
    <s v="Rock Island"/>
    <s v="61239-0100"/>
    <s v="mhammond@bhased.org"/>
    <s v="X"/>
    <n v="49"/>
    <n v="0"/>
    <n v="0"/>
    <n v="49"/>
    <n v="0.9920000000000001"/>
    <s v="X"/>
    <n v="49"/>
    <n v="49"/>
    <x v="9"/>
    <x v="0"/>
  </r>
  <r>
    <n v="49081865060"/>
    <s v="Black Hawk Area Sp Ed District"/>
    <s v="4670 11th St"/>
    <s v="East Moline"/>
    <s v="61244-4428"/>
    <n v="3097962500"/>
    <n v="71432"/>
    <s v="Black Hawk Area Special Education Center"/>
    <s v="4680 / 11th St"/>
    <s v="East Moline"/>
    <s v="Rock Island"/>
    <s v="61244-4428"/>
    <s v="kloy@bhased.org"/>
    <s v="X"/>
    <n v="121"/>
    <n v="0"/>
    <n v="27"/>
    <n v="148"/>
    <n v="0.81630000000000003"/>
    <s v="X"/>
    <n v="121"/>
    <n v="148"/>
    <x v="9"/>
    <x v="0"/>
  </r>
  <r>
    <n v="50000000000"/>
    <s v="Saint Clair ROE"/>
    <s v="1000 S Illinois St"/>
    <s v="Belleville"/>
    <s v="62220-2537"/>
    <m/>
    <n v="14540"/>
    <s v="Safe School Program"/>
    <s v="1722 W Main St"/>
    <s v="Belleville"/>
    <s v="Saint Clair"/>
    <s v="62226-7474"/>
    <s v="sebbesmeyer@belleville118.org"/>
    <s v="X"/>
    <n v="42"/>
    <n v="4"/>
    <n v="14"/>
    <n v="60"/>
    <n v="0.76670000000000005"/>
    <m/>
    <n v="46"/>
    <n v="60"/>
    <x v="7"/>
    <x v="0"/>
  </r>
  <r>
    <n v="50082009026"/>
    <s v="Lebanon CUSD 9"/>
    <s v="200 W Schuetz St"/>
    <s v="Lebanon"/>
    <s v="62254-1570"/>
    <n v="6185374611"/>
    <n v="14550"/>
    <s v="Lebanon High School"/>
    <s v="200 W Schuetz St"/>
    <s v="Lebanon"/>
    <s v="Saint Clair"/>
    <s v="62254-1570"/>
    <s v="pkeeney@lcusd9.org"/>
    <s v="X"/>
    <n v="93"/>
    <n v="19"/>
    <n v="154"/>
    <n v="266"/>
    <n v="0.42110000000000003"/>
    <m/>
    <n v="112"/>
    <n v="266"/>
    <x v="7"/>
    <x v="0"/>
  </r>
  <r>
    <n v="50082009026"/>
    <s v="Lebanon CUSD 9"/>
    <s v="200 W Schuetz St"/>
    <s v="Lebanon"/>
    <s v="62254-1570"/>
    <n v="6185374611"/>
    <n v="14552"/>
    <s v="Lebanon Elem School"/>
    <s v="102 W Schuetz St"/>
    <s v="Lebanon"/>
    <s v="Saint Clair"/>
    <s v="62254-1571"/>
    <s v="pkeeney@lcusd9.org"/>
    <s v="X"/>
    <n v="113"/>
    <n v="14"/>
    <n v="172"/>
    <n v="299"/>
    <n v="0.42470000000000002"/>
    <m/>
    <n v="127"/>
    <n v="299"/>
    <x v="7"/>
    <x v="0"/>
  </r>
  <r>
    <n v="50082019026"/>
    <s v="Mascoutah CUD 19"/>
    <s v="421 W Harnett St"/>
    <s v="Mascoutah"/>
    <s v="62258-1362"/>
    <n v="6185667414"/>
    <n v="14555"/>
    <s v="Mascoutah High School"/>
    <s v="1313 W Main St"/>
    <s v="Mascoutah"/>
    <s v="Saint Clair"/>
    <s v="62258-1065"/>
    <s v="sommerss@msd19.org"/>
    <s v="X"/>
    <n v="194"/>
    <n v="62"/>
    <n v="822"/>
    <n v="1078"/>
    <n v="0.23750000000000002"/>
    <m/>
    <n v="256"/>
    <n v="1078"/>
    <x v="7"/>
    <x v="0"/>
  </r>
  <r>
    <n v="50082019026"/>
    <s v="Mascoutah CUD 19"/>
    <s v="421 W Harnett St"/>
    <s v="Mascoutah"/>
    <s v="62258-1362"/>
    <n v="6185667414"/>
    <n v="14556"/>
    <s v="Mascoutah Middle School"/>
    <s v="846 N 6th St"/>
    <s v="Mascoutah"/>
    <s v="Saint Clair"/>
    <s v="62258-1153"/>
    <s v="sommerss@msd19.org"/>
    <s v="X"/>
    <n v="149"/>
    <n v="80"/>
    <n v="655"/>
    <n v="884"/>
    <n v="0.25900000000000001"/>
    <m/>
    <n v="229"/>
    <n v="884"/>
    <x v="7"/>
    <x v="0"/>
  </r>
  <r>
    <n v="50082019026"/>
    <s v="Mascoutah CUD 19"/>
    <s v="421 W Harnett St"/>
    <s v="Mascoutah"/>
    <s v="62258-1362"/>
    <n v="6185667414"/>
    <n v="14557"/>
    <s v="Mascoutah Elem School"/>
    <s v="533 N 6th St"/>
    <s v="Mascoutah"/>
    <s v="Saint Clair"/>
    <s v="62258-1169"/>
    <s v="sommerss@msd19.org"/>
    <s v="X"/>
    <n v="221"/>
    <n v="40"/>
    <n v="605"/>
    <n v="866"/>
    <n v="0.3014"/>
    <m/>
    <n v="261"/>
    <n v="866"/>
    <x v="7"/>
    <x v="0"/>
  </r>
  <r>
    <n v="50082019026"/>
    <s v="Mascoutah CUD 19"/>
    <s v="421 W Harnett St"/>
    <s v="Mascoutah"/>
    <s v="62258-1362"/>
    <n v="6185667414"/>
    <n v="15121"/>
    <s v="Scott Elem School"/>
    <s v="4732 Patriots Dr"/>
    <s v="Scott Air Force Base"/>
    <s v="Saint Clair"/>
    <s v="62225-1197"/>
    <s v="sommerss@msd19.org"/>
    <s v="X"/>
    <n v="115"/>
    <n v="119"/>
    <n v="522"/>
    <n v="756"/>
    <n v="0.3095"/>
    <m/>
    <n v="234"/>
    <n v="756"/>
    <x v="7"/>
    <x v="0"/>
  </r>
  <r>
    <n v="50082019026"/>
    <s v="Mascoutah CUD 19"/>
    <s v="421 W Harnett St"/>
    <s v="Mascoutah"/>
    <s v="62258-1362"/>
    <n v="6185667414"/>
    <n v="73175"/>
    <s v="Wingate Elementary School"/>
    <s v="150 Wingate Blvd"/>
    <s v="Shiloh"/>
    <s v="Saint Clair"/>
    <s v="62221-5892"/>
    <s v="sommerss@msd19.org"/>
    <s v="X"/>
    <n v="54"/>
    <n v="22"/>
    <n v="274"/>
    <n v="350"/>
    <n v="0.21710000000000002"/>
    <m/>
    <n v="76"/>
    <n v="350"/>
    <x v="7"/>
    <x v="0"/>
  </r>
  <r>
    <n v="50082030003"/>
    <s v="St Libory Cons SD 30"/>
    <s v="PO Box 323"/>
    <s v="Saint Libory"/>
    <s v="62282-0323"/>
    <n v="6187684923"/>
    <n v="14566"/>
    <s v="St Libory Elem School"/>
    <s v="PO Box 323"/>
    <s v="Saint Libory"/>
    <s v="Saint Clair"/>
    <s v="62282-0323"/>
    <s v="trude@egyptian.net"/>
    <s v="X"/>
    <n v="12"/>
    <n v="2"/>
    <n v="59"/>
    <n v="73"/>
    <n v="0.1918"/>
    <m/>
    <n v="14"/>
    <n v="73"/>
    <x v="7"/>
    <x v="0"/>
  </r>
  <r>
    <n v="50082040026"/>
    <s v="Marissa CUSD 40"/>
    <s v="1 E Marissa St"/>
    <s v="Marissa"/>
    <s v="62257-1185"/>
    <n v="6182952313"/>
    <n v="14571"/>
    <s v="Marissa Jr &amp; Sr High School"/>
    <s v="300 School View Dr"/>
    <s v="Marissa"/>
    <s v="Saint Clair"/>
    <s v="62257-2600"/>
    <s v="dgilley@marissa40.org"/>
    <s v="X"/>
    <n v="208"/>
    <n v="0"/>
    <n v="48"/>
    <n v="256"/>
    <n v="0.80909999999999993"/>
    <s v="X"/>
    <n v="208"/>
    <n v="256"/>
    <x v="7"/>
    <x v="0"/>
  </r>
  <r>
    <n v="50082040026"/>
    <s v="Marissa CUSD 40"/>
    <s v="1 E Marissa St"/>
    <s v="Marissa"/>
    <s v="62257-1185"/>
    <n v="6182952313"/>
    <n v="14572"/>
    <s v="Marissa Elem School"/>
    <s v="206 E Fulton St"/>
    <s v="Marissa"/>
    <s v="Saint Clair"/>
    <s v="62257-1564"/>
    <s v="dgilley@marissa40.org"/>
    <s v="X"/>
    <n v="280"/>
    <n v="0"/>
    <n v="0"/>
    <n v="280"/>
    <n v="1"/>
    <s v="X"/>
    <n v="280"/>
    <n v="280"/>
    <x v="7"/>
    <x v="0"/>
  </r>
  <r>
    <n v="50082060026"/>
    <s v="New Athens CUSD 60"/>
    <s v="501 Hanft St"/>
    <s v="New Athens"/>
    <s v="62264-1507"/>
    <n v="6184752174"/>
    <n v="14574"/>
    <s v="New Athens High School"/>
    <s v="501 Hanft St"/>
    <s v="New Athens"/>
    <s v="Saint Clair"/>
    <s v="62264-1507"/>
    <s v="dworks@na60.org"/>
    <s v="X"/>
    <n v="52"/>
    <n v="6"/>
    <n v="106"/>
    <n v="164"/>
    <n v="0.35369999999999996"/>
    <m/>
    <n v="58"/>
    <n v="164"/>
    <x v="7"/>
    <x v="0"/>
  </r>
  <r>
    <n v="50082060026"/>
    <s v="New Athens CUSD 60"/>
    <s v="501 Hanft St"/>
    <s v="New Athens"/>
    <s v="62264-1507"/>
    <n v="6184752174"/>
    <n v="14575"/>
    <s v="New Athens Jr High"/>
    <s v="501 Hanft St"/>
    <s v="New Athens"/>
    <s v="Saint Clair"/>
    <s v="62264-1507"/>
    <s v="dlehman@na60.org"/>
    <s v="X"/>
    <n v="42"/>
    <n v="4"/>
    <n v="58"/>
    <n v="104"/>
    <n v="0.44229999999999997"/>
    <m/>
    <n v="46"/>
    <n v="104"/>
    <x v="7"/>
    <x v="0"/>
  </r>
  <r>
    <n v="50082060026"/>
    <s v="New Athens CUSD 60"/>
    <s v="501 Hanft St"/>
    <s v="New Athens"/>
    <s v="62264-1507"/>
    <n v="6184752174"/>
    <n v="14576"/>
    <s v="New Athens Elem"/>
    <s v="501 Hanft St"/>
    <s v="New Athens"/>
    <s v="Saint Clair"/>
    <s v="62264-1507"/>
    <s v="dlehman@na60.org"/>
    <s v="X"/>
    <n v="84"/>
    <n v="5"/>
    <n v="111"/>
    <n v="200"/>
    <n v="0.44500000000000001"/>
    <m/>
    <n v="89"/>
    <n v="200"/>
    <x v="7"/>
    <x v="0"/>
  </r>
  <r>
    <n v="50082070004"/>
    <s v="Freeburg CCSD 70"/>
    <s v="408 S Belleville St"/>
    <s v="Freeburg"/>
    <s v="62243-1534"/>
    <n v="6185393188"/>
    <n v="14582"/>
    <s v="Freeburg Primary Center"/>
    <s v="650 S State St"/>
    <s v="Freeburg"/>
    <s v="Saint Clair"/>
    <s v="62243-1559"/>
    <s v="mathews@frg70.stclair.k12.il.us"/>
    <s v="X"/>
    <n v="46"/>
    <n v="8"/>
    <n v="196"/>
    <n v="250"/>
    <n v="0.21600000000000003"/>
    <m/>
    <n v="54"/>
    <n v="250"/>
    <x v="7"/>
    <x v="0"/>
  </r>
  <r>
    <n v="50082070004"/>
    <s v="Freeburg CCSD 70"/>
    <s v="408 S Belleville St"/>
    <s v="Freeburg"/>
    <s v="62243-1534"/>
    <n v="6185393188"/>
    <n v="49239"/>
    <s v="Freeburg Elem School"/>
    <s v="408 S Belleville St"/>
    <s v="Freeburg"/>
    <s v="Saint Clair"/>
    <s v="62243-1534"/>
    <s v="mathews@frg.70stclair.k12.il.us"/>
    <s v="X"/>
    <n v="116"/>
    <n v="19"/>
    <n v="419"/>
    <n v="554"/>
    <n v="0.24370000000000003"/>
    <m/>
    <n v="135"/>
    <n v="554"/>
    <x v="7"/>
    <x v="0"/>
  </r>
  <r>
    <n v="50082077016"/>
    <s v="Freeburg CHSD 77"/>
    <s v="401 S Monroe St"/>
    <s v="Freeburg"/>
    <s v="62243-1535"/>
    <n v="6185395533"/>
    <n v="14583"/>
    <s v="Freeburg Community High Sch"/>
    <s v="401 S Monroe St"/>
    <s v="Freeburg"/>
    <s v="Saint Clair"/>
    <s v="62243-1535"/>
    <s v="lehmanaw@fchs77.org"/>
    <s v="X"/>
    <n v="97"/>
    <n v="14"/>
    <n v="519"/>
    <n v="630"/>
    <n v="0.17620000000000002"/>
    <m/>
    <n v="111"/>
    <n v="630"/>
    <x v="7"/>
    <x v="0"/>
  </r>
  <r>
    <n v="50082085002"/>
    <s v="Shiloh Village SD 85"/>
    <s v="125 Diamond Ct"/>
    <s v="Shiloh"/>
    <s v="62269-3617"/>
    <n v="6186327434"/>
    <n v="14584"/>
    <s v="Shiloh Elementary School"/>
    <s v="125 Diamond Ct"/>
    <s v="Shiloh"/>
    <s v="Saint Clair"/>
    <s v="62269-3617"/>
    <s v="sebbesmeyer@belleville118.org"/>
    <s v="X"/>
    <n v="83"/>
    <n v="17"/>
    <n v="163"/>
    <n v="263"/>
    <n v="0.38020000000000004"/>
    <m/>
    <n v="100"/>
    <n v="263"/>
    <x v="7"/>
    <x v="0"/>
  </r>
  <r>
    <n v="50082085002"/>
    <s v="Shiloh Village SD 85"/>
    <s v="125 Diamond Ct"/>
    <s v="Shiloh"/>
    <s v="62269-3617"/>
    <n v="6186327434"/>
    <n v="53172"/>
    <s v="Shiloh Middle School"/>
    <s v="1 Wildcat Xing"/>
    <s v="Shiloh"/>
    <s v="Saint Clair"/>
    <s v="62269-5409"/>
    <s v="sebbesmeyer@belleville118.org"/>
    <s v="X"/>
    <n v="91"/>
    <n v="20"/>
    <n v="196"/>
    <n v="307"/>
    <n v="0.36159999999999998"/>
    <m/>
    <n v="111"/>
    <n v="307"/>
    <x v="7"/>
    <x v="0"/>
  </r>
  <r>
    <n v="50082090004"/>
    <s v="O Fallon CCSD 90"/>
    <s v="118 E Washington St"/>
    <s v="O Fallon"/>
    <s v="62269-1419"/>
    <n v="6186323666"/>
    <n v="14585"/>
    <s v="Marie Schaefer Elem School"/>
    <s v="505 S Cherry St"/>
    <s v="O Fallon"/>
    <s v="Saint Clair"/>
    <s v="62269-2043"/>
    <s v="tduggins@of90.net"/>
    <s v="X"/>
    <n v="99"/>
    <n v="12"/>
    <n v="447"/>
    <n v="558"/>
    <n v="0.19890000000000002"/>
    <m/>
    <n v="111"/>
    <n v="558"/>
    <x v="7"/>
    <x v="0"/>
  </r>
  <r>
    <n v="50082090004"/>
    <s v="O Fallon CCSD 90"/>
    <s v="118 E Washington St"/>
    <s v="O Fallon"/>
    <s v="62269-1419"/>
    <n v="6186323666"/>
    <n v="14586"/>
    <s v="Estelle Kampmeyer Elem School"/>
    <s v="707 N Smiley St"/>
    <s v="O Fallon"/>
    <s v="Saint Clair"/>
    <s v="62269-1353"/>
    <s v="mdismukes@of90.net"/>
    <s v="X"/>
    <n v="77"/>
    <n v="12"/>
    <n v="351"/>
    <n v="440"/>
    <n v="0.20230000000000001"/>
    <m/>
    <n v="89"/>
    <n v="440"/>
    <x v="7"/>
    <x v="0"/>
  </r>
  <r>
    <n v="50082090004"/>
    <s v="O Fallon CCSD 90"/>
    <s v="118 E Washington St"/>
    <s v="O Fallon"/>
    <s v="62269-1419"/>
    <n v="6186323666"/>
    <n v="14587"/>
    <s v="J Emmett Hinchcliffe Sr Elem Sch"/>
    <s v="1050 Ogle Rd"/>
    <s v="O Fallon"/>
    <s v="Saint Clair"/>
    <s v="62269-7120"/>
    <s v="kbelo@of90.net"/>
    <s v="X"/>
    <n v="87"/>
    <n v="16"/>
    <n v="354"/>
    <n v="457"/>
    <n v="0.22539999999999999"/>
    <m/>
    <n v="103"/>
    <n v="457"/>
    <x v="7"/>
    <x v="0"/>
  </r>
  <r>
    <n v="50082090004"/>
    <s v="O Fallon CCSD 90"/>
    <s v="118 E Washington St"/>
    <s v="O Fallon"/>
    <s v="62269-1419"/>
    <n v="6186323666"/>
    <n v="14588"/>
    <s v="Laverna Evans Elem School"/>
    <s v="802 Dartmouth Dr"/>
    <s v="O Fallon"/>
    <s v="Saint Clair"/>
    <s v="62269-2804"/>
    <s v="rkeller@of90.net"/>
    <s v="X"/>
    <n v="121"/>
    <n v="11"/>
    <n v="250"/>
    <n v="382"/>
    <n v="0.34549999999999997"/>
    <m/>
    <n v="132"/>
    <n v="382"/>
    <x v="7"/>
    <x v="0"/>
  </r>
  <r>
    <n v="50082090004"/>
    <s v="O Fallon CCSD 90"/>
    <s v="118 E Washington St"/>
    <s v="O Fallon"/>
    <s v="62269-1419"/>
    <n v="6186323666"/>
    <n v="42576"/>
    <s v="Fulton Jr High School"/>
    <s v="307 Kyle Rd"/>
    <s v="O Fallon"/>
    <s v="Saint Clair"/>
    <s v="62269-6611"/>
    <s v="jwills@of90.net"/>
    <s v="X"/>
    <n v="104"/>
    <n v="17"/>
    <n v="516"/>
    <n v="637"/>
    <n v="0.19"/>
    <m/>
    <n v="121"/>
    <n v="637"/>
    <x v="7"/>
    <x v="0"/>
  </r>
  <r>
    <n v="50082090004"/>
    <s v="O Fallon CCSD 90"/>
    <s v="118 E Washington St"/>
    <s v="O Fallon"/>
    <s v="62269-1419"/>
    <n v="6186323666"/>
    <n v="50649"/>
    <s v="Delores Moye Elem School"/>
    <s v="1010 Moye School Rd"/>
    <s v="O Fallon"/>
    <s v="Saint Clair"/>
    <s v="62269-6841"/>
    <s v="bwilliams@of90.net"/>
    <s v="X"/>
    <n v="115"/>
    <n v="23"/>
    <n v="483"/>
    <n v="621"/>
    <n v="0.22219999999999998"/>
    <m/>
    <n v="138"/>
    <n v="621"/>
    <x v="7"/>
    <x v="0"/>
  </r>
  <r>
    <n v="50082090004"/>
    <s v="O Fallon CCSD 90"/>
    <s v="118 E Washington St"/>
    <s v="O Fallon"/>
    <s v="62269-1419"/>
    <n v="6186323666"/>
    <n v="62792"/>
    <s v="Amelia V Carriel Jr High"/>
    <s v="451 N 7 Hills Rd"/>
    <s v="O Fallon"/>
    <s v="Saint Clair"/>
    <s v="62269-4215"/>
    <s v="ehays@of90.net"/>
    <s v="X"/>
    <n v="140"/>
    <n v="32"/>
    <n v="538"/>
    <n v="710"/>
    <n v="0.24230000000000002"/>
    <m/>
    <n v="172"/>
    <n v="710"/>
    <x v="7"/>
    <x v="0"/>
  </r>
  <r>
    <n v="50082104002"/>
    <s v="Central SD 104"/>
    <s v="309 Hartman Ln"/>
    <s v="O Fallon"/>
    <s v="62269-1725"/>
    <n v="6186326336"/>
    <n v="30281"/>
    <s v="Central Elem School"/>
    <s v="309 Hartman Ln"/>
    <s v="O Fallon"/>
    <s v="Saint Clair"/>
    <s v="62269-1725"/>
    <s v="jhamm@central104.org"/>
    <s v="X"/>
    <n v="149"/>
    <n v="11"/>
    <n v="157"/>
    <n v="317"/>
    <n v="0.50470000000000004"/>
    <m/>
    <n v="160"/>
    <n v="317"/>
    <x v="7"/>
    <x v="0"/>
  </r>
  <r>
    <n v="50082104002"/>
    <s v="Central SD 104"/>
    <s v="309 Hartman Ln"/>
    <s v="O Fallon"/>
    <s v="62269-1725"/>
    <n v="6186326336"/>
    <n v="60974"/>
    <s v="Joseph Arthur Middle School"/>
    <s v="160 Saint Ellen Mine Rd"/>
    <s v="O Fallon"/>
    <s v="Saint Clair"/>
    <s v="62269-1698"/>
    <s v="jhamm@central104.org"/>
    <s v="X"/>
    <n v="124"/>
    <n v="15"/>
    <n v="98"/>
    <n v="237"/>
    <n v="0.58650000000000002"/>
    <m/>
    <n v="139"/>
    <n v="237"/>
    <x v="7"/>
    <x v="0"/>
  </r>
  <r>
    <n v="50082105002"/>
    <s v="Pontiac-W Holliday SD 105"/>
    <s v="400 Ashland Ave"/>
    <s v="Fairview Heights"/>
    <s v="62208-2802"/>
    <n v="6182337588"/>
    <n v="14590"/>
    <s v="Pontiac Jr High School"/>
    <s v="400 Ashland Ave"/>
    <s v="Fairview Heights"/>
    <s v="Saint Clair"/>
    <s v="62208-2802"/>
    <s v="sduniphan@pwh105.org"/>
    <s v="X"/>
    <n v="83"/>
    <n v="12"/>
    <n v="132"/>
    <n v="227"/>
    <n v="0.41850000000000004"/>
    <m/>
    <n v="95"/>
    <n v="227"/>
    <x v="7"/>
    <x v="0"/>
  </r>
  <r>
    <n v="50082105002"/>
    <s v="Pontiac-W Holliday SD 105"/>
    <s v="400 Ashland Ave"/>
    <s v="Fairview Heights"/>
    <s v="62208-2802"/>
    <n v="6182337588"/>
    <n v="14591"/>
    <s v="William Holliday Elem School"/>
    <s v="400 Joseph Dr"/>
    <s v="Fairview Heights"/>
    <s v="Saint Clair"/>
    <s v="62208-3616"/>
    <s v="sduniphan@pwh105.org"/>
    <s v="X"/>
    <n v="159"/>
    <n v="28"/>
    <n v="272"/>
    <n v="459"/>
    <n v="0.40740000000000004"/>
    <m/>
    <n v="187"/>
    <n v="459"/>
    <x v="7"/>
    <x v="0"/>
  </r>
  <r>
    <n v="50082110004"/>
    <s v="Grant CCSD 110"/>
    <s v="10110 Old Lincoln Trl"/>
    <s v="Fairview Heights"/>
    <s v="62208-2422"/>
    <n v="6183985577"/>
    <n v="14592"/>
    <s v="Illini Elem School"/>
    <s v="21 Circle Dr"/>
    <s v="Fairview Heights"/>
    <s v="Saint Clair"/>
    <s v="62208-1103"/>
    <s v="stines.m@dist110.com"/>
    <s v="X"/>
    <n v="182"/>
    <n v="15"/>
    <n v="113"/>
    <n v="310"/>
    <n v="0.63549999999999995"/>
    <m/>
    <n v="197"/>
    <n v="310"/>
    <x v="7"/>
    <x v="0"/>
  </r>
  <r>
    <n v="50082110004"/>
    <s v="Grant CCSD 110"/>
    <s v="10110 Old Lincoln Trl"/>
    <s v="Fairview Heights"/>
    <s v="62208-2422"/>
    <n v="6183985577"/>
    <n v="14593"/>
    <s v="Grant Middle School"/>
    <s v="10110 Old Lincoln Trl"/>
    <s v="Fairview Heights"/>
    <s v="Saint Clair"/>
    <s v="62208-2422"/>
    <s v="stines.m@dist110.com"/>
    <s v="X"/>
    <n v="137"/>
    <n v="9"/>
    <n v="111"/>
    <n v="257"/>
    <n v="0.56810000000000005"/>
    <m/>
    <n v="146"/>
    <n v="257"/>
    <x v="7"/>
    <x v="0"/>
  </r>
  <r>
    <n v="50082113002"/>
    <s v="Wolf Branch SD 113"/>
    <s v="410 Huntwood Rd"/>
    <s v="Swansea"/>
    <s v="62226-1824"/>
    <n v="6182772100"/>
    <n v="14594"/>
    <s v="Wolf Branch Elem School"/>
    <s v="125 Huntwood Rd"/>
    <s v="Swansea"/>
    <s v="Saint Clair"/>
    <s v="62226-1923"/>
    <s v="mharris@wbsd113.org"/>
    <s v="X"/>
    <n v="58"/>
    <n v="7"/>
    <n v="325"/>
    <n v="390"/>
    <n v="0.16670000000000001"/>
    <m/>
    <n v="65"/>
    <n v="390"/>
    <x v="7"/>
    <x v="0"/>
  </r>
  <r>
    <n v="50082113002"/>
    <s v="Wolf Branch SD 113"/>
    <s v="410 Huntwood Rd"/>
    <s v="Swansea"/>
    <s v="62226-1824"/>
    <n v="6182772100"/>
    <n v="50650"/>
    <s v="Wolf Branch Middle School"/>
    <s v="410 Huntwood Rd"/>
    <s v="Swansea"/>
    <s v="Saint Clair"/>
    <s v="62226-1824"/>
    <s v="jpoirot@wbsd113.org"/>
    <s v="X"/>
    <n v="46"/>
    <n v="5"/>
    <n v="326"/>
    <n v="377"/>
    <n v="0.1353"/>
    <m/>
    <n v="51"/>
    <n v="377"/>
    <x v="7"/>
    <x v="0"/>
  </r>
  <r>
    <n v="50082115002"/>
    <s v="Whiteside SD 115"/>
    <s v="111 Warrior Way"/>
    <s v="Belleville"/>
    <s v="62221-5117"/>
    <n v="6182331328"/>
    <n v="14595"/>
    <s v="Whiteside Elem School"/>
    <s v="2028 Lebanon Ave"/>
    <s v="Belleville"/>
    <s v="Saint Clair"/>
    <s v="62221-2523"/>
    <s v="sebbesmeyer@belleville18.org"/>
    <s v="X"/>
    <n v="338"/>
    <n v="34"/>
    <n v="264"/>
    <n v="636"/>
    <n v="0.58490000000000009"/>
    <m/>
    <n v="372"/>
    <n v="636"/>
    <x v="7"/>
    <x v="0"/>
  </r>
  <r>
    <n v="50082115002"/>
    <s v="Whiteside SD 115"/>
    <s v="111 Warrior Way"/>
    <s v="Belleville"/>
    <s v="62221-5117"/>
    <n v="6182331328"/>
    <n v="48673"/>
    <s v="Whiteside Middle School"/>
    <s v="111 Warrior Way"/>
    <s v="Belleville"/>
    <s v="Saint Clair"/>
    <s v="62221-5117"/>
    <s v="sebbesmeyer@belleville118.org"/>
    <s v="X"/>
    <n v="260"/>
    <n v="43"/>
    <n v="272"/>
    <n v="575"/>
    <n v="0.52700000000000002"/>
    <m/>
    <n v="303"/>
    <n v="575"/>
    <x v="7"/>
    <x v="0"/>
  </r>
  <r>
    <n v="50082116002"/>
    <s v="High Mount SD 116"/>
    <s v="1721 Boul Ave"/>
    <s v="Swansea"/>
    <s v="62226-4254"/>
    <n v="6182331054"/>
    <n v="14596"/>
    <s v="High Mount Elem School"/>
    <s v="1721 Boul Ave"/>
    <s v="Swansea"/>
    <s v="Saint Clair"/>
    <s v="62226-4254"/>
    <s v="mhalwachs@highmountschool.com"/>
    <s v="X"/>
    <n v="298"/>
    <n v="17"/>
    <n v="158"/>
    <n v="473"/>
    <n v="0.66599999999999993"/>
    <m/>
    <n v="315"/>
    <n v="473"/>
    <x v="7"/>
    <x v="0"/>
  </r>
  <r>
    <n v="50082118002"/>
    <s v="Belleville SD 118"/>
    <s v="105 W A St"/>
    <s v="Belleville"/>
    <s v="62220-1326"/>
    <n v="6182331328"/>
    <n v="14597"/>
    <s v="Central Jr High School"/>
    <s v="1801 Central School Rd"/>
    <s v="Belleville"/>
    <s v="Saint Clair"/>
    <s v="62220-3265"/>
    <s v="sebbesmeyer@belleville118.org"/>
    <s v="X"/>
    <n v="226"/>
    <n v="31"/>
    <n v="154"/>
    <n v="411"/>
    <n v="0.62530000000000008"/>
    <m/>
    <n v="257"/>
    <n v="411"/>
    <x v="7"/>
    <x v="0"/>
  </r>
  <r>
    <n v="50082118002"/>
    <s v="Belleville SD 118"/>
    <s v="105 W A St"/>
    <s v="Belleville"/>
    <s v="62220-1326"/>
    <n v="6182331328"/>
    <n v="14598"/>
    <s v="West Jr High School"/>
    <s v="840 Royal Heights Rd"/>
    <s v="Belleville"/>
    <s v="Saint Clair"/>
    <s v="62226-5704"/>
    <s v="sebbesmeyer@belleville118.org"/>
    <s v="X"/>
    <n v="246"/>
    <n v="37"/>
    <n v="126"/>
    <n v="409"/>
    <n v="0.69189999999999996"/>
    <m/>
    <n v="283"/>
    <n v="409"/>
    <x v="7"/>
    <x v="0"/>
  </r>
  <r>
    <n v="50082118002"/>
    <s v="Belleville SD 118"/>
    <s v="105 W A St"/>
    <s v="Belleville"/>
    <s v="62220-1326"/>
    <n v="6182331328"/>
    <n v="14599"/>
    <s v="Abraham Lincoln Elem School"/>
    <s v="820 Royal Heights Rd"/>
    <s v="Belleville"/>
    <s v="Saint Clair"/>
    <s v="62226-5704"/>
    <s v="sebbesmeyer@belleville118.org"/>
    <s v="X"/>
    <n v="341"/>
    <n v="68"/>
    <n v="167"/>
    <n v="576"/>
    <n v="0.71010000000000006"/>
    <m/>
    <n v="409"/>
    <n v="576"/>
    <x v="7"/>
    <x v="0"/>
  </r>
  <r>
    <n v="50082118002"/>
    <s v="Belleville SD 118"/>
    <s v="105 W A St"/>
    <s v="Belleville"/>
    <s v="62220-1326"/>
    <n v="6182331328"/>
    <n v="14600"/>
    <s v="Douglas Elem School"/>
    <s v="125 Carlyle Ave"/>
    <s v="Belleville"/>
    <s v="Saint Clair"/>
    <s v="62220-3905"/>
    <s v="sebbesmeyer@belleville118.org"/>
    <s v="X"/>
    <n v="145"/>
    <n v="26"/>
    <n v="84"/>
    <n v="255"/>
    <n v="0.67060000000000008"/>
    <m/>
    <n v="171"/>
    <n v="255"/>
    <x v="7"/>
    <x v="0"/>
  </r>
  <r>
    <n v="50082118002"/>
    <s v="Belleville SD 118"/>
    <s v="105 W A St"/>
    <s v="Belleville"/>
    <s v="62220-1326"/>
    <n v="6182331328"/>
    <n v="14601"/>
    <s v="Franklin Elem School"/>
    <s v="301 N 2nd St"/>
    <s v="Belleville"/>
    <s v="Saint Clair"/>
    <s v="62220-1254"/>
    <s v="sebbesmeyer@belleville118.org"/>
    <s v="X"/>
    <n v="146"/>
    <n v="15"/>
    <n v="35"/>
    <n v="196"/>
    <n v="0.82140000000000002"/>
    <m/>
    <n v="161"/>
    <n v="196"/>
    <x v="7"/>
    <x v="0"/>
  </r>
  <r>
    <n v="50082118002"/>
    <s v="Belleville SD 118"/>
    <s v="105 W A St"/>
    <s v="Belleville"/>
    <s v="62220-1326"/>
    <n v="6182331328"/>
    <n v="14602"/>
    <s v="Henry Raab Elem School"/>
    <s v="1120 Union Ave"/>
    <s v="Belleville"/>
    <s v="Saint Clair"/>
    <s v="62220-1855"/>
    <s v="sebbesmeyer@belleville118.org"/>
    <s v="X"/>
    <n v="132"/>
    <n v="8"/>
    <n v="33"/>
    <n v="173"/>
    <n v="0.80920000000000003"/>
    <m/>
    <n v="140"/>
    <n v="173"/>
    <x v="7"/>
    <x v="0"/>
  </r>
  <r>
    <n v="50082118002"/>
    <s v="Belleville SD 118"/>
    <s v="105 W A St"/>
    <s v="Belleville"/>
    <s v="62220-1326"/>
    <n v="6182331328"/>
    <n v="14603"/>
    <s v="Jefferson Elem School"/>
    <s v="1400 N Charles St"/>
    <s v="Belleville"/>
    <s v="Saint Clair"/>
    <s v="62221-4858"/>
    <s v="sebbesmeyer@belleville118.org"/>
    <s v="X"/>
    <n v="228"/>
    <n v="33"/>
    <n v="165"/>
    <n v="426"/>
    <n v="0.61270000000000002"/>
    <m/>
    <n v="261"/>
    <n v="426"/>
    <x v="7"/>
    <x v="0"/>
  </r>
  <r>
    <n v="50082118002"/>
    <s v="Belleville SD 118"/>
    <s v="105 W A St"/>
    <s v="Belleville"/>
    <s v="62220-1326"/>
    <n v="6182331328"/>
    <n v="14604"/>
    <s v="Roosevelt Elem School"/>
    <s v="700 W Cleveland Ave"/>
    <s v="Belleville"/>
    <s v="Saint Clair"/>
    <s v="62220-2465"/>
    <s v="sebbesmeyer@belleville118.org"/>
    <s v="X"/>
    <n v="198"/>
    <n v="11"/>
    <n v="135"/>
    <n v="344"/>
    <n v="0.60760000000000003"/>
    <m/>
    <n v="209"/>
    <n v="344"/>
    <x v="7"/>
    <x v="0"/>
  </r>
  <r>
    <n v="50082118002"/>
    <s v="Belleville SD 118"/>
    <s v="105 W A St"/>
    <s v="Belleville"/>
    <s v="62220-1326"/>
    <n v="6182331328"/>
    <n v="14605"/>
    <s v="Union Elem School"/>
    <s v="20 S 27th St"/>
    <s v="Belleville"/>
    <s v="Saint Clair"/>
    <s v="62226-6724"/>
    <s v="sebbesmeyer@belleville118.org"/>
    <s v="X"/>
    <n v="275"/>
    <n v="29"/>
    <n v="131"/>
    <n v="435"/>
    <n v="0.69889999999999997"/>
    <m/>
    <n v="304"/>
    <n v="435"/>
    <x v="7"/>
    <x v="0"/>
  </r>
  <r>
    <n v="50082118002"/>
    <s v="Belleville SD 118"/>
    <s v="105 W A St"/>
    <s v="Belleville"/>
    <s v="62220-1326"/>
    <n v="6182331328"/>
    <n v="14606"/>
    <s v="Washington School"/>
    <s v="400 S Charles St"/>
    <s v="Belleville"/>
    <s v="Saint Clair"/>
    <s v="62220-2243"/>
    <s v="sebbesmeyer@belleville118.org"/>
    <s v="X"/>
    <n v="115"/>
    <n v="3"/>
    <n v="51"/>
    <n v="169"/>
    <n v="0.69819999999999993"/>
    <m/>
    <n v="118"/>
    <n v="169"/>
    <x v="7"/>
    <x v="0"/>
  </r>
  <r>
    <n v="50082118002"/>
    <s v="Belleville SD 118"/>
    <s v="105 W A St"/>
    <s v="Belleville"/>
    <s v="62220-1326"/>
    <n v="6182331328"/>
    <n v="14607"/>
    <s v="Westhaven Elementary"/>
    <s v="118 Westhaven School Rd"/>
    <s v="Belleville"/>
    <s v="Saint Clair"/>
    <s v="62220-3264"/>
    <s v="sebbesmeyer@belleville118.org"/>
    <s v="X"/>
    <n v="242"/>
    <n v="24"/>
    <n v="193"/>
    <n v="459"/>
    <n v="0.57950000000000002"/>
    <m/>
    <n v="266"/>
    <n v="459"/>
    <x v="7"/>
    <x v="0"/>
  </r>
  <r>
    <n v="50082119002"/>
    <s v="Belle Valley SD 119"/>
    <s v="2465 Amann Dr"/>
    <s v="Belleville"/>
    <s v="62220-3463"/>
    <n v="6182347723"/>
    <n v="14609"/>
    <s v="Belle Valley School"/>
    <s v="2465 Amann Dr"/>
    <s v="Belleville"/>
    <s v="Saint Clair"/>
    <s v="62220-3463"/>
    <s v="abowen@bv119.net"/>
    <s v="X"/>
    <n v="634"/>
    <n v="74"/>
    <n v="288"/>
    <n v="996"/>
    <n v="0.71079999999999999"/>
    <m/>
    <n v="708"/>
    <n v="996"/>
    <x v="7"/>
    <x v="0"/>
  </r>
  <r>
    <n v="50082130004"/>
    <s v="Smithton CCSD 130"/>
    <s v="PO Box 395"/>
    <s v="Smithton"/>
    <s v="62285-0395"/>
    <n v="6182331328"/>
    <n v="14610"/>
    <s v="Smithton Elem School"/>
    <s v="PO Box 395"/>
    <s v="Smithton"/>
    <s v="Saint Clair"/>
    <s v="62285-0395"/>
    <s v="sebbesmeyer@belleville118.org"/>
    <s v="X"/>
    <n v="55"/>
    <n v="11"/>
    <n v="468"/>
    <n v="534"/>
    <n v="0.1236"/>
    <m/>
    <n v="66"/>
    <n v="534"/>
    <x v="7"/>
    <x v="0"/>
  </r>
  <r>
    <n v="50082160004"/>
    <s v="Millstadt CCSD 160"/>
    <s v="211 W Mill St"/>
    <s v="Millstadt"/>
    <s v="62260-1147"/>
    <n v="6184761803"/>
    <n v="14611"/>
    <s v="Millstadt Consolidated School"/>
    <s v="211 W Mill St"/>
    <s v="Millstadt"/>
    <s v="Saint Clair"/>
    <s v="62260-1147"/>
    <s v="jgreen@mccsd160.com"/>
    <s v="X"/>
    <n v="73"/>
    <n v="7"/>
    <n v="424"/>
    <n v="504"/>
    <n v="0.15870000000000001"/>
    <m/>
    <n v="80"/>
    <n v="504"/>
    <x v="7"/>
    <x v="0"/>
  </r>
  <r>
    <n v="50082160004"/>
    <s v="Millstadt CCSD 160"/>
    <s v="211 W Mill St"/>
    <s v="Millstadt"/>
    <s v="62260-1147"/>
    <n v="6184761803"/>
    <n v="60038"/>
    <s v="Millstadt Primary Center"/>
    <s v="105 W Parkview Dr"/>
    <s v="Millstadt"/>
    <s v="Saint Clair"/>
    <s v="62260-1127"/>
    <s v="jgreen@mccsd160.com"/>
    <s v="X"/>
    <n v="38"/>
    <n v="6"/>
    <n v="234"/>
    <n v="278"/>
    <n v="0.1583"/>
    <m/>
    <n v="44"/>
    <n v="278"/>
    <x v="7"/>
    <x v="0"/>
  </r>
  <r>
    <n v="50082175002"/>
    <s v="Harmony Emge SD 175"/>
    <s v="7401 Westchester Dr"/>
    <s v="Belleville"/>
    <s v="62223-2635"/>
    <n v="6183978444"/>
    <n v="14612"/>
    <s v="Emge Junior High School"/>
    <s v="7401 Westchester Dr"/>
    <s v="Belleville"/>
    <s v="Saint Clair"/>
    <s v="62223-2635"/>
    <s v="dbrem@harmony175.org"/>
    <s v="X"/>
    <n v="98"/>
    <n v="18"/>
    <n v="62"/>
    <n v="178"/>
    <n v="0.65170000000000006"/>
    <m/>
    <n v="116"/>
    <n v="178"/>
    <x v="7"/>
    <x v="0"/>
  </r>
  <r>
    <n v="50082175002"/>
    <s v="Harmony Emge SD 175"/>
    <s v="7401 Westchester Dr"/>
    <s v="Belleville"/>
    <s v="62223-2635"/>
    <n v="6183978444"/>
    <n v="14613"/>
    <s v="Ellis Elem School"/>
    <s v="250 Illini Dr"/>
    <s v="Belleville"/>
    <s v="Saint Clair"/>
    <s v="62223-3322"/>
    <s v="dbrem@harmony175.org"/>
    <s v="X"/>
    <n v="208"/>
    <n v="20"/>
    <n v="150"/>
    <n v="378"/>
    <n v="0.60320000000000007"/>
    <m/>
    <n v="228"/>
    <n v="378"/>
    <x v="7"/>
    <x v="0"/>
  </r>
  <r>
    <n v="50082175002"/>
    <s v="Harmony Emge SD 175"/>
    <s v="7401 Westchester Dr"/>
    <s v="Belleville"/>
    <s v="62223-2635"/>
    <n v="6183978444"/>
    <n v="73430"/>
    <s v="Harmony Intermediate Center"/>
    <s v="7401 Westchester Dr"/>
    <s v="Belleville"/>
    <s v="Saint Clair"/>
    <s v="62223-2635"/>
    <s v="dbrem@harmony175.org"/>
    <s v="X"/>
    <n v="159"/>
    <n v="18"/>
    <n v="72"/>
    <n v="249"/>
    <n v="0.71079999999999999"/>
    <m/>
    <n v="177"/>
    <n v="249"/>
    <x v="7"/>
    <x v="0"/>
  </r>
  <r>
    <n v="50082181002"/>
    <s v="Signal Hill SD 181"/>
    <s v="40 Signal Hill Pl"/>
    <s v="Belleville"/>
    <s v="62223-1644"/>
    <n v="6183970325"/>
    <n v="14614"/>
    <s v="Signal Hill Elem School"/>
    <s v="40 Signal Hill Pl"/>
    <s v="Belleville"/>
    <s v="Saint Clair"/>
    <s v="62223-1644"/>
    <s v="mrensing@signalhill.org"/>
    <s v="X"/>
    <n v="145"/>
    <n v="14"/>
    <n v="151"/>
    <n v="310"/>
    <n v="0.51290000000000002"/>
    <m/>
    <n v="159"/>
    <n v="310"/>
    <x v="7"/>
    <x v="0"/>
  </r>
  <r>
    <n v="50082187026"/>
    <s v="Cahokia CUSD 187"/>
    <s v="1700 Jerome Ln"/>
    <s v="Cahokia"/>
    <s v="62206-2329"/>
    <n v="6183324705"/>
    <n v="14615"/>
    <s v="Cahokia High School"/>
    <s v="800 Range Ln"/>
    <s v="Cahokia"/>
    <s v="Saint Clair"/>
    <s v="62206-2022"/>
    <s v="harveyaw@cusd187.org"/>
    <s v="X"/>
    <n v="911"/>
    <n v="0"/>
    <n v="0"/>
    <n v="911"/>
    <n v="1"/>
    <s v="X"/>
    <n v="911"/>
    <n v="911"/>
    <x v="7"/>
    <x v="0"/>
  </r>
  <r>
    <n v="50082187026"/>
    <s v="Cahokia CUSD 187"/>
    <s v="1700 Jerome Ln"/>
    <s v="Cahokia"/>
    <s v="62206-2329"/>
    <n v="6183324705"/>
    <n v="14617"/>
    <s v="Oliver Parks 6th Grade School"/>
    <s v="1900 Mousette Ln"/>
    <s v="Cahokia"/>
    <s v="Saint Clair"/>
    <s v="62206-2922"/>
    <s v="harveyaw@cusd187.org"/>
    <s v="X"/>
    <n v="259"/>
    <n v="0"/>
    <n v="0"/>
    <n v="259"/>
    <n v="1"/>
    <s v="X"/>
    <n v="259"/>
    <n v="259"/>
    <x v="7"/>
    <x v="0"/>
  </r>
  <r>
    <n v="50082187026"/>
    <s v="Cahokia CUSD 187"/>
    <s v="1700 Jerome Ln"/>
    <s v="Cahokia"/>
    <s v="62206-2329"/>
    <n v="6183324705"/>
    <n v="14618"/>
    <s v="Huffman Elem School"/>
    <s v="600 Saint Robert Dr"/>
    <s v="Cahokia"/>
    <s v="Saint Clair"/>
    <s v="62206-1757"/>
    <s v="harveyaw@cusd187.org"/>
    <s v="X"/>
    <n v="321"/>
    <n v="0"/>
    <n v="0"/>
    <n v="321"/>
    <n v="1"/>
    <s v="X"/>
    <n v="321"/>
    <n v="321"/>
    <x v="7"/>
    <x v="0"/>
  </r>
  <r>
    <n v="50082187026"/>
    <s v="Cahokia CUSD 187"/>
    <s v="1700 Jerome Ln"/>
    <s v="Cahokia"/>
    <s v="62206-2329"/>
    <n v="6183324705"/>
    <n v="14619"/>
    <s v="Lalumier Elem School"/>
    <s v="6702 Bond Ave"/>
    <s v="Centreville"/>
    <s v="Saint Clair"/>
    <s v="62207-2336"/>
    <s v="harveyaw@cusd187.org"/>
    <s v="X"/>
    <n v="255"/>
    <n v="0"/>
    <n v="0"/>
    <n v="255"/>
    <n v="1"/>
    <s v="X"/>
    <n v="255"/>
    <n v="255"/>
    <x v="7"/>
    <x v="0"/>
  </r>
  <r>
    <n v="50082187026"/>
    <s v="Cahokia CUSD 187"/>
    <s v="1700 Jerome Ln"/>
    <s v="Cahokia"/>
    <s v="62206-2329"/>
    <n v="6183324705"/>
    <n v="14620"/>
    <s v="Maplewood Elem School"/>
    <s v="600 Jerome Ln"/>
    <s v="Cahokia"/>
    <s v="Saint Clair"/>
    <s v="62206-2051"/>
    <s v="harveyaw@cusd187.org"/>
    <s v="X"/>
    <n v="339"/>
    <n v="0"/>
    <n v="0"/>
    <n v="339"/>
    <n v="1"/>
    <s v="X"/>
    <n v="339"/>
    <n v="339"/>
    <x v="7"/>
    <x v="0"/>
  </r>
  <r>
    <n v="50082187026"/>
    <s v="Cahokia CUSD 187"/>
    <s v="1700 Jerome Ln"/>
    <s v="Cahokia"/>
    <s v="62206-2329"/>
    <n v="6183324705"/>
    <n v="14621"/>
    <s v="Elizabeth Morris Elem School"/>
    <s v="1500 Andrews Dr"/>
    <s v="Cahokia"/>
    <s v="Saint Clair"/>
    <s v="62206-2403"/>
    <s v="harveyaw@cusd187.org"/>
    <s v="X"/>
    <n v="325"/>
    <n v="0"/>
    <n v="0"/>
    <n v="325"/>
    <n v="1"/>
    <s v="X"/>
    <n v="325"/>
    <n v="325"/>
    <x v="7"/>
    <x v="0"/>
  </r>
  <r>
    <n v="50082187026"/>
    <s v="Cahokia CUSD 187"/>
    <s v="1700 Jerome Ln"/>
    <s v="Cahokia"/>
    <s v="62206-2329"/>
    <n v="6183324705"/>
    <n v="14622"/>
    <s v="Penniman Elem School"/>
    <s v="1820 Jerome Ln"/>
    <s v="Cahokia"/>
    <s v="Saint Clair"/>
    <s v="62206-2331"/>
    <s v="harveyaw@cusd187.org"/>
    <s v="X"/>
    <n v="348"/>
    <n v="0"/>
    <n v="0"/>
    <n v="348"/>
    <n v="1"/>
    <s v="X"/>
    <n v="348"/>
    <n v="348"/>
    <x v="7"/>
    <x v="0"/>
  </r>
  <r>
    <n v="50082187026"/>
    <s v="Cahokia CUSD 187"/>
    <s v="1700 Jerome Ln"/>
    <s v="Cahokia"/>
    <s v="62206-2329"/>
    <n v="6183324705"/>
    <n v="60921"/>
    <s v="Estelle Sauget School of Choice"/>
    <s v="1700 Jerome Ln"/>
    <s v="Cahokia"/>
    <s v="Saint Clair"/>
    <s v="62206-2329"/>
    <s v="harveyaw@cusd187.org"/>
    <s v="X"/>
    <n v="249"/>
    <n v="0"/>
    <n v="0"/>
    <n v="249"/>
    <n v="1"/>
    <s v="X"/>
    <n v="249"/>
    <n v="249"/>
    <x v="7"/>
    <x v="0"/>
  </r>
  <r>
    <n v="50082187026"/>
    <s v="Cahokia CUSD 187"/>
    <s v="1700 Jerome Ln"/>
    <s v="Cahokia"/>
    <s v="62206-2329"/>
    <n v="6183324705"/>
    <n v="68020"/>
    <s v="7th Grade Academy"/>
    <s v="1900 Mousette Ln"/>
    <s v="Cahokia"/>
    <s v="Saint Clair"/>
    <s v="62206-2922"/>
    <s v="harveyaw@cusd187.org"/>
    <s v="X"/>
    <n v="241"/>
    <n v="0"/>
    <n v="0"/>
    <n v="241"/>
    <n v="1"/>
    <s v="X"/>
    <n v="241"/>
    <n v="241"/>
    <x v="7"/>
    <x v="0"/>
  </r>
  <r>
    <n v="50082187026"/>
    <s v="Cahokia CUSD 187"/>
    <s v="1700 Jerome Ln"/>
    <s v="Cahokia"/>
    <s v="62206-2329"/>
    <n v="6183324705"/>
    <n v="68065"/>
    <s v="8th Grade Academy"/>
    <s v="1900 Mousette Ln"/>
    <s v="Cahokia"/>
    <s v="Saint Clair"/>
    <s v="62206-2922"/>
    <s v="harveyaw@cusd187.org"/>
    <s v="X"/>
    <n v="208"/>
    <n v="0"/>
    <n v="0"/>
    <n v="208"/>
    <n v="1"/>
    <s v="X"/>
    <n v="208"/>
    <n v="208"/>
    <x v="7"/>
    <x v="0"/>
  </r>
  <r>
    <n v="50082188022"/>
    <s v="Brooklyn UD 188"/>
    <s v="PO Box 250"/>
    <s v="Lovejoy"/>
    <s v="62059-0250"/>
    <n v="6182711014"/>
    <n v="14625"/>
    <s v="Lovejoy Technology Academy"/>
    <s v="PO Box 250"/>
    <s v="Lovejoy"/>
    <s v="Saint Clair"/>
    <s v="62059-0250"/>
    <s v="betrenna@lovejoyschool.org"/>
    <s v="X"/>
    <n v="22"/>
    <n v="0"/>
    <n v="0"/>
    <n v="22"/>
    <n v="1"/>
    <s v="X"/>
    <n v="22"/>
    <n v="22"/>
    <x v="7"/>
    <x v="0"/>
  </r>
  <r>
    <n v="50082188022"/>
    <s v="Brooklyn UD 188"/>
    <s v="PO Box 250"/>
    <s v="Lovejoy"/>
    <s v="62059-0250"/>
    <n v="6182711014"/>
    <n v="14626"/>
    <s v="Lovejoy Middle School"/>
    <s v="PO Box 250"/>
    <s v="Lovejoy"/>
    <s v="Saint Clair"/>
    <s v="62059-0250"/>
    <s v="betrenna@lovejoyschool.org"/>
    <s v="X"/>
    <n v="24"/>
    <n v="0"/>
    <n v="0"/>
    <n v="24"/>
    <n v="0.96"/>
    <s v="X"/>
    <n v="24"/>
    <n v="24"/>
    <x v="7"/>
    <x v="0"/>
  </r>
  <r>
    <n v="50082188022"/>
    <s v="Brooklyn UD 188"/>
    <s v="PO Box 250"/>
    <s v="Lovejoy"/>
    <s v="62059-0250"/>
    <n v="6182711014"/>
    <n v="14627"/>
    <s v="Lovejoy Elementary School"/>
    <s v="PO Box 250"/>
    <s v="Lovejoy"/>
    <s v="Saint Clair"/>
    <s v="62059-0250"/>
    <s v="betrenna@lovejoyschool.org"/>
    <s v="X"/>
    <n v="83"/>
    <n v="0"/>
    <n v="0"/>
    <n v="83"/>
    <n v="1"/>
    <s v="X"/>
    <n v="83"/>
    <n v="83"/>
    <x v="7"/>
    <x v="0"/>
  </r>
  <r>
    <n v="50082189022"/>
    <s v="East St Louis SD 189"/>
    <s v="1005 State St"/>
    <s v="East Saint Louis"/>
    <s v="62201-1907"/>
    <n v="6186463047"/>
    <n v="14628"/>
    <s v="East St Louis-Lincoln Middle School"/>
    <s v="12 S 10th St"/>
    <s v="East St Louis"/>
    <s v="Saint Clair"/>
    <m/>
    <s v="eric.harris@estl189.com"/>
    <s v="X"/>
    <n v="661"/>
    <n v="0"/>
    <n v="0"/>
    <n v="661"/>
    <n v="1"/>
    <s v="X"/>
    <n v="661"/>
    <n v="661"/>
    <x v="7"/>
    <x v="0"/>
  </r>
  <r>
    <n v="50082189022"/>
    <s v="East St Louis SD 189"/>
    <s v="1005 State St"/>
    <s v="East Saint Louis"/>
    <s v="62201-1907"/>
    <n v="6186463047"/>
    <n v="14629"/>
    <s v="East St Louis Senior High School"/>
    <s v="4901 State St"/>
    <s v="East Saint Louis"/>
    <s v="Saint Clair"/>
    <s v="62205-1356"/>
    <s v="marcus.wright@estl189.com"/>
    <s v="X"/>
    <n v="1283"/>
    <n v="0"/>
    <n v="0"/>
    <n v="1283"/>
    <n v="1"/>
    <s v="X"/>
    <n v="1283"/>
    <n v="1283"/>
    <x v="7"/>
    <x v="0"/>
  </r>
  <r>
    <n v="50082189022"/>
    <s v="East St Louis SD 189"/>
    <s v="1005 State St"/>
    <s v="East Saint Louis"/>
    <s v="62201-1907"/>
    <n v="6186463047"/>
    <n v="14630"/>
    <s v="Mason/Clark Middle Sch"/>
    <s v="5510 State St"/>
    <s v="East Saint Louis"/>
    <s v="Saint Clair"/>
    <s v="62203-1345"/>
    <s v="keisa.garrett@estl189.com"/>
    <s v="X"/>
    <n v="871"/>
    <n v="0"/>
    <n v="0"/>
    <n v="871"/>
    <n v="1"/>
    <s v="X"/>
    <n v="871"/>
    <n v="871"/>
    <x v="7"/>
    <x v="0"/>
  </r>
  <r>
    <n v="50082189022"/>
    <s v="East St Louis SD 189"/>
    <s v="1005 State St"/>
    <s v="East Saint Louis"/>
    <s v="62201-1907"/>
    <n v="6186463047"/>
    <n v="14632"/>
    <s v="Vivian Adams Early Child Ctr"/>
    <s v="501 Katherine Dunham Pl"/>
    <s v="East Saint Louis"/>
    <s v="Saint Clair"/>
    <s v="62201-1934"/>
    <s v="lena.dye@estl189.com"/>
    <s v="X"/>
    <n v="432"/>
    <n v="0"/>
    <n v="0"/>
    <n v="432"/>
    <n v="1"/>
    <s v="X"/>
    <n v="432"/>
    <n v="432"/>
    <x v="7"/>
    <x v="0"/>
  </r>
  <r>
    <n v="50082189022"/>
    <s v="East St Louis SD 189"/>
    <s v="1005 State St"/>
    <s v="East Saint Louis"/>
    <s v="62201-1907"/>
    <n v="6186463047"/>
    <n v="14636"/>
    <s v="Dunbar Elem School"/>
    <s v="1835 Tudor Ave"/>
    <s v="East St Louis"/>
    <s v="Saint Clair"/>
    <s v="62207-2150"/>
    <s v="carlynda.coleman@estl189.com"/>
    <s v="X"/>
    <n v="483"/>
    <n v="0"/>
    <n v="0"/>
    <n v="483"/>
    <n v="1"/>
    <s v="X"/>
    <n v="483"/>
    <n v="483"/>
    <x v="7"/>
    <x v="0"/>
  </r>
  <r>
    <n v="50082189022"/>
    <s v="East St Louis SD 189"/>
    <s v="1005 State St"/>
    <s v="East Saint Louis"/>
    <s v="62201-1907"/>
    <n v="6186463047"/>
    <n v="14647"/>
    <s v="Annette Officer Elementary"/>
    <s v="558 N 27th St"/>
    <s v="East Saint Louis"/>
    <s v="Saint Clair"/>
    <s v="62205-2316"/>
    <s v="lori.chalmers@estl189.com"/>
    <s v="X"/>
    <n v="474"/>
    <n v="0"/>
    <n v="0"/>
    <n v="474"/>
    <n v="1"/>
    <s v="X"/>
    <n v="474"/>
    <n v="474"/>
    <x v="7"/>
    <x v="0"/>
  </r>
  <r>
    <n v="50082189022"/>
    <s v="East St Louis SD 189"/>
    <s v="1005 State St"/>
    <s v="East Saint Louis"/>
    <s v="62201-1907"/>
    <n v="6186463047"/>
    <n v="42503"/>
    <s v="SIU Charter Sch of East St Louis"/>
    <s v="601 James R Thompson Blvd"/>
    <s v="East Saint Louis"/>
    <s v="Saint Clair"/>
    <s v="62201-1129"/>
    <s v="vwashin@siue.edu"/>
    <s v="X"/>
    <n v="93"/>
    <n v="0"/>
    <n v="14"/>
    <n v="107"/>
    <n v="0.86260000000000003"/>
    <s v="X"/>
    <n v="93"/>
    <n v="107"/>
    <x v="7"/>
    <x v="0"/>
  </r>
  <r>
    <n v="50082189022"/>
    <s v="East St Louis SD 189"/>
    <s v="1005 State St"/>
    <s v="East Saint Louis"/>
    <s v="62201-1907"/>
    <n v="6186463047"/>
    <n v="56876"/>
    <s v="Katie Harper-Wright Elem"/>
    <s v="7710 State St"/>
    <s v="East Saint Louis"/>
    <s v="Saint Clair"/>
    <s v="62203-1863"/>
    <s v="maria.white-burton@estl189.com"/>
    <s v="X"/>
    <n v="395"/>
    <n v="0"/>
    <n v="0"/>
    <n v="395"/>
    <n v="1"/>
    <s v="X"/>
    <n v="395"/>
    <n v="395"/>
    <x v="7"/>
    <x v="0"/>
  </r>
  <r>
    <n v="50082189022"/>
    <s v="East St Louis SD 189"/>
    <s v="1005 State St"/>
    <s v="East Saint Louis"/>
    <s v="62201-1907"/>
    <n v="6186463047"/>
    <n v="57134"/>
    <s v="Gordon Bush Elementary"/>
    <s v="1516 Gross Ave"/>
    <s v="East Saint Louis"/>
    <s v="Saint Clair"/>
    <s v="62205-3022"/>
    <s v="brittany.green@estl189.com"/>
    <s v="X"/>
    <n v="390"/>
    <n v="0"/>
    <n v="0"/>
    <n v="390"/>
    <n v="1"/>
    <s v="X"/>
    <n v="390"/>
    <n v="390"/>
    <x v="7"/>
    <x v="0"/>
  </r>
  <r>
    <n v="50082189022"/>
    <s v="East St Louis SD 189"/>
    <s v="1005 State St"/>
    <s v="East Saint Louis"/>
    <s v="62201-1907"/>
    <n v="6186463047"/>
    <n v="61141"/>
    <s v="James Avant Elementary School"/>
    <s v="1915 N 55th St"/>
    <s v="Washington Pk"/>
    <s v="Saint Clair"/>
    <s v="62204-2112"/>
    <s v="charlotte.edwards@estl189.com"/>
    <s v="X"/>
    <n v="496"/>
    <n v="0"/>
    <n v="0"/>
    <n v="496"/>
    <n v="1"/>
    <s v="X"/>
    <n v="496"/>
    <n v="496"/>
    <x v="7"/>
    <x v="0"/>
  </r>
  <r>
    <n v="50082189022"/>
    <s v="East St Louis SD 189"/>
    <s v="1005 State St"/>
    <s v="East Saint Louis"/>
    <s v="62201-1907"/>
    <n v="6186463047"/>
    <n v="61142"/>
    <s v="Wyvetter Younge Alternative Center for Education"/>
    <s v="3939 Caseyville Ave"/>
    <s v="East Saint Louis"/>
    <s v="Saint Clair"/>
    <s v="62204-2448"/>
    <s v="alonzo.nelson@estl189.com"/>
    <s v="X"/>
    <n v="135"/>
    <n v="0"/>
    <n v="0"/>
    <n v="135"/>
    <n v="1"/>
    <s v="X"/>
    <n v="135"/>
    <n v="135"/>
    <x v="7"/>
    <x v="0"/>
  </r>
  <r>
    <n v="50082196026"/>
    <s v="Dupo CUSD 196"/>
    <s v="600 Louisa Ave"/>
    <s v="Dupo"/>
    <s v="62239-1469"/>
    <n v="6182863812"/>
    <n v="14654"/>
    <s v="Dupo High School"/>
    <s v="600 Louisa Ave"/>
    <s v="Dupo"/>
    <s v="Saint Clair"/>
    <s v="62239-1469"/>
    <s v="schappelear@dupo196.org"/>
    <s v="X"/>
    <n v="146"/>
    <n v="8"/>
    <n v="141"/>
    <n v="295"/>
    <n v="0.52200000000000002"/>
    <m/>
    <n v="154"/>
    <n v="295"/>
    <x v="7"/>
    <x v="0"/>
  </r>
  <r>
    <n v="50082196026"/>
    <s v="Dupo CUSD 196"/>
    <s v="600 Louisa Ave"/>
    <s v="Dupo"/>
    <s v="62239-1469"/>
    <n v="6182863812"/>
    <n v="14655"/>
    <s v="Dupo Jr High School"/>
    <s v="600 Louisa Ave"/>
    <s v="Dupo"/>
    <s v="Saint Clair"/>
    <s v="62239-1469"/>
    <s v="schappelear@dupo196.org"/>
    <s v="X"/>
    <n v="87"/>
    <n v="3"/>
    <n v="63"/>
    <n v="153"/>
    <n v="0.58820000000000006"/>
    <m/>
    <n v="90"/>
    <n v="153"/>
    <x v="7"/>
    <x v="0"/>
  </r>
  <r>
    <n v="50082196026"/>
    <s v="Dupo CUSD 196"/>
    <s v="600 Louisa Ave"/>
    <s v="Dupo"/>
    <s v="62239-1469"/>
    <n v="6182863812"/>
    <n v="44229"/>
    <s v="Bluffview  Elem School"/>
    <s v="905 Bluffview Elementary Ln"/>
    <s v="Dupo"/>
    <s v="Saint Clair"/>
    <s v="62239-1544"/>
    <s v="schappelear@dupo196.org"/>
    <s v="X"/>
    <n v="385"/>
    <n v="16"/>
    <n v="201"/>
    <n v="602"/>
    <n v="0.66610000000000003"/>
    <m/>
    <n v="401"/>
    <n v="602"/>
    <x v="7"/>
    <x v="0"/>
  </r>
  <r>
    <n v="50082201017"/>
    <s v="Belleville Twp HSD 201"/>
    <s v="920 N Illinois St"/>
    <s v="Belleville"/>
    <s v="62220-4374"/>
    <n v="6182228203"/>
    <n v="14659"/>
    <s v="Belleville High School-East"/>
    <s v="2555 West Blvd"/>
    <s v="Belleville"/>
    <s v="Saint Clair"/>
    <s v="62221-5525"/>
    <s v="bmentzer@bths201.org"/>
    <s v="X"/>
    <n v="1032"/>
    <n v="166"/>
    <n v="1864"/>
    <n v="3062"/>
    <n v="0.39119999999999999"/>
    <m/>
    <n v="1198"/>
    <n v="3062"/>
    <x v="7"/>
    <x v="0"/>
  </r>
  <r>
    <n v="50082201017"/>
    <s v="Belleville Twp HSD 201"/>
    <s v="920 N Illinois St"/>
    <s v="Belleville"/>
    <s v="62220-4374"/>
    <n v="6182228203"/>
    <n v="14660"/>
    <s v="Belleville High School-West"/>
    <s v="4063 Frank Scott Pkwy W"/>
    <s v="Belleville"/>
    <s v="Saint Clair"/>
    <s v="62223-6802"/>
    <s v="bmentzer@bths201.org"/>
    <s v="X"/>
    <n v="938"/>
    <n v="185"/>
    <n v="1420"/>
    <n v="2543"/>
    <n v="0.44159999999999999"/>
    <m/>
    <n v="1123"/>
    <n v="2543"/>
    <x v="7"/>
    <x v="0"/>
  </r>
  <r>
    <n v="50082203017"/>
    <s v="O Fallon Twp HSD 203"/>
    <s v="600 S Smiley St"/>
    <s v="O Fallon"/>
    <s v="62269-2316"/>
    <n v="6186323507"/>
    <n v="14661"/>
    <s v="O Fallon High School"/>
    <s v="600 S Smiley St"/>
    <s v="O Fallon"/>
    <s v="Saint Clair"/>
    <s v="62269-2316"/>
    <s v="hensleyc@oths.us"/>
    <s v="X"/>
    <n v="428"/>
    <n v="102"/>
    <n v="1934"/>
    <n v="2464"/>
    <n v="0.21510000000000001"/>
    <m/>
    <n v="530"/>
    <n v="2464"/>
    <x v="7"/>
    <x v="0"/>
  </r>
  <r>
    <n v="50082801060"/>
    <s v="Belleville Area Special Services"/>
    <s v="2411 Pathways Xing"/>
    <s v="Belleville"/>
    <s v="62221-5885"/>
    <n v="6183554790"/>
    <n v="14662"/>
    <s v="Pathways School"/>
    <s v="2401 Pathways Xing"/>
    <s v="Belleville"/>
    <s v="Saint Clair"/>
    <m/>
    <s v="sebbesmeyer@belleville118.org"/>
    <s v="X"/>
    <n v="84"/>
    <n v="4"/>
    <n v="28"/>
    <n v="116"/>
    <n v="0.75860000000000005"/>
    <m/>
    <n v="88"/>
    <n v="116"/>
    <x v="7"/>
    <x v="0"/>
  </r>
  <r>
    <n v="51000000000"/>
    <s v="Menard/Sangamon ROE"/>
    <s v="2201 S Dirksen Pkwy"/>
    <s v="Springfield"/>
    <s v="62703-4564"/>
    <n v="2177536620"/>
    <n v="52713"/>
    <s v="Sangamon County Learning Academy"/>
    <s v="2201 Toronto Rd Ste C"/>
    <s v="Springfield"/>
    <s v="Sangamon"/>
    <s v="62712-3810"/>
    <s v="jsullivan@roe51.k12.il.us"/>
    <s v="X"/>
    <n v="35"/>
    <n v="0"/>
    <n v="10"/>
    <n v="45"/>
    <n v="0.76919999999999999"/>
    <s v="X"/>
    <n v="35"/>
    <n v="45"/>
    <x v="6"/>
    <x v="0"/>
  </r>
  <r>
    <n v="51000000000"/>
    <s v="Menard/Sangamon ROE"/>
    <s v="2201 S Dirksen Pkwy"/>
    <s v="Springfield"/>
    <s v="62703-4564"/>
    <n v="2177536620"/>
    <n v="52714"/>
    <s v="Sangamon Safe School Program"/>
    <s v="2201 Toronto Rd"/>
    <s v="Springfield"/>
    <s v="Sangamon"/>
    <s v="62712-3802"/>
    <s v="jsullivan@roe51.k12.il.us"/>
    <s v="X"/>
    <n v="15"/>
    <n v="0"/>
    <n v="7"/>
    <n v="22"/>
    <n v="0.66670000000000007"/>
    <s v="X"/>
    <n v="15"/>
    <n v="22"/>
    <x v="6"/>
    <x v="0"/>
  </r>
  <r>
    <n v="51065200026"/>
    <s v="Greenview CUSD 200"/>
    <s v="147 E Palmer St"/>
    <s v="Greenview"/>
    <s v="62642-1000"/>
    <n v="2179682295"/>
    <n v="13831"/>
    <s v="Greenview Jr/Sr High School"/>
    <s v="147 E Palmer St"/>
    <s v="Greenview"/>
    <s v="Menard"/>
    <s v="62642-1000"/>
    <s v="rheavner@greenviewschools.org"/>
    <s v="X"/>
    <n v="54"/>
    <n v="2"/>
    <n v="63"/>
    <n v="119"/>
    <n v="0.47060000000000002"/>
    <m/>
    <n v="56"/>
    <n v="119"/>
    <x v="0"/>
    <x v="0"/>
  </r>
  <r>
    <n v="51065200026"/>
    <s v="Greenview CUSD 200"/>
    <s v="147 E Palmer St"/>
    <s v="Greenview"/>
    <s v="62642-1000"/>
    <n v="2179682295"/>
    <n v="13832"/>
    <s v="Greenview Elementary School"/>
    <s v="147 E Palmer St"/>
    <s v="Greenview"/>
    <s v="Menard"/>
    <s v="62642-1000"/>
    <s v="rheavner@greenviewschools.org"/>
    <s v="X"/>
    <n v="42"/>
    <n v="1"/>
    <n v="55"/>
    <n v="98"/>
    <n v="0.43880000000000002"/>
    <m/>
    <n v="43"/>
    <n v="98"/>
    <x v="0"/>
    <x v="0"/>
  </r>
  <r>
    <n v="51065202026"/>
    <s v="Porta CUSD 202"/>
    <s v="PO Box 202"/>
    <s v="Petersburg"/>
    <s v="62675-0202"/>
    <n v="2176323803"/>
    <n v="13833"/>
    <s v="Porta High School"/>
    <s v="PO Box 202"/>
    <s v="Petersburg"/>
    <s v="Menard"/>
    <s v="62675-0202"/>
    <s v="mbrue@porta202.org"/>
    <s v="X"/>
    <n v="130"/>
    <n v="12"/>
    <n v="202"/>
    <n v="344"/>
    <n v="0.4128"/>
    <m/>
    <n v="142"/>
    <n v="344"/>
    <x v="0"/>
    <x v="0"/>
  </r>
  <r>
    <n v="51065202026"/>
    <s v="Porta CUSD 202"/>
    <s v="PO Box 202"/>
    <s v="Petersburg"/>
    <s v="62675-0202"/>
    <n v="2176323803"/>
    <n v="13834"/>
    <s v="Porta Jr High School"/>
    <s v="PO Box 202"/>
    <s v="Petersburg"/>
    <s v="Menard"/>
    <s v="62675-0202"/>
    <s v="mbrue@porta202.org"/>
    <s v="X"/>
    <n v="74"/>
    <n v="4"/>
    <n v="59"/>
    <n v="137"/>
    <n v="0.56930000000000003"/>
    <m/>
    <n v="78"/>
    <n v="137"/>
    <x v="0"/>
    <x v="0"/>
  </r>
  <r>
    <n v="51065202026"/>
    <s v="Porta CUSD 202"/>
    <s v="PO Box 202"/>
    <s v="Petersburg"/>
    <s v="62675-0202"/>
    <n v="2176323803"/>
    <n v="13835"/>
    <s v="Petersburg Elem School"/>
    <s v="514 W Monroe St"/>
    <s v="Petersburg"/>
    <s v="Menard"/>
    <s v="62675-1455"/>
    <s v="mbrue@porta202.org"/>
    <s v="X"/>
    <n v="94"/>
    <n v="6"/>
    <n v="116"/>
    <n v="216"/>
    <n v="0.46299999999999997"/>
    <m/>
    <n v="100"/>
    <n v="216"/>
    <x v="0"/>
    <x v="0"/>
  </r>
  <r>
    <n v="51065202026"/>
    <s v="Porta CUSD 202"/>
    <s v="PO Box 202"/>
    <s v="Petersburg"/>
    <s v="62675-0202"/>
    <n v="2176323803"/>
    <n v="13837"/>
    <s v="Porta Central"/>
    <s v="1500 Owen Ave"/>
    <s v="Petersburg"/>
    <s v="Menard"/>
    <s v="62675-1076"/>
    <s v="mbrue@porta202.org"/>
    <s v="X"/>
    <n v="138"/>
    <n v="8"/>
    <n v="164"/>
    <n v="310"/>
    <n v="0.47100000000000003"/>
    <m/>
    <n v="146"/>
    <n v="310"/>
    <x v="0"/>
    <x v="0"/>
  </r>
  <r>
    <n v="51065213026"/>
    <s v="Athens CUSD 213"/>
    <s v="501 Warrior Way"/>
    <s v="Athens"/>
    <s v="62613-9473"/>
    <n v="2176368761"/>
    <n v="13838"/>
    <s v="Athens Sr High School"/>
    <s v="501 Warrior Way"/>
    <s v="Athens"/>
    <s v="Menard"/>
    <s v="62613-9473"/>
    <s v="slaird@athens-213.org"/>
    <s v="X"/>
    <n v="76"/>
    <n v="11"/>
    <n v="217"/>
    <n v="304"/>
    <n v="0.28620000000000001"/>
    <m/>
    <n v="87"/>
    <n v="304"/>
    <x v="0"/>
    <x v="0"/>
  </r>
  <r>
    <n v="51065213026"/>
    <s v="Athens CUSD 213"/>
    <s v="501 Warrior Way"/>
    <s v="Athens"/>
    <s v="62613-9473"/>
    <n v="2176368761"/>
    <n v="13839"/>
    <s v="Athens Junior High School"/>
    <s v="501 Warrior Way"/>
    <s v="Athens"/>
    <s v="Menard"/>
    <s v="62613-9473"/>
    <s v="slaird@athens-213.org"/>
    <s v="X"/>
    <n v="44"/>
    <n v="4"/>
    <n v="115"/>
    <n v="163"/>
    <n v="0.29449999999999998"/>
    <m/>
    <n v="48"/>
    <n v="163"/>
    <x v="0"/>
    <x v="0"/>
  </r>
  <r>
    <n v="51065213026"/>
    <s v="Athens CUSD 213"/>
    <s v="501 Warrior Way"/>
    <s v="Athens"/>
    <s v="62613-9473"/>
    <n v="2176368761"/>
    <n v="13840"/>
    <s v="Cantrall Elem School"/>
    <s v="1 Braves Ln"/>
    <s v="Cantrall"/>
    <s v="Sangamon"/>
    <s v="62625-9763"/>
    <s v="slaird@athens-213.org"/>
    <s v="X"/>
    <n v="112"/>
    <n v="7"/>
    <n v="197"/>
    <n v="316"/>
    <n v="0.37659999999999999"/>
    <m/>
    <n v="119"/>
    <n v="316"/>
    <x v="6"/>
    <x v="0"/>
  </r>
  <r>
    <n v="51065213026"/>
    <s v="Athens CUSD 213"/>
    <s v="501 Warrior Way"/>
    <s v="Athens"/>
    <s v="62613-9473"/>
    <n v="2176368761"/>
    <n v="54909"/>
    <s v="Cantrall Intermediate School"/>
    <s v="155 Claypool St"/>
    <s v="Cantrall"/>
    <s v="Sangamon"/>
    <s v="62625-9707"/>
    <s v="slaird@athens-213.org"/>
    <s v="X"/>
    <n v="86"/>
    <n v="7"/>
    <n v="166"/>
    <n v="259"/>
    <n v="0.35909999999999997"/>
    <m/>
    <n v="93"/>
    <n v="259"/>
    <x v="6"/>
    <x v="0"/>
  </r>
  <r>
    <n v="51084001026"/>
    <s v="Tri City CUSD 1"/>
    <s v="324 W Charles St"/>
    <s v="Buffalo"/>
    <s v="62515-6267"/>
    <n v="2173644530"/>
    <n v="14666"/>
    <s v="Tri-City High School"/>
    <s v="324 W Charles St"/>
    <s v="Buffalo"/>
    <s v="Sangamon"/>
    <s v="62515-6267"/>
    <s v="tjohnson@tricityschools.org"/>
    <s v="X"/>
    <n v="47"/>
    <n v="2"/>
    <n v="99"/>
    <n v="148"/>
    <n v="0.33110000000000001"/>
    <m/>
    <n v="49"/>
    <n v="148"/>
    <x v="6"/>
    <x v="0"/>
  </r>
  <r>
    <n v="51084001026"/>
    <s v="Tri City CUSD 1"/>
    <s v="324 W Charles St"/>
    <s v="Buffalo"/>
    <s v="62515-6267"/>
    <n v="2173644530"/>
    <n v="14667"/>
    <s v="Tri-City Jr High School"/>
    <s v="324 W Charles St"/>
    <s v="Buffalo"/>
    <s v="Sangamon"/>
    <s v="62515-6267"/>
    <s v="tjohnson@tricityschools.org"/>
    <s v="X"/>
    <n v="40"/>
    <n v="0"/>
    <n v="82"/>
    <n v="122"/>
    <n v="0.32790000000000002"/>
    <m/>
    <n v="40"/>
    <n v="122"/>
    <x v="6"/>
    <x v="0"/>
  </r>
  <r>
    <n v="51084001026"/>
    <s v="Tri City CUSD 1"/>
    <s v="324 W Charles St"/>
    <s v="Buffalo"/>
    <s v="62515-6267"/>
    <n v="2173644530"/>
    <n v="14668"/>
    <s v="Tri-City Elem School"/>
    <s v="324 W Charles St"/>
    <s v="Buffalo"/>
    <s v="Sangamon"/>
    <s v="62515-6267"/>
    <s v="tjohnson@tricityschools.org"/>
    <s v="X"/>
    <n v="110"/>
    <n v="9"/>
    <n v="120"/>
    <n v="239"/>
    <n v="0.49790000000000001"/>
    <m/>
    <n v="119"/>
    <n v="239"/>
    <x v="6"/>
    <x v="0"/>
  </r>
  <r>
    <n v="51084005026"/>
    <s v="Ball Chatham CUSD 5"/>
    <s v="201 W Mulberry St"/>
    <s v="Chatham"/>
    <s v="62629-1329"/>
    <n v="2174832416"/>
    <n v="14681"/>
    <s v="Glenwood Middle School"/>
    <s v="595 Chatham Rd"/>
    <s v="Chatham"/>
    <s v="Sangamon"/>
    <s v="62629-8000"/>
    <s v="shenderson@bcsd5.org"/>
    <s v="X"/>
    <n v="139"/>
    <n v="19"/>
    <n v="589"/>
    <n v="747"/>
    <n v="0.21149999999999999"/>
    <m/>
    <n v="158"/>
    <n v="747"/>
    <x v="6"/>
    <x v="0"/>
  </r>
  <r>
    <n v="51084005026"/>
    <s v="Ball Chatham CUSD 5"/>
    <s v="201 W Mulberry St"/>
    <s v="Chatham"/>
    <s v="62629-1329"/>
    <n v="2174832416"/>
    <n v="14682"/>
    <s v="Ball Elementary School"/>
    <s v="1015 New City Rd"/>
    <s v="Chatham"/>
    <s v="Sangamon"/>
    <s v="62629-8005"/>
    <s v="abuscher@bcsd5.org"/>
    <s v="X"/>
    <n v="91"/>
    <n v="5"/>
    <n v="448"/>
    <n v="544"/>
    <n v="0.17649999999999999"/>
    <m/>
    <n v="96"/>
    <n v="544"/>
    <x v="6"/>
    <x v="0"/>
  </r>
  <r>
    <n v="51084005026"/>
    <s v="Ball Chatham CUSD 5"/>
    <s v="201 W Mulberry St"/>
    <s v="Chatham"/>
    <s v="62629-1329"/>
    <n v="2174832416"/>
    <n v="14683"/>
    <s v="Chatham Elem School"/>
    <s v="525 S College St"/>
    <s v="Chatham"/>
    <s v="Sangamon"/>
    <s v="62629-1663"/>
    <s v="dmahan@bcsd5.org"/>
    <s v="X"/>
    <n v="108"/>
    <n v="19"/>
    <n v="457"/>
    <n v="584"/>
    <n v="0.2175"/>
    <m/>
    <n v="127"/>
    <n v="584"/>
    <x v="6"/>
    <x v="0"/>
  </r>
  <r>
    <n v="51084005026"/>
    <s v="Ball Chatham CUSD 5"/>
    <s v="201 W Mulberry St"/>
    <s v="Chatham"/>
    <s v="62629-1329"/>
    <n v="2174832416"/>
    <n v="46305"/>
    <s v="Glenwood Intermediate Sch"/>
    <s v="465 Chatham Rd"/>
    <s v="Chatham"/>
    <s v="Sangamon"/>
    <s v="62629-8001"/>
    <s v="nmccord@bcsd5.org"/>
    <s v="X"/>
    <n v="148"/>
    <n v="13"/>
    <n v="568"/>
    <n v="729"/>
    <n v="0.22090000000000001"/>
    <m/>
    <n v="161"/>
    <n v="729"/>
    <x v="6"/>
    <x v="0"/>
  </r>
  <r>
    <n v="51084005026"/>
    <s v="Ball Chatham CUSD 5"/>
    <s v="201 W Mulberry St"/>
    <s v="Chatham"/>
    <s v="62629-1329"/>
    <n v="2174832416"/>
    <n v="66457"/>
    <s v="Glenwood Elementary School"/>
    <s v="1401 E Plummer Blvd"/>
    <s v="Chatham"/>
    <s v="Sangamon"/>
    <s v="62629-8090"/>
    <s v="lgreen@bcsd5.org"/>
    <s v="X"/>
    <n v="124"/>
    <n v="16"/>
    <n v="562"/>
    <n v="702"/>
    <n v="0.19940000000000002"/>
    <m/>
    <n v="140"/>
    <n v="702"/>
    <x v="6"/>
    <x v="0"/>
  </r>
  <r>
    <n v="51084008026"/>
    <s v="Pleasant Plains CUSD 8"/>
    <s v="315 W Church St"/>
    <s v="Pleasant Plains"/>
    <s v="62677-9709"/>
    <n v="2176261041"/>
    <n v="14687"/>
    <s v="Pleasant Plains Middle School"/>
    <s v="2455 N Farmingdale Rd"/>
    <s v="Pleasant Plains"/>
    <s v="Sangamon"/>
    <s v="62677-4012"/>
    <s v="cconner@ppcusd8.org"/>
    <s v="X"/>
    <n v="49"/>
    <n v="7"/>
    <n v="328"/>
    <n v="384"/>
    <n v="0.14580000000000001"/>
    <m/>
    <n v="56"/>
    <n v="384"/>
    <x v="6"/>
    <x v="0"/>
  </r>
  <r>
    <n v="51084008026"/>
    <s v="Pleasant Plains CUSD 8"/>
    <s v="315 W Church St"/>
    <s v="Pleasant Plains"/>
    <s v="62677-9709"/>
    <n v="2176261041"/>
    <n v="14688"/>
    <s v="Farmingdale Elem School"/>
    <s v="2473 N Farmingdale Rd"/>
    <s v="Pleasant Plains"/>
    <s v="Sangamon"/>
    <s v="62677-4012"/>
    <s v="cconner@ppcusd8.org"/>
    <s v="X"/>
    <n v="62"/>
    <n v="2"/>
    <n v="403"/>
    <n v="467"/>
    <n v="0.13699999999999998"/>
    <m/>
    <n v="64"/>
    <n v="467"/>
    <x v="6"/>
    <x v="0"/>
  </r>
  <r>
    <n v="51084010026"/>
    <s v="Auburn CUSD 10"/>
    <s v="606 W North St"/>
    <s v="Auburn"/>
    <s v="62615-1144"/>
    <n v="2174386164"/>
    <n v="14694"/>
    <s v="Auburn High School"/>
    <s v="511 N 7th St"/>
    <s v="Auburn"/>
    <s v="Sangamon"/>
    <s v="62615-1162"/>
    <s v="rhoward@auburn.k12.il.us"/>
    <s v="X"/>
    <n v="117"/>
    <n v="9"/>
    <n v="285"/>
    <n v="411"/>
    <n v="0.30659999999999998"/>
    <m/>
    <n v="126"/>
    <n v="411"/>
    <x v="6"/>
    <x v="0"/>
  </r>
  <r>
    <n v="51084010026"/>
    <s v="Auburn CUSD 10"/>
    <s v="606 W North St"/>
    <s v="Auburn"/>
    <s v="62615-1144"/>
    <n v="2174386164"/>
    <n v="14695"/>
    <s v="Auburn Middle School"/>
    <s v="601 N 7th St"/>
    <s v="Auburn"/>
    <s v="Sangamon"/>
    <s v="62615-9343"/>
    <s v="rhoward@auburn.k12.il.us"/>
    <s v="X"/>
    <n v="102"/>
    <n v="12"/>
    <n v="170"/>
    <n v="284"/>
    <n v="0.40140000000000003"/>
    <m/>
    <n v="114"/>
    <n v="284"/>
    <x v="6"/>
    <x v="0"/>
  </r>
  <r>
    <n v="51084010026"/>
    <s v="Auburn CUSD 10"/>
    <s v="606 W North St"/>
    <s v="Auburn"/>
    <s v="62615-1144"/>
    <n v="2174386164"/>
    <n v="14696"/>
    <s v="Auburn Elem School"/>
    <s v="445 N 5th St"/>
    <s v="Auburn"/>
    <s v="Sangamon"/>
    <s v="62615-1157"/>
    <s v="rhoward@auburn.k12.il.us"/>
    <s v="X"/>
    <n v="89"/>
    <n v="18"/>
    <n v="151"/>
    <n v="258"/>
    <n v="0.41470000000000001"/>
    <m/>
    <n v="107"/>
    <n v="258"/>
    <x v="6"/>
    <x v="0"/>
  </r>
  <r>
    <n v="51084010026"/>
    <s v="Auburn CUSD 10"/>
    <s v="606 W North St"/>
    <s v="Auburn"/>
    <s v="62615-1144"/>
    <n v="2174386164"/>
    <n v="58718"/>
    <s v="Auburn Jr High at Divernon"/>
    <s v="303 E Kenney St"/>
    <s v="Divernon"/>
    <s v="Sangamon"/>
    <s v="62530-9080"/>
    <s v="rhoward@auburn.k12.il.us"/>
    <s v="X"/>
    <n v="103"/>
    <n v="14"/>
    <n v="186"/>
    <n v="303"/>
    <n v="0.3861"/>
    <m/>
    <n v="117"/>
    <n v="303"/>
    <x v="6"/>
    <x v="0"/>
  </r>
  <r>
    <n v="51084011026"/>
    <s v="Pawnee CUSD 11"/>
    <s v="810 4th St"/>
    <s v="Pawnee"/>
    <s v="62558-9680"/>
    <n v="2176252231"/>
    <n v="14698"/>
    <s v="Pawnee Jr/Sr High Sch"/>
    <s v="810 4th St"/>
    <s v="Pawnee"/>
    <s v="Sangamon"/>
    <s v="62558-9680"/>
    <s v="lmcline7878@yahoo.com"/>
    <s v="X"/>
    <n v="84"/>
    <n v="16"/>
    <n v="182"/>
    <n v="282"/>
    <n v="0.35460000000000003"/>
    <m/>
    <n v="100"/>
    <n v="282"/>
    <x v="6"/>
    <x v="0"/>
  </r>
  <r>
    <n v="51084011026"/>
    <s v="Pawnee CUSD 11"/>
    <s v="810 4th St"/>
    <s v="Pawnee"/>
    <s v="62558-9680"/>
    <n v="2176252231"/>
    <n v="14699"/>
    <s v="Pawnee Grade School"/>
    <s v="810 4th St"/>
    <s v="Pawnee"/>
    <s v="Sangamon"/>
    <s v="62558-9680"/>
    <s v="jsloman@pawneeschools.org"/>
    <s v="X"/>
    <n v="119"/>
    <n v="16"/>
    <n v="198"/>
    <n v="333"/>
    <n v="0.40539999999999998"/>
    <m/>
    <n v="135"/>
    <n v="333"/>
    <x v="6"/>
    <x v="0"/>
  </r>
  <r>
    <n v="51084014026"/>
    <s v="Riverton CUSD 14"/>
    <s v="PO Box 1010"/>
    <s v="Riverton"/>
    <s v="62561-1010"/>
    <n v="2176296009"/>
    <n v="14706"/>
    <s v="Riverton High School"/>
    <s v="PO Box 560"/>
    <s v="Riverton"/>
    <s v="Sangamon"/>
    <s v="62561-0560"/>
    <s v="Nunn-Megan@aramark.com"/>
    <s v="X"/>
    <n v="255"/>
    <n v="0"/>
    <n v="173"/>
    <n v="428"/>
    <n v="0.59489999999999998"/>
    <s v="X"/>
    <n v="255"/>
    <n v="428"/>
    <x v="6"/>
    <x v="0"/>
  </r>
  <r>
    <n v="51084014026"/>
    <s v="Riverton CUSD 14"/>
    <s v="PO Box 1010"/>
    <s v="Riverton"/>
    <s v="62561-1010"/>
    <n v="2176296009"/>
    <n v="14707"/>
    <s v="Riverton Middle School"/>
    <s v="PO Box 530"/>
    <s v="Riverton"/>
    <s v="Sangamon"/>
    <s v="62561-0530"/>
    <s v="Nunn-Megan@aramark.com"/>
    <s v="X"/>
    <n v="339"/>
    <n v="0"/>
    <n v="86"/>
    <n v="425"/>
    <n v="0.79620000000000002"/>
    <s v="X"/>
    <n v="339"/>
    <n v="425"/>
    <x v="6"/>
    <x v="0"/>
  </r>
  <r>
    <n v="51084014026"/>
    <s v="Riverton CUSD 14"/>
    <s v="PO Box 1010"/>
    <s v="Riverton"/>
    <s v="62561-1010"/>
    <n v="2176296009"/>
    <n v="14708"/>
    <s v="Riverton Elem School"/>
    <s v="PO Box 470"/>
    <s v="Riverton"/>
    <s v="Sangamon"/>
    <s v="62561-0470"/>
    <s v="Nunn-Megan@aramark.com"/>
    <s v="X"/>
    <n v="608"/>
    <n v="0"/>
    <n v="35"/>
    <n v="643"/>
    <n v="0.94519999999999993"/>
    <s v="X"/>
    <n v="608"/>
    <n v="643"/>
    <x v="6"/>
    <x v="0"/>
  </r>
  <r>
    <n v="51084015026"/>
    <s v="Williamsville CUSD 15"/>
    <s v="800 S Walnut St"/>
    <s v="Williamsville"/>
    <s v="62693-9729"/>
    <n v="2175662014"/>
    <n v="59127"/>
    <s v="Sherman Elem School"/>
    <s v="312 South St"/>
    <s v="Sherman"/>
    <s v="Sangamon"/>
    <s v="62684-9415"/>
    <s v="osman@wcusd15.org"/>
    <s v="X"/>
    <n v="74"/>
    <n v="13"/>
    <n v="478"/>
    <n v="565"/>
    <n v="0.154"/>
    <m/>
    <n v="87"/>
    <n v="565"/>
    <x v="6"/>
    <x v="0"/>
  </r>
  <r>
    <n v="51084015026"/>
    <s v="Williamsville CUSD 15"/>
    <s v="800 S Walnut St"/>
    <s v="Williamsville"/>
    <s v="62693-9729"/>
    <n v="2175662014"/>
    <n v="59128"/>
    <s v="Williamsville Jr High School"/>
    <s v="500 S Walnut St"/>
    <s v="Williamsville"/>
    <s v="Sangamon"/>
    <s v="62693-9745"/>
    <s v="osman@wcusd15.org"/>
    <s v="X"/>
    <n v="55"/>
    <n v="9"/>
    <n v="410"/>
    <n v="474"/>
    <n v="0.13500000000000001"/>
    <m/>
    <n v="64"/>
    <n v="474"/>
    <x v="6"/>
    <x v="0"/>
  </r>
  <r>
    <n v="51084015026"/>
    <s v="Williamsville CUSD 15"/>
    <s v="800 S Walnut St"/>
    <s v="Williamsville"/>
    <s v="62693-9729"/>
    <n v="2175662014"/>
    <n v="59129"/>
    <s v="Williamsville High School"/>
    <s v="900 S Walnut St"/>
    <s v="Williamsville"/>
    <s v="Sangamon"/>
    <s v="62693-9712"/>
    <s v="osman@wcusd15.org"/>
    <s v="X"/>
    <n v="49"/>
    <n v="6"/>
    <n v="413"/>
    <n v="468"/>
    <n v="0.11750000000000001"/>
    <m/>
    <n v="55"/>
    <n v="468"/>
    <x v="6"/>
    <x v="0"/>
  </r>
  <r>
    <n v="51084016026"/>
    <s v="New Berlin CUSD 16"/>
    <s v="600 N Cedar St"/>
    <s v="New Berlin"/>
    <s v="62670-4608"/>
    <n v="2174886054"/>
    <n v="14710"/>
    <s v="New Berlin High School"/>
    <s v="PO Box 230"/>
    <s v="New Berlin"/>
    <s v="Sangamon"/>
    <s v="62670-0230"/>
    <s v="jayers@pretrzelpride.com"/>
    <s v="X"/>
    <n v="68"/>
    <n v="6"/>
    <n v="192"/>
    <n v="266"/>
    <n v="0.2782"/>
    <m/>
    <n v="74"/>
    <n v="266"/>
    <x v="6"/>
    <x v="0"/>
  </r>
  <r>
    <n v="51084016026"/>
    <s v="New Berlin CUSD 16"/>
    <s v="600 N Cedar St"/>
    <s v="New Berlin"/>
    <s v="62670-4608"/>
    <n v="2174886054"/>
    <n v="14711"/>
    <s v="New Berlin Jr High School"/>
    <s v="PO Box 230"/>
    <s v="New Berlin"/>
    <s v="Sangamon"/>
    <s v="62670-0230"/>
    <s v="jayers@pretzelpride.com"/>
    <s v="X"/>
    <n v="70"/>
    <n v="5"/>
    <n v="140"/>
    <n v="215"/>
    <n v="0.34880000000000005"/>
    <m/>
    <n v="75"/>
    <n v="215"/>
    <x v="6"/>
    <x v="0"/>
  </r>
  <r>
    <n v="51084016026"/>
    <s v="New Berlin CUSD 16"/>
    <s v="600 N Cedar St"/>
    <s v="New Berlin"/>
    <s v="62670-4608"/>
    <n v="2174886054"/>
    <n v="14712"/>
    <s v="New Berlin Elementary School"/>
    <s v="600 N Cedar St"/>
    <s v="New Berlin"/>
    <s v="Sangamon"/>
    <s v="62670-4608"/>
    <s v="jayers@pretzelpride.com"/>
    <s v="X"/>
    <n v="152"/>
    <n v="6"/>
    <n v="335"/>
    <n v="493"/>
    <n v="0.32049999999999995"/>
    <m/>
    <n v="158"/>
    <n v="493"/>
    <x v="6"/>
    <x v="0"/>
  </r>
  <r>
    <n v="51084186025"/>
    <s v="Springfield SD 186"/>
    <s v="1900 W Monroe St"/>
    <s v="Springfield"/>
    <s v="62704-1531"/>
    <n v="2175253048"/>
    <n v="14726"/>
    <s v="Lanphier High School"/>
    <s v="1300 N 11th St"/>
    <s v="Springfield"/>
    <s v="Sangamon"/>
    <s v="62702-4011"/>
    <s v="JMILLER@SPRINGFIELD.K12.IL.US"/>
    <s v="X"/>
    <n v="1158"/>
    <n v="0"/>
    <n v="0"/>
    <n v="1158"/>
    <n v="1"/>
    <s v="X"/>
    <n v="1158"/>
    <n v="1158"/>
    <x v="6"/>
    <x v="0"/>
  </r>
  <r>
    <n v="51084186025"/>
    <s v="Springfield SD 186"/>
    <s v="1900 W Monroe St"/>
    <s v="Springfield"/>
    <s v="62704-1531"/>
    <n v="2175253048"/>
    <n v="14727"/>
    <s v="Springfield High School"/>
    <s v="101 S Lewis St"/>
    <s v="Springfield"/>
    <s v="Sangamon"/>
    <s v="62704-1817"/>
    <s v="JMILLER@SPRINGFIELD.K12.IL.US"/>
    <s v="X"/>
    <n v="730"/>
    <n v="0"/>
    <n v="676"/>
    <n v="1406"/>
    <n v="0.51890000000000003"/>
    <s v="X"/>
    <n v="730"/>
    <n v="1406"/>
    <x v="6"/>
    <x v="0"/>
  </r>
  <r>
    <n v="51084186025"/>
    <s v="Springfield SD 186"/>
    <s v="1900 W Monroe St"/>
    <s v="Springfield"/>
    <s v="62704-1531"/>
    <n v="2175253048"/>
    <n v="14728"/>
    <s v="Springfield Southeast High Sch"/>
    <s v="2350 E Ash St"/>
    <s v="Springfield"/>
    <s v="Sangamon"/>
    <s v="62703-3371"/>
    <s v="JMILLER@SPRINGFIELD.K12.IL.US"/>
    <s v="X"/>
    <n v="1137"/>
    <n v="0"/>
    <n v="70"/>
    <n v="1207"/>
    <n v="0.94200000000000006"/>
    <s v="X"/>
    <n v="1137"/>
    <n v="1207"/>
    <x v="6"/>
    <x v="0"/>
  </r>
  <r>
    <n v="51084186025"/>
    <s v="Springfield SD 186"/>
    <s v="1900 W Monroe St"/>
    <s v="Springfield"/>
    <s v="62704-1531"/>
    <n v="2175253048"/>
    <n v="14729"/>
    <s v="Benjamin Franklin Middle School"/>
    <s v="1200 Outer Park Dr"/>
    <s v="Springfield"/>
    <s v="Sangamon"/>
    <s v="62704-4409"/>
    <s v="JMILLER@SPRINGFIELD.K12.IL.US"/>
    <s v="X"/>
    <n v="628"/>
    <n v="0"/>
    <n v="162"/>
    <n v="790"/>
    <n v="0.79379999999999995"/>
    <s v="X"/>
    <n v="628"/>
    <n v="790"/>
    <x v="6"/>
    <x v="0"/>
  </r>
  <r>
    <n v="51084186025"/>
    <s v="Springfield SD 186"/>
    <s v="1900 W Monroe St"/>
    <s v="Springfield"/>
    <s v="62704-1531"/>
    <n v="2175253048"/>
    <n v="14730"/>
    <s v="U S Grant Middle School"/>
    <s v="1800 W Monroe St"/>
    <s v="Springfield"/>
    <s v="Sangamon"/>
    <s v="62704-1529"/>
    <s v="JMILLER@SPRINGFIELD.K12.IL.US"/>
    <s v="X"/>
    <n v="571"/>
    <n v="0"/>
    <n v="0"/>
    <n v="571"/>
    <n v="1"/>
    <s v="X"/>
    <n v="571"/>
    <n v="571"/>
    <x v="6"/>
    <x v="0"/>
  </r>
  <r>
    <n v="51084186025"/>
    <s v="Springfield SD 186"/>
    <s v="1900 W Monroe St"/>
    <s v="Springfield"/>
    <s v="62704-1531"/>
    <n v="2175253048"/>
    <n v="14731"/>
    <s v="Washington Middle School"/>
    <s v="2300 E Jackson St"/>
    <s v="Springfield"/>
    <s v="Sangamon"/>
    <s v="62703-1545"/>
    <s v="JMILLER@SPRINGFIELD.K12.IL.US"/>
    <s v="X"/>
    <n v="647"/>
    <n v="0"/>
    <n v="0"/>
    <n v="647"/>
    <n v="1"/>
    <s v="X"/>
    <n v="647"/>
    <n v="647"/>
    <x v="6"/>
    <x v="0"/>
  </r>
  <r>
    <n v="51084186025"/>
    <s v="Springfield SD 186"/>
    <s v="1900 W Monroe St"/>
    <s v="Springfield"/>
    <s v="62704-1531"/>
    <n v="2175253048"/>
    <n v="14732"/>
    <s v="Jane Addams Elem School"/>
    <s v="10 Babiak Ln"/>
    <s v="Springfield"/>
    <s v="Sangamon"/>
    <s v="62702-3517"/>
    <s v="JMILLER@SPRINGFIELD.K12.IL.US"/>
    <s v="X"/>
    <n v="288"/>
    <n v="0"/>
    <n v="0"/>
    <n v="288"/>
    <n v="1"/>
    <s v="X"/>
    <n v="288"/>
    <n v="288"/>
    <x v="6"/>
    <x v="0"/>
  </r>
  <r>
    <n v="51084186025"/>
    <s v="Springfield SD 186"/>
    <s v="1900 W Monroe St"/>
    <s v="Springfield"/>
    <s v="62704-1531"/>
    <n v="2175253048"/>
    <n v="14733"/>
    <s v="Butler Elem School"/>
    <s v="1701 S MacArthur Blvd"/>
    <s v="Springfield"/>
    <s v="Sangamon"/>
    <s v="62704-4027"/>
    <s v="JMILLER@SPRINGFIELD.K12.IL.US"/>
    <s v="X"/>
    <n v="403"/>
    <n v="0"/>
    <n v="0"/>
    <n v="403"/>
    <n v="1"/>
    <s v="X"/>
    <n v="403"/>
    <n v="403"/>
    <x v="6"/>
    <x v="0"/>
  </r>
  <r>
    <n v="51084186025"/>
    <s v="Springfield SD 186"/>
    <s v="1900 W Monroe St"/>
    <s v="Springfield"/>
    <s v="62704-1531"/>
    <n v="2175253048"/>
    <n v="14734"/>
    <s v="Black Hawk Elem School"/>
    <s v="2500 S College St"/>
    <s v="Springfield"/>
    <s v="Sangamon"/>
    <s v="62704-4706"/>
    <s v="JMILLER@SPRINGFIELD.K12.IL.US"/>
    <s v="X"/>
    <n v="248"/>
    <n v="0"/>
    <n v="0"/>
    <n v="248"/>
    <n v="1"/>
    <s v="X"/>
    <n v="248"/>
    <n v="248"/>
    <x v="6"/>
    <x v="0"/>
  </r>
  <r>
    <n v="51084186025"/>
    <s v="Springfield SD 186"/>
    <s v="1900 W Monroe St"/>
    <s v="Springfield"/>
    <s v="62704-1531"/>
    <n v="2175253048"/>
    <n v="14735"/>
    <s v="Dubois Elem School"/>
    <s v="120 S Lincoln Ave"/>
    <s v="Springfield"/>
    <s v="Sangamon"/>
    <s v="62704-1601"/>
    <s v="jmiller@springfield.k12.il.is"/>
    <s v="X"/>
    <n v="418"/>
    <n v="0"/>
    <n v="0"/>
    <n v="418"/>
    <n v="1"/>
    <s v="X"/>
    <n v="418"/>
    <n v="418"/>
    <x v="6"/>
    <x v="0"/>
  </r>
  <r>
    <n v="51084186025"/>
    <s v="Springfield SD 186"/>
    <s v="1900 W Monroe St"/>
    <s v="Springfield"/>
    <s v="62704-1531"/>
    <n v="2175253048"/>
    <n v="14736"/>
    <s v="Enos Elem School"/>
    <s v="524 W Elliott Ave"/>
    <s v="Springfield"/>
    <s v="Sangamon"/>
    <s v="62702-3715"/>
    <s v="JMILLER@SPRINGFIELD.K12.IL.US"/>
    <s v="X"/>
    <n v="269"/>
    <n v="0"/>
    <n v="0"/>
    <n v="269"/>
    <n v="1"/>
    <s v="X"/>
    <n v="269"/>
    <n v="269"/>
    <x v="6"/>
    <x v="0"/>
  </r>
  <r>
    <n v="51084186025"/>
    <s v="Springfield SD 186"/>
    <s v="1900 W Monroe St"/>
    <s v="Springfield"/>
    <s v="62704-1531"/>
    <n v="2175253048"/>
    <n v="14737"/>
    <s v="Fairview Elem School"/>
    <s v="2200 E Ridgely Ave"/>
    <s v="Springfield"/>
    <s v="Sangamon"/>
    <s v="62702-3045"/>
    <s v="JMILLER@SPRINGFIELD.K12.IL.US"/>
    <s v="X"/>
    <n v="241"/>
    <n v="0"/>
    <n v="0"/>
    <n v="241"/>
    <n v="1"/>
    <s v="X"/>
    <n v="241"/>
    <n v="241"/>
    <x v="6"/>
    <x v="0"/>
  </r>
  <r>
    <n v="51084186025"/>
    <s v="Springfield SD 186"/>
    <s v="1900 W Monroe St"/>
    <s v="Springfield"/>
    <s v="62704-1531"/>
    <n v="2175253048"/>
    <n v="14739"/>
    <s v="Hazel Dell Elem School"/>
    <s v="850 W Lake Shore Dr"/>
    <s v="Springfield"/>
    <s v="Sangamon"/>
    <s v="62712-9588"/>
    <s v="JMILLER@SPRINGFIELD.K12.IL.US"/>
    <s v="X"/>
    <n v="185"/>
    <n v="0"/>
    <n v="0"/>
    <n v="185"/>
    <n v="1"/>
    <s v="X"/>
    <n v="185"/>
    <n v="185"/>
    <x v="6"/>
    <x v="0"/>
  </r>
  <r>
    <n v="51084186025"/>
    <s v="Springfield SD 186"/>
    <s v="1900 W Monroe St"/>
    <s v="Springfield"/>
    <s v="62704-1531"/>
    <n v="2175253048"/>
    <n v="14740"/>
    <s v="Iles Elem School"/>
    <s v="1700 S 15th St"/>
    <s v="Springfield"/>
    <s v="Sangamon"/>
    <s v="62703-2962"/>
    <s v="JMILLER@SPRINGFIELD.K12.IL.US"/>
    <s v="X"/>
    <n v="144"/>
    <n v="0"/>
    <n v="242"/>
    <n v="386"/>
    <n v="0.37090000000000006"/>
    <s v="X"/>
    <n v="144"/>
    <n v="386"/>
    <x v="6"/>
    <x v="0"/>
  </r>
  <r>
    <n v="51084186025"/>
    <s v="Springfield SD 186"/>
    <s v="1900 W Monroe St"/>
    <s v="Springfield"/>
    <s v="62704-1531"/>
    <n v="2175253048"/>
    <n v="14741"/>
    <s v="Laketown Elem School"/>
    <s v="1825 Lee St"/>
    <s v="Springfield"/>
    <s v="Sangamon"/>
    <s v="62703-4837"/>
    <s v="JMILLER@SPRINGFIELD.K12.IL.US"/>
    <s v="X"/>
    <n v="193"/>
    <n v="0"/>
    <n v="0"/>
    <n v="193"/>
    <n v="1"/>
    <s v="X"/>
    <n v="193"/>
    <n v="193"/>
    <x v="6"/>
    <x v="0"/>
  </r>
  <r>
    <n v="51084186025"/>
    <s v="Springfield SD 186"/>
    <s v="1900 W Monroe St"/>
    <s v="Springfield"/>
    <s v="62704-1531"/>
    <n v="2175253048"/>
    <n v="14742"/>
    <s v="Lincoln Magnet School"/>
    <s v="300 S 11th St"/>
    <s v="Springfield"/>
    <s v="Sangamon"/>
    <s v="62703-1204"/>
    <s v="JMILLER@SPRINGFIELD.K12.IL.US"/>
    <s v="X"/>
    <n v="190"/>
    <n v="0"/>
    <n v="123"/>
    <n v="313"/>
    <n v="0.60580000000000001"/>
    <s v="X"/>
    <n v="190"/>
    <n v="313"/>
    <x v="6"/>
    <x v="0"/>
  </r>
  <r>
    <n v="51084186025"/>
    <s v="Springfield SD 186"/>
    <s v="1900 W Monroe St"/>
    <s v="Springfield"/>
    <s v="62704-1531"/>
    <n v="2175253048"/>
    <n v="14743"/>
    <s v="Owen Marsh Elem School"/>
    <s v="1100 Avon Dr"/>
    <s v="Springfield"/>
    <s v="Sangamon"/>
    <s v="62704-2133"/>
    <s v="JMILLER@SPRINGFIELD.K12.IL.US"/>
    <s v="X"/>
    <n v="201"/>
    <n v="0"/>
    <n v="91"/>
    <n v="292"/>
    <n v="0.68500000000000005"/>
    <s v="X"/>
    <n v="201"/>
    <n v="292"/>
    <x v="6"/>
    <x v="0"/>
  </r>
  <r>
    <n v="51084186025"/>
    <s v="Springfield SD 186"/>
    <s v="1900 W Monroe St"/>
    <s v="Springfield"/>
    <s v="62704-1531"/>
    <n v="2175253048"/>
    <n v="14744"/>
    <s v="Matheny-Withrow Elem Sch"/>
    <s v="1200 S Pope Ave"/>
    <s v="Springfield"/>
    <s v="Sangamon"/>
    <s v="62703-2731"/>
    <s v="JMILLER@SPRINGFIELD.K12.IL.US"/>
    <s v="X"/>
    <n v="260"/>
    <n v="0"/>
    <n v="0"/>
    <n v="260"/>
    <n v="1"/>
    <s v="X"/>
    <n v="260"/>
    <n v="260"/>
    <x v="6"/>
    <x v="0"/>
  </r>
  <r>
    <n v="51084186025"/>
    <s v="Springfield SD 186"/>
    <s v="1900 W Monroe St"/>
    <s v="Springfield"/>
    <s v="62704-1531"/>
    <n v="2175253048"/>
    <n v="14745"/>
    <s v="McClernand Elem School"/>
    <s v="801 N 6th St"/>
    <s v="Springfield"/>
    <s v="Sangamon"/>
    <s v="62702-6303"/>
    <s v="JMILLER@SPRINGFIELD.K12.IL.US"/>
    <s v="X"/>
    <n v="238"/>
    <n v="0"/>
    <n v="0"/>
    <n v="238"/>
    <n v="1"/>
    <s v="X"/>
    <n v="238"/>
    <n v="238"/>
    <x v="6"/>
    <x v="0"/>
  </r>
  <r>
    <n v="51084186025"/>
    <s v="Springfield SD 186"/>
    <s v="1900 W Monroe St"/>
    <s v="Springfield"/>
    <s v="62704-1531"/>
    <n v="2175253048"/>
    <n v="14747"/>
    <s v="Ridgely Elem School"/>
    <s v="2040 N 8th St"/>
    <s v="Springfield"/>
    <s v="Sangamon"/>
    <s v="62702-1718"/>
    <s v="JMILLER@SPRINGFIELD.K12.IL.US"/>
    <s v="X"/>
    <n v="328"/>
    <n v="0"/>
    <n v="0"/>
    <n v="328"/>
    <n v="1"/>
    <s v="X"/>
    <n v="328"/>
    <n v="328"/>
    <x v="6"/>
    <x v="0"/>
  </r>
  <r>
    <n v="51084186025"/>
    <s v="Springfield SD 186"/>
    <s v="1900 W Monroe St"/>
    <s v="Springfield"/>
    <s v="62704-1531"/>
    <n v="2175253048"/>
    <n v="14748"/>
    <s v="Sandburg Elem School"/>
    <s v="2051 Wabash Ave"/>
    <s v="Springfield"/>
    <s v="Sangamon"/>
    <s v="62704-5305"/>
    <s v="JMILLER@SPRINGFIELD.K12.IL.US"/>
    <s v="X"/>
    <n v="222"/>
    <n v="0"/>
    <n v="51"/>
    <n v="273"/>
    <n v="0.81269999999999998"/>
    <s v="X"/>
    <n v="222"/>
    <n v="273"/>
    <x v="6"/>
    <x v="0"/>
  </r>
  <r>
    <n v="51084186025"/>
    <s v="Springfield SD 186"/>
    <s v="1900 W Monroe St"/>
    <s v="Springfield"/>
    <s v="62704-1531"/>
    <n v="2175253048"/>
    <n v="14749"/>
    <s v="Southern View Elem School"/>
    <s v="3338 S 5th St"/>
    <s v="Springfield"/>
    <s v="Sangamon"/>
    <s v="62703-4730"/>
    <s v="JMILLER@SPRINGFIELD.K12.IL.US"/>
    <s v="X"/>
    <n v="195"/>
    <n v="0"/>
    <n v="0"/>
    <n v="195"/>
    <n v="1"/>
    <s v="X"/>
    <n v="195"/>
    <n v="195"/>
    <x v="6"/>
    <x v="0"/>
  </r>
  <r>
    <n v="51084186025"/>
    <s v="Springfield SD 186"/>
    <s v="1900 W Monroe St"/>
    <s v="Springfield"/>
    <s v="62704-1531"/>
    <n v="2175253048"/>
    <n v="14750"/>
    <s v="Feitshans Elem Sch"/>
    <s v="1101 S 15th St"/>
    <s v="Springfield"/>
    <s v="Sangamon"/>
    <s v="62703-2636"/>
    <s v="JMILLER@SPRINGFIELD.K12.IL.US"/>
    <s v="X"/>
    <n v="385"/>
    <n v="0"/>
    <n v="0"/>
    <n v="385"/>
    <n v="1"/>
    <s v="X"/>
    <n v="385"/>
    <n v="385"/>
    <x v="6"/>
    <x v="0"/>
  </r>
  <r>
    <n v="51084186025"/>
    <s v="Springfield SD 186"/>
    <s v="1900 W Monroe St"/>
    <s v="Springfield"/>
    <s v="62704-1531"/>
    <n v="2175253048"/>
    <n v="14751"/>
    <s v="Wilcox Elem School"/>
    <s v="2000 Hastings Rd"/>
    <s v="Springfield"/>
    <s v="Sangamon"/>
    <s v="62702-2031"/>
    <s v="JMILLER@SPRINGFIELD.K12.IL.US"/>
    <s v="X"/>
    <n v="288"/>
    <n v="0"/>
    <n v="0"/>
    <n v="288"/>
    <n v="1"/>
    <s v="X"/>
    <n v="288"/>
    <n v="288"/>
    <x v="6"/>
    <x v="0"/>
  </r>
  <r>
    <n v="51084186025"/>
    <s v="Springfield SD 186"/>
    <s v="1900 W Monroe St"/>
    <s v="Springfield"/>
    <s v="62704-1531"/>
    <n v="2175253048"/>
    <n v="14752"/>
    <s v="Jefferson Middle School"/>
    <s v="3001 S Allis St"/>
    <s v="Springfield"/>
    <s v="Sangamon"/>
    <s v="62703-4208"/>
    <s v="JMILLER@SPRINGFIELD.K12.IL.US"/>
    <s v="X"/>
    <n v="566"/>
    <n v="0"/>
    <n v="0"/>
    <n v="566"/>
    <n v="1"/>
    <s v="X"/>
    <n v="566"/>
    <n v="566"/>
    <x v="6"/>
    <x v="0"/>
  </r>
  <r>
    <n v="51084186025"/>
    <s v="Springfield SD 186"/>
    <s v="1900 W Monroe St"/>
    <s v="Springfield"/>
    <s v="62704-1531"/>
    <n v="2175253048"/>
    <n v="14754"/>
    <s v="Harvard Park Elem School"/>
    <s v="2501 S 11th St"/>
    <s v="Springfield"/>
    <s v="Sangamon"/>
    <s v="62703-3903"/>
    <s v="JMILLER@SPRINGFIELD.K12.IL.US"/>
    <s v="X"/>
    <n v="405"/>
    <n v="0"/>
    <n v="0"/>
    <n v="405"/>
    <n v="1"/>
    <s v="X"/>
    <n v="405"/>
    <n v="405"/>
    <x v="6"/>
    <x v="0"/>
  </r>
  <r>
    <n v="51084186025"/>
    <s v="Springfield SD 186"/>
    <s v="1900 W Monroe St"/>
    <s v="Springfield"/>
    <s v="62704-1531"/>
    <n v="2175253048"/>
    <n v="14755"/>
    <s v="Edwin A Lee Elementary School"/>
    <s v="1201 Bunn Ave"/>
    <s v="Springfield"/>
    <s v="Sangamon"/>
    <s v="62703-5362"/>
    <s v="JMILLER@SPRINGFIELD.K12.IL.US"/>
    <s v="X"/>
    <n v="243"/>
    <n v="0"/>
    <n v="0"/>
    <n v="243"/>
    <n v="1"/>
    <s v="X"/>
    <n v="243"/>
    <n v="243"/>
    <x v="6"/>
    <x v="0"/>
  </r>
  <r>
    <n v="51084186025"/>
    <s v="Springfield SD 186"/>
    <s v="1900 W Monroe St"/>
    <s v="Springfield"/>
    <s v="62704-1531"/>
    <n v="2175253048"/>
    <n v="14756"/>
    <s v="Elizabeth Graham Elem School"/>
    <s v="900 W Edwards St"/>
    <s v="Springfield"/>
    <s v="Sangamon"/>
    <s v="62704-1839"/>
    <s v="JMILLER@SPRINGFIELD.K12.IL.US"/>
    <s v="X"/>
    <n v="224"/>
    <n v="0"/>
    <n v="0"/>
    <n v="224"/>
    <n v="1"/>
    <s v="X"/>
    <n v="224"/>
    <n v="224"/>
    <x v="6"/>
    <x v="0"/>
  </r>
  <r>
    <n v="51084186025"/>
    <s v="Springfield SD 186"/>
    <s v="1900 W Monroe St"/>
    <s v="Springfield"/>
    <s v="62704-1531"/>
    <n v="2175253048"/>
    <n v="14758"/>
    <s v="Douglas School"/>
    <s v="444 W Reynolds St"/>
    <s v="Springfield"/>
    <s v="Sangamon"/>
    <s v="62702-5028"/>
    <s v="JMILLER@SPRINGFIELD.K12.IL.US"/>
    <s v="X"/>
    <n v="81"/>
    <n v="0"/>
    <n v="0"/>
    <n v="81"/>
    <n v="1"/>
    <s v="X"/>
    <n v="81"/>
    <n v="81"/>
    <x v="6"/>
    <x v="0"/>
  </r>
  <r>
    <n v="51084186025"/>
    <s v="Springfield SD 186"/>
    <s v="1900 W Monroe St"/>
    <s v="Springfield"/>
    <s v="62704-1531"/>
    <n v="2175253048"/>
    <n v="14761"/>
    <s v="Lawrence Education Center"/>
    <s v="101 E Laurel St"/>
    <s v="Springfield"/>
    <s v="Sangamon"/>
    <s v="62704-3945"/>
    <s v="jmiller@sps186.org"/>
    <s v="X"/>
    <n v="105"/>
    <n v="0"/>
    <n v="0"/>
    <n v="105"/>
    <n v="1"/>
    <s v="X"/>
    <n v="105"/>
    <n v="105"/>
    <x v="6"/>
    <x v="0"/>
  </r>
  <r>
    <n v="51084186025"/>
    <s v="Springfield SD 186"/>
    <s v="1900 W Monroe St"/>
    <s v="Springfield"/>
    <s v="62704-1531"/>
    <n v="2175253048"/>
    <n v="15123"/>
    <s v="Springfield Ball Charter School"/>
    <s v="2530 E Ash St"/>
    <s v="Springfield"/>
    <s v="Sangamon"/>
    <s v="62703-5600"/>
    <s v="JMILLER@SPRINGFIELD.K12.IL.US"/>
    <s v="X"/>
    <n v="342"/>
    <n v="0"/>
    <n v="54"/>
    <n v="396"/>
    <n v="0.86120000000000008"/>
    <s v="X"/>
    <n v="342"/>
    <n v="396"/>
    <x v="6"/>
    <x v="0"/>
  </r>
  <r>
    <n v="51084186025"/>
    <s v="Springfield SD 186"/>
    <s v="1900 W Monroe St"/>
    <s v="Springfield"/>
    <s v="62704-1531"/>
    <n v="2175253048"/>
    <n v="44285"/>
    <s v="Lindsay School"/>
    <s v="3600 Fielding Dr"/>
    <s v="Springfield"/>
    <s v="Sangamon"/>
    <s v="62711-6288"/>
    <s v="JMILLER@SPRINGFIELD.K12.IL.US"/>
    <s v="X"/>
    <n v="288"/>
    <n v="0"/>
    <n v="125"/>
    <n v="413"/>
    <n v="0.69720000000000004"/>
    <s v="X"/>
    <n v="288"/>
    <n v="413"/>
    <x v="6"/>
    <x v="0"/>
  </r>
  <r>
    <n v="51084186025"/>
    <s v="Springfield SD 186"/>
    <s v="1900 W Monroe St"/>
    <s v="Springfield"/>
    <s v="62704-1531"/>
    <n v="2175253048"/>
    <n v="54661"/>
    <s v="Early Learning Center"/>
    <s v="2501 S 1st St"/>
    <s v="Springfield"/>
    <s v="Sangamon"/>
    <s v="62704-4722"/>
    <s v="JMILLER@SPRINGFIELD.K12.IL.US"/>
    <s v="X"/>
    <n v="343"/>
    <n v="0"/>
    <n v="0"/>
    <n v="343"/>
    <n v="1"/>
    <s v="X"/>
    <n v="343"/>
    <n v="343"/>
    <x v="6"/>
    <x v="0"/>
  </r>
  <r>
    <n v="53060126026"/>
    <s v="Havana CUSD 126"/>
    <s v="501 S McKinley St"/>
    <s v="Havana"/>
    <s v="62644-1867"/>
    <n v="3095433384"/>
    <n v="13822"/>
    <s v="Havana High School"/>
    <s v="501 S McKinley St"/>
    <s v="Havana"/>
    <s v="Mason"/>
    <s v="62644-1867"/>
    <s v="csession@havana126.net"/>
    <s v="X"/>
    <n v="111"/>
    <n v="10"/>
    <n v="158"/>
    <n v="279"/>
    <n v="0.43369999999999997"/>
    <m/>
    <n v="121"/>
    <n v="279"/>
    <x v="0"/>
    <x v="0"/>
  </r>
  <r>
    <n v="53060126026"/>
    <s v="Havana CUSD 126"/>
    <s v="501 S McKinley St"/>
    <s v="Havana"/>
    <s v="62644-1867"/>
    <n v="3095433384"/>
    <n v="13823"/>
    <s v="Havana Jr High School"/>
    <s v="801 E Laurel Ave"/>
    <s v="Havana"/>
    <s v="Mason"/>
    <s v="62644-1567"/>
    <s v="csession@havana126.net"/>
    <s v="X"/>
    <n v="124"/>
    <n v="15"/>
    <n v="133"/>
    <n v="272"/>
    <n v="0.51100000000000001"/>
    <m/>
    <n v="139"/>
    <n v="272"/>
    <x v="0"/>
    <x v="0"/>
  </r>
  <r>
    <n v="53060126026"/>
    <s v="Havana CUSD 126"/>
    <s v="501 S McKinley St"/>
    <s v="Havana"/>
    <s v="62644-1867"/>
    <n v="3095433384"/>
    <n v="13824"/>
    <s v="New Central Elem School"/>
    <s v="215 N Pearl St"/>
    <s v="Havana"/>
    <s v="Mason"/>
    <s v="62644-1229"/>
    <s v="csession@havana126.net"/>
    <s v="X"/>
    <n v="173"/>
    <n v="12"/>
    <n v="129"/>
    <n v="314"/>
    <n v="0.58920000000000006"/>
    <m/>
    <n v="185"/>
    <n v="314"/>
    <x v="0"/>
    <x v="0"/>
  </r>
  <r>
    <n v="53060189026"/>
    <s v="Illini Central CUSD 189"/>
    <s v="208 N West Ave"/>
    <s v="Mason City"/>
    <s v="62664-1066"/>
    <n v="2174823252"/>
    <n v="13825"/>
    <s v="Illini Central High School"/>
    <s v="208 N West Ave"/>
    <s v="Mason City"/>
    <s v="Mason"/>
    <s v="62664-1066"/>
    <s v="jharrison@illinicentral.org"/>
    <s v="X"/>
    <n v="65"/>
    <n v="0"/>
    <n v="134"/>
    <n v="199"/>
    <n v="0.3251"/>
    <s v="X"/>
    <n v="65"/>
    <n v="199"/>
    <x v="0"/>
    <x v="0"/>
  </r>
  <r>
    <n v="53060189026"/>
    <s v="Illini Central CUSD 189"/>
    <s v="208 N West Ave"/>
    <s v="Mason City"/>
    <s v="62664-1066"/>
    <n v="2174823252"/>
    <n v="13826"/>
    <s v="Illini Central Middle School"/>
    <s v="208 N West Ave"/>
    <s v="Mason City"/>
    <s v="Mason"/>
    <s v="62664-1066"/>
    <s v="skelsey@illinicentral.org"/>
    <s v="X"/>
    <n v="136"/>
    <n v="0"/>
    <n v="25"/>
    <n v="161"/>
    <n v="0.84260000000000002"/>
    <s v="X"/>
    <n v="136"/>
    <n v="161"/>
    <x v="0"/>
    <x v="0"/>
  </r>
  <r>
    <n v="53060189026"/>
    <s v="Illini Central CUSD 189"/>
    <s v="208 N West Ave"/>
    <s v="Mason City"/>
    <s v="62664-1066"/>
    <n v="2174823252"/>
    <n v="13827"/>
    <s v="Illini Central Grade School"/>
    <s v="208 N West Ave"/>
    <s v="Mason City"/>
    <s v="Mason"/>
    <s v="62664-1066"/>
    <s v="jharrison@illinicentral.org"/>
    <s v="X"/>
    <n v="224"/>
    <n v="0"/>
    <n v="69"/>
    <n v="293"/>
    <n v="0.76390000000000002"/>
    <s v="X"/>
    <n v="224"/>
    <n v="293"/>
    <x v="0"/>
    <x v="0"/>
  </r>
  <r>
    <n v="53060191026"/>
    <s v="Midwest Central CUSD 191"/>
    <s v="1010 S Washington St"/>
    <s v="Manito"/>
    <s v="61546-9474"/>
    <n v="3099686868"/>
    <n v="13828"/>
    <s v="Midwest Central High School"/>
    <s v="910 S Washington St"/>
    <s v="Manito"/>
    <s v="Mason"/>
    <s v="61546-8901"/>
    <s v="fugate@midwestcentral.org"/>
    <s v="X"/>
    <n v="123"/>
    <n v="11"/>
    <n v="158"/>
    <n v="292"/>
    <n v="0.45890000000000003"/>
    <m/>
    <n v="134"/>
    <n v="292"/>
    <x v="0"/>
    <x v="0"/>
  </r>
  <r>
    <n v="53060191026"/>
    <s v="Midwest Central CUSD 191"/>
    <s v="1010 S Washington St"/>
    <s v="Manito"/>
    <s v="61546-9474"/>
    <n v="3099686868"/>
    <n v="13829"/>
    <s v="Midwest Central Middle School"/>
    <s v="121 N Church St"/>
    <s v="Green Valley"/>
    <s v="Tazewell"/>
    <s v="61534-8109"/>
    <s v="fugate@midwestcentral.org"/>
    <s v="X"/>
    <n v="191"/>
    <n v="0"/>
    <n v="47"/>
    <n v="238"/>
    <n v="0.8"/>
    <s v="X"/>
    <n v="191"/>
    <n v="238"/>
    <x v="0"/>
    <x v="0"/>
  </r>
  <r>
    <n v="53060191026"/>
    <s v="Midwest Central CUSD 191"/>
    <s v="1010 S Washington St"/>
    <s v="Manito"/>
    <s v="61546-9474"/>
    <n v="3099686868"/>
    <n v="13830"/>
    <s v="Midwest Central Primary School"/>
    <s v="450 E Southmoor St"/>
    <s v="Manito"/>
    <s v="Mason"/>
    <s v="61546-9106"/>
    <s v="fugate@midwestcentral.org"/>
    <s v="X"/>
    <n v="380"/>
    <n v="0"/>
    <n v="23"/>
    <n v="403"/>
    <n v="0.94290000000000007"/>
    <s v="X"/>
    <n v="380"/>
    <n v="403"/>
    <x v="0"/>
    <x v="0"/>
  </r>
  <r>
    <n v="53090050002"/>
    <s v="District 50 Schools"/>
    <s v="304 E Almond Dr"/>
    <s v="Washington"/>
    <s v="61571-3104"/>
    <n v="3097459421"/>
    <n v="14767"/>
    <s v="J L Hensey Elem School"/>
    <s v="304 E Almond Dr"/>
    <s v="Washington"/>
    <s v="Tazewell"/>
    <s v="61571-3104"/>
    <s v="jwood@d50schools.com"/>
    <s v="X"/>
    <n v="162"/>
    <n v="22"/>
    <n v="136"/>
    <n v="320"/>
    <n v="0.57500000000000007"/>
    <m/>
    <n v="184"/>
    <n v="320"/>
    <x v="0"/>
    <x v="0"/>
  </r>
  <r>
    <n v="53090050002"/>
    <s v="District 50 Schools"/>
    <s v="304 E Almond Dr"/>
    <s v="Washington"/>
    <s v="61571-3104"/>
    <n v="3097459421"/>
    <n v="14768"/>
    <s v="Beverly Manor Elementary School"/>
    <s v="1014 School St"/>
    <s v="Washington"/>
    <s v="Tazewell"/>
    <s v="61571-9501"/>
    <s v="jwood@d50schools.com"/>
    <s v="X"/>
    <n v="221"/>
    <n v="43"/>
    <n v="154"/>
    <n v="418"/>
    <n v="0.63159999999999994"/>
    <m/>
    <n v="264"/>
    <n v="418"/>
    <x v="0"/>
    <x v="0"/>
  </r>
  <r>
    <n v="53090051002"/>
    <s v="Central SD 51"/>
    <s v="1301 Eagle Ave"/>
    <s v="Washington"/>
    <s v="61571-1111"/>
    <n v="3094443943"/>
    <n v="14769"/>
    <s v="Central Intermediate Sch"/>
    <s v="1301 Eagle Ave"/>
    <s v="Washington"/>
    <s v="Tazewell"/>
    <s v="61571-1111"/>
    <s v="atribbett@central51.net"/>
    <s v="X"/>
    <n v="81"/>
    <n v="9"/>
    <n v="641"/>
    <n v="731"/>
    <n v="0.1231"/>
    <m/>
    <n v="90"/>
    <n v="731"/>
    <x v="0"/>
    <x v="0"/>
  </r>
  <r>
    <n v="53090051002"/>
    <s v="Central SD 51"/>
    <s v="1301 Eagle Ave"/>
    <s v="Washington"/>
    <s v="61571-1111"/>
    <n v="3094443943"/>
    <n v="62767"/>
    <s v="Central Primary Sch"/>
    <s v="1400 Newcastle Rd"/>
    <s v="Washington"/>
    <s v="Tazewell"/>
    <s v="61571-1255"/>
    <s v="atribbett@central.net"/>
    <s v="X"/>
    <n v="43"/>
    <n v="6"/>
    <n v="571"/>
    <n v="620"/>
    <n v="7.9000000000000001E-2"/>
    <m/>
    <n v="49"/>
    <n v="620"/>
    <x v="0"/>
    <x v="0"/>
  </r>
  <r>
    <n v="53090052002"/>
    <s v="Washington SD 52"/>
    <s v="303 Jackson St"/>
    <s v="Washington"/>
    <s v="61571-1473"/>
    <n v="3094444182"/>
    <n v="14771"/>
    <s v="Washington Middle School"/>
    <s v="1100 N Main St"/>
    <s v="Washington"/>
    <s v="Tazewell"/>
    <s v="61571-1304"/>
    <s v="pminasian@d52schools.com"/>
    <s v="X"/>
    <n v="109"/>
    <n v="14"/>
    <n v="351"/>
    <n v="474"/>
    <n v="0.25950000000000001"/>
    <m/>
    <n v="123"/>
    <n v="474"/>
    <x v="0"/>
    <x v="0"/>
  </r>
  <r>
    <n v="53090052002"/>
    <s v="Washington SD 52"/>
    <s v="303 Jackson St"/>
    <s v="Washington"/>
    <s v="61571-1473"/>
    <n v="3094444182"/>
    <n v="14772"/>
    <s v="Lincoln Grade School"/>
    <s v="303 Jackson St"/>
    <s v="Washington"/>
    <s v="Tazewell"/>
    <s v="61571-1473"/>
    <s v="pminasian@d52schools.com"/>
    <s v="X"/>
    <n v="117"/>
    <n v="16"/>
    <n v="357"/>
    <n v="490"/>
    <n v="0.27140000000000003"/>
    <m/>
    <n v="133"/>
    <n v="490"/>
    <x v="0"/>
    <x v="0"/>
  </r>
  <r>
    <n v="53090076002"/>
    <s v="Creve Coeur SD 76"/>
    <s v="400 N Highland St"/>
    <s v="Creve Coeur"/>
    <s v="61610-3137"/>
    <n v="3096983604"/>
    <n v="14773"/>
    <s v="Parkview Jr High School"/>
    <s v="800 Groveland St"/>
    <s v="Creve Coeur"/>
    <s v="Tazewell"/>
    <s v="61610-4255"/>
    <s v="mdavis@cc76.k12.il.us"/>
    <s v="X"/>
    <n v="302"/>
    <n v="0"/>
    <n v="0"/>
    <n v="302"/>
    <n v="1"/>
    <s v="X"/>
    <n v="302"/>
    <n v="302"/>
    <x v="0"/>
    <x v="0"/>
  </r>
  <r>
    <n v="53090076002"/>
    <s v="Creve Coeur SD 76"/>
    <s v="400 N Highland St"/>
    <s v="Creve Coeur"/>
    <s v="61610-3137"/>
    <n v="3096983604"/>
    <n v="14775"/>
    <s v="LaSalle Elem School"/>
    <s v="300 N Highland St"/>
    <s v="Creve Coeur"/>
    <s v="Tazewell"/>
    <s v="61610-3135"/>
    <s v="mdavis@cc76.k12.il.us"/>
    <s v="X"/>
    <n v="359"/>
    <n v="0"/>
    <n v="0"/>
    <n v="359"/>
    <n v="1"/>
    <s v="X"/>
    <n v="359"/>
    <n v="359"/>
    <x v="0"/>
    <x v="0"/>
  </r>
  <r>
    <n v="53090085002"/>
    <s v="Robein SD 85"/>
    <s v="200 Campus Ave"/>
    <s v="East Peoria"/>
    <s v="61611-1601"/>
    <n v="3096941409"/>
    <n v="14776"/>
    <s v="Robein Elem School"/>
    <s v="200 Campus Ave"/>
    <s v="East Peoria"/>
    <s v="Tazewell"/>
    <s v="61611-1601"/>
    <s v="bbennett@robein.org"/>
    <s v="X"/>
    <n v="57"/>
    <n v="4"/>
    <n v="93"/>
    <n v="154"/>
    <n v="0.39610000000000001"/>
    <m/>
    <n v="61"/>
    <n v="154"/>
    <x v="0"/>
    <x v="0"/>
  </r>
  <r>
    <n v="53090086002"/>
    <s v="East Peoria SD 86"/>
    <s v="601 Taylor St"/>
    <s v="East Peoria"/>
    <s v="61611-2685"/>
    <n v="3094275183"/>
    <n v="14777"/>
    <s v="Central Jr High School"/>
    <s v="601 Taylor St"/>
    <s v="East Peoria"/>
    <s v="Tazewell"/>
    <s v="61611-2685"/>
    <s v="goldc@epd86.org"/>
    <s v="X"/>
    <n v="245"/>
    <n v="25"/>
    <n v="302"/>
    <n v="572"/>
    <n v="0.47200000000000003"/>
    <m/>
    <n v="270"/>
    <n v="572"/>
    <x v="0"/>
    <x v="0"/>
  </r>
  <r>
    <n v="53090086002"/>
    <s v="East Peoria SD 86"/>
    <s v="601 Taylor St"/>
    <s v="East Peoria"/>
    <s v="61611-2685"/>
    <n v="3094275183"/>
    <n v="14778"/>
    <s v="Armstrong-Oakview Elem School"/>
    <s v="1848 Highview Rd"/>
    <s v="East Peoria"/>
    <s v="Tazewell"/>
    <s v="61611-1419"/>
    <s v="goldc@epd86.org"/>
    <s v="X"/>
    <n v="55"/>
    <n v="3"/>
    <n v="109"/>
    <n v="167"/>
    <n v="0.3473"/>
    <m/>
    <n v="58"/>
    <n v="167"/>
    <x v="0"/>
    <x v="0"/>
  </r>
  <r>
    <n v="53090086002"/>
    <s v="East Peoria SD 86"/>
    <s v="601 Taylor St"/>
    <s v="East Peoria"/>
    <s v="61611-2685"/>
    <n v="3094275183"/>
    <n v="14779"/>
    <s v="P L Bolin Elem School"/>
    <s v="428 Arnold Rd"/>
    <s v="East Peoria"/>
    <s v="Tazewell"/>
    <s v="61611-2272"/>
    <s v="goldc@epd86.org"/>
    <s v="X"/>
    <n v="68"/>
    <n v="8"/>
    <n v="114"/>
    <n v="190"/>
    <n v="0.4"/>
    <m/>
    <n v="76"/>
    <n v="190"/>
    <x v="0"/>
    <x v="0"/>
  </r>
  <r>
    <n v="53090086002"/>
    <s v="East Peoria SD 86"/>
    <s v="601 Taylor St"/>
    <s v="East Peoria"/>
    <s v="61611-2685"/>
    <n v="3094275183"/>
    <n v="14780"/>
    <s v="Glendale Elem School"/>
    <s v="1000 Bloomington Rd"/>
    <s v="East Peoria"/>
    <s v="Tazewell"/>
    <s v="61611-2831"/>
    <s v="goldc@epd86.org"/>
    <s v="X"/>
    <n v="89"/>
    <n v="13"/>
    <n v="55"/>
    <n v="157"/>
    <n v="0.64970000000000006"/>
    <m/>
    <n v="102"/>
    <n v="157"/>
    <x v="0"/>
    <x v="0"/>
  </r>
  <r>
    <n v="53090086002"/>
    <s v="East Peoria SD 86"/>
    <s v="601 Taylor St"/>
    <s v="East Peoria"/>
    <s v="61611-2685"/>
    <n v="3094275183"/>
    <n v="14781"/>
    <s v="Lincoln Elem School"/>
    <s v="801 Springfield Rd"/>
    <s v="East Peoria"/>
    <s v="Tazewell"/>
    <s v="61611-3366"/>
    <s v="goldc@epd86.org"/>
    <s v="X"/>
    <n v="90"/>
    <n v="9"/>
    <n v="53"/>
    <n v="152"/>
    <n v="0.65129999999999999"/>
    <m/>
    <n v="99"/>
    <n v="152"/>
    <x v="0"/>
    <x v="0"/>
  </r>
  <r>
    <n v="53090086002"/>
    <s v="East Peoria SD 86"/>
    <s v="601 Taylor St"/>
    <s v="East Peoria"/>
    <s v="61611-2685"/>
    <n v="3094275183"/>
    <n v="14782"/>
    <s v="Don D Shute Elem School"/>
    <s v="300 Briarbrook Dr"/>
    <s v="East Peoria"/>
    <s v="Tazewell"/>
    <s v="61611-4435"/>
    <s v="goldc@epd86.org"/>
    <s v="X"/>
    <n v="67"/>
    <n v="9"/>
    <n v="69"/>
    <n v="145"/>
    <n v="0.52410000000000001"/>
    <m/>
    <n v="76"/>
    <n v="145"/>
    <x v="0"/>
    <x v="0"/>
  </r>
  <r>
    <n v="53090086002"/>
    <s v="East Peoria SD 86"/>
    <s v="601 Taylor St"/>
    <s v="East Peoria"/>
    <s v="61611-2685"/>
    <n v="3094275183"/>
    <n v="14783"/>
    <s v="Woodrow Wilson Elem School"/>
    <s v="300 Oakwood Ave"/>
    <s v="East Peoria"/>
    <s v="Tazewell"/>
    <s v="61611-3643"/>
    <s v="goldc@epd86.org"/>
    <s v="X"/>
    <n v="84"/>
    <n v="8"/>
    <n v="65"/>
    <n v="157"/>
    <n v="0.58600000000000008"/>
    <m/>
    <n v="92"/>
    <n v="157"/>
    <x v="0"/>
    <x v="0"/>
  </r>
  <r>
    <n v="53090098002"/>
    <s v="Rankin CSD 98"/>
    <s v="13716 5th St"/>
    <s v="Pekin"/>
    <s v="61554-9650"/>
    <n v="3093463182"/>
    <n v="14784"/>
    <s v="Rankin Elem School"/>
    <s v="13716 5th St"/>
    <s v="Pekin"/>
    <s v="Tazewell"/>
    <s v="61554-9650"/>
    <s v="mgordon@rankin98.org"/>
    <s v="X"/>
    <n v="57"/>
    <n v="7"/>
    <n v="164"/>
    <n v="228"/>
    <n v="0.28070000000000001"/>
    <m/>
    <n v="64"/>
    <n v="228"/>
    <x v="0"/>
    <x v="0"/>
  </r>
  <r>
    <n v="53090102002"/>
    <s v="N Pekin &amp; Marquette Hght SD 102"/>
    <s v="51 Yates Rd"/>
    <s v="Marquette Heights"/>
    <s v="61554-1152"/>
    <n v="3093822144"/>
    <n v="14785"/>
    <s v="Georgetowne Middle School"/>
    <s v="51 Yates Rd"/>
    <s v="Marquette Heights"/>
    <s v="Tazewell"/>
    <s v="61554-1152"/>
    <s v="jcovington@dist102.org"/>
    <s v="X"/>
    <n v="83"/>
    <n v="4"/>
    <n v="102"/>
    <n v="189"/>
    <n v="0.46030000000000004"/>
    <m/>
    <n v="87"/>
    <n v="189"/>
    <x v="0"/>
    <x v="0"/>
  </r>
  <r>
    <n v="53090102002"/>
    <s v="N Pekin &amp; Marquette Hght SD 102"/>
    <s v="51 Yates Rd"/>
    <s v="Marquette Heights"/>
    <s v="61554-1152"/>
    <n v="3093822144"/>
    <n v="14786"/>
    <s v="Rogers Elementary School"/>
    <s v="109 Rogers Rd"/>
    <s v="North Pekin"/>
    <s v="Tazewell"/>
    <s v="61554-1047"/>
    <s v="jcovington@dist102.org"/>
    <s v="X"/>
    <n v="57"/>
    <n v="4"/>
    <n v="99"/>
    <n v="160"/>
    <n v="0.38130000000000003"/>
    <m/>
    <n v="61"/>
    <n v="160"/>
    <x v="0"/>
    <x v="0"/>
  </r>
  <r>
    <n v="53090102002"/>
    <s v="N Pekin &amp; Marquette Hght SD 102"/>
    <s v="51 Yates Rd"/>
    <s v="Marquette Heights"/>
    <s v="61554-1152"/>
    <n v="3093822144"/>
    <n v="14787"/>
    <s v="Marquette Elem School"/>
    <s v="100 Joliet Rd"/>
    <s v="Marquette Heights"/>
    <s v="Tazewell"/>
    <s v="61554-1300"/>
    <s v="jcovington@dist102.org"/>
    <s v="X"/>
    <n v="92"/>
    <n v="9"/>
    <n v="63"/>
    <n v="164"/>
    <n v="0.6159"/>
    <m/>
    <n v="101"/>
    <n v="164"/>
    <x v="0"/>
    <x v="0"/>
  </r>
  <r>
    <n v="53090108002"/>
    <s v="Pekin PSD 108"/>
    <s v="501 Washington St"/>
    <s v="Pekin"/>
    <s v="61554-4287"/>
    <n v="3094774744"/>
    <n v="14788"/>
    <s v="Edison Junior High School"/>
    <s v="1400 Earl St"/>
    <s v="Pekin"/>
    <s v="Tazewell"/>
    <s v="61554-2221"/>
    <s v="glayn.worrell@pekin.net"/>
    <s v="X"/>
    <n v="248"/>
    <n v="0"/>
    <n v="106"/>
    <n v="354"/>
    <n v="0.69969999999999999"/>
    <s v="X"/>
    <n v="248"/>
    <n v="354"/>
    <x v="0"/>
    <x v="0"/>
  </r>
  <r>
    <n v="53090108002"/>
    <s v="Pekin PSD 108"/>
    <s v="501 Washington St"/>
    <s v="Pekin"/>
    <s v="61554-4287"/>
    <n v="3094774744"/>
    <n v="14789"/>
    <s v="Broadmoor Junior High School"/>
    <s v="501 Maywood Ave"/>
    <s v="Pekin"/>
    <s v="Tazewell"/>
    <s v="61554-3094"/>
    <s v="glayn.worrell@pekin.net"/>
    <s v="X"/>
    <n v="361"/>
    <n v="0"/>
    <n v="26"/>
    <n v="387"/>
    <n v="0.93150000000000011"/>
    <s v="X"/>
    <n v="361"/>
    <n v="387"/>
    <x v="0"/>
    <x v="0"/>
  </r>
  <r>
    <n v="53090108002"/>
    <s v="Pekin PSD 108"/>
    <s v="501 Washington St"/>
    <s v="Pekin"/>
    <s v="61554-4287"/>
    <n v="3094774744"/>
    <n v="14790"/>
    <s v="Jefferson Elem School"/>
    <s v="900 S Capitol St"/>
    <s v="Pekin"/>
    <s v="Tazewell"/>
    <s v="61554-4437"/>
    <s v="jonathan.cox@pekin.net"/>
    <s v="X"/>
    <n v="334"/>
    <n v="0"/>
    <n v="0"/>
    <n v="334"/>
    <n v="1"/>
    <s v="X"/>
    <n v="334"/>
    <n v="334"/>
    <x v="0"/>
    <x v="0"/>
  </r>
  <r>
    <n v="53090108002"/>
    <s v="Pekin PSD 108"/>
    <s v="501 Washington St"/>
    <s v="Pekin"/>
    <s v="61554-4287"/>
    <n v="3094774744"/>
    <n v="14791"/>
    <s v="C B Smith Elem School"/>
    <s v="1314 Matilda St"/>
    <s v="Pekin"/>
    <s v="Tazewell"/>
    <s v="61554-2227"/>
    <s v="glayn.worrell@pekin.net"/>
    <s v="X"/>
    <n v="295"/>
    <n v="0"/>
    <n v="0"/>
    <n v="295"/>
    <n v="1"/>
    <s v="X"/>
    <n v="295"/>
    <n v="295"/>
    <x v="0"/>
    <x v="0"/>
  </r>
  <r>
    <n v="53090108002"/>
    <s v="Pekin PSD 108"/>
    <s v="501 Washington St"/>
    <s v="Pekin"/>
    <s v="61554-4287"/>
    <n v="3094774744"/>
    <n v="14792"/>
    <s v="L E Starke Elem School"/>
    <s v="1610 Holiday Dr"/>
    <s v="Pekin"/>
    <s v="Tazewell"/>
    <s v="61554-1923"/>
    <s v="glayn.worrell@pekin.net"/>
    <s v="X"/>
    <n v="147"/>
    <n v="0"/>
    <n v="62"/>
    <n v="209"/>
    <n v="0.70050000000000001"/>
    <s v="X"/>
    <n v="147"/>
    <n v="209"/>
    <x v="0"/>
    <x v="0"/>
  </r>
  <r>
    <n v="53090108002"/>
    <s v="Pekin PSD 108"/>
    <s v="501 Washington St"/>
    <s v="Pekin"/>
    <s v="61554-4287"/>
    <n v="3094774744"/>
    <n v="14793"/>
    <s v="Scott Altman Primary School"/>
    <s v="1730 Highwood Ave"/>
    <s v="Pekin"/>
    <s v="Tazewell"/>
    <s v="61554-6157"/>
    <s v="glayn.worrell@pekin.net"/>
    <s v="X"/>
    <n v="168"/>
    <n v="0"/>
    <n v="21"/>
    <n v="189"/>
    <n v="0.88790000000000013"/>
    <s v="X"/>
    <n v="168"/>
    <n v="189"/>
    <x v="0"/>
    <x v="0"/>
  </r>
  <r>
    <n v="53090108002"/>
    <s v="Pekin PSD 108"/>
    <s v="501 Washington St"/>
    <s v="Pekin"/>
    <s v="61554-4287"/>
    <n v="3094774744"/>
    <n v="14794"/>
    <s v="Willow Elem School"/>
    <s v="1110 Veerman St"/>
    <s v="Pekin"/>
    <s v="Tazewell"/>
    <s v="61554-2442"/>
    <s v="glayn.worrell@pekin.net"/>
    <s v="X"/>
    <n v="249"/>
    <n v="0"/>
    <n v="0"/>
    <n v="249"/>
    <n v="1"/>
    <s v="X"/>
    <n v="249"/>
    <n v="249"/>
    <x v="0"/>
    <x v="0"/>
  </r>
  <r>
    <n v="53090108002"/>
    <s v="Pekin PSD 108"/>
    <s v="501 Washington St"/>
    <s v="Pekin"/>
    <s v="61554-4287"/>
    <n v="3094774744"/>
    <n v="14795"/>
    <s v="Wilson Intermediate School"/>
    <s v="900 Koch St"/>
    <s v="Pekin"/>
    <s v="Tazewell"/>
    <s v="61554-5892"/>
    <s v="glayn.worrell@pekn.net"/>
    <s v="X"/>
    <n v="635"/>
    <n v="0"/>
    <n v="3"/>
    <n v="638"/>
    <n v="0.99480000000000002"/>
    <s v="X"/>
    <n v="635"/>
    <n v="638"/>
    <x v="0"/>
    <x v="0"/>
  </r>
  <r>
    <n v="53090108002"/>
    <s v="Pekin PSD 108"/>
    <s v="501 Washington St"/>
    <s v="Pekin"/>
    <s v="61554-4287"/>
    <n v="3094774744"/>
    <n v="14796"/>
    <s v="Dirksen Elementary School"/>
    <s v="501 Maywood Ave"/>
    <s v="Pekin"/>
    <s v="Tazewell"/>
    <s v="61554-3094"/>
    <s v="glayn.worrell@pekin.net"/>
    <s v="X"/>
    <n v="188"/>
    <n v="0"/>
    <n v="0"/>
    <n v="188"/>
    <n v="1"/>
    <s v="X"/>
    <n v="188"/>
    <n v="188"/>
    <x v="0"/>
    <x v="0"/>
  </r>
  <r>
    <n v="53090108002"/>
    <s v="Pekin PSD 108"/>
    <s v="501 Washington St"/>
    <s v="Pekin"/>
    <s v="61554-4287"/>
    <n v="3094774744"/>
    <n v="14797"/>
    <s v="Washington Intermediate School"/>
    <s v="501 Washington St"/>
    <s v="Pekin"/>
    <s v="Tazewell"/>
    <s v="61554-4287"/>
    <s v="glayn.worrell@pekin.net"/>
    <s v="X"/>
    <n v="481"/>
    <n v="0"/>
    <n v="88"/>
    <n v="569"/>
    <n v="0.84470000000000001"/>
    <s v="X"/>
    <n v="481"/>
    <n v="569"/>
    <x v="0"/>
    <x v="0"/>
  </r>
  <r>
    <n v="53090108002"/>
    <s v="Pekin PSD 108"/>
    <s v="501 Washington St"/>
    <s v="Pekin"/>
    <s v="61554-4287"/>
    <n v="3094774744"/>
    <n v="48691"/>
    <s v="Pekin Preschool Family Ed Center"/>
    <s v="1000 Koch St"/>
    <s v="Pekin"/>
    <s v="Tazewell"/>
    <s v="61554-5885"/>
    <s v="glayn.worrell@pekin.net"/>
    <s v="X"/>
    <n v="236"/>
    <n v="0"/>
    <n v="0"/>
    <n v="236"/>
    <n v="1"/>
    <s v="X"/>
    <n v="236"/>
    <n v="236"/>
    <x v="0"/>
    <x v="0"/>
  </r>
  <r>
    <n v="53090137002"/>
    <s v="South Pekin SD 137"/>
    <s v="PO Box 430"/>
    <s v="South Pekin"/>
    <s v="61564-0430"/>
    <n v="3093483695"/>
    <n v="14798"/>
    <s v="South Pekin Elem School"/>
    <s v="PO Box 430"/>
    <s v="South Pekin"/>
    <s v="Tazewell"/>
    <s v="61564-0430"/>
    <s v="rrindfleisch@spgs.net"/>
    <s v="X"/>
    <n v="188"/>
    <n v="0"/>
    <n v="37"/>
    <n v="225"/>
    <n v="0.83510000000000006"/>
    <s v="X"/>
    <n v="188"/>
    <n v="225"/>
    <x v="0"/>
    <x v="0"/>
  </r>
  <r>
    <n v="53090303016"/>
    <s v="Pekin CSD 303"/>
    <s v="320 Stadium Dr"/>
    <s v="Pekin"/>
    <s v="61554-5266"/>
    <n v="3094774223"/>
    <n v="14799"/>
    <s v="Pekin Community High School"/>
    <s v="1903 Court St"/>
    <s v="Pekin"/>
    <s v="Tazewell"/>
    <s v="61554-5212"/>
    <s v="cschaefer@pekinhigh.net"/>
    <s v="X"/>
    <n v="737"/>
    <n v="96"/>
    <n v="1054"/>
    <n v="1887"/>
    <n v="0.44140000000000001"/>
    <m/>
    <n v="833"/>
    <n v="1887"/>
    <x v="0"/>
    <x v="0"/>
  </r>
  <r>
    <n v="53090308016"/>
    <s v="Washington CHSD 308"/>
    <s v="115 Bondurant St"/>
    <s v="Washington"/>
    <s v="61571-2448"/>
    <n v="3094445544"/>
    <n v="14800"/>
    <s v="Washington Comm High School"/>
    <s v="115 Bondurant St"/>
    <s v="Washington"/>
    <s v="Tazewell"/>
    <s v="61571-2448"/>
    <s v="kdknott@wacohi.net"/>
    <s v="X"/>
    <n v="238"/>
    <n v="49"/>
    <n v="1062"/>
    <n v="1349"/>
    <n v="0.21280000000000002"/>
    <m/>
    <n v="287"/>
    <n v="1349"/>
    <x v="0"/>
    <x v="0"/>
  </r>
  <r>
    <n v="53090309016"/>
    <s v="East Peoria CHSD 309"/>
    <s v="1401 E Washington St"/>
    <s v="East Peoria"/>
    <s v="61611-2863"/>
    <n v="3096948300"/>
    <n v="14801"/>
    <s v="East Peoria High School"/>
    <s v="1401 E Washington St"/>
    <s v="East Peoria"/>
    <s v="Tazewell"/>
    <s v="61611-2863"/>
    <s v="mdebonis@ep309.org"/>
    <s v="X"/>
    <n v="441"/>
    <n v="70"/>
    <n v="493"/>
    <n v="1004"/>
    <n v="0.50900000000000001"/>
    <m/>
    <n v="511"/>
    <n v="1004"/>
    <x v="0"/>
    <x v="0"/>
  </r>
  <r>
    <n v="53090309061"/>
    <s v="Tazewell-Mason Cntys Sp Ed Assoc"/>
    <s v="300 Cedar St"/>
    <s v="Pekin"/>
    <s v="61554-7009"/>
    <n v="3093475164"/>
    <n v="14802"/>
    <s v="Schramm Education Center"/>
    <s v="300 Cedar St"/>
    <s v="Pekin"/>
    <s v="Tazewell"/>
    <s v="61554-7009"/>
    <s v="kneville@tmcsea.org"/>
    <s v="X"/>
    <n v="40"/>
    <n v="1"/>
    <n v="31"/>
    <n v="72"/>
    <n v="0.56940000000000002"/>
    <m/>
    <n v="41"/>
    <n v="72"/>
    <x v="0"/>
    <x v="0"/>
  </r>
  <r>
    <n v="53090606004"/>
    <s v="Spring Lake CCSD 606"/>
    <s v="13650 N Manito Rd"/>
    <s v="Manito"/>
    <s v="61546-8438"/>
    <n v="3095452241"/>
    <n v="14803"/>
    <s v="Spring Lake Elem School"/>
    <s v="13650 N Manito Rd"/>
    <s v="Manito"/>
    <s v="Mason"/>
    <s v="61546-8438"/>
    <s v="micgaddy@hotmail.com"/>
    <s v="X"/>
    <n v="51"/>
    <n v="0"/>
    <n v="0"/>
    <n v="51"/>
    <n v="1"/>
    <s v="X"/>
    <n v="51"/>
    <n v="51"/>
    <x v="0"/>
    <x v="0"/>
  </r>
  <r>
    <n v="53090701026"/>
    <s v="Deer Creek-Mackinaw CUSD 701"/>
    <s v="401 E Fifth St"/>
    <s v="Mackinaw"/>
    <s v="61755-7623"/>
    <n v="3093593172"/>
    <n v="14804"/>
    <s v="Dee-Mack High School"/>
    <s v="401 E Fifth St"/>
    <s v="Mackinaw"/>
    <s v="Tazewell"/>
    <s v="61755-7623"/>
    <s v="pdavis@deemack.org"/>
    <s v="X"/>
    <n v="47"/>
    <n v="17"/>
    <n v="287"/>
    <n v="351"/>
    <n v="0.18230000000000002"/>
    <m/>
    <n v="64"/>
    <n v="351"/>
    <x v="0"/>
    <x v="0"/>
  </r>
  <r>
    <n v="53090701026"/>
    <s v="Deer Creek-Mackinaw CUSD 701"/>
    <s v="401 E Fifth St"/>
    <s v="Mackinaw"/>
    <s v="61755-7623"/>
    <n v="3093593172"/>
    <n v="14805"/>
    <s v="Dee-Mack Intermediate School"/>
    <s v="506 N Logan St"/>
    <s v="Deer Creek"/>
    <s v="Tazewell"/>
    <s v="61733-9359"/>
    <s v="pdavis@deemack.org"/>
    <s v="X"/>
    <n v="42"/>
    <n v="8"/>
    <n v="180"/>
    <n v="230"/>
    <n v="0.21739999999999998"/>
    <m/>
    <n v="50"/>
    <n v="230"/>
    <x v="0"/>
    <x v="0"/>
  </r>
  <r>
    <n v="53090701026"/>
    <s v="Deer Creek-Mackinaw CUSD 701"/>
    <s v="401 E Fifth St"/>
    <s v="Mackinaw"/>
    <s v="61755-7623"/>
    <n v="3093593172"/>
    <n v="14806"/>
    <s v="Dee-Mack Primary/Jr High"/>
    <s v="102 E Fifth St"/>
    <s v="Mackinaw"/>
    <s v="Tazewell"/>
    <s v="61755-7529"/>
    <s v="pdavis@deemack.org"/>
    <s v="X"/>
    <n v="96"/>
    <n v="25"/>
    <n v="356"/>
    <n v="477"/>
    <n v="0.25370000000000004"/>
    <m/>
    <n v="121"/>
    <n v="477"/>
    <x v="0"/>
    <x v="0"/>
  </r>
  <r>
    <n v="53090702026"/>
    <s v="Tremont CUSD 702"/>
    <s v="400 W Pearl St"/>
    <s v="Tremont"/>
    <s v="61568-8500"/>
    <n v="3099253461"/>
    <n v="14807"/>
    <s v="Tremont High School"/>
    <s v="400 W Pearl St"/>
    <s v="Tremont"/>
    <s v="Tazewell"/>
    <s v="61568-8500"/>
    <s v="sonja.bolliger@d702.org"/>
    <s v="X"/>
    <n v="41"/>
    <n v="7"/>
    <n v="253"/>
    <n v="301"/>
    <n v="0.1595"/>
    <m/>
    <n v="48"/>
    <n v="301"/>
    <x v="0"/>
    <x v="0"/>
  </r>
  <r>
    <n v="53090702026"/>
    <s v="Tremont CUSD 702"/>
    <s v="400 W Pearl St"/>
    <s v="Tremont"/>
    <s v="61568-8500"/>
    <n v="3099253461"/>
    <n v="14808"/>
    <s v="Tremont Middle School"/>
    <s v="400 W Pearl St"/>
    <s v="Tremont"/>
    <s v="Tazewell"/>
    <s v="61568-8500"/>
    <s v="sonja.bolliger@d702.org"/>
    <s v="X"/>
    <n v="24"/>
    <n v="12"/>
    <n v="275"/>
    <n v="311"/>
    <n v="0.1158"/>
    <m/>
    <n v="36"/>
    <n v="311"/>
    <x v="0"/>
    <x v="0"/>
  </r>
  <r>
    <n v="53090702026"/>
    <s v="Tremont CUSD 702"/>
    <s v="400 W Pearl St"/>
    <s v="Tremont"/>
    <s v="61568-8500"/>
    <n v="3099253461"/>
    <n v="14809"/>
    <s v="Tremont Elem School"/>
    <s v="PO Box 1208"/>
    <s v="Tremont"/>
    <s v="Tazewell"/>
    <s v="61568-1208"/>
    <s v="sonja.bolliger@d702.org"/>
    <s v="X"/>
    <n v="32"/>
    <n v="10"/>
    <n v="296"/>
    <n v="338"/>
    <n v="0.12429999999999999"/>
    <m/>
    <n v="42"/>
    <n v="338"/>
    <x v="0"/>
    <x v="0"/>
  </r>
  <r>
    <n v="53090703026"/>
    <s v="Delavan CUSD 703"/>
    <s v="907 Locust St"/>
    <s v="Delavan"/>
    <s v="61734-9327"/>
    <n v="3092449872"/>
    <n v="14810"/>
    <s v="Delavan High School"/>
    <s v="907 Locust St"/>
    <s v="Delavan"/>
    <s v="Tazewell"/>
    <s v="61734-9327"/>
    <s v="mcleanj@delavanschools.com"/>
    <s v="X"/>
    <n v="40"/>
    <n v="3"/>
    <n v="99"/>
    <n v="142"/>
    <n v="0.30280000000000001"/>
    <m/>
    <n v="43"/>
    <n v="142"/>
    <x v="0"/>
    <x v="0"/>
  </r>
  <r>
    <n v="53090703026"/>
    <s v="Delavan CUSD 703"/>
    <s v="907 Locust St"/>
    <s v="Delavan"/>
    <s v="61734-9327"/>
    <n v="3092449872"/>
    <n v="14811"/>
    <s v="Delavan Jr High School"/>
    <s v="907 Locust St"/>
    <s v="Delavan"/>
    <s v="Tazewell"/>
    <s v="61734-9327"/>
    <s v="mcleanj@delavanschools.com"/>
    <s v="X"/>
    <n v="28"/>
    <n v="1"/>
    <n v="49"/>
    <n v="78"/>
    <n v="0.37180000000000002"/>
    <m/>
    <n v="29"/>
    <n v="78"/>
    <x v="0"/>
    <x v="0"/>
  </r>
  <r>
    <n v="53090703026"/>
    <s v="Delavan CUSD 703"/>
    <s v="907 Locust St"/>
    <s v="Delavan"/>
    <s v="61734-9327"/>
    <n v="3092449872"/>
    <n v="14812"/>
    <s v="Delavan Elementary School"/>
    <s v="907 Locust St"/>
    <s v="Delavan"/>
    <s v="Tazewell"/>
    <s v="61734-9327"/>
    <s v="mcleanj@delavanschools.com"/>
    <s v="X"/>
    <n v="88"/>
    <n v="20"/>
    <n v="152"/>
    <n v="260"/>
    <n v="0.41539999999999999"/>
    <m/>
    <n v="108"/>
    <n v="260"/>
    <x v="0"/>
    <x v="0"/>
  </r>
  <r>
    <n v="53090709026"/>
    <s v="Morton CUSD 709"/>
    <s v="1050 S 4th Ave Ste 200"/>
    <s v="Morton"/>
    <s v="61550-2502"/>
    <n v="3092632581"/>
    <n v="14813"/>
    <s v="Morton High School"/>
    <s v="350 N Illinois Ave"/>
    <s v="Morton"/>
    <s v="Tazewell"/>
    <s v="61550-2206"/>
    <s v="kristina.klein@mcusd709.org"/>
    <s v="X"/>
    <n v="113"/>
    <n v="14"/>
    <n v="811"/>
    <n v="938"/>
    <n v="0.13539999999999999"/>
    <m/>
    <n v="127"/>
    <n v="938"/>
    <x v="0"/>
    <x v="0"/>
  </r>
  <r>
    <n v="53090709026"/>
    <s v="Morton CUSD 709"/>
    <s v="1050 S 4th Ave Ste 200"/>
    <s v="Morton"/>
    <s v="61550-2502"/>
    <n v="3092632581"/>
    <n v="14814"/>
    <s v="Morton Jr High School"/>
    <s v="225 E Jackson St"/>
    <s v="Morton"/>
    <s v="Tazewell"/>
    <s v="61550-1625"/>
    <s v="kristina.klein@mcusd709.org"/>
    <s v="X"/>
    <n v="58"/>
    <n v="8"/>
    <n v="421"/>
    <n v="487"/>
    <n v="0.13550000000000001"/>
    <m/>
    <n v="66"/>
    <n v="487"/>
    <x v="0"/>
    <x v="0"/>
  </r>
  <r>
    <n v="53090709026"/>
    <s v="Morton CUSD 709"/>
    <s v="1050 S 4th Ave Ste 200"/>
    <s v="Morton"/>
    <s v="61550-2502"/>
    <n v="3092632581"/>
    <n v="14815"/>
    <s v="Grundy Elem School"/>
    <s v="1100 S 4th Ave"/>
    <s v="Morton"/>
    <s v="Tazewell"/>
    <s v="61550-2859"/>
    <s v="kristina.klein@mcusd709.org"/>
    <s v="X"/>
    <n v="57"/>
    <n v="5"/>
    <n v="289"/>
    <n v="351"/>
    <n v="0.17660000000000001"/>
    <m/>
    <n v="62"/>
    <n v="351"/>
    <x v="0"/>
    <x v="0"/>
  </r>
  <r>
    <n v="53090709026"/>
    <s v="Morton CUSD 709"/>
    <s v="1050 S 4th Ave Ste 200"/>
    <s v="Morton"/>
    <s v="61550-2502"/>
    <n v="3092632581"/>
    <n v="14816"/>
    <s v="Jefferson Elem School"/>
    <s v="220 E Jefferson St"/>
    <s v="Morton"/>
    <s v="Tazewell"/>
    <s v="61550-2003"/>
    <s v="kristina.klein@mcusd709.org"/>
    <s v="X"/>
    <n v="93"/>
    <n v="15"/>
    <n v="249"/>
    <n v="357"/>
    <n v="0.30249999999999999"/>
    <m/>
    <n v="108"/>
    <n v="357"/>
    <x v="0"/>
    <x v="0"/>
  </r>
  <r>
    <n v="53090709026"/>
    <s v="Morton CUSD 709"/>
    <s v="1050 S 4th Ave Ste 200"/>
    <s v="Morton"/>
    <s v="61550-2502"/>
    <n v="3092632581"/>
    <n v="14817"/>
    <s v="Lincoln Elem School"/>
    <s v="100 S Nebraska Ave"/>
    <s v="Morton"/>
    <s v="Tazewell"/>
    <s v="61550-2784"/>
    <s v="kristina.klein@mcusd709.org"/>
    <s v="X"/>
    <n v="40"/>
    <n v="3"/>
    <n v="412"/>
    <n v="455"/>
    <n v="9.4500000000000001E-2"/>
    <m/>
    <n v="43"/>
    <n v="455"/>
    <x v="0"/>
    <x v="0"/>
  </r>
  <r>
    <n v="53090709026"/>
    <s v="Morton CUSD 709"/>
    <s v="1050 S 4th Ave Ste 200"/>
    <s v="Morton"/>
    <s v="61550-2502"/>
    <n v="3092632581"/>
    <n v="14818"/>
    <s v="Lettie Brown Elementary School"/>
    <s v="2550 N Morton Ave"/>
    <s v="Morton"/>
    <s v="Tazewell"/>
    <s v="61550-1128"/>
    <s v="kristina.klein@mcusd709.org"/>
    <s v="X"/>
    <n v="27"/>
    <n v="0"/>
    <n v="290"/>
    <n v="317"/>
    <n v="8.5199999999999998E-2"/>
    <m/>
    <n v="27"/>
    <n v="317"/>
    <x v="0"/>
    <x v="0"/>
  </r>
  <r>
    <n v="53102001004"/>
    <s v="Metamora CCSD 1"/>
    <s v="815 E Chatham St"/>
    <s v="Metamora"/>
    <s v="61548-8745"/>
    <n v="3093672361"/>
    <n v="14112"/>
    <s v="Metamora Grade School"/>
    <s v="815 E Chatham St"/>
    <s v="Metamora"/>
    <s v="Woodford"/>
    <s v="61548-8745"/>
    <s v="jholman@schools.mtco.com"/>
    <s v="X"/>
    <n v="153"/>
    <n v="35"/>
    <n v="699"/>
    <n v="887"/>
    <n v="0.21199999999999999"/>
    <m/>
    <n v="188"/>
    <n v="887"/>
    <x v="0"/>
    <x v="0"/>
  </r>
  <r>
    <n v="53102002004"/>
    <s v="Riverview CCSD 2"/>
    <s v="1421 Spring Bay Rd"/>
    <s v="East Peoria"/>
    <s v="61611-9762"/>
    <n v="3098228550"/>
    <n v="14113"/>
    <s v="Riverview Elem School"/>
    <s v="1421 Spring Bay Rd"/>
    <s v="East Peoria"/>
    <s v="Tazewell"/>
    <s v="61611-9762"/>
    <s v="dmaxheimer@rgschool.com"/>
    <s v="X"/>
    <n v="113"/>
    <n v="4"/>
    <n v="108"/>
    <n v="225"/>
    <n v="0.52"/>
    <m/>
    <n v="117"/>
    <n v="225"/>
    <x v="0"/>
    <x v="0"/>
  </r>
  <r>
    <n v="53102006026"/>
    <s v="Fieldcrest CUSD 6"/>
    <s v="1 Dornbush Dr"/>
    <s v="Minonk"/>
    <s v="61760-1363"/>
    <n v="3094322177"/>
    <n v="14114"/>
    <s v="Fieldcrest High School"/>
    <s v="1 Dornbush Dr"/>
    <s v="Minonk"/>
    <s v="Woodford"/>
    <s v="61760-1363"/>
    <s v="jchaplin@unit6.org"/>
    <s v="X"/>
    <n v="109"/>
    <n v="22"/>
    <n v="207"/>
    <n v="338"/>
    <n v="0.3876"/>
    <m/>
    <n v="131"/>
    <n v="338"/>
    <x v="0"/>
    <x v="0"/>
  </r>
  <r>
    <n v="53102006026"/>
    <s v="Fieldcrest CUSD 6"/>
    <s v="1 Dornbush Dr"/>
    <s v="Minonk"/>
    <s v="61760-1363"/>
    <n v="3094322177"/>
    <n v="14117"/>
    <s v="Fieldcrest Primary School"/>
    <s v="523 Johnson St"/>
    <s v="Minonk"/>
    <s v="Woodford"/>
    <s v="61760-1246"/>
    <s v="jchaplin@unit6.org"/>
    <s v="X"/>
    <n v="82"/>
    <n v="11"/>
    <n v="77"/>
    <n v="170"/>
    <n v="0.54710000000000003"/>
    <m/>
    <n v="93"/>
    <n v="170"/>
    <x v="0"/>
    <x v="0"/>
  </r>
  <r>
    <n v="53102006026"/>
    <s v="Fieldcrest CUSD 6"/>
    <s v="1 Dornbush Dr"/>
    <s v="Minonk"/>
    <s v="61760-1363"/>
    <n v="3094322177"/>
    <n v="14118"/>
    <s v="Fieldcrest Intermediate School"/>
    <s v="306 N Maple St"/>
    <s v="Toluca"/>
    <s v="Marshall"/>
    <s v="61369-9618"/>
    <s v="jchaplin@unit6.org"/>
    <s v="X"/>
    <n v="86"/>
    <n v="25"/>
    <n v="97"/>
    <n v="208"/>
    <n v="0.53369999999999995"/>
    <m/>
    <n v="111"/>
    <n v="208"/>
    <x v="0"/>
    <x v="0"/>
  </r>
  <r>
    <n v="53102006026"/>
    <s v="Fieldcrest CUSD 6"/>
    <s v="1 Dornbush Dr"/>
    <s v="Minonk"/>
    <s v="61760-1363"/>
    <n v="3094322177"/>
    <n v="14119"/>
    <s v="Fieldcrest Middle Sch/Elem - East"/>
    <s v="102 W Elm St"/>
    <s v="Wenona"/>
    <s v="Marshall"/>
    <s v="61377-7539"/>
    <s v="jchaplin@unit6.org"/>
    <s v="X"/>
    <n v="105"/>
    <n v="22"/>
    <n v="100"/>
    <n v="227"/>
    <n v="0.5595"/>
    <m/>
    <n v="127"/>
    <n v="227"/>
    <x v="0"/>
    <x v="0"/>
  </r>
  <r>
    <n v="53102011026"/>
    <s v="El Paso-Gridley CUSD 11"/>
    <s v="97 W 5th St"/>
    <s v="El Paso"/>
    <s v="61738-1049"/>
    <n v="3095274410"/>
    <n v="14135"/>
    <s v="Centennial School"/>
    <s v="135 W 5th St"/>
    <s v="El Paso"/>
    <s v="Woodford"/>
    <s v="61738-1051"/>
    <s v="fairchildt@unit11.org"/>
    <s v="X"/>
    <n v="54"/>
    <n v="9"/>
    <n v="93"/>
    <n v="156"/>
    <n v="0.40380000000000005"/>
    <m/>
    <n v="63"/>
    <n v="156"/>
    <x v="0"/>
    <x v="0"/>
  </r>
  <r>
    <n v="53102011026"/>
    <s v="El Paso-Gridley CUSD 11"/>
    <s v="97 W 5th St"/>
    <s v="El Paso"/>
    <s v="61738-1049"/>
    <n v="3095274410"/>
    <n v="14136"/>
    <s v="Jefferson Park School"/>
    <s v="250 W 3rd St"/>
    <s v="El Paso"/>
    <s v="Woodford"/>
    <s v="61738-1034"/>
    <s v="throneburgk@unit11.org"/>
    <s v="X"/>
    <n v="93"/>
    <n v="19"/>
    <n v="178"/>
    <n v="290"/>
    <n v="0.38619999999999999"/>
    <m/>
    <n v="112"/>
    <n v="290"/>
    <x v="0"/>
    <x v="0"/>
  </r>
  <r>
    <n v="53102011026"/>
    <s v="El Paso-Gridley CUSD 11"/>
    <s v="97 W 5th St"/>
    <s v="El Paso"/>
    <s v="61738-1049"/>
    <n v="3095274410"/>
    <n v="52536"/>
    <s v="El Paso-Gridley High School"/>
    <s v="600 N Elm St"/>
    <s v="El Paso"/>
    <s v="Woodford"/>
    <s v="61738-1077"/>
    <s v="brian.quam@unit11.org"/>
    <s v="X"/>
    <n v="87"/>
    <n v="31"/>
    <n v="238"/>
    <n v="356"/>
    <n v="0.33150000000000002"/>
    <m/>
    <n v="118"/>
    <n v="356"/>
    <x v="0"/>
    <x v="0"/>
  </r>
  <r>
    <n v="53102011026"/>
    <s v="El Paso-Gridley CUSD 11"/>
    <s v="97 W 5th St"/>
    <s v="El Paso"/>
    <s v="61738-1049"/>
    <n v="3095274410"/>
    <n v="52537"/>
    <s v="El Paso-Gridley Jr High School"/>
    <s v="403 McLean St"/>
    <s v="Gridley"/>
    <s v="McLean"/>
    <s v="61744-7739"/>
    <s v="tomlinsonr@unit11.org"/>
    <s v="X"/>
    <n v="115"/>
    <n v="25"/>
    <n v="233"/>
    <n v="373"/>
    <n v="0.37530000000000002"/>
    <m/>
    <n v="140"/>
    <n v="373"/>
    <x v="0"/>
    <x v="0"/>
  </r>
  <r>
    <n v="53102021026"/>
    <s v="Lowpoint-Washburn CUSD 21"/>
    <s v="PO Box 580"/>
    <s v="Washburn"/>
    <s v="61570-0580"/>
    <n v="3092487522"/>
    <n v="14120"/>
    <s v="Lowpoint-Washburn Jr Sr High Sch"/>
    <s v="PO Box 580"/>
    <s v="Washburn"/>
    <s v="Marshall"/>
    <s v="61570-0580"/>
    <s v="dietrich@washburn.k12.il.us"/>
    <s v="X"/>
    <n v="102"/>
    <n v="14"/>
    <n v="111"/>
    <n v="227"/>
    <n v="0.51100000000000001"/>
    <m/>
    <n v="116"/>
    <n v="227"/>
    <x v="0"/>
    <x v="0"/>
  </r>
  <r>
    <n v="53102021026"/>
    <s v="Lowpoint-Washburn CUSD 21"/>
    <s v="PO Box 580"/>
    <s v="Washburn"/>
    <s v="61570-0580"/>
    <n v="3092487522"/>
    <n v="14122"/>
    <s v="Lowpoint-Washburn Elem School"/>
    <s v="PO Box 580"/>
    <s v="Washburn"/>
    <s v="Marshall"/>
    <s v="61570-0580"/>
    <s v="dietrich@washburn.k12.il.us"/>
    <s v="X"/>
    <n v="40"/>
    <n v="6"/>
    <n v="52"/>
    <n v="98"/>
    <n v="0.46939999999999998"/>
    <m/>
    <n v="46"/>
    <n v="98"/>
    <x v="0"/>
    <x v="0"/>
  </r>
  <r>
    <n v="53102060026"/>
    <s v="Roanoke Benson CUSD 60"/>
    <s v="PO Box 320"/>
    <s v="Roanoke"/>
    <s v="61561-0320"/>
    <n v="3099238921"/>
    <n v="14123"/>
    <s v="Roanoke-Benson High School"/>
    <s v="208 W High St"/>
    <s v="Roanoke"/>
    <s v="Woodford"/>
    <s v="61561-7509"/>
    <s v="rpeterson@rb60.com"/>
    <s v="X"/>
    <n v="30"/>
    <n v="8"/>
    <n v="134"/>
    <n v="172"/>
    <n v="0.22090000000000001"/>
    <m/>
    <n v="38"/>
    <n v="172"/>
    <x v="0"/>
    <x v="0"/>
  </r>
  <r>
    <n v="53102060026"/>
    <s v="Roanoke Benson CUSD 60"/>
    <s v="PO Box 320"/>
    <s v="Roanoke"/>
    <s v="61561-0320"/>
    <n v="3099238921"/>
    <n v="14124"/>
    <s v="Roanoke-Benson Jr High School"/>
    <s v="131 W Reiter St"/>
    <s v="Benson"/>
    <s v="Woodford"/>
    <s v="61516-0137"/>
    <s v="rpeterson@rb60.com"/>
    <s v="X"/>
    <n v="16"/>
    <n v="11"/>
    <n v="112"/>
    <n v="139"/>
    <n v="0.19420000000000001"/>
    <m/>
    <n v="27"/>
    <n v="139"/>
    <x v="0"/>
    <x v="0"/>
  </r>
  <r>
    <n v="53102060026"/>
    <s v="Roanoke Benson CUSD 60"/>
    <s v="PO Box 320"/>
    <s v="Roanoke"/>
    <s v="61561-0320"/>
    <n v="3099238921"/>
    <n v="14125"/>
    <s v="Sowers Elementary School"/>
    <s v="202 W High St"/>
    <s v="Roanoke"/>
    <s v="Woodford"/>
    <s v="61561-7509"/>
    <s v="rpeterson@rb60.com"/>
    <s v="X"/>
    <n v="38"/>
    <n v="9"/>
    <n v="156"/>
    <n v="203"/>
    <n v="0.23149999999999998"/>
    <m/>
    <n v="47"/>
    <n v="203"/>
    <x v="0"/>
    <x v="0"/>
  </r>
  <r>
    <n v="53102069002"/>
    <s v="Germantown Hills SD 69"/>
    <s v="103 Warrior Way"/>
    <s v="Germantown Hills"/>
    <s v="61548-9108"/>
    <n v="3093832121"/>
    <n v="14126"/>
    <s v="Germantown Hills Middle School"/>
    <s v="103 Warrior Way"/>
    <s v="Germantown Hills"/>
    <s v="Woodford"/>
    <s v="61548-9108"/>
    <s v="braskich@ghills69.com"/>
    <s v="X"/>
    <n v="52"/>
    <n v="8"/>
    <n v="332"/>
    <n v="392"/>
    <n v="0.15310000000000001"/>
    <m/>
    <n v="60"/>
    <n v="392"/>
    <x v="0"/>
    <x v="0"/>
  </r>
  <r>
    <n v="53102069002"/>
    <s v="Germantown Hills SD 69"/>
    <s v="103 Warrior Way"/>
    <s v="Germantown Hills"/>
    <s v="61548-9108"/>
    <n v="3093832121"/>
    <n v="14127"/>
    <s v="Germantown Hills Elementary Sch"/>
    <s v="103 Warrior Way"/>
    <s v="Germantown Hills"/>
    <s v="Woodford"/>
    <s v="61548-9108"/>
    <s v="braskich@ghills69.com"/>
    <s v="X"/>
    <n v="51"/>
    <n v="7"/>
    <n v="347"/>
    <n v="405"/>
    <n v="0.14319999999999999"/>
    <m/>
    <n v="58"/>
    <n v="405"/>
    <x v="0"/>
    <x v="0"/>
  </r>
  <r>
    <n v="53102122017"/>
    <s v="County of Woodford School"/>
    <s v="PO Box 109"/>
    <s v="Metamora"/>
    <s v="61548-0109"/>
    <n v="3093674151"/>
    <n v="14128"/>
    <s v="Metamora High School"/>
    <s v="PO Box 109"/>
    <s v="Metamora"/>
    <s v="Woodford"/>
    <s v="61548-0109"/>
    <s v="slarson@mths.us"/>
    <s v="X"/>
    <n v="152"/>
    <n v="24"/>
    <n v="816"/>
    <n v="992"/>
    <n v="0.17739999999999997"/>
    <m/>
    <n v="176"/>
    <n v="992"/>
    <x v="0"/>
    <x v="0"/>
  </r>
  <r>
    <n v="53102140026"/>
    <s v="Eureka CUD 140"/>
    <s v="109 W Cruger Ave"/>
    <s v="Eureka"/>
    <s v="61530-1345"/>
    <n v="3094673737"/>
    <n v="14129"/>
    <s v="Eureka High School"/>
    <s v="200 W Cruger Ave"/>
    <s v="Eureka"/>
    <s v="Woodford"/>
    <s v="61530-1323"/>
    <s v="gaylene.logue@district140.org"/>
    <s v="X"/>
    <n v="81"/>
    <n v="12"/>
    <n v="426"/>
    <n v="519"/>
    <n v="0.17920000000000003"/>
    <m/>
    <n v="93"/>
    <n v="519"/>
    <x v="0"/>
    <x v="0"/>
  </r>
  <r>
    <n v="53102140026"/>
    <s v="Eureka CUD 140"/>
    <s v="109 W Cruger Ave"/>
    <s v="Eureka"/>
    <s v="61530-1345"/>
    <n v="3094673737"/>
    <n v="14130"/>
    <s v="Eureka Middle School"/>
    <s v="2005 S Main St"/>
    <s v="Eureka"/>
    <s v="Woodford"/>
    <s v="61530-1661"/>
    <s v="stephanie.beatenhead@district140.org"/>
    <s v="X"/>
    <n v="106"/>
    <n v="9"/>
    <n v="343"/>
    <n v="458"/>
    <n v="0.25109999999999999"/>
    <m/>
    <n v="115"/>
    <n v="458"/>
    <x v="0"/>
    <x v="0"/>
  </r>
  <r>
    <n v="53102140026"/>
    <s v="Eureka CUD 140"/>
    <s v="109 W Cruger Ave"/>
    <s v="Eureka"/>
    <s v="61530-1345"/>
    <n v="3094673737"/>
    <n v="14131"/>
    <s v="Davenport Elem School"/>
    <s v="301 S Main St"/>
    <s v="Eureka"/>
    <s v="Woodford"/>
    <s v="61530-1311"/>
    <s v="kim.mulvaney@district140.org"/>
    <s v="X"/>
    <n v="120"/>
    <n v="8"/>
    <n v="309"/>
    <n v="437"/>
    <n v="0.29289999999999999"/>
    <m/>
    <n v="128"/>
    <n v="437"/>
    <x v="0"/>
    <x v="0"/>
  </r>
  <r>
    <n v="53102140026"/>
    <s v="Eureka CUD 140"/>
    <s v="109 W Cruger Ave"/>
    <s v="Eureka"/>
    <s v="61530-1345"/>
    <n v="3094673737"/>
    <n v="14132"/>
    <s v="Congerville Elem School"/>
    <s v="310 E Kauffman St"/>
    <s v="Congerville"/>
    <s v="Woodford"/>
    <s v="61729-9600"/>
    <s v="nicola.rediger@district140.org"/>
    <s v="X"/>
    <n v="13"/>
    <n v="0"/>
    <n v="78"/>
    <n v="91"/>
    <n v="0.1429"/>
    <m/>
    <n v="13"/>
    <n v="91"/>
    <x v="0"/>
    <x v="0"/>
  </r>
  <r>
    <n v="53102140026"/>
    <s v="Eureka CUD 140"/>
    <s v="109 W Cruger Ave"/>
    <s v="Eureka"/>
    <s v="61530-1345"/>
    <n v="3094673737"/>
    <n v="14133"/>
    <s v="Goodfield Elem School"/>
    <s v="308 W Robinson St"/>
    <s v="Goodfield"/>
    <s v="Woodford"/>
    <s v="61742-9610"/>
    <s v="julie.scott@district140.org"/>
    <s v="X"/>
    <n v="12"/>
    <n v="1"/>
    <n v="89"/>
    <n v="102"/>
    <n v="0.1275"/>
    <m/>
    <n v="13"/>
    <n v="102"/>
    <x v="0"/>
    <x v="0"/>
  </r>
  <r>
    <n v="54000000000"/>
    <s v="Vermilion ROE"/>
    <s v="200 S College St Ste B"/>
    <s v="Danville"/>
    <s v="61832-6744"/>
    <n v="2174312668"/>
    <n v="14819"/>
    <s v="Middlefork School RSSP"/>
    <s v="15009 Catlin Tilton Rd"/>
    <s v="Danville"/>
    <s v="Vermilion"/>
    <s v="61834-5176"/>
    <s v="kdunker@vase.k12.il.us"/>
    <s v="X"/>
    <n v="48"/>
    <n v="0"/>
    <n v="16"/>
    <n v="64"/>
    <n v="0.74840000000000007"/>
    <s v="X"/>
    <n v="48"/>
    <n v="64"/>
    <x v="0"/>
    <x v="0"/>
  </r>
  <r>
    <n v="54092001026"/>
    <s v="Bismarck Henning CUSD"/>
    <s v="PO Box 350"/>
    <s v="Bismarck"/>
    <s v="61814-0350"/>
    <n v="2177597301"/>
    <n v="14820"/>
    <s v="Bismarck-Henning Rossville-Alvin Cooperative HS 1"/>
    <s v="PO Box 200"/>
    <s v="Bismarck"/>
    <s v="Vermilion"/>
    <s v="61814-0200"/>
    <s v="rcampbell@bismarck.k12.il.us"/>
    <s v="X"/>
    <n v="93"/>
    <n v="16"/>
    <n v="239"/>
    <n v="348"/>
    <n v="0.31320000000000003"/>
    <m/>
    <n v="109"/>
    <n v="348"/>
    <x v="0"/>
    <x v="0"/>
  </r>
  <r>
    <n v="54092001026"/>
    <s v="Bismarck Henning CUSD"/>
    <s v="PO Box 350"/>
    <s v="Bismarck"/>
    <s v="61814-0350"/>
    <n v="2177597301"/>
    <n v="14821"/>
    <s v="Bismarck-Henning Jr High School"/>
    <s v="PO Box 350"/>
    <s v="Bismarck"/>
    <s v="Vermilion"/>
    <s v="61814-0350"/>
    <s v="rcampbell@bismarck.k12.il.us"/>
    <s v="X"/>
    <n v="70"/>
    <n v="24"/>
    <n v="158"/>
    <n v="252"/>
    <n v="0.373"/>
    <m/>
    <n v="94"/>
    <n v="252"/>
    <x v="0"/>
    <x v="0"/>
  </r>
  <r>
    <n v="54092001026"/>
    <s v="Bismarck Henning CUSD"/>
    <s v="PO Box 350"/>
    <s v="Bismarck"/>
    <s v="61814-0350"/>
    <n v="2177597301"/>
    <n v="14822"/>
    <s v="Bismarck-Henning Elem School"/>
    <s v="PO Box 50"/>
    <s v="Bismarck"/>
    <s v="Vermilion"/>
    <s v="61814-0050"/>
    <s v="rcampbell@bismarck.k12.il.us"/>
    <s v="X"/>
    <n v="116"/>
    <n v="13"/>
    <n v="182"/>
    <n v="311"/>
    <n v="0.4148"/>
    <m/>
    <n v="129"/>
    <n v="311"/>
    <x v="0"/>
    <x v="0"/>
  </r>
  <r>
    <n v="54092002026"/>
    <s v="Westville CUSD 2"/>
    <s v="125 W Ellsworth St"/>
    <s v="Westville"/>
    <s v="61883-1233"/>
    <n v="2172673141"/>
    <n v="14825"/>
    <s v="Westville High School"/>
    <s v="918 N State St"/>
    <s v="Westville"/>
    <s v="Vermilion"/>
    <s v="61883-1218"/>
    <s v="hirda@gowestville.org"/>
    <s v="X"/>
    <n v="270"/>
    <n v="0"/>
    <n v="111"/>
    <n v="381"/>
    <n v="0.70700000000000007"/>
    <s v="X"/>
    <n v="270"/>
    <n v="381"/>
    <x v="0"/>
    <x v="0"/>
  </r>
  <r>
    <n v="54092002026"/>
    <s v="Westville CUSD 2"/>
    <s v="125 W Ellsworth St"/>
    <s v="Westville"/>
    <s v="61883-1233"/>
    <n v="2172673141"/>
    <n v="14826"/>
    <s v="Westville Jr High School"/>
    <s v="412 Moses Ave"/>
    <s v="Westville"/>
    <s v="Vermilion"/>
    <s v="61883-1349"/>
    <s v="hirda@gowestville.org"/>
    <s v="X"/>
    <n v="164"/>
    <n v="0"/>
    <n v="34"/>
    <n v="198"/>
    <n v="0.82530000000000003"/>
    <s v="X"/>
    <n v="164"/>
    <n v="198"/>
    <x v="0"/>
    <x v="0"/>
  </r>
  <r>
    <n v="54092002026"/>
    <s v="Westville CUSD 2"/>
    <s v="125 W Ellsworth St"/>
    <s v="Westville"/>
    <s v="61883-1233"/>
    <n v="2172673141"/>
    <n v="14827"/>
    <s v="Judith Giacoma Elem School"/>
    <s v="200 S Walnut"/>
    <s v="Westville"/>
    <s v="Vermilion"/>
    <s v="61883-1680"/>
    <s v="hirda@gowestville.org"/>
    <s v="X"/>
    <n v="613"/>
    <n v="0"/>
    <n v="72"/>
    <n v="685"/>
    <n v="0.89400000000000013"/>
    <s v="X"/>
    <n v="613"/>
    <n v="685"/>
    <x v="0"/>
    <x v="0"/>
  </r>
  <r>
    <n v="54092004026"/>
    <s v="Georgetown-Ridge Farm CUD 4"/>
    <s v="502 W Mulberry St"/>
    <s v="Georgetown"/>
    <s v="61846-1846"/>
    <n v="2176626981"/>
    <n v="14829"/>
    <s v="Georgetown-Ridge Farm High School"/>
    <s v="500 W Mulberry St"/>
    <s v="Georgetown"/>
    <s v="Vermilion"/>
    <s v="61846-1897"/>
    <s v="tsatterlee@gobuffaloes.org"/>
    <s v="X"/>
    <n v="260"/>
    <n v="0"/>
    <n v="31"/>
    <n v="291"/>
    <n v="0.89060000000000006"/>
    <s v="X"/>
    <n v="260"/>
    <n v="291"/>
    <x v="0"/>
    <x v="0"/>
  </r>
  <r>
    <n v="54092004026"/>
    <s v="Georgetown-Ridge Farm CUD 4"/>
    <s v="502 W Mulberry St"/>
    <s v="Georgetown"/>
    <s v="61846-1846"/>
    <n v="2176626981"/>
    <n v="14830"/>
    <s v="Mary Miller Junior High School"/>
    <s v="414 W West St"/>
    <s v="Georgetown"/>
    <s v="Vermilion"/>
    <s v="61846-1846"/>
    <s v="cwinland@gobuffaloes.org"/>
    <s v="X"/>
    <n v="196"/>
    <n v="0"/>
    <n v="16"/>
    <n v="212"/>
    <n v="0.92099999999999993"/>
    <s v="X"/>
    <n v="196"/>
    <n v="212"/>
    <x v="0"/>
    <x v="0"/>
  </r>
  <r>
    <n v="54092004026"/>
    <s v="Georgetown-Ridge Farm CUD 4"/>
    <s v="502 W Mulberry St"/>
    <s v="Georgetown"/>
    <s v="61846-1846"/>
    <n v="2176626981"/>
    <n v="14832"/>
    <s v="Pine Crest Elementary School"/>
    <s v="505 S Kennedy Dr"/>
    <s v="Georgetown"/>
    <s v="Vermilion"/>
    <s v="61846-2005"/>
    <s v="mbiggs@gobuffaloes.org"/>
    <s v="X"/>
    <n v="437"/>
    <n v="0"/>
    <n v="0"/>
    <n v="437"/>
    <n v="1"/>
    <s v="X"/>
    <n v="437"/>
    <n v="437"/>
    <x v="0"/>
    <x v="0"/>
  </r>
  <r>
    <n v="54092007026"/>
    <s v="Rossville-Alvin CUSD 7"/>
    <s v="350 N Chicago St"/>
    <s v="Rossville"/>
    <s v="60963-9700"/>
    <n v="2177486666"/>
    <n v="14840"/>
    <s v="Rossville-Alvin Elem School"/>
    <s v="350 N Chicago St"/>
    <s v="Rossville"/>
    <s v="Vermilion"/>
    <s v="60963-9700"/>
    <s v="braddocke@rossville.k12.il.us"/>
    <s v="X"/>
    <n v="148"/>
    <n v="20"/>
    <n v="110"/>
    <n v="278"/>
    <n v="0.60430000000000006"/>
    <m/>
    <n v="168"/>
    <n v="278"/>
    <x v="0"/>
    <x v="0"/>
  </r>
  <r>
    <n v="54092010026"/>
    <s v="Potomac CUSD 10"/>
    <s v="7915 US Route 136"/>
    <s v="Potomac"/>
    <s v="61865-3158"/>
    <n v="2179876155"/>
    <n v="14841"/>
    <s v="Potomac Elem School"/>
    <s v="7915 US Route 136"/>
    <s v="Potomac"/>
    <s v="Vermilion"/>
    <s v="61865-3158"/>
    <s v="parkersons@potomac.k12.il.us"/>
    <s v="X"/>
    <n v="64"/>
    <n v="8"/>
    <n v="70"/>
    <n v="142"/>
    <n v="0.50700000000000001"/>
    <m/>
    <n v="72"/>
    <n v="142"/>
    <x v="0"/>
    <x v="0"/>
  </r>
  <r>
    <n v="54092011026"/>
    <s v="Hoopeston Area CUSD 11"/>
    <s v="615 E Orange St"/>
    <s v="Hoopeston"/>
    <s v="60942-1855"/>
    <n v="2172836663"/>
    <n v="14842"/>
    <s v="Hoopeston Area High School"/>
    <s v="615 E Orange St"/>
    <s v="Hoopeston"/>
    <s v="Vermilion"/>
    <s v="60942-1855"/>
    <s v="coffmacl@hoopeston.k12.il.us"/>
    <s v="X"/>
    <n v="304"/>
    <n v="0"/>
    <n v="57"/>
    <n v="361"/>
    <n v="0.84109999999999996"/>
    <s v="X"/>
    <n v="304"/>
    <n v="361"/>
    <x v="0"/>
    <x v="0"/>
  </r>
  <r>
    <n v="54092011026"/>
    <s v="Hoopeston Area CUSD 11"/>
    <s v="615 E Orange St"/>
    <s v="Hoopeston"/>
    <s v="60942-1855"/>
    <n v="2172836663"/>
    <n v="14843"/>
    <s v="Hoopeston Area Middle School"/>
    <s v="615 E Orange St"/>
    <s v="Hoopeston"/>
    <s v="Vermilion"/>
    <s v="60942-1855"/>
    <s v="coffmacl@hoopeston.k12.il.us"/>
    <s v="X"/>
    <n v="244"/>
    <n v="0"/>
    <n v="44"/>
    <n v="288"/>
    <n v="0.84560000000000002"/>
    <s v="X"/>
    <n v="244"/>
    <n v="288"/>
    <x v="0"/>
    <x v="0"/>
  </r>
  <r>
    <n v="54092011026"/>
    <s v="Hoopeston Area CUSD 11"/>
    <s v="615 E Orange St"/>
    <s v="Hoopeston"/>
    <s v="60942-1855"/>
    <n v="2172836663"/>
    <n v="14845"/>
    <s v="John Greer Elem School"/>
    <s v="609 W Main St"/>
    <s v="Hoopeston"/>
    <s v="Vermilion"/>
    <s v="60942-1179"/>
    <s v="coffmacl@hoopeston.k12.il.us"/>
    <s v="X"/>
    <n v="235"/>
    <n v="0"/>
    <n v="61"/>
    <n v="296"/>
    <n v="0.79120000000000001"/>
    <s v="X"/>
    <n v="235"/>
    <n v="296"/>
    <x v="0"/>
    <x v="0"/>
  </r>
  <r>
    <n v="54092011026"/>
    <s v="Hoopeston Area CUSD 11"/>
    <s v="615 E Orange St"/>
    <s v="Hoopeston"/>
    <s v="60942-1855"/>
    <n v="2172836663"/>
    <n v="14846"/>
    <s v="Maple Elem School"/>
    <s v="500 S 4th St"/>
    <s v="Hoopeston"/>
    <s v="Vermilion"/>
    <s v="60942-1600"/>
    <s v="coffmacl@hoopeston.k12.il.us"/>
    <s v="X"/>
    <n v="243"/>
    <n v="0"/>
    <n v="0"/>
    <n v="243"/>
    <n v="1"/>
    <s v="X"/>
    <n v="243"/>
    <n v="243"/>
    <x v="0"/>
    <x v="0"/>
  </r>
  <r>
    <n v="54092061003"/>
    <s v="Armstrong-Ellis Cons SD 61"/>
    <s v="PO Box 7"/>
    <s v="Armstrong"/>
    <s v="61812-0007"/>
    <n v="2175692115"/>
    <n v="14850"/>
    <s v="Armstrong-Ellis Elem School"/>
    <s v="PO Box 7"/>
    <s v="Armstrong"/>
    <s v="Vermilion"/>
    <s v="61812-0007"/>
    <s v="bilmul@armstrong.k12.il.us"/>
    <s v="X"/>
    <n v="33"/>
    <n v="5"/>
    <n v="36"/>
    <n v="74"/>
    <n v="0.51350000000000007"/>
    <m/>
    <n v="38"/>
    <n v="74"/>
    <x v="0"/>
    <x v="0"/>
  </r>
  <r>
    <n v="54092076026"/>
    <s v="Oakwood CUSD 76"/>
    <s v="12190 US Route 150"/>
    <s v="Oakwood"/>
    <s v="61858-6174"/>
    <n v="2174466081"/>
    <n v="14851"/>
    <s v="Oakwood High School"/>
    <s v="5870 US Route 150"/>
    <s v="Fithian"/>
    <s v="Vermilion"/>
    <s v="61844-5195"/>
    <s v="lewisg@oakwood76.org"/>
    <s v="X"/>
    <n v="88"/>
    <n v="9"/>
    <n v="206"/>
    <n v="303"/>
    <n v="0.3201"/>
    <m/>
    <n v="97"/>
    <n v="303"/>
    <x v="0"/>
    <x v="0"/>
  </r>
  <r>
    <n v="54092076026"/>
    <s v="Oakwood CUSD 76"/>
    <s v="12190 US Route 150"/>
    <s v="Oakwood"/>
    <s v="61858-6174"/>
    <n v="2174466081"/>
    <n v="14852"/>
    <s v="Oakwood Junior High School"/>
    <s v="21600 N 900 East Rd"/>
    <s v="Danville"/>
    <s v="Vermilion"/>
    <s v="61834-5241"/>
    <s v="toshj@oakwood76.org"/>
    <s v="X"/>
    <n v="70"/>
    <n v="9"/>
    <n v="74"/>
    <n v="153"/>
    <n v="0.51629999999999998"/>
    <m/>
    <n v="79"/>
    <n v="153"/>
    <x v="0"/>
    <x v="0"/>
  </r>
  <r>
    <n v="54092076026"/>
    <s v="Oakwood CUSD 76"/>
    <s v="12190 US Route 150"/>
    <s v="Oakwood"/>
    <s v="61858-6174"/>
    <n v="2174466081"/>
    <n v="14853"/>
    <s v="Oakwood Grade School"/>
    <s v="PO Box 219"/>
    <s v="Oakwood"/>
    <s v="Vermilion"/>
    <s v="61858-0219"/>
    <s v="lewisg@oakwood76.org"/>
    <s v="X"/>
    <n v="227"/>
    <n v="33"/>
    <n v="279"/>
    <n v="539"/>
    <n v="0.48240000000000005"/>
    <m/>
    <n v="260"/>
    <n v="539"/>
    <x v="0"/>
    <x v="0"/>
  </r>
  <r>
    <n v="54092118024"/>
    <s v="Danville CCSD 118"/>
    <s v="110 E Williams St"/>
    <s v="Danville"/>
    <s v="61832-4634"/>
    <n v="2174441004"/>
    <n v="14855"/>
    <s v="Danville High School"/>
    <s v="202 E Fairchild St"/>
    <s v="Danville"/>
    <s v="Vermilion"/>
    <s v="61832-3114"/>
    <s v="nortonk@danville118.org"/>
    <s v="X"/>
    <n v="1513"/>
    <n v="0"/>
    <n v="0"/>
    <n v="1513"/>
    <n v="1"/>
    <s v="X"/>
    <n v="1513"/>
    <n v="1513"/>
    <x v="0"/>
    <x v="0"/>
  </r>
  <r>
    <n v="54092118024"/>
    <s v="Danville CCSD 118"/>
    <s v="110 E Williams St"/>
    <s v="Danville"/>
    <s v="61832-4634"/>
    <n v="2174441004"/>
    <n v="14856"/>
    <s v="North Ridge Middle School"/>
    <s v="1619 N Jackson St"/>
    <s v="Danville"/>
    <s v="Vermilion"/>
    <s v="61832-1879"/>
    <s v="brookse@danville118.org"/>
    <s v="X"/>
    <n v="845"/>
    <n v="0"/>
    <n v="0"/>
    <n v="845"/>
    <n v="1"/>
    <s v="X"/>
    <n v="845"/>
    <n v="845"/>
    <x v="0"/>
    <x v="0"/>
  </r>
  <r>
    <n v="54092118024"/>
    <s v="Danville CCSD 118"/>
    <s v="110 E Williams St"/>
    <s v="Danville"/>
    <s v="61832-4634"/>
    <n v="2174441004"/>
    <n v="14857"/>
    <s v="South View Upper Elem School"/>
    <s v="133 E 9th St"/>
    <s v="Danville"/>
    <s v="Vermilion"/>
    <s v="61832-7220"/>
    <s v="spesardm@danville118.org"/>
    <s v="X"/>
    <n v="765"/>
    <n v="0"/>
    <n v="0"/>
    <n v="765"/>
    <n v="1"/>
    <s v="X"/>
    <n v="765"/>
    <n v="765"/>
    <x v="0"/>
    <x v="0"/>
  </r>
  <r>
    <n v="54092118024"/>
    <s v="Danville CCSD 118"/>
    <s v="110 E Williams St"/>
    <s v="Danville"/>
    <s v="61832-4634"/>
    <n v="2174441004"/>
    <n v="14861"/>
    <s v="Edison Elem School"/>
    <s v="2101 N Vermilion St"/>
    <s v="Danville"/>
    <s v="Vermilion"/>
    <s v="61832-1731"/>
    <s v="goodwinm@danville.k12.il.us"/>
    <s v="X"/>
    <n v="227"/>
    <n v="0"/>
    <n v="0"/>
    <n v="227"/>
    <n v="1"/>
    <s v="X"/>
    <n v="227"/>
    <n v="227"/>
    <x v="0"/>
    <x v="0"/>
  </r>
  <r>
    <n v="54092118024"/>
    <s v="Danville CCSD 118"/>
    <s v="110 E Williams St"/>
    <s v="Danville"/>
    <s v="61832-4634"/>
    <n v="2174441004"/>
    <n v="14862"/>
    <s v="Garfield Elem School"/>
    <s v="1101 N Gilbert St"/>
    <s v="Danville"/>
    <s v="Vermilion"/>
    <s v="61832-2949"/>
    <s v="bradfordj@danville118.org"/>
    <s v="X"/>
    <n v="201"/>
    <n v="0"/>
    <n v="0"/>
    <n v="201"/>
    <n v="1"/>
    <s v="X"/>
    <n v="201"/>
    <n v="201"/>
    <x v="0"/>
    <x v="0"/>
  </r>
  <r>
    <n v="54092118024"/>
    <s v="Danville CCSD 118"/>
    <s v="110 E Williams St"/>
    <s v="Danville"/>
    <s v="61832-4634"/>
    <n v="2174441004"/>
    <n v="14863"/>
    <s v="Liberty Elem School"/>
    <s v="20 E Liberty Ln"/>
    <s v="Danville"/>
    <s v="Vermilion"/>
    <s v="61832-1441"/>
    <s v="simona@danville.k12.il.us"/>
    <s v="X"/>
    <n v="211"/>
    <n v="0"/>
    <n v="0"/>
    <n v="211"/>
    <n v="1"/>
    <s v="X"/>
    <n v="211"/>
    <n v="211"/>
    <x v="0"/>
    <x v="0"/>
  </r>
  <r>
    <n v="54092118024"/>
    <s v="Danville CCSD 118"/>
    <s v="110 E Williams St"/>
    <s v="Danville"/>
    <s v="61832-4634"/>
    <n v="2174441004"/>
    <n v="14864"/>
    <s v="Northeast Elem Magnet School"/>
    <s v="1330 E English St"/>
    <s v="Danville"/>
    <s v="Vermilion"/>
    <s v="61832-3408"/>
    <s v="truexk@danville118.org"/>
    <s v="X"/>
    <n v="228"/>
    <n v="0"/>
    <n v="88"/>
    <n v="316"/>
    <n v="0.71970000000000001"/>
    <s v="X"/>
    <n v="228"/>
    <n v="316"/>
    <x v="0"/>
    <x v="0"/>
  </r>
  <r>
    <n v="54092118024"/>
    <s v="Danville CCSD 118"/>
    <s v="110 E Williams St"/>
    <s v="Danville"/>
    <s v="61832-4634"/>
    <n v="2174441004"/>
    <n v="14865"/>
    <s v="Meade Park Elem School"/>
    <s v="200 S Kansas Ave"/>
    <s v="Danville"/>
    <s v="Vermilion"/>
    <s v="61834-9345"/>
    <s v="ricec@danville118.org"/>
    <s v="X"/>
    <n v="356"/>
    <n v="0"/>
    <n v="0"/>
    <n v="356"/>
    <n v="1"/>
    <s v="X"/>
    <n v="356"/>
    <n v="356"/>
    <x v="0"/>
    <x v="0"/>
  </r>
  <r>
    <n v="54092118024"/>
    <s v="Danville CCSD 118"/>
    <s v="110 E Williams St"/>
    <s v="Danville"/>
    <s v="61832-4634"/>
    <n v="2174441004"/>
    <n v="14866"/>
    <s v="Mark Denman Elementary School"/>
    <s v="930 Colfax Dr"/>
    <s v="Danville"/>
    <s v="Vermilion"/>
    <s v="61832-3325"/>
    <s v="pabstk@danville118.org"/>
    <s v="X"/>
    <n v="668"/>
    <n v="0"/>
    <n v="0"/>
    <n v="668"/>
    <n v="1"/>
    <s v="X"/>
    <n v="668"/>
    <n v="668"/>
    <x v="0"/>
    <x v="0"/>
  </r>
  <r>
    <n v="54092118024"/>
    <s v="Danville CCSD 118"/>
    <s v="110 E Williams St"/>
    <s v="Danville"/>
    <s v="61832-4634"/>
    <n v="2174441004"/>
    <n v="46306"/>
    <s v="Southwest  Elem School"/>
    <s v="14794 Catlin Tilton Rd"/>
    <s v="Danville"/>
    <s v="Vermilion"/>
    <s v="61834-5116"/>
    <s v="prunkardl@danville118.org"/>
    <s v="X"/>
    <n v="559"/>
    <n v="0"/>
    <n v="0"/>
    <n v="559"/>
    <n v="1"/>
    <s v="X"/>
    <n v="559"/>
    <n v="559"/>
    <x v="0"/>
    <x v="0"/>
  </r>
  <r>
    <n v="54092225017"/>
    <s v="Armstrong Twp HSD 225"/>
    <s v="PO Box 37"/>
    <s v="Armstrong"/>
    <s v="61812-0037"/>
    <n v="2175692122"/>
    <n v="14867"/>
    <s v="Armstrong High School"/>
    <s v="PO Box 37"/>
    <s v="Armstrong"/>
    <s v="Vermilion"/>
    <s v="61812-0037"/>
    <s v="bilmul@armstrong.k12.il.us"/>
    <s v="X"/>
    <n v="32"/>
    <n v="11"/>
    <n v="95"/>
    <n v="138"/>
    <n v="0.31159999999999999"/>
    <m/>
    <n v="43"/>
    <n v="138"/>
    <x v="0"/>
    <x v="0"/>
  </r>
  <r>
    <n v="54092512026"/>
    <s v="Salt Fork Community Unit District  512"/>
    <s v="701 1/2 W Vermilion St"/>
    <s v="Catlin"/>
    <s v="61817-9781"/>
    <m/>
    <n v="73267"/>
    <s v="Salt Fork High School"/>
    <s v="701 W Vermilion St"/>
    <s v="Catlin"/>
    <s v="Vermilion"/>
    <s v="61817-9781"/>
    <s v="chamblissd@saltfork.k12.il.us"/>
    <s v="X"/>
    <n v="88"/>
    <n v="15"/>
    <n v="163"/>
    <n v="266"/>
    <n v="0.38719999999999999"/>
    <m/>
    <n v="103"/>
    <n v="266"/>
    <x v="0"/>
    <x v="0"/>
  </r>
  <r>
    <n v="54092512026"/>
    <s v="Salt Fork Community Unit District  512"/>
    <s v="701 1/2 W Vermilion St"/>
    <s v="Catlin"/>
    <s v="61817-9781"/>
    <m/>
    <n v="73268"/>
    <s v="Salt Fork Junior High School"/>
    <s v="7087 N 600 East Rd"/>
    <s v="Sidell"/>
    <s v="Vermilion"/>
    <s v="61876-6515"/>
    <s v="allensworthb@saltfork.k12.il.us"/>
    <s v="X"/>
    <n v="85"/>
    <n v="8"/>
    <n v="95"/>
    <n v="188"/>
    <n v="0.49469999999999997"/>
    <m/>
    <n v="93"/>
    <n v="188"/>
    <x v="0"/>
    <x v="0"/>
  </r>
  <r>
    <n v="54092512026"/>
    <s v="Salt Fork Community Unit District  512"/>
    <s v="701 1/2 W Vermilion St"/>
    <s v="Catlin"/>
    <s v="61817-9781"/>
    <m/>
    <n v="73269"/>
    <s v="Salt Fork North Elementary School"/>
    <s v="216 N Webster St"/>
    <s v="Catlin"/>
    <s v="Vermilion"/>
    <s v="61817-9745"/>
    <s v="coxp@saltfork.k12.il.us"/>
    <s v="X"/>
    <n v="75"/>
    <n v="8"/>
    <n v="189"/>
    <n v="272"/>
    <n v="0.30510000000000004"/>
    <m/>
    <n v="83"/>
    <n v="272"/>
    <x v="0"/>
    <x v="0"/>
  </r>
  <r>
    <n v="54092512026"/>
    <s v="Salt Fork Community Unit District  512"/>
    <s v="701 1/2 W Vermilion St"/>
    <s v="Catlin"/>
    <s v="61817-9781"/>
    <m/>
    <n v="73270"/>
    <s v="Salt Fork South Elementary School"/>
    <s v="7087 N 600 East Rd"/>
    <s v="Sidell"/>
    <s v="Vermilion"/>
    <s v="61876-6515"/>
    <s v="allensworthb@saltfork.k12.il.us"/>
    <s v="X"/>
    <n v="116"/>
    <n v="10"/>
    <n v="54"/>
    <n v="180"/>
    <n v="0.70000000000000007"/>
    <m/>
    <n v="126"/>
    <n v="180"/>
    <x v="0"/>
    <x v="0"/>
  </r>
  <r>
    <n v="56099017002"/>
    <s v="Channahon SD 17"/>
    <s v="24920 S Sage St"/>
    <s v="Channahon"/>
    <s v="60410-8617"/>
    <n v="8154674315"/>
    <n v="14914"/>
    <s v="Three Rivers School"/>
    <s v="24150 S Ford Rd"/>
    <s v="Channahon"/>
    <s v="Will"/>
    <s v="60410-5045"/>
    <s v="sfishburn@csd17.org"/>
    <s v="X"/>
    <n v="41"/>
    <n v="8"/>
    <n v="260"/>
    <n v="309"/>
    <n v="0.15859999999999999"/>
    <m/>
    <n v="49"/>
    <n v="309"/>
    <x v="3"/>
    <x v="0"/>
  </r>
  <r>
    <n v="56099017002"/>
    <s v="Channahon SD 17"/>
    <s v="24920 S Sage St"/>
    <s v="Channahon"/>
    <s v="60410-8617"/>
    <n v="8154674315"/>
    <n v="14915"/>
    <s v="N B Galloway Elem School"/>
    <s v="24805 W Roberts Rd"/>
    <s v="Channahon"/>
    <s v="Will"/>
    <s v="60410-8618"/>
    <s v="sfishburn@csd17.org"/>
    <s v="X"/>
    <n v="32"/>
    <n v="6"/>
    <n v="343"/>
    <n v="381"/>
    <n v="9.9700000000000011E-2"/>
    <m/>
    <n v="38"/>
    <n v="381"/>
    <x v="3"/>
    <x v="0"/>
  </r>
  <r>
    <n v="56099017002"/>
    <s v="Channahon SD 17"/>
    <s v="24920 S Sage St"/>
    <s v="Channahon"/>
    <s v="60410-8617"/>
    <n v="8154674315"/>
    <n v="14916"/>
    <s v="Pioneer Path"/>
    <s v="24920 S Sage St"/>
    <s v="Channahon"/>
    <s v="Will"/>
    <s v="60410-8617"/>
    <s v="sfishburn@csd17.org"/>
    <s v="X"/>
    <n v="30"/>
    <n v="4"/>
    <n v="232"/>
    <n v="266"/>
    <n v="0.1278"/>
    <m/>
    <n v="34"/>
    <n v="266"/>
    <x v="3"/>
    <x v="0"/>
  </r>
  <r>
    <n v="56099017002"/>
    <s v="Channahon SD 17"/>
    <s v="24920 S Sage St"/>
    <s v="Channahon"/>
    <s v="60410-8617"/>
    <n v="8154674315"/>
    <n v="50472"/>
    <s v="Channahon Junior High School"/>
    <s v="24917 W Sioux Dr"/>
    <s v="Channahon"/>
    <s v="Will"/>
    <s v="60410-3401"/>
    <s v="sfishburn@csd17.org"/>
    <s v="X"/>
    <n v="18"/>
    <n v="5"/>
    <n v="261"/>
    <n v="284"/>
    <n v="8.1000000000000003E-2"/>
    <m/>
    <n v="23"/>
    <n v="284"/>
    <x v="3"/>
    <x v="0"/>
  </r>
  <r>
    <n v="56099081002"/>
    <s v="Union SD 81"/>
    <s v="1661 Cherry Hill Rd"/>
    <s v="Joliet"/>
    <s v="60433-8508"/>
    <n v="8157265218"/>
    <n v="14946"/>
    <s v="Union Elementary School"/>
    <s v="1661 Cherry Hill Rd"/>
    <s v="Joliet"/>
    <s v="Will"/>
    <s v="60433-8508"/>
    <s v="tbaldermann@union81.com"/>
    <s v="X"/>
    <n v="86"/>
    <n v="0"/>
    <n v="7"/>
    <n v="93"/>
    <n v="0.92120000000000002"/>
    <s v="X"/>
    <n v="86"/>
    <n v="93"/>
    <x v="3"/>
    <x v="0"/>
  </r>
  <r>
    <n v="56099084002"/>
    <s v="Rockdale SD 84"/>
    <s v="715 Meadow Ave"/>
    <s v="Rockdale"/>
    <s v="60436-2405"/>
    <n v="8157255321"/>
    <n v="14947"/>
    <s v="Rockdale Elem School"/>
    <s v="715 Meadow Ave"/>
    <s v="Rockdale"/>
    <s v="Will"/>
    <s v="60436-2405"/>
    <s v="lgehrke@rockdale84.org"/>
    <s v="X"/>
    <n v="276"/>
    <n v="0"/>
    <n v="0"/>
    <n v="276"/>
    <n v="1"/>
    <s v="X"/>
    <n v="276"/>
    <n v="276"/>
    <x v="3"/>
    <x v="0"/>
  </r>
  <r>
    <n v="56099086005"/>
    <s v="Joliet PSD 86"/>
    <s v="420 N Raynor Ave"/>
    <s v="Joliet"/>
    <s v="60435-6065"/>
    <n v="8157403196"/>
    <n v="14948"/>
    <s v="Dirksen Junior High School"/>
    <s v="203 S Midland Ave"/>
    <s v="Joliet"/>
    <s v="Will"/>
    <s v="60436-1305"/>
    <s v="bwhite@joliet86.org"/>
    <s v="X"/>
    <n v="683"/>
    <n v="0"/>
    <n v="28"/>
    <n v="711"/>
    <n v="0.96"/>
    <s v="X"/>
    <n v="683"/>
    <n v="711"/>
    <x v="3"/>
    <x v="0"/>
  </r>
  <r>
    <n v="56099086005"/>
    <s v="Joliet PSD 86"/>
    <s v="420 N Raynor Ave"/>
    <s v="Joliet"/>
    <s v="60435-6065"/>
    <n v="8157403196"/>
    <n v="14949"/>
    <s v="Gompers Junior High School"/>
    <s v="1501 Copperfield Ave"/>
    <s v="Joliet"/>
    <s v="Will"/>
    <s v="60432-2007"/>
    <s v="bwhite@joliet86.org"/>
    <s v="X"/>
    <n v="880"/>
    <n v="0"/>
    <n v="0"/>
    <n v="880"/>
    <n v="1"/>
    <s v="X"/>
    <n v="880"/>
    <n v="880"/>
    <x v="3"/>
    <x v="0"/>
  </r>
  <r>
    <n v="56099086005"/>
    <s v="Joliet PSD 86"/>
    <s v="420 N Raynor Ave"/>
    <s v="Joliet"/>
    <s v="60435-6065"/>
    <n v="8157403196"/>
    <n v="14950"/>
    <s v="Hufford Junior High School"/>
    <s v="1125 N Larkin Ave"/>
    <s v="Joliet"/>
    <s v="Will"/>
    <s v="60435-3434"/>
    <s v="bwhite@joliet86.org"/>
    <s v="X"/>
    <n v="987"/>
    <n v="0"/>
    <n v="182"/>
    <n v="1169"/>
    <n v="0.84370000000000012"/>
    <s v="X"/>
    <n v="987"/>
    <n v="1169"/>
    <x v="3"/>
    <x v="0"/>
  </r>
  <r>
    <n v="56099086005"/>
    <s v="Joliet PSD 86"/>
    <s v="420 N Raynor Ave"/>
    <s v="Joliet"/>
    <s v="60435-6065"/>
    <n v="8157403196"/>
    <n v="14951"/>
    <s v="Washington Jr High &amp; Academy Prgm"/>
    <s v="402 Richards St"/>
    <s v="Joliet"/>
    <s v="Will"/>
    <s v="60433-2218"/>
    <s v="bwhite@joliet86.org"/>
    <s v="X"/>
    <n v="824"/>
    <n v="0"/>
    <n v="12"/>
    <n v="836"/>
    <n v="0.98550000000000004"/>
    <s v="X"/>
    <n v="824"/>
    <n v="836"/>
    <x v="3"/>
    <x v="0"/>
  </r>
  <r>
    <n v="56099086005"/>
    <s v="Joliet PSD 86"/>
    <s v="420 N Raynor Ave"/>
    <s v="Joliet"/>
    <s v="60435-6065"/>
    <n v="8157403196"/>
    <n v="14952"/>
    <s v="T E Culbertson Elem School"/>
    <s v="1521 E Washington St"/>
    <s v="Joliet"/>
    <s v="Will"/>
    <s v="60433-1364"/>
    <s v="bwhite@joliet86.org"/>
    <s v="X"/>
    <n v="347"/>
    <n v="0"/>
    <n v="0"/>
    <n v="347"/>
    <n v="1"/>
    <s v="X"/>
    <n v="347"/>
    <n v="347"/>
    <x v="3"/>
    <x v="0"/>
  </r>
  <r>
    <n v="56099086005"/>
    <s v="Joliet PSD 86"/>
    <s v="420 N Raynor Ave"/>
    <s v="Joliet"/>
    <s v="60435-6065"/>
    <n v="8157403196"/>
    <n v="14953"/>
    <s v="M J Cunningham Elem Sch"/>
    <s v="500 Moran St"/>
    <s v="Joliet"/>
    <s v="Will"/>
    <s v="60435-4532"/>
    <s v="bwhite@joliet86.org"/>
    <s v="X"/>
    <n v="576"/>
    <n v="0"/>
    <n v="0"/>
    <n v="576"/>
    <n v="1"/>
    <s v="X"/>
    <n v="576"/>
    <n v="576"/>
    <x v="3"/>
    <x v="0"/>
  </r>
  <r>
    <n v="56099086005"/>
    <s v="Joliet PSD 86"/>
    <s v="420 N Raynor Ave"/>
    <s v="Joliet"/>
    <s v="60435-6065"/>
    <n v="8157403196"/>
    <n v="14954"/>
    <s v="Eisenhower Academy"/>
    <s v="406 Burke Dr"/>
    <s v="Joliet"/>
    <s v="Will"/>
    <s v="60433-2114"/>
    <s v="bwhite@joliet86.org"/>
    <s v="X"/>
    <n v="125"/>
    <n v="0"/>
    <n v="116"/>
    <n v="241"/>
    <n v="0.51670000000000005"/>
    <s v="X"/>
    <n v="125"/>
    <n v="241"/>
    <x v="3"/>
    <x v="0"/>
  </r>
  <r>
    <n v="56099086005"/>
    <s v="Joliet PSD 86"/>
    <s v="420 N Raynor Ave"/>
    <s v="Joliet"/>
    <s v="60435-6065"/>
    <n v="8157403196"/>
    <n v="14955"/>
    <s v="Farragut Elem School"/>
    <s v="701 Glenwood Ave"/>
    <s v="Joliet"/>
    <s v="Will"/>
    <s v="60435-6911"/>
    <s v="bwhite@joliet86.org"/>
    <s v="X"/>
    <n v="685"/>
    <n v="0"/>
    <n v="0"/>
    <n v="685"/>
    <n v="1"/>
    <s v="X"/>
    <n v="685"/>
    <n v="685"/>
    <x v="3"/>
    <x v="0"/>
  </r>
  <r>
    <n v="56099086005"/>
    <s v="Joliet PSD 86"/>
    <s v="420 N Raynor Ave"/>
    <s v="Joliet"/>
    <s v="60435-6065"/>
    <n v="8157403196"/>
    <n v="14956"/>
    <s v="Forest Park Individual Ed School"/>
    <s v="1220 California Ave"/>
    <s v="Joliet"/>
    <s v="Will"/>
    <s v="60432-1102"/>
    <s v="bwhite@joliet86.org"/>
    <s v="X"/>
    <n v="293"/>
    <n v="0"/>
    <n v="0"/>
    <n v="293"/>
    <n v="1"/>
    <s v="X"/>
    <n v="293"/>
    <n v="293"/>
    <x v="3"/>
    <x v="0"/>
  </r>
  <r>
    <n v="56099086005"/>
    <s v="Joliet PSD 86"/>
    <s v="420 N Raynor Ave"/>
    <s v="Joliet"/>
    <s v="60435-6065"/>
    <n v="8157403196"/>
    <n v="14957"/>
    <s v="Thomas Jefferson Elem School"/>
    <s v="2651 Glenwood Ave"/>
    <s v="Joliet"/>
    <s v="Will"/>
    <s v="60435-5239"/>
    <s v="bwhite@joliet86.org"/>
    <s v="X"/>
    <n v="423"/>
    <n v="0"/>
    <n v="47"/>
    <n v="470"/>
    <n v="0.89849999999999997"/>
    <s v="X"/>
    <n v="423"/>
    <n v="470"/>
    <x v="3"/>
    <x v="0"/>
  </r>
  <r>
    <n v="56099086005"/>
    <s v="Joliet PSD 86"/>
    <s v="420 N Raynor Ave"/>
    <s v="Joliet"/>
    <s v="60435-6065"/>
    <n v="8157403196"/>
    <n v="14958"/>
    <s v="Edna Keith Elem School"/>
    <s v="400 4th Ave"/>
    <s v="Joliet"/>
    <s v="Will"/>
    <s v="60433-1906"/>
    <s v="bwhite@joliet86.org"/>
    <s v="X"/>
    <n v="316"/>
    <n v="0"/>
    <n v="0"/>
    <n v="316"/>
    <n v="1"/>
    <s v="X"/>
    <n v="316"/>
    <n v="316"/>
    <x v="3"/>
    <x v="0"/>
  </r>
  <r>
    <n v="56099086005"/>
    <s v="Joliet PSD 86"/>
    <s v="420 N Raynor Ave"/>
    <s v="Joliet"/>
    <s v="60435-6065"/>
    <n v="8157403196"/>
    <n v="14961"/>
    <s v="A O Marshall Elem School"/>
    <s v="319 Harwood St"/>
    <s v="Joliet"/>
    <s v="Will"/>
    <s v="60432-2716"/>
    <s v="bwhite@joliet86.org"/>
    <s v="X"/>
    <n v="481"/>
    <n v="0"/>
    <n v="0"/>
    <n v="481"/>
    <n v="1"/>
    <s v="X"/>
    <n v="481"/>
    <n v="481"/>
    <x v="3"/>
    <x v="0"/>
  </r>
  <r>
    <n v="56099086005"/>
    <s v="Joliet PSD 86"/>
    <s v="420 N Raynor Ave"/>
    <s v="Joliet"/>
    <s v="60435-6065"/>
    <n v="8157403196"/>
    <n v="14964"/>
    <s v="Pershing Elem School"/>
    <s v="251 N Midland Ave"/>
    <s v="Joliet"/>
    <s v="Will"/>
    <s v="60435-6837"/>
    <s v="bwhite@joliet86.org"/>
    <s v="X"/>
    <n v="597"/>
    <n v="0"/>
    <n v="0"/>
    <n v="597"/>
    <n v="1"/>
    <s v="X"/>
    <n v="597"/>
    <n v="597"/>
    <x v="3"/>
    <x v="0"/>
  </r>
  <r>
    <n v="56099086005"/>
    <s v="Joliet PSD 86"/>
    <s v="420 N Raynor Ave"/>
    <s v="Joliet"/>
    <s v="60435-6065"/>
    <n v="8157403196"/>
    <n v="14965"/>
    <s v="Taft Elementary School"/>
    <s v="1125 Oregon St"/>
    <s v="Joliet"/>
    <s v="Will"/>
    <s v="60435-3900"/>
    <s v="bwhite@joliet86.org"/>
    <s v="X"/>
    <n v="371"/>
    <n v="0"/>
    <n v="61"/>
    <n v="432"/>
    <n v="0.85780000000000001"/>
    <s v="X"/>
    <n v="371"/>
    <n v="432"/>
    <x v="3"/>
    <x v="0"/>
  </r>
  <r>
    <n v="56099086005"/>
    <s v="Joliet PSD 86"/>
    <s v="420 N Raynor Ave"/>
    <s v="Joliet"/>
    <s v="60435-6065"/>
    <n v="8157403196"/>
    <n v="14966"/>
    <s v="Woodland Elem School"/>
    <s v="701 3rd Ave"/>
    <s v="Joliet"/>
    <s v="Will"/>
    <s v="60433-2017"/>
    <s v="bwhite@joliet86.org"/>
    <s v="X"/>
    <n v="435"/>
    <n v="0"/>
    <n v="0"/>
    <n v="435"/>
    <n v="1"/>
    <s v="X"/>
    <n v="435"/>
    <n v="435"/>
    <x v="3"/>
    <x v="0"/>
  </r>
  <r>
    <n v="56099086005"/>
    <s v="Joliet PSD 86"/>
    <s v="420 N Raynor Ave"/>
    <s v="Joliet"/>
    <s v="60435-6065"/>
    <n v="8157403196"/>
    <n v="14969"/>
    <s v="Carl Sandburg Elementary"/>
    <s v="1100 Lilac Ln"/>
    <s v="Joliet"/>
    <s v="Will"/>
    <s v="60435-3244"/>
    <s v="bwhite@joliet86.org"/>
    <s v="X"/>
    <n v="399"/>
    <n v="0"/>
    <n v="0"/>
    <n v="399"/>
    <n v="1"/>
    <s v="X"/>
    <n v="399"/>
    <n v="399"/>
    <x v="3"/>
    <x v="0"/>
  </r>
  <r>
    <n v="56099086005"/>
    <s v="Joliet PSD 86"/>
    <s v="420 N Raynor Ave"/>
    <s v="Joliet"/>
    <s v="60435-6065"/>
    <n v="8157403196"/>
    <n v="50371"/>
    <s v="Sator Sanchez Elem School"/>
    <s v="1101 Harrison Ave"/>
    <s v="Joliet"/>
    <s v="Will"/>
    <s v="60432-1234"/>
    <s v="bwhite@joliet86.org"/>
    <s v="X"/>
    <n v="779"/>
    <n v="0"/>
    <n v="0"/>
    <n v="779"/>
    <n v="1"/>
    <s v="X"/>
    <n v="779"/>
    <n v="779"/>
    <x v="3"/>
    <x v="0"/>
  </r>
  <r>
    <n v="56099086005"/>
    <s v="Joliet PSD 86"/>
    <s v="420 N Raynor Ave"/>
    <s v="Joliet"/>
    <s v="60435-6065"/>
    <n v="8157403196"/>
    <n v="50372"/>
    <s v="Lynne Thigpen Elem School"/>
    <s v="207 S Midland Ave"/>
    <s v="Joliet"/>
    <s v="Will"/>
    <s v="60436-1305"/>
    <s v="bwhite@joliet86.org"/>
    <s v="X"/>
    <n v="660"/>
    <n v="0"/>
    <n v="0"/>
    <n v="660"/>
    <n v="1"/>
    <s v="X"/>
    <n v="660"/>
    <n v="660"/>
    <x v="3"/>
    <x v="0"/>
  </r>
  <r>
    <n v="56099086005"/>
    <s v="Joliet PSD 86"/>
    <s v="420 N Raynor Ave"/>
    <s v="Joliet"/>
    <s v="60435-6065"/>
    <n v="8157403196"/>
    <n v="63018"/>
    <s v="Marycrest Early Childhood Center"/>
    <s v="303 Purdue Ct"/>
    <s v="Joliet"/>
    <s v="Will"/>
    <s v="60436-1126"/>
    <s v="bwhite@joliet86.org"/>
    <s v="X"/>
    <n v="5"/>
    <n v="0"/>
    <n v="0"/>
    <n v="5"/>
    <n v="1"/>
    <s v="X"/>
    <n v="5"/>
    <n v="5"/>
    <x v="3"/>
    <x v="0"/>
  </r>
  <r>
    <n v="56099086005"/>
    <s v="Joliet PSD 86"/>
    <s v="420 N Raynor Ave"/>
    <s v="Joliet"/>
    <s v="60435-6065"/>
    <n v="8157403196"/>
    <n v="66604"/>
    <s v="Isaac Singleton Elem Sch"/>
    <s v="1451 Copperfield Ave"/>
    <s v="Joliet"/>
    <s v="Will"/>
    <s v="60432-2029"/>
    <s v="bwhite@joliet86.org"/>
    <s v="X"/>
    <n v="629"/>
    <n v="0"/>
    <n v="0"/>
    <n v="629"/>
    <n v="1"/>
    <s v="X"/>
    <n v="629"/>
    <n v="629"/>
    <x v="3"/>
    <x v="0"/>
  </r>
  <r>
    <n v="56099088002"/>
    <s v="Chaney-Monge SD 88"/>
    <s v="400 Elsie Ave"/>
    <s v="Crest Hill"/>
    <s v="60403-2573"/>
    <n v="8157226673"/>
    <n v="14972"/>
    <s v="Chaney-Monge School"/>
    <s v="400 Elsie Ave"/>
    <s v="Crest Hill"/>
    <s v="Will"/>
    <s v="60403-2573"/>
    <s v="maregi@comcast.net"/>
    <s v="X"/>
    <n v="405"/>
    <n v="0"/>
    <n v="0"/>
    <n v="405"/>
    <n v="1"/>
    <s v="X"/>
    <n v="405"/>
    <n v="405"/>
    <x v="3"/>
    <x v="0"/>
  </r>
  <r>
    <n v="56099088061"/>
    <s v="Lockport Area Spec Educ Coop"/>
    <s v="1343 E 7th St"/>
    <s v="Lockport"/>
    <s v="60441-3823"/>
    <n v="8158388080"/>
    <n v="62851"/>
    <s v="Lockport Area Spec Educ Coop"/>
    <s v="1343 E 7th St"/>
    <s v="Lockport"/>
    <s v="Will"/>
    <s v="60441-3823"/>
    <s v="jroberts@lasec.org"/>
    <s v="X"/>
    <n v="32"/>
    <n v="4"/>
    <n v="31"/>
    <n v="67"/>
    <n v="0.5373"/>
    <m/>
    <n v="36"/>
    <n v="67"/>
    <x v="3"/>
    <x v="0"/>
  </r>
  <r>
    <n v="56099089002"/>
    <s v="Fairmont SD 89"/>
    <s v="735 Green Garden Pl"/>
    <s v="Lockport"/>
    <s v="60441-4935"/>
    <n v="8157266318"/>
    <n v="14974"/>
    <s v="Fairmont School"/>
    <s v="735 Green Garden Pl"/>
    <s v="Lockport"/>
    <s v="Will"/>
    <s v="60441-4935"/>
    <s v="cbradley@fsd89.org"/>
    <s v="X"/>
    <n v="287"/>
    <n v="0"/>
    <n v="0"/>
    <n v="287"/>
    <n v="1"/>
    <s v="X"/>
    <n v="287"/>
    <n v="287"/>
    <x v="3"/>
    <x v="0"/>
  </r>
  <r>
    <n v="56099090002"/>
    <s v="Taft SD 90"/>
    <s v="1605 S Washington St"/>
    <s v="Lockport"/>
    <s v="60441-4241"/>
    <n v="8158380408"/>
    <n v="14975"/>
    <s v="Taft Grade School"/>
    <s v="1605 S Washington St"/>
    <s v="Lockport"/>
    <s v="Will"/>
    <s v="60441-4241"/>
    <s v="g.mccauley@taftsd90.org"/>
    <s v="X"/>
    <n v="108"/>
    <n v="8"/>
    <n v="188"/>
    <n v="304"/>
    <n v="0.38159999999999999"/>
    <m/>
    <n v="116"/>
    <n v="304"/>
    <x v="3"/>
    <x v="0"/>
  </r>
  <r>
    <n v="56099091002"/>
    <s v="Lockport SD 91"/>
    <s v="808 Adams St"/>
    <s v="Lockport"/>
    <s v="60441-3710"/>
    <n v="8158380737"/>
    <n v="14976"/>
    <s v="Kelvin Grove Jr High School"/>
    <s v="808 Adams St"/>
    <s v="Lockport"/>
    <s v="Will"/>
    <s v="60441-3710"/>
    <s v="dgray@d91.net"/>
    <s v="X"/>
    <n v="97"/>
    <n v="12"/>
    <n v="239"/>
    <n v="348"/>
    <n v="0.31320000000000003"/>
    <m/>
    <n v="109"/>
    <n v="348"/>
    <x v="3"/>
    <x v="0"/>
  </r>
  <r>
    <n v="56099091002"/>
    <s v="Lockport SD 91"/>
    <s v="808 Adams St"/>
    <s v="Lockport"/>
    <s v="60441-3710"/>
    <n v="8158380737"/>
    <n v="14977"/>
    <s v="Milne Grove Elem School"/>
    <s v="565 E 7th St"/>
    <s v="Lockport"/>
    <s v="Will"/>
    <s v="60441-3660"/>
    <s v="dgray@d91.net"/>
    <s v="X"/>
    <n v="59"/>
    <n v="8"/>
    <n v="173"/>
    <n v="240"/>
    <n v="0.2792"/>
    <m/>
    <n v="67"/>
    <n v="240"/>
    <x v="3"/>
    <x v="0"/>
  </r>
  <r>
    <n v="56099092002"/>
    <s v="Will County SD 92"/>
    <s v="708 N State St"/>
    <s v="Lockport"/>
    <s v="60441-2227"/>
    <n v="8158388031"/>
    <n v="14978"/>
    <s v="Ludwig Elem School"/>
    <s v="710 N State St"/>
    <s v="Lockport"/>
    <s v="Will"/>
    <s v="60441-2227"/>
    <s v="londerisin@d92.org"/>
    <s v="X"/>
    <n v="77"/>
    <n v="9"/>
    <n v="231"/>
    <n v="317"/>
    <n v="0.27129999999999999"/>
    <m/>
    <n v="86"/>
    <n v="317"/>
    <x v="3"/>
    <x v="0"/>
  </r>
  <r>
    <n v="56099092002"/>
    <s v="Will County SD 92"/>
    <s v="708 N State St"/>
    <s v="Lockport"/>
    <s v="60441-2227"/>
    <n v="8158388031"/>
    <n v="14979"/>
    <s v="Walsh Elem School"/>
    <s v="514 Macgregor Rd"/>
    <s v="Lockport"/>
    <s v="Will"/>
    <s v="60441-2759"/>
    <s v="londerisin@d92.org"/>
    <s v="X"/>
    <n v="71"/>
    <n v="3"/>
    <n v="201"/>
    <n v="275"/>
    <n v="0.26910000000000001"/>
    <m/>
    <n v="74"/>
    <n v="275"/>
    <x v="3"/>
    <x v="0"/>
  </r>
  <r>
    <n v="56099092002"/>
    <s v="Will County SD 92"/>
    <s v="708 N State St"/>
    <s v="Lockport"/>
    <s v="60441-2227"/>
    <n v="8158388031"/>
    <n v="14980"/>
    <s v="Reed Elem School"/>
    <s v="14939 W 143rd St"/>
    <s v="Homer Glen"/>
    <s v="Will"/>
    <s v="60491-7866"/>
    <s v="londerisin@d92.org"/>
    <s v="X"/>
    <n v="79"/>
    <n v="4"/>
    <n v="199"/>
    <n v="282"/>
    <n v="0.29430000000000001"/>
    <m/>
    <n v="83"/>
    <n v="282"/>
    <x v="3"/>
    <x v="0"/>
  </r>
  <r>
    <n v="56099092002"/>
    <s v="Will County SD 92"/>
    <s v="708 N State St"/>
    <s v="Lockport"/>
    <s v="60441-2227"/>
    <n v="8158388031"/>
    <n v="48745"/>
    <s v="Oak Prairie Jr High School"/>
    <s v="15161 S Gougar Rd"/>
    <s v="Homer Glen"/>
    <s v="Will"/>
    <s v="60491-6750"/>
    <s v="londerisin@d92.org"/>
    <s v="X"/>
    <n v="111"/>
    <n v="16"/>
    <n v="454"/>
    <n v="581"/>
    <n v="0.21859999999999999"/>
    <m/>
    <n v="127"/>
    <n v="581"/>
    <x v="3"/>
    <x v="0"/>
  </r>
  <r>
    <n v="56099114002"/>
    <s v="Manhattan SD 114"/>
    <s v="25440 S Gougar Rd"/>
    <s v="Manhattan"/>
    <s v="60442-9511"/>
    <n v="8154780191"/>
    <n v="14981"/>
    <s v="Manhattan Jr High School"/>
    <s v="15606 W Smith Rd"/>
    <s v="Manhattan"/>
    <s v="Will"/>
    <s v="60442-8413"/>
    <s v="rragon@manhattan114.org"/>
    <s v="X"/>
    <n v="59"/>
    <n v="1"/>
    <n v="415"/>
    <n v="475"/>
    <n v="0.12630000000000002"/>
    <m/>
    <n v="60"/>
    <n v="475"/>
    <x v="3"/>
    <x v="0"/>
  </r>
  <r>
    <n v="56099114002"/>
    <s v="Manhattan SD 114"/>
    <s v="25440 S Gougar Rd"/>
    <s v="Manhattan"/>
    <s v="60442-9511"/>
    <n v="8154780191"/>
    <n v="14982"/>
    <s v="Anna McDonald Elem School"/>
    <s v="200 2nd St"/>
    <s v="Manhattan"/>
    <s v="Will"/>
    <s v="60442-8104"/>
    <s v="rragon@manhattan114.org"/>
    <s v="X"/>
    <n v="52"/>
    <n v="6"/>
    <n v="429"/>
    <n v="487"/>
    <n v="0.1191"/>
    <m/>
    <n v="58"/>
    <n v="487"/>
    <x v="3"/>
    <x v="0"/>
  </r>
  <r>
    <n v="56099114002"/>
    <s v="Manhattan SD 114"/>
    <s v="25440 S Gougar Rd"/>
    <s v="Manhattan"/>
    <s v="60442-9511"/>
    <n v="8154780191"/>
    <n v="56993"/>
    <s v="Wilson Creek Elem Sch"/>
    <s v="25440 S Gougar Rd"/>
    <s v="Manhattan"/>
    <s v="Will"/>
    <s v="60442-9511"/>
    <s v="rragon@manhattan114.org"/>
    <s v="X"/>
    <n v="43"/>
    <n v="3"/>
    <n v="426"/>
    <n v="472"/>
    <n v="9.7500000000000003E-2"/>
    <m/>
    <n v="46"/>
    <n v="472"/>
    <x v="3"/>
    <x v="0"/>
  </r>
  <r>
    <n v="56099122002"/>
    <s v="New Lenox SD 122"/>
    <s v="102 S Cedar Rd"/>
    <s v="New Lenox"/>
    <s v="60451-1702"/>
    <n v="8154852169"/>
    <n v="14983"/>
    <s v="Alex M Martino Jr High School"/>
    <s v="731 E Joliet Hwy"/>
    <s v="New Lenox"/>
    <s v="Will"/>
    <s v="60451-1917"/>
    <s v="rgroos@nlsd122.org"/>
    <s v="X"/>
    <n v="60"/>
    <n v="3"/>
    <n v="513"/>
    <n v="576"/>
    <n v="0.1094"/>
    <m/>
    <n v="63"/>
    <n v="576"/>
    <x v="3"/>
    <x v="0"/>
  </r>
  <r>
    <n v="56099122002"/>
    <s v="New Lenox SD 122"/>
    <s v="102 S Cedar Rd"/>
    <s v="New Lenox"/>
    <s v="60451-1702"/>
    <n v="8154852169"/>
    <n v="14984"/>
    <s v="Haines Elem School"/>
    <s v="155 Haines Ave"/>
    <s v="New Lenox"/>
    <s v="Will"/>
    <s v="60451-1601"/>
    <s v="rgroos@nlsd122.org"/>
    <s v="X"/>
    <n v="50"/>
    <n v="4"/>
    <n v="366"/>
    <n v="420"/>
    <n v="0.12859999999999999"/>
    <m/>
    <n v="54"/>
    <n v="420"/>
    <x v="3"/>
    <x v="0"/>
  </r>
  <r>
    <n v="56099122002"/>
    <s v="New Lenox SD 122"/>
    <s v="102 S Cedar Rd"/>
    <s v="New Lenox"/>
    <s v="60451-1702"/>
    <n v="8154852169"/>
    <n v="14986"/>
    <s v="Bentley Elem School"/>
    <s v="513 E Illinois Hwy"/>
    <s v="New Lenox"/>
    <s v="Will"/>
    <s v="60451-2781"/>
    <s v="rgroos@nlsd122.ort"/>
    <s v="X"/>
    <n v="56"/>
    <n v="3"/>
    <n v="304"/>
    <n v="363"/>
    <n v="0.16250000000000001"/>
    <m/>
    <n v="59"/>
    <n v="363"/>
    <x v="3"/>
    <x v="0"/>
  </r>
  <r>
    <n v="56099122002"/>
    <s v="New Lenox SD 122"/>
    <s v="102 S Cedar Rd"/>
    <s v="New Lenox"/>
    <s v="60451-1702"/>
    <n v="8154852169"/>
    <n v="14987"/>
    <s v="Arnold J Tyler School"/>
    <s v="511 E Illinois Hwy"/>
    <s v="New Lenox"/>
    <s v="Will"/>
    <s v="60451-2781"/>
    <s v="rgroos@nlsd122.org"/>
    <s v="X"/>
    <n v="48"/>
    <n v="3"/>
    <n v="262"/>
    <n v="313"/>
    <n v="0.16289999999999999"/>
    <m/>
    <n v="51"/>
    <n v="313"/>
    <x v="3"/>
    <x v="0"/>
  </r>
  <r>
    <n v="56099122002"/>
    <s v="New Lenox SD 122"/>
    <s v="102 S Cedar Rd"/>
    <s v="New Lenox"/>
    <s v="60451-1702"/>
    <n v="8154852169"/>
    <n v="14988"/>
    <s v="Cherry Hill Elementary School"/>
    <s v="205 Kingston Dr"/>
    <s v="New Lenox"/>
    <s v="Will"/>
    <s v="60451-1522"/>
    <s v="rgroos@nlsd122.org"/>
    <s v="X"/>
    <n v="36"/>
    <n v="1"/>
    <n v="97"/>
    <n v="134"/>
    <n v="0.27610000000000001"/>
    <m/>
    <n v="37"/>
    <n v="134"/>
    <x v="3"/>
    <x v="0"/>
  </r>
  <r>
    <n v="56099122002"/>
    <s v="New Lenox SD 122"/>
    <s v="102 S Cedar Rd"/>
    <s v="New Lenox"/>
    <s v="60451-1702"/>
    <n v="8154852169"/>
    <n v="14990"/>
    <s v="Oster-Oakview  School"/>
    <s v="809 N Cedar Rd"/>
    <s v="New Lenox"/>
    <s v="Will"/>
    <s v="60451-1413"/>
    <s v="rgroos@nlsd122.org"/>
    <s v="X"/>
    <n v="58"/>
    <n v="11"/>
    <n v="407"/>
    <n v="476"/>
    <n v="0.14499999999999999"/>
    <m/>
    <n v="69"/>
    <n v="476"/>
    <x v="3"/>
    <x v="0"/>
  </r>
  <r>
    <n v="56099122002"/>
    <s v="New Lenox SD 122"/>
    <s v="102 S Cedar Rd"/>
    <s v="New Lenox"/>
    <s v="60451-1702"/>
    <n v="8154852169"/>
    <n v="42526"/>
    <s v="Nelson Ridge School"/>
    <s v="2470 Nelson Rd"/>
    <s v="New Lenox"/>
    <s v="Will"/>
    <s v="60451-8586"/>
    <s v="rgroos@nlsd122.org"/>
    <s v="X"/>
    <n v="56"/>
    <n v="2"/>
    <n v="410"/>
    <n v="468"/>
    <n v="0.12390000000000001"/>
    <m/>
    <n v="58"/>
    <n v="468"/>
    <x v="3"/>
    <x v="0"/>
  </r>
  <r>
    <n v="56099122002"/>
    <s v="New Lenox SD 122"/>
    <s v="102 S Cedar Rd"/>
    <s v="New Lenox"/>
    <s v="60451-1702"/>
    <n v="8154852169"/>
    <n v="42527"/>
    <s v="Nelson Prairie School"/>
    <s v="2366 Nelson Rd"/>
    <s v="New Lenox"/>
    <s v="Will"/>
    <s v="60451-8585"/>
    <s v="rgroos@nlsd122.org"/>
    <s v="X"/>
    <n v="49"/>
    <n v="0"/>
    <n v="361"/>
    <n v="410"/>
    <n v="0.1195"/>
    <m/>
    <n v="49"/>
    <n v="410"/>
    <x v="3"/>
    <x v="0"/>
  </r>
  <r>
    <n v="56099122002"/>
    <s v="New Lenox SD 122"/>
    <s v="102 S Cedar Rd"/>
    <s v="New Lenox"/>
    <s v="60451-1702"/>
    <n v="8154852169"/>
    <n v="48738"/>
    <s v="Liberty Junior High School"/>
    <s v="151 Lenox St"/>
    <s v="New Lenox"/>
    <s v="Will"/>
    <s v="60451-1189"/>
    <s v="rgroos@nlsd122.org"/>
    <s v="X"/>
    <n v="73"/>
    <n v="4"/>
    <n v="589"/>
    <n v="666"/>
    <n v="0.11560000000000001"/>
    <m/>
    <n v="77"/>
    <n v="666"/>
    <x v="3"/>
    <x v="0"/>
  </r>
  <r>
    <n v="56099122002"/>
    <s v="New Lenox SD 122"/>
    <s v="102 S Cedar Rd"/>
    <s v="New Lenox"/>
    <s v="60451-1702"/>
    <n v="8154852169"/>
    <n v="57053"/>
    <s v="Spencer Trail"/>
    <s v="1701 Spencer Rd"/>
    <s v="New Lenox"/>
    <s v="Will"/>
    <s v="60451-2373"/>
    <s v="rgroos@nlsd122.org"/>
    <s v="X"/>
    <n v="53"/>
    <n v="1"/>
    <n v="424"/>
    <n v="478"/>
    <n v="0.113"/>
    <m/>
    <n v="54"/>
    <n v="478"/>
    <x v="3"/>
    <x v="0"/>
  </r>
  <r>
    <n v="56099122002"/>
    <s v="New Lenox SD 122"/>
    <s v="102 S Cedar Rd"/>
    <s v="New Lenox"/>
    <s v="60451-1702"/>
    <n v="8154852169"/>
    <n v="57054"/>
    <s v="Spencer Pointe"/>
    <s v="1721 Spencer Rd"/>
    <s v="New Lenox"/>
    <s v="Will"/>
    <s v="60451-2373"/>
    <s v="rgroos@nlsd122.org"/>
    <s v="X"/>
    <n v="17"/>
    <n v="1"/>
    <n v="460"/>
    <n v="478"/>
    <n v="3.7700000000000004E-2"/>
    <m/>
    <n v="18"/>
    <n v="478"/>
    <x v="3"/>
    <x v="0"/>
  </r>
  <r>
    <n v="56099122002"/>
    <s v="New Lenox SD 122"/>
    <s v="102 S Cedar Rd"/>
    <s v="New Lenox"/>
    <s v="60451-1702"/>
    <n v="8154852169"/>
    <n v="57055"/>
    <s v="Spencer Crossing"/>
    <s v="1711 Spencer Rd"/>
    <s v="New Lenox"/>
    <s v="Will"/>
    <s v="60451-2373"/>
    <s v="rgroos@nlsd122.org"/>
    <s v="X"/>
    <n v="42"/>
    <n v="0"/>
    <n v="433"/>
    <n v="475"/>
    <n v="8.8400000000000006E-2"/>
    <m/>
    <n v="42"/>
    <n v="475"/>
    <x v="3"/>
    <x v="0"/>
  </r>
  <r>
    <n v="56099159002"/>
    <s v="Mokena SD 159"/>
    <s v="11244 Willow Crest Ln"/>
    <s v="Mokena"/>
    <s v="60448-1334"/>
    <n v="7083424928"/>
    <n v="14994"/>
    <s v="Mokena Jr High School"/>
    <s v="19815 Kirkstone Way"/>
    <s v="Mokena"/>
    <s v="Will"/>
    <s v="60448-8016"/>
    <s v="lewandowskia@mokena159.org"/>
    <s v="X"/>
    <n v="67"/>
    <n v="8"/>
    <n v="440"/>
    <n v="515"/>
    <n v="0.14560000000000001"/>
    <m/>
    <n v="75"/>
    <n v="515"/>
    <x v="3"/>
    <x v="0"/>
  </r>
  <r>
    <n v="56099159002"/>
    <s v="Mokena SD 159"/>
    <s v="11244 Willow Crest Ln"/>
    <s v="Mokena"/>
    <s v="60448-1334"/>
    <n v="7083424928"/>
    <n v="14995"/>
    <s v="Mokena Elem School"/>
    <s v="11244 Willow Crest Ln"/>
    <s v="Mokena"/>
    <s v="Will"/>
    <s v="60448-1334"/>
    <s v="lewandowskia@mokena159.com"/>
    <s v="X"/>
    <n v="116"/>
    <n v="5"/>
    <n v="564"/>
    <n v="685"/>
    <n v="0.17660000000000001"/>
    <m/>
    <n v="121"/>
    <n v="685"/>
    <x v="3"/>
    <x v="0"/>
  </r>
  <r>
    <n v="56099159002"/>
    <s v="Mokena SD 159"/>
    <s v="11244 Willow Crest Ln"/>
    <s v="Mokena"/>
    <s v="60448-1334"/>
    <n v="7083424928"/>
    <n v="46627"/>
    <s v="Mokena Intermediate School"/>
    <s v="11331 195th St"/>
    <s v="Mokena"/>
    <s v="Will"/>
    <s v="60448-1311"/>
    <s v="lewandowskia@mokena159.org"/>
    <s v="X"/>
    <n v="74"/>
    <n v="4"/>
    <n v="311"/>
    <n v="389"/>
    <n v="0.20050000000000001"/>
    <m/>
    <n v="78"/>
    <n v="389"/>
    <x v="3"/>
    <x v="0"/>
  </r>
  <r>
    <n v="56099161002"/>
    <s v="Summit Hill SD 161"/>
    <s v="20100 S Spruce Dr"/>
    <s v="Frankfort"/>
    <s v="60423-7099"/>
    <n v="8154699103"/>
    <n v="14996"/>
    <s v="Summit Hill Junior High School"/>
    <s v="7260 W North Ave"/>
    <s v="Frankfort"/>
    <s v="Will"/>
    <s v="60423-9354"/>
    <s v="dwiley@summithill.org"/>
    <s v="X"/>
    <n v="84"/>
    <n v="0"/>
    <n v="689"/>
    <n v="773"/>
    <n v="0.10869999999999999"/>
    <m/>
    <n v="84"/>
    <n v="773"/>
    <x v="3"/>
    <x v="0"/>
  </r>
  <r>
    <n v="56099161002"/>
    <s v="Summit Hill SD 161"/>
    <s v="20100 S Spruce Dr"/>
    <s v="Frankfort"/>
    <s v="60423-7099"/>
    <n v="8154699103"/>
    <n v="14997"/>
    <s v="Arbury Hills Elem School"/>
    <s v="19651 Beechnut Dr"/>
    <s v="Mokena"/>
    <s v="Will"/>
    <s v="60448-9333"/>
    <s v="dwiley@summithill.org"/>
    <s v="X"/>
    <n v="30"/>
    <n v="0"/>
    <n v="168"/>
    <n v="198"/>
    <n v="0.1515"/>
    <m/>
    <n v="30"/>
    <n v="198"/>
    <x v="3"/>
    <x v="0"/>
  </r>
  <r>
    <n v="56099161002"/>
    <s v="Summit Hill SD 161"/>
    <s v="20100 S Spruce Dr"/>
    <s v="Frankfort"/>
    <s v="60423-7099"/>
    <n v="8154699103"/>
    <n v="14998"/>
    <s v="Frankfort Square Elem School"/>
    <s v="7710 W Kingston Dr"/>
    <s v="Frankfort"/>
    <s v="Will"/>
    <s v="60423-8355"/>
    <s v="dwiley@summithill.org"/>
    <s v="X"/>
    <n v="40"/>
    <n v="0"/>
    <n v="159"/>
    <n v="199"/>
    <n v="0.20100000000000001"/>
    <m/>
    <n v="40"/>
    <n v="199"/>
    <x v="3"/>
    <x v="0"/>
  </r>
  <r>
    <n v="56099161002"/>
    <s v="Summit Hill SD 161"/>
    <s v="20100 S Spruce Dr"/>
    <s v="Frankfort"/>
    <s v="60423-7099"/>
    <n v="8154699103"/>
    <n v="14999"/>
    <s v="Indian Trail Elem School"/>
    <s v="20912 S Frankfort Square Rd"/>
    <s v="Frankfort"/>
    <s v="Will"/>
    <s v="60423-8123"/>
    <s v="dwiley@summithill.org"/>
    <s v="X"/>
    <n v="54"/>
    <n v="0"/>
    <n v="333"/>
    <n v="387"/>
    <n v="0.13949999999999999"/>
    <m/>
    <n v="54"/>
    <n v="387"/>
    <x v="3"/>
    <x v="0"/>
  </r>
  <r>
    <n v="56099161002"/>
    <s v="Summit Hill SD 161"/>
    <s v="20100 S Spruce Dr"/>
    <s v="Frankfort"/>
    <s v="60423-7099"/>
    <n v="8154699103"/>
    <n v="15000"/>
    <s v="Walker Intermediate School"/>
    <s v="19900 80th Ave"/>
    <s v="Tinley Park"/>
    <s v="Cook"/>
    <s v="60487-3631"/>
    <s v="dwiley@summithill.org"/>
    <s v="X"/>
    <n v="97"/>
    <n v="0"/>
    <n v="613"/>
    <n v="710"/>
    <n v="0.1366"/>
    <m/>
    <n v="97"/>
    <n v="710"/>
    <x v="2"/>
    <x v="1"/>
  </r>
  <r>
    <n v="56099161002"/>
    <s v="Summit Hill SD 161"/>
    <s v="20100 S Spruce Dr"/>
    <s v="Frankfort"/>
    <s v="60423-7099"/>
    <n v="8154699103"/>
    <n v="46729"/>
    <s v="Dr Julian Rogus School"/>
    <s v="20027 S 88th Ave"/>
    <s v="Frankfort"/>
    <s v="Will"/>
    <s v="60423-8551"/>
    <s v="dwiley@summithill.org"/>
    <s v="X"/>
    <n v="77"/>
    <n v="0"/>
    <n v="605"/>
    <n v="682"/>
    <n v="0.1129"/>
    <m/>
    <n v="77"/>
    <n v="682"/>
    <x v="3"/>
    <x v="0"/>
  </r>
  <r>
    <n v="56099202022"/>
    <s v="Plainfield SD 202"/>
    <s v="15732 S Howard St"/>
    <s v="Plainfield"/>
    <s v="60544-2399"/>
    <n v="8155774046"/>
    <n v="15010"/>
    <s v="Plainfield High School"/>
    <s v="24120 W Fort Beggs Dr"/>
    <s v="Plainfield"/>
    <s v="Will"/>
    <s v="60544-1833"/>
    <s v="rengsto@psd202.org"/>
    <s v="X"/>
    <n v="563"/>
    <n v="80"/>
    <n v="1414"/>
    <n v="2057"/>
    <n v="0.31260000000000004"/>
    <m/>
    <n v="643"/>
    <n v="2057"/>
    <x v="3"/>
    <x v="0"/>
  </r>
  <r>
    <n v="56099202022"/>
    <s v="Plainfield SD 202"/>
    <s v="15732 S Howard St"/>
    <s v="Plainfield"/>
    <s v="60544-2399"/>
    <n v="8155774046"/>
    <n v="15011"/>
    <s v="Indian Trail Middle School"/>
    <s v="14723 S Eastern Ave"/>
    <s v="Plainfield"/>
    <s v="Will"/>
    <s v="60544-2949"/>
    <s v="rengsto@psd202.org"/>
    <s v="X"/>
    <n v="214"/>
    <n v="29"/>
    <n v="513"/>
    <n v="756"/>
    <n v="0.32140000000000002"/>
    <m/>
    <n v="243"/>
    <n v="756"/>
    <x v="3"/>
    <x v="0"/>
  </r>
  <r>
    <n v="56099202022"/>
    <s v="Plainfield SD 202"/>
    <s v="15732 S Howard St"/>
    <s v="Plainfield"/>
    <s v="60544-2399"/>
    <n v="8155774046"/>
    <n v="15012"/>
    <s v="Timber Ridge Middle School"/>
    <s v="2101 S Bronk Rd"/>
    <s v="Plainfield"/>
    <s v="Will"/>
    <s v="60586-6946"/>
    <s v="rengsto@psd202.org"/>
    <s v="X"/>
    <n v="312"/>
    <n v="50"/>
    <n v="658"/>
    <n v="1020"/>
    <n v="0.35490000000000005"/>
    <m/>
    <n v="362"/>
    <n v="1020"/>
    <x v="3"/>
    <x v="0"/>
  </r>
  <r>
    <n v="56099202022"/>
    <s v="Plainfield SD 202"/>
    <s v="15732 S Howard St"/>
    <s v="Plainfield"/>
    <s v="60544-2399"/>
    <n v="8155774046"/>
    <n v="15013"/>
    <s v="Central Elem School"/>
    <s v="23723 Getson Dr"/>
    <s v="Plainfield"/>
    <s v="Will"/>
    <s v="60544-3001"/>
    <s v="rengsto@psd202.org"/>
    <s v="X"/>
    <n v="197"/>
    <n v="20"/>
    <n v="464"/>
    <n v="681"/>
    <n v="0.31859999999999999"/>
    <m/>
    <n v="217"/>
    <n v="681"/>
    <x v="3"/>
    <x v="0"/>
  </r>
  <r>
    <n v="56099202022"/>
    <s v="Plainfield SD 202"/>
    <s v="15732 S Howard St"/>
    <s v="Plainfield"/>
    <s v="60544-2399"/>
    <n v="8155774046"/>
    <n v="15014"/>
    <s v="Crystal Lawns Elem School"/>
    <s v="2544 Crystal Dr"/>
    <s v="Joliet"/>
    <s v="Will"/>
    <s v="60435-1402"/>
    <s v="rengsto@psd202.org"/>
    <s v="X"/>
    <n v="136"/>
    <n v="21"/>
    <n v="219"/>
    <n v="376"/>
    <n v="0.41759999999999997"/>
    <m/>
    <n v="157"/>
    <n v="376"/>
    <x v="3"/>
    <x v="0"/>
  </r>
  <r>
    <n v="56099202022"/>
    <s v="Plainfield SD 202"/>
    <s v="15732 S Howard St"/>
    <s v="Plainfield"/>
    <s v="60544-2399"/>
    <n v="8155774046"/>
    <n v="15015"/>
    <s v="Grand Prairie Elem School"/>
    <s v="3300 Caton Farm Rd"/>
    <s v="Joliet"/>
    <s v="Will"/>
    <s v="60431-1231"/>
    <s v="rengsto@psd202.org"/>
    <s v="X"/>
    <n v="203"/>
    <n v="16"/>
    <n v="370"/>
    <n v="589"/>
    <n v="0.37180000000000002"/>
    <m/>
    <n v="219"/>
    <n v="589"/>
    <x v="3"/>
    <x v="0"/>
  </r>
  <r>
    <n v="56099202022"/>
    <s v="Plainfield SD 202"/>
    <s v="15732 S Howard St"/>
    <s v="Plainfield"/>
    <s v="60544-2399"/>
    <n v="8155774046"/>
    <n v="15016"/>
    <s v="Walkers Grove Elementary School"/>
    <s v="24810 W 135th St"/>
    <s v="Plainfield"/>
    <s v="Will"/>
    <s v="60544-7931"/>
    <s v="rengsto@psd202.org"/>
    <s v="X"/>
    <n v="52"/>
    <n v="5"/>
    <n v="454"/>
    <n v="511"/>
    <n v="0.1115"/>
    <m/>
    <n v="57"/>
    <n v="511"/>
    <x v="3"/>
    <x v="0"/>
  </r>
  <r>
    <n v="56099202022"/>
    <s v="Plainfield SD 202"/>
    <s v="15732 S Howard St"/>
    <s v="Plainfield"/>
    <s v="60544-2399"/>
    <n v="8155774046"/>
    <n v="15017"/>
    <s v="Wesmere Elementary School"/>
    <s v="2001 Wesmere Pkwy"/>
    <s v="Plainfield"/>
    <s v="Will"/>
    <s v="60586-6298"/>
    <s v="rengsto@psd202.org"/>
    <s v="X"/>
    <n v="142"/>
    <n v="11"/>
    <n v="338"/>
    <n v="491"/>
    <n v="0.31159999999999999"/>
    <m/>
    <n v="153"/>
    <n v="491"/>
    <x v="3"/>
    <x v="0"/>
  </r>
  <r>
    <n v="56099202022"/>
    <s v="Plainfield SD 202"/>
    <s v="15732 S Howard St"/>
    <s v="Plainfield"/>
    <s v="60544-2399"/>
    <n v="8155774046"/>
    <n v="15018"/>
    <s v="Lakewood Falls Elem School"/>
    <s v="14050 S Budler Rd"/>
    <s v="Plainfield"/>
    <s v="Will"/>
    <s v="60544-9147"/>
    <s v="rengsto@psd202.org"/>
    <s v="X"/>
    <n v="282"/>
    <n v="28"/>
    <n v="341"/>
    <n v="651"/>
    <n v="0.47619999999999996"/>
    <m/>
    <n v="310"/>
    <n v="651"/>
    <x v="3"/>
    <x v="0"/>
  </r>
  <r>
    <n v="56099202022"/>
    <s v="Plainfield SD 202"/>
    <s v="15732 S Howard St"/>
    <s v="Plainfield"/>
    <s v="60544-2399"/>
    <n v="8155774046"/>
    <n v="42605"/>
    <s v="Heritage Grove Middle School"/>
    <s v="12425 S Van Dyke Rd"/>
    <s v="Plainfield"/>
    <s v="Will"/>
    <s v="60585-2701"/>
    <s v="rengsto@psd202.org"/>
    <s v="X"/>
    <n v="131"/>
    <n v="20"/>
    <n v="833"/>
    <n v="984"/>
    <n v="0.1535"/>
    <m/>
    <n v="151"/>
    <n v="984"/>
    <x v="3"/>
    <x v="0"/>
  </r>
  <r>
    <n v="56099202022"/>
    <s v="Plainfield SD 202"/>
    <s v="15732 S Howard St"/>
    <s v="Plainfield"/>
    <s v="60544-2399"/>
    <n v="8155774046"/>
    <n v="42606"/>
    <s v="River View Elementary School"/>
    <s v="2097 S Bronk Rd"/>
    <s v="Plainfield"/>
    <s v="Will"/>
    <s v="60586-8122"/>
    <s v="rengsto@psd202.org"/>
    <s v="X"/>
    <n v="168"/>
    <n v="27"/>
    <n v="555"/>
    <n v="750"/>
    <n v="0.26"/>
    <m/>
    <n v="195"/>
    <n v="750"/>
    <x v="3"/>
    <x v="0"/>
  </r>
  <r>
    <n v="56099202022"/>
    <s v="Plainfield SD 202"/>
    <s v="15732 S Howard St"/>
    <s v="Plainfield"/>
    <s v="60544-2399"/>
    <n v="8155774046"/>
    <n v="44363"/>
    <s v="Meadow View Elementary School"/>
    <s v="2501 Mirage Ave"/>
    <s v="Plainfield"/>
    <s v="Will"/>
    <s v="60586-2145"/>
    <s v="rengsto@psd202.org"/>
    <s v="X"/>
    <n v="162"/>
    <n v="22"/>
    <n v="328"/>
    <n v="512"/>
    <n v="0.3594"/>
    <m/>
    <n v="184"/>
    <n v="512"/>
    <x v="3"/>
    <x v="0"/>
  </r>
  <r>
    <n v="56099202022"/>
    <s v="Plainfield SD 202"/>
    <s v="15732 S Howard St"/>
    <s v="Plainfield"/>
    <s v="60544-2399"/>
    <n v="8155774046"/>
    <n v="46480"/>
    <s v="Plainfield South High School"/>
    <s v="7800 Caton Farm Rd"/>
    <s v="Plainfield"/>
    <s v="Will"/>
    <s v="60586-1687"/>
    <s v="rengsto@psd202.org"/>
    <s v="X"/>
    <n v="592"/>
    <n v="97"/>
    <n v="1835"/>
    <n v="2524"/>
    <n v="0.27300000000000002"/>
    <m/>
    <n v="689"/>
    <n v="2524"/>
    <x v="3"/>
    <x v="0"/>
  </r>
  <r>
    <n v="56099202022"/>
    <s v="Plainfield SD 202"/>
    <s v="15732 S Howard St"/>
    <s v="Plainfield"/>
    <s v="60544-2399"/>
    <n v="8155774046"/>
    <n v="46481"/>
    <s v="Creekside Elementary School"/>
    <s v="13909 S Budler Rd"/>
    <s v="Plainfield"/>
    <s v="Will"/>
    <s v="60544-2460"/>
    <s v="asmith@psd202.org"/>
    <s v="X"/>
    <n v="215"/>
    <n v="28"/>
    <n v="317"/>
    <n v="560"/>
    <n v="0.43390000000000001"/>
    <m/>
    <n v="243"/>
    <n v="560"/>
    <x v="3"/>
    <x v="0"/>
  </r>
  <r>
    <n v="56099202022"/>
    <s v="Plainfield SD 202"/>
    <s v="15732 S Howard St"/>
    <s v="Plainfield"/>
    <s v="60544-2399"/>
    <n v="8155774046"/>
    <n v="48716"/>
    <s v="Drauden Point Middle School"/>
    <s v="1911 Drauden Rd"/>
    <s v="Plainfield"/>
    <s v="Will"/>
    <s v="60586-5669"/>
    <s v="rengsto@psd202.org"/>
    <s v="X"/>
    <n v="182"/>
    <n v="24"/>
    <n v="509"/>
    <n v="715"/>
    <n v="0.28809999999999997"/>
    <m/>
    <n v="206"/>
    <n v="715"/>
    <x v="3"/>
    <x v="0"/>
  </r>
  <r>
    <n v="56099202022"/>
    <s v="Plainfield SD 202"/>
    <s v="15732 S Howard St"/>
    <s v="Plainfield"/>
    <s v="60544-2399"/>
    <n v="8155774046"/>
    <n v="48727"/>
    <s v="Eagle Pointe Elementary School"/>
    <s v="24562 Norwood Dr"/>
    <s v="Plainfield"/>
    <s v="Will"/>
    <s v="60585-5571"/>
    <s v="rengsto@psd202.org"/>
    <s v="X"/>
    <n v="78"/>
    <n v="9"/>
    <n v="598"/>
    <n v="685"/>
    <n v="0.127"/>
    <m/>
    <n v="87"/>
    <n v="685"/>
    <x v="3"/>
    <x v="0"/>
  </r>
  <r>
    <n v="56099202022"/>
    <s v="Plainfield SD 202"/>
    <s v="15732 S Howard St"/>
    <s v="Plainfield"/>
    <s v="60544-2399"/>
    <n v="8155774046"/>
    <n v="48728"/>
    <s v="Ridge Elementary School"/>
    <s v="1900 Caton Ridge Dr"/>
    <s v="Plainfield"/>
    <s v="Will"/>
    <s v="60586-5501"/>
    <s v="rengsto@psd202.org"/>
    <s v="X"/>
    <n v="160"/>
    <n v="14"/>
    <n v="428"/>
    <n v="602"/>
    <n v="0.28899999999999998"/>
    <m/>
    <n v="174"/>
    <n v="602"/>
    <x v="3"/>
    <x v="0"/>
  </r>
  <r>
    <n v="56099202022"/>
    <s v="Plainfield SD 202"/>
    <s v="15732 S Howard St"/>
    <s v="Plainfield"/>
    <s v="60544-2399"/>
    <n v="8155774046"/>
    <n v="50390"/>
    <s v="Lincoln Elementary"/>
    <s v="14740 Meadow Ln"/>
    <s v="Plainfield"/>
    <s v="Will"/>
    <s v="60544-2513"/>
    <s v="rengsto@psd202.org"/>
    <s v="X"/>
    <n v="115"/>
    <n v="13"/>
    <n v="663"/>
    <n v="791"/>
    <n v="0.1618"/>
    <m/>
    <n v="128"/>
    <n v="791"/>
    <x v="3"/>
    <x v="0"/>
  </r>
  <r>
    <n v="56099202022"/>
    <s v="Plainfield SD 202"/>
    <s v="15732 S Howard St"/>
    <s v="Plainfield"/>
    <s v="60544-2399"/>
    <n v="8155774046"/>
    <n v="52811"/>
    <s v="Richard Ira Jones Middle School"/>
    <s v="15320 W Wallin Dr"/>
    <s v="Plainfield"/>
    <s v="Will"/>
    <s v="60544-2504"/>
    <s v="rengsto@psd202.org"/>
    <s v="X"/>
    <n v="136"/>
    <n v="29"/>
    <n v="727"/>
    <n v="892"/>
    <n v="0.185"/>
    <m/>
    <n v="165"/>
    <n v="892"/>
    <x v="3"/>
    <x v="0"/>
  </r>
  <r>
    <n v="56099202022"/>
    <s v="Plainfield SD 202"/>
    <s v="15732 S Howard St"/>
    <s v="Plainfield"/>
    <s v="60544-2399"/>
    <n v="8155774046"/>
    <n v="54940"/>
    <s v="Plainfield North High School"/>
    <s v="12005 S 248th Ave"/>
    <s v="Plainfield"/>
    <s v="Will"/>
    <s v="60585-7800"/>
    <s v="rengsto@psd202.org"/>
    <s v="X"/>
    <n v="282"/>
    <n v="29"/>
    <n v="2005"/>
    <n v="2316"/>
    <n v="0.1343"/>
    <m/>
    <n v="311"/>
    <n v="2316"/>
    <x v="3"/>
    <x v="0"/>
  </r>
  <r>
    <n v="56099202022"/>
    <s v="Plainfield SD 202"/>
    <s v="15732 S Howard St"/>
    <s v="Plainfield"/>
    <s v="60544-2399"/>
    <n v="8155774046"/>
    <n v="54941"/>
    <s v="Charles Reed Elementary Sch"/>
    <s v="2110 Clublands Pkwy"/>
    <s v="Plainfield"/>
    <s v="Will"/>
    <s v="60586-9116"/>
    <s v="rengsto@psd202.org"/>
    <s v="X"/>
    <n v="153"/>
    <n v="24"/>
    <n v="388"/>
    <n v="565"/>
    <n v="0.31329999999999997"/>
    <m/>
    <n v="177"/>
    <n v="565"/>
    <x v="3"/>
    <x v="0"/>
  </r>
  <r>
    <n v="56099202022"/>
    <s v="Plainfield SD 202"/>
    <s v="15732 S Howard St"/>
    <s v="Plainfield"/>
    <s v="60544-2399"/>
    <n v="8155774046"/>
    <n v="54942"/>
    <s v="Liberty Elementary School"/>
    <s v="1401 Essington Rd"/>
    <s v="Bolingbrook"/>
    <s v="Will"/>
    <s v="60490-4934"/>
    <s v="rengsto@psd202.org"/>
    <s v="X"/>
    <n v="102"/>
    <n v="12"/>
    <n v="510"/>
    <n v="624"/>
    <n v="0.1827"/>
    <m/>
    <n v="114"/>
    <n v="624"/>
    <x v="3"/>
    <x v="0"/>
  </r>
  <r>
    <n v="56099202022"/>
    <s v="Plainfield SD 202"/>
    <s v="15732 S Howard St"/>
    <s v="Plainfield"/>
    <s v="60544-2399"/>
    <n v="8155774046"/>
    <n v="57133"/>
    <s v="Aux Sable Middle Sch"/>
    <s v="2001 Wildspring Pkwy"/>
    <s v="Joliet"/>
    <s v="Will"/>
    <s v="60431-8897"/>
    <s v="rengsto@psd202.org"/>
    <s v="X"/>
    <n v="266"/>
    <n v="55"/>
    <n v="672"/>
    <n v="993"/>
    <n v="0.32329999999999998"/>
    <m/>
    <n v="321"/>
    <n v="993"/>
    <x v="3"/>
    <x v="0"/>
  </r>
  <r>
    <n v="56099202022"/>
    <s v="Plainfield SD 202"/>
    <s v="15732 S Howard St"/>
    <s v="Plainfield"/>
    <s v="60544-2399"/>
    <n v="8155774046"/>
    <n v="58944"/>
    <s v="John F Kennedy Middle Sch"/>
    <s v="12350 Essington Rd"/>
    <s v="Plainfield"/>
    <s v="Will"/>
    <s v="60585-9528"/>
    <s v="rengsto@psd202.org"/>
    <s v="X"/>
    <n v="256"/>
    <n v="24"/>
    <n v="859"/>
    <n v="1139"/>
    <n v="0.24579999999999999"/>
    <m/>
    <n v="280"/>
    <n v="1139"/>
    <x v="3"/>
    <x v="0"/>
  </r>
  <r>
    <n v="56099202022"/>
    <s v="Plainfield SD 202"/>
    <s v="15732 S Howard St"/>
    <s v="Plainfield"/>
    <s v="60544-2399"/>
    <n v="8155774046"/>
    <n v="58945"/>
    <s v="Thomas Jefferson Elem Sch"/>
    <s v="1900 Oxford Way"/>
    <s v="Joliet"/>
    <s v="Will"/>
    <s v="60431-7900"/>
    <s v="rengsto@psd202.org"/>
    <s v="X"/>
    <n v="158"/>
    <n v="24"/>
    <n v="450"/>
    <n v="632"/>
    <n v="0.28800000000000003"/>
    <m/>
    <n v="182"/>
    <n v="632"/>
    <x v="3"/>
    <x v="0"/>
  </r>
  <r>
    <n v="56099202022"/>
    <s v="Plainfield SD 202"/>
    <s v="15732 S Howard St"/>
    <s v="Plainfield"/>
    <s v="60544-2399"/>
    <n v="8155774046"/>
    <n v="58959"/>
    <s v="Freedom Elem School"/>
    <s v="11600 Heritage Meadows Dr"/>
    <s v="Plainfield"/>
    <s v="Will"/>
    <s v="60585-2084"/>
    <s v="rengsto@psd202.org"/>
    <s v="X"/>
    <n v="96"/>
    <n v="10"/>
    <n v="665"/>
    <n v="771"/>
    <n v="0.13750000000000001"/>
    <m/>
    <n v="106"/>
    <n v="771"/>
    <x v="3"/>
    <x v="0"/>
  </r>
  <r>
    <n v="56099202022"/>
    <s v="Plainfield SD 202"/>
    <s v="15732 S Howard St"/>
    <s v="Plainfield"/>
    <s v="60544-2399"/>
    <n v="8155774046"/>
    <n v="61188"/>
    <s v="Elizabeth Eichelberger Elem Sch"/>
    <s v="12450 Essington Rd"/>
    <s v="Plainfield"/>
    <s v="Will"/>
    <s v="60585-9404"/>
    <s v="rengsto@psd202.org"/>
    <s v="X"/>
    <n v="163"/>
    <n v="18"/>
    <n v="460"/>
    <n v="641"/>
    <n v="0.28239999999999998"/>
    <m/>
    <n v="181"/>
    <n v="641"/>
    <x v="3"/>
    <x v="0"/>
  </r>
  <r>
    <n v="56099202022"/>
    <s v="Plainfield SD 202"/>
    <s v="15732 S Howard St"/>
    <s v="Plainfield"/>
    <s v="60544-2399"/>
    <n v="8155774046"/>
    <n v="61189"/>
    <s v="Plainfield East High School"/>
    <s v="12001 Naperville Rd"/>
    <s v="Plainfield"/>
    <s v="Will"/>
    <s v="60585-8901"/>
    <s v="rengsto@psd202.org"/>
    <s v="X"/>
    <n v="525"/>
    <n v="75"/>
    <n v="1643"/>
    <n v="2243"/>
    <n v="0.26750000000000002"/>
    <m/>
    <n v="600"/>
    <n v="2243"/>
    <x v="3"/>
    <x v="0"/>
  </r>
  <r>
    <n v="56099202022"/>
    <s v="Plainfield SD 202"/>
    <s v="15732 S Howard St"/>
    <s v="Plainfield"/>
    <s v="60544-2399"/>
    <n v="8155774046"/>
    <n v="62800"/>
    <s v="Plainfield Academy"/>
    <s v="23930 W Lockport St"/>
    <s v="Plainfield"/>
    <s v="Will"/>
    <s v="60544-2290"/>
    <s v="rengsto@psd202.org"/>
    <s v="X"/>
    <n v="55"/>
    <n v="2"/>
    <n v="80"/>
    <n v="137"/>
    <n v="0.41610000000000003"/>
    <m/>
    <n v="57"/>
    <n v="137"/>
    <x v="3"/>
    <x v="0"/>
  </r>
  <r>
    <n v="56099203004"/>
    <s v="Elwood CCSD 203"/>
    <s v="409 N Chicago St"/>
    <s v="Elwood"/>
    <s v="60421-9367"/>
    <m/>
    <n v="68403"/>
    <s v="Elwood C C School"/>
    <s v="409 N Chicago St"/>
    <s v="Elwood"/>
    <s v="Will"/>
    <s v="60421-9367"/>
    <s v="m.pagel@elwoodschool.com"/>
    <s v="X"/>
    <n v="120"/>
    <n v="1"/>
    <n v="221"/>
    <n v="342"/>
    <n v="0.35380000000000006"/>
    <m/>
    <n v="121"/>
    <n v="342"/>
    <x v="3"/>
    <x v="0"/>
  </r>
  <r>
    <n v="56099204017"/>
    <s v="Joliet Twp HSD 204"/>
    <s v="300 Caterpillar Dr"/>
    <s v="Joliet"/>
    <s v="60436-1047"/>
    <n v="8157276874"/>
    <n v="15019"/>
    <s v="Joliet Central High School"/>
    <s v="201 E Jefferson St"/>
    <s v="Joliet"/>
    <s v="Will"/>
    <s v="60432-2841"/>
    <s v="bfurczyk@jths.org"/>
    <s v="X"/>
    <n v="2190"/>
    <n v="166"/>
    <n v="882"/>
    <n v="3238"/>
    <n v="0.72760000000000002"/>
    <m/>
    <n v="2356"/>
    <n v="3238"/>
    <x v="3"/>
    <x v="0"/>
  </r>
  <r>
    <n v="56099204017"/>
    <s v="Joliet Twp HSD 204"/>
    <s v="300 Caterpillar Dr"/>
    <s v="Joliet"/>
    <s v="60436-1047"/>
    <n v="8157276874"/>
    <n v="15020"/>
    <s v="Joliet West High School"/>
    <s v="401 N Larkin Ave"/>
    <s v="Joliet"/>
    <s v="Will"/>
    <s v="60435-6606"/>
    <s v="pmilitello@jths.org"/>
    <s v="X"/>
    <n v="1452"/>
    <n v="133"/>
    <n v="1737"/>
    <n v="3322"/>
    <n v="0.47710000000000002"/>
    <m/>
    <n v="1585"/>
    <n v="3322"/>
    <x v="3"/>
    <x v="0"/>
  </r>
  <r>
    <n v="56099204017"/>
    <s v="Joliet Twp HSD 204"/>
    <s v="300 Caterpillar Dr"/>
    <s v="Joliet"/>
    <s v="60436-1047"/>
    <n v="8157276874"/>
    <n v="15021"/>
    <s v="Joliet Twp High Sch - Alternate"/>
    <s v="110 Collins St"/>
    <s v="Joliet"/>
    <s v="Will"/>
    <s v="60432-2942"/>
    <s v="bfurczyk@jths.org"/>
    <s v="X"/>
    <n v="49"/>
    <n v="1"/>
    <n v="3"/>
    <n v="53"/>
    <n v="0.94340000000000002"/>
    <m/>
    <n v="50"/>
    <n v="53"/>
    <x v="3"/>
    <x v="0"/>
  </r>
  <r>
    <n v="60105428030"/>
    <s v="IDJJ Sch Dist 428"/>
    <s v="1112 S Wabash Ave Ste 200"/>
    <s v="Chicago"/>
    <s v="60605-2358"/>
    <n v="2175576010"/>
    <n v="15056"/>
    <s v="Illinois Youth Ctr - St Charles"/>
    <s v="3825 Campton Hills Dr"/>
    <s v="Saint Charles"/>
    <s v="Kane"/>
    <s v="60175-6062"/>
    <s v="Diana.E.Shanks@doc.illinois.gov"/>
    <s v="X"/>
    <n v="164"/>
    <n v="0"/>
    <n v="0"/>
    <n v="164"/>
    <n v="1"/>
    <m/>
    <n v="164"/>
    <n v="164"/>
    <x v="0"/>
    <x v="0"/>
  </r>
  <r>
    <n v="60105428030"/>
    <s v="IDJJ Sch Dist 428"/>
    <s v="1112 S Wabash Ave Ste 200"/>
    <s v="Chicago"/>
    <s v="60605-2358"/>
    <n v="2175576010"/>
    <n v="15057"/>
    <s v="Il Youth Center - Pere Marquette"/>
    <s v="17808 State Highway 100 W"/>
    <s v="Grafton"/>
    <s v="Jersey"/>
    <s v="62037-2317"/>
    <s v="Diana.E.Shanks@doc.illinois.gov"/>
    <s v="X"/>
    <n v="39"/>
    <n v="0"/>
    <n v="0"/>
    <n v="39"/>
    <n v="1"/>
    <m/>
    <n v="39"/>
    <n v="39"/>
    <x v="0"/>
    <x v="0"/>
  </r>
  <r>
    <n v="60105428030"/>
    <s v="IDJJ Sch Dist 428"/>
    <s v="1112 S Wabash Ave Ste 200"/>
    <s v="Chicago"/>
    <s v="60605-2358"/>
    <n v="2175576010"/>
    <n v="15058"/>
    <s v="Illinois Youth Center-Warrenville"/>
    <s v="PO Box 828"/>
    <s v="Warrenville"/>
    <s v="Dupage"/>
    <s v="60555-0828"/>
    <s v="Diana.E.Shanks@doc.illinois.gov"/>
    <s v="X"/>
    <n v="32"/>
    <n v="0"/>
    <n v="0"/>
    <n v="32"/>
    <n v="1"/>
    <m/>
    <n v="32"/>
    <n v="32"/>
    <x v="0"/>
    <x v="0"/>
  </r>
  <r>
    <n v="60105428030"/>
    <s v="IDJJ Sch Dist 428"/>
    <s v="1112 S Wabash Ave Ste 200"/>
    <s v="Chicago"/>
    <s v="60605-2358"/>
    <n v="2175576010"/>
    <n v="15063"/>
    <s v="School District 428 IYC-HRB"/>
    <s v="1201 W Poplar St"/>
    <s v="Harrisburg"/>
    <s v="Saline"/>
    <s v="62946-3711"/>
    <s v="Diana.E.Shanks@doc.illinois.gov"/>
    <s v="X"/>
    <n v="100"/>
    <n v="0"/>
    <n v="0"/>
    <n v="100"/>
    <n v="1"/>
    <m/>
    <n v="100"/>
    <n v="100"/>
    <x v="0"/>
    <x v="0"/>
  </r>
  <r>
    <n v="60105428030"/>
    <s v="IDJJ Sch Dist 428"/>
    <s v="1112 S Wabash Ave Ste 200"/>
    <s v="Chicago"/>
    <s v="60605-2358"/>
    <n v="2175576010"/>
    <n v="50647"/>
    <s v="IYC Chicago"/>
    <s v="136 N Western Ave"/>
    <s v="Chicago"/>
    <s v="Cook"/>
    <s v="60612-2222"/>
    <s v="Diana.E.Shanks@doc.illinois.gov"/>
    <s v="X"/>
    <n v="73"/>
    <n v="0"/>
    <n v="0"/>
    <n v="73"/>
    <n v="1"/>
    <m/>
    <n v="73"/>
    <n v="73"/>
    <x v="2"/>
    <x v="1"/>
  </r>
  <r>
    <n v="64108699051"/>
    <s v="Madison County Government"/>
    <s v="157 N Main St Ste 165"/>
    <s v="Edwardsville"/>
    <s v="62025-1960"/>
    <n v="6186921002"/>
    <n v="46304"/>
    <s v="Madison County Government"/>
    <s v="100 5th Ave"/>
    <s v="Edwardsville"/>
    <s v="Madison"/>
    <s v="62025-2575"/>
    <s v="smbowker@co.madison.il.us"/>
    <s v="X"/>
    <n v="28"/>
    <n v="0"/>
    <n v="0"/>
    <n v="28"/>
    <n v="1"/>
    <m/>
    <n v="28"/>
    <n v="28"/>
    <x v="0"/>
    <x v="0"/>
  </r>
  <r>
    <n v="64108843051"/>
    <s v="Heartland Human Care Srvs Inc"/>
    <s v="208 S La Salle St Ste 1300"/>
    <s v="Chicago"/>
    <s v="60604-1286"/>
    <n v="7734331200"/>
    <n v="15160"/>
    <s v="International Childrens Center"/>
    <s v="4822 N Broadway St"/>
    <s v="Chicago"/>
    <s v="Cook"/>
    <s v="60640-3604"/>
    <s v="lmorris@heartlandalliance.org"/>
    <m/>
    <n v="61"/>
    <n v="0"/>
    <n v="0"/>
    <n v="61"/>
    <n v="1"/>
    <m/>
    <n v="61"/>
    <n v="61"/>
    <x v="2"/>
    <x v="1"/>
  </r>
  <r>
    <n v="64108843051"/>
    <s v="Heartland Human Care Srvs Inc"/>
    <s v="208 S La Salle St Ste 1300"/>
    <s v="Chicago"/>
    <s v="60604-1286"/>
    <n v="7734331200"/>
    <n v="15162"/>
    <s v="Manuel Saura Center"/>
    <s v="4822 N Broadway St"/>
    <s v="Chicago"/>
    <s v="Cook"/>
    <s v="60640-3604"/>
    <s v="lmorris@heartlandalliance.org"/>
    <m/>
    <n v="39"/>
    <n v="0"/>
    <n v="0"/>
    <n v="39"/>
    <n v="1"/>
    <m/>
    <n v="39"/>
    <n v="39"/>
    <x v="2"/>
    <x v="1"/>
  </r>
  <r>
    <n v="64108843051"/>
    <s v="Heartland Human Care Srvs Inc"/>
    <s v="208 S La Salle St Ste 1300"/>
    <s v="Chicago"/>
    <s v="60604-1286"/>
    <n v="7734331200"/>
    <n v="15163"/>
    <s v="Neon South"/>
    <s v="4822 N Broadway St"/>
    <s v="Chicago"/>
    <s v="Cook"/>
    <s v="60640-3604"/>
    <s v="lmorris@heartlandalliance.org"/>
    <m/>
    <n v="18"/>
    <n v="0"/>
    <n v="0"/>
    <n v="18"/>
    <n v="1"/>
    <m/>
    <n v="18"/>
    <n v="18"/>
    <x v="2"/>
    <x v="1"/>
  </r>
  <r>
    <n v="64108843051"/>
    <s v="Heartland Human Care Srvs Inc"/>
    <s v="208 S La Salle St Ste 1300"/>
    <s v="Chicago"/>
    <s v="60604-1286"/>
    <n v="7734331200"/>
    <n v="50503"/>
    <s v="Neon House"/>
    <s v="4822 N Broadway St"/>
    <s v="Chicago"/>
    <s v="Cook"/>
    <s v="60640-3604"/>
    <s v="lmorris@heartlandalliance.org"/>
    <m/>
    <n v="19"/>
    <n v="0"/>
    <n v="0"/>
    <n v="19"/>
    <n v="1"/>
    <m/>
    <n v="19"/>
    <n v="19"/>
    <x v="2"/>
    <x v="1"/>
  </r>
  <r>
    <n v="64108843051"/>
    <s v="Heartland Human Care Srvs Inc"/>
    <s v="208 S La Salle St Ste 1300"/>
    <s v="Chicago"/>
    <s v="60604-1286"/>
    <n v="7734331200"/>
    <n v="61255"/>
    <s v="Specialized Care For Immigrant Youth"/>
    <s v="4822 N Broadway St Fl 2"/>
    <s v="Chicago"/>
    <s v="Cook"/>
    <s v="60640-3604"/>
    <s v="lmorris@heartlandalliance.org"/>
    <m/>
    <n v="66"/>
    <n v="0"/>
    <n v="0"/>
    <n v="66"/>
    <n v="1"/>
    <m/>
    <n v="66"/>
    <n v="66"/>
    <x v="2"/>
    <x v="1"/>
  </r>
  <r>
    <n v="64108843051"/>
    <s v="Heartland Human Care Srvs Inc"/>
    <s v="208 S La Salle St Ste 1300"/>
    <s v="Chicago"/>
    <s v="60604-1286"/>
    <n v="7734331200"/>
    <n v="63557"/>
    <s v="International Children's Ctr At Beverly"/>
    <s v="4822 N Broadway St"/>
    <s v="Chicago"/>
    <s v="Cook"/>
    <s v="60640-3604"/>
    <s v="lmorris@heartlandalliance.org"/>
    <m/>
    <n v="39"/>
    <n v="0"/>
    <n v="0"/>
    <n v="39"/>
    <n v="1"/>
    <m/>
    <n v="39"/>
    <n v="39"/>
    <x v="2"/>
    <x v="1"/>
  </r>
  <r>
    <n v="64108843051"/>
    <s v="Heartland Human Care Srvs Inc"/>
    <s v="208 S La Salle St Ste 1300"/>
    <s v="Chicago"/>
    <s v="60604-1286"/>
    <n v="7734331200"/>
    <n v="68017"/>
    <s v="International Childrens Crisis Center"/>
    <s v="4822 N Broadway St"/>
    <s v="Chicago"/>
    <s v="Cook"/>
    <s v="60640-3604"/>
    <s v="lmorris@heartlandalliance.org"/>
    <m/>
    <n v="218"/>
    <n v="0"/>
    <n v="0"/>
    <n v="218"/>
    <n v="1"/>
    <m/>
    <n v="218"/>
    <n v="218"/>
    <x v="2"/>
    <x v="1"/>
  </r>
  <r>
    <n v="65108225051"/>
    <s v="Concept Schools Inc"/>
    <s v="2250 E Devon Ave Ste 302"/>
    <s v="Des Plaines"/>
    <s v="60018-4515"/>
    <m/>
    <n v="71617"/>
    <s v="Horizon Science Acad-Belmont Charter Sch"/>
    <s v="2456 N Mango Ave"/>
    <s v="Chicago"/>
    <s v="Cook"/>
    <s v="60639-2313"/>
    <s v="kartal@hsabelmont.org"/>
    <m/>
    <n v="523"/>
    <n v="0"/>
    <n v="0"/>
    <n v="523"/>
    <n v="1"/>
    <s v="X"/>
    <n v="523"/>
    <n v="523"/>
    <x v="2"/>
    <x v="1"/>
  </r>
  <r>
    <n v="65108225051"/>
    <s v="Concept Schools Inc"/>
    <s v="2250 E Devon Ave Ste 302"/>
    <s v="Des Plaines"/>
    <s v="60018-4515"/>
    <m/>
    <n v="71618"/>
    <s v="Horizon Science Acad-McKinley Park Charter Sch"/>
    <s v="2245 W Pershing Rd"/>
    <s v="Chicago"/>
    <s v="Cook"/>
    <s v="60609-2211"/>
    <s v="cengiz@hsamckinley.org"/>
    <m/>
    <n v="783"/>
    <n v="0"/>
    <n v="0"/>
    <n v="783"/>
    <n v="1"/>
    <s v="X"/>
    <n v="783"/>
    <n v="783"/>
    <x v="2"/>
    <x v="1"/>
  </r>
  <r>
    <n v="65108504551"/>
    <s v="Easter Seal Society Metro Chgo"/>
    <s v="1939 W 13th St Ste 300"/>
    <s v="Chicago"/>
    <s v="60608-1237"/>
    <n v="3124321751"/>
    <n v="15085"/>
    <s v="Easter Seal Society Metro Chgo"/>
    <s v="1939 W 13th St Ste 300"/>
    <s v="Chicago"/>
    <s v="Cook"/>
    <s v="60608-1237"/>
    <s v="bzawacki@eastersealschicago.org"/>
    <m/>
    <n v="111"/>
    <n v="0"/>
    <n v="0"/>
    <n v="111"/>
    <n v="1"/>
    <s v="X"/>
    <n v="111"/>
    <n v="111"/>
    <x v="2"/>
    <x v="1"/>
  </r>
  <r>
    <n v="65108504551"/>
    <s v="Easter Seal Society Metro Chgo"/>
    <s v="1939 W 13th St Ste 300"/>
    <s v="Chicago"/>
    <s v="60608-1237"/>
    <n v="3124321751"/>
    <n v="44610"/>
    <s v="Easter Seals Therapeutic-South"/>
    <s v="17300 Ozark Ave"/>
    <s v="Tinley Park"/>
    <s v="Cook"/>
    <s v="60477-2693"/>
    <s v="lornelas@eastersealschicago.org"/>
    <m/>
    <n v="104"/>
    <n v="0"/>
    <n v="0"/>
    <n v="104"/>
    <n v="1"/>
    <s v="X"/>
    <n v="104"/>
    <n v="104"/>
    <x v="2"/>
    <x v="1"/>
  </r>
  <r>
    <n v="65108504551"/>
    <s v="Easter Seal Society Metro Chgo"/>
    <s v="1939 W 13th St Ste 300"/>
    <s v="Chicago"/>
    <s v="60608-1237"/>
    <n v="3124321751"/>
    <n v="63091"/>
    <s v="Easterseals Acad - Machesney Park"/>
    <s v="8301 Mitchell Rd"/>
    <s v="Machesney Park"/>
    <s v="Winnebago"/>
    <s v="61115-7658"/>
    <s v="jruch@eastersealschicago.org"/>
    <m/>
    <n v="87"/>
    <n v="0"/>
    <n v="0"/>
    <n v="87"/>
    <n v="1"/>
    <s v="X"/>
    <n v="87"/>
    <n v="87"/>
    <x v="1"/>
    <x v="0"/>
  </r>
  <r>
    <n v="65108560051"/>
    <s v="Childrens Home Assoc of Illinois"/>
    <s v="2130 N Knoxville Ave"/>
    <s v="Peoria"/>
    <s v="61603-2460"/>
    <n v="3096877256"/>
    <n v="14372"/>
    <s v="The Childrens Home"/>
    <s v="7225 W Plank Rd"/>
    <s v="Peoria"/>
    <s v="Peoria"/>
    <s v="61604-5252"/>
    <s v="lmckinle@chail.org"/>
    <m/>
    <n v="40"/>
    <n v="0"/>
    <n v="0"/>
    <n v="40"/>
    <n v="1"/>
    <m/>
    <n v="40"/>
    <n v="40"/>
    <x v="8"/>
    <x v="0"/>
  </r>
  <r>
    <n v="65108560051"/>
    <s v="Childrens Home Assoc of Illinois"/>
    <s v="2130 N Knoxville Ave"/>
    <s v="Peoria"/>
    <s v="61603-2460"/>
    <n v="3096877256"/>
    <n v="14373"/>
    <s v="Kiefer School - Madison"/>
    <s v="404 NE Madison Ave"/>
    <s v="Peoria"/>
    <s v="Peoria"/>
    <s v="61603-3720"/>
    <s v="krockwell@chail.org"/>
    <m/>
    <n v="76"/>
    <n v="3"/>
    <n v="27"/>
    <n v="106"/>
    <n v="0.74530000000000007"/>
    <m/>
    <n v="79"/>
    <n v="106"/>
    <x v="8"/>
    <x v="0"/>
  </r>
  <r>
    <n v="65108560051"/>
    <s v="Childrens Home Assoc of Illinois"/>
    <s v="2130 N Knoxville Ave"/>
    <s v="Peoria"/>
    <s v="61603-2460"/>
    <n v="3096877256"/>
    <n v="14375"/>
    <s v="Endeavor Group Home"/>
    <s v="7225 W Plank Rd"/>
    <s v="Peoria"/>
    <s v="Peoria"/>
    <s v="61604-5252"/>
    <s v="lmckinle@chail.org"/>
    <m/>
    <n v="10"/>
    <n v="0"/>
    <n v="0"/>
    <n v="10"/>
    <n v="1"/>
    <m/>
    <n v="10"/>
    <n v="10"/>
    <x v="8"/>
    <x v="0"/>
  </r>
  <r>
    <n v="65108560051"/>
    <s v="Childrens Home Assoc of Illinois"/>
    <s v="2130 N Knoxville Ave"/>
    <s v="Peoria"/>
    <s v="61603-2460"/>
    <n v="3096877256"/>
    <n v="69283"/>
    <s v="Academy for Autism"/>
    <s v="404 NE Madison Ave"/>
    <s v="Peoria"/>
    <s v="Peoria"/>
    <s v="61603-3720"/>
    <s v="mgeorge@chail.org"/>
    <m/>
    <n v="3"/>
    <n v="2"/>
    <n v="5"/>
    <n v="10"/>
    <n v="0.5"/>
    <m/>
    <n v="5"/>
    <n v="10"/>
    <x v="8"/>
    <x v="0"/>
  </r>
  <r>
    <n v="65108900080"/>
    <s v="Dept of Human Services"/>
    <s v="PO Box 19429"/>
    <s v="Springfield"/>
    <s v="62794-9429"/>
    <n v="2175579641"/>
    <n v="11654"/>
    <s v="IL Center for Rehab &amp; Educ-R"/>
    <s v="1950 W Roosevelt Rd"/>
    <s v="Chicago"/>
    <s v="Cook"/>
    <s v="60608-1245"/>
    <s v="Moses.Tejuoso@illinois.gov"/>
    <s v="X"/>
    <n v="57"/>
    <n v="0"/>
    <n v="0"/>
    <n v="57"/>
    <n v="1"/>
    <m/>
    <n v="57"/>
    <n v="57"/>
    <x v="2"/>
    <x v="1"/>
  </r>
  <r>
    <n v="65108900080"/>
    <s v="Dept of Human Services"/>
    <s v="PO Box 19429"/>
    <s v="Springfield"/>
    <s v="62794-9429"/>
    <n v="2175579641"/>
    <n v="14275"/>
    <s v="Il Sch for the Visually Impaired"/>
    <s v="658 E State St"/>
    <s v="Jacksonville"/>
    <s v="Morgan"/>
    <s v="62650-2130"/>
    <s v="Cindy.Daugherty@illinois.gov"/>
    <s v="X"/>
    <n v="47"/>
    <n v="3"/>
    <n v="6"/>
    <n v="56"/>
    <n v="0.89290000000000003"/>
    <m/>
    <n v="50"/>
    <n v="56"/>
    <x v="0"/>
    <x v="0"/>
  </r>
  <r>
    <n v="65108900080"/>
    <s v="Dept of Human Services"/>
    <s v="PO Box 19429"/>
    <s v="Springfield"/>
    <s v="62794-9429"/>
    <n v="2175579641"/>
    <n v="14276"/>
    <s v="Illinois School for the Deaf"/>
    <s v="125 S Webster Ave"/>
    <s v="Jacksonville"/>
    <s v="Morgan"/>
    <s v="62650-1877"/>
    <s v="Kina.Shoemaker@illinois.gov"/>
    <s v="X"/>
    <n v="137"/>
    <n v="2"/>
    <n v="17"/>
    <n v="156"/>
    <n v="0.89100000000000001"/>
    <m/>
    <n v="139"/>
    <n v="156"/>
    <x v="0"/>
    <x v="0"/>
  </r>
  <r>
    <n v="65108905051"/>
    <s v="Co-Ordinated Youth Services"/>
    <s v="2016 Madison Ave"/>
    <s v="Granite City"/>
    <s v="62040-4657"/>
    <n v="6188762383"/>
    <n v="19000"/>
    <s v="Coordinated Youth &amp; Human Service"/>
    <s v="2016 Madison Ave"/>
    <s v="Granite City"/>
    <s v="Madison"/>
    <s v="62040-4657"/>
    <s v="Cindyexdir@cyhs.com"/>
    <m/>
    <n v="77"/>
    <n v="0"/>
    <n v="0"/>
    <n v="77"/>
    <n v="1"/>
    <s v="X"/>
    <n v="77"/>
    <n v="77"/>
    <x v="0"/>
    <x v="0"/>
  </r>
  <r>
    <s v="01001002X06"/>
    <s v="St James Lutheran"/>
    <s v="900 S 17th St"/>
    <s v="Quincy"/>
    <s v="62301-5542"/>
    <n v="2172228267"/>
    <n v="10005"/>
    <s v="St James Lutheran"/>
    <s v="900 S 17th St"/>
    <s v="Quincy"/>
    <s v="Adams"/>
    <s v="62301-5542"/>
    <s v="stjameslutheranschool@gmail.com"/>
    <m/>
    <n v="20"/>
    <n v="2"/>
    <n v="94"/>
    <n v="116"/>
    <n v="0.18969999999999998"/>
    <m/>
    <n v="22"/>
    <n v="116"/>
    <x v="0"/>
    <x v="0"/>
  </r>
  <r>
    <s v="01001005P00"/>
    <s v="Adams County of"/>
    <s v="507 Vermont St Ste G12"/>
    <s v="Quincy"/>
    <s v="62301-2998"/>
    <n v="2172772233"/>
    <n v="10019"/>
    <s v="Adams County of"/>
    <s v="507 Vermont St Ste G12"/>
    <s v="Quincy"/>
    <s v="Adams"/>
    <s v="62301-2998"/>
    <s v="AArnold@co.adams.il.us"/>
    <s v="X"/>
    <n v="30"/>
    <n v="0"/>
    <n v="0"/>
    <n v="30"/>
    <n v="1"/>
    <m/>
    <n v="30"/>
    <n v="30"/>
    <x v="0"/>
    <x v="0"/>
  </r>
  <r>
    <s v="01001006X10"/>
    <s v="St Francis Solanus"/>
    <s v="1720 College Ave"/>
    <s v="Quincy"/>
    <s v="62301-2641"/>
    <n v="2172224077"/>
    <n v="10021"/>
    <s v="St Francis Solanus"/>
    <s v="1720 College Ave"/>
    <s v="Quincy"/>
    <s v="Adams"/>
    <s v="62301-2641"/>
    <s v="schoo@stfrancissolanus.com"/>
    <m/>
    <n v="38"/>
    <n v="7"/>
    <n v="254"/>
    <n v="299"/>
    <n v="0.15050000000000002"/>
    <m/>
    <n v="45"/>
    <n v="299"/>
    <x v="0"/>
    <x v="0"/>
  </r>
  <r>
    <s v="01001009X10"/>
    <s v="St Peter School"/>
    <s v="2500 Maine St"/>
    <s v="Quincy"/>
    <s v="62301-4404"/>
    <n v="2172223155"/>
    <n v="10024"/>
    <s v="St Peter School"/>
    <s v="2500 Maine St"/>
    <s v="Quincy"/>
    <s v="Adams"/>
    <s v="62301-4404"/>
    <s v="m.rosales@cospq.org"/>
    <m/>
    <n v="20"/>
    <n v="15"/>
    <n v="392"/>
    <n v="427"/>
    <n v="8.199999999999999E-2"/>
    <m/>
    <n v="35"/>
    <n v="427"/>
    <x v="0"/>
    <x v="0"/>
  </r>
  <r>
    <s v="01001012Y10"/>
    <s v="Quincy Notre Dame High School"/>
    <s v="1400 S 11th St"/>
    <s v="Quincy"/>
    <s v="62301-7252"/>
    <n v="2172232479"/>
    <n v="10025"/>
    <s v="Quincy Notre Dame High School"/>
    <s v="1400 S 11th St"/>
    <s v="Quincy"/>
    <s v="Adams"/>
    <s v="62301-7252"/>
    <s v="thurst@quincynotredame.org"/>
    <m/>
    <n v="17"/>
    <n v="20"/>
    <n v="367"/>
    <n v="404"/>
    <n v="9.1600000000000001E-2"/>
    <m/>
    <n v="37"/>
    <n v="404"/>
    <x v="0"/>
    <x v="0"/>
  </r>
  <r>
    <s v="01001026P00"/>
    <s v="Chaddock"/>
    <s v="205 S 24th St"/>
    <s v="Quincy"/>
    <s v="62301-4446"/>
    <n v="2172220034"/>
    <n v="10028"/>
    <s v="Chaddock"/>
    <s v="205 S 24th St"/>
    <s v="Quincy"/>
    <s v="Adams"/>
    <s v="62301-4446"/>
    <s v="kpatton@chaddock.org"/>
    <m/>
    <n v="68"/>
    <n v="3"/>
    <n v="15"/>
    <n v="86"/>
    <n v="0.8256"/>
    <m/>
    <n v="71"/>
    <n v="86"/>
    <x v="0"/>
    <x v="0"/>
  </r>
  <r>
    <s v="01001026P00"/>
    <s v="Chaddock"/>
    <s v="205 S 24th St"/>
    <s v="Quincy"/>
    <s v="62301-4446"/>
    <n v="2172220034"/>
    <n v="44391"/>
    <s v="Chaddock-Group Home"/>
    <s v="205 S 24th St"/>
    <s v="Quincy"/>
    <s v="Adams"/>
    <s v="62301-4446"/>
    <s v="kpatton@chaddock.org"/>
    <m/>
    <n v="8"/>
    <n v="0"/>
    <n v="0"/>
    <n v="8"/>
    <n v="1"/>
    <m/>
    <n v="8"/>
    <n v="8"/>
    <x v="0"/>
    <x v="0"/>
  </r>
  <r>
    <s v="01001030P00"/>
    <s v="Blessed Sacrament Church"/>
    <s v="1119 S 7th St"/>
    <s v="Quincy"/>
    <s v="62301-5369"/>
    <n v="2172281477"/>
    <n v="57137"/>
    <s v="Blessed Sacrament Church"/>
    <s v="1119 S 7th St"/>
    <s v="Quincy"/>
    <s v="Adams"/>
    <s v="62301-5369"/>
    <s v="principal@blessedscs.org"/>
    <m/>
    <n v="53"/>
    <n v="19"/>
    <n v="168"/>
    <n v="240"/>
    <n v="0.3"/>
    <m/>
    <n v="72"/>
    <n v="240"/>
    <x v="0"/>
    <x v="0"/>
  </r>
  <r>
    <s v="01001050P00"/>
    <s v="St Anthony of Padua Parish"/>
    <s v="2223 Saint Anthony Rd"/>
    <s v="Quincy"/>
    <s v="62305-0460"/>
    <n v="2172225996"/>
    <n v="10020"/>
    <s v="St Dominic School"/>
    <s v="4100 Columbus Rd"/>
    <s v="Quincy"/>
    <s v="Adams"/>
    <s v="62305-4715"/>
    <s v="skelley@stdominicquincy.org"/>
    <m/>
    <n v="9"/>
    <n v="12"/>
    <n v="142"/>
    <n v="163"/>
    <n v="0.1288"/>
    <m/>
    <n v="21"/>
    <n v="163"/>
    <x v="0"/>
    <x v="0"/>
  </r>
  <r>
    <s v="01005004P00"/>
    <s v="Church of the Holy Family"/>
    <s v="PO Box 252"/>
    <s v="Mt Sterling"/>
    <s v="62353-0252"/>
    <n v="2177732825"/>
    <n v="14251"/>
    <s v="St Mary School"/>
    <s v="408 W Washington St"/>
    <s v="Mount Sterling"/>
    <s v="Brown"/>
    <s v="62353-1023"/>
    <s v="gkoch@smseagle.org"/>
    <m/>
    <n v="6"/>
    <n v="5"/>
    <n v="64"/>
    <n v="75"/>
    <n v="0.1467"/>
    <m/>
    <n v="11"/>
    <n v="75"/>
    <x v="0"/>
    <x v="0"/>
  </r>
  <r>
    <s v="01069004Y10"/>
    <s v="Routt Catholic High School"/>
    <s v="500 E College Ave"/>
    <s v="Jacksonville"/>
    <s v="62650-2524"/>
    <n v="2172438563"/>
    <n v="14277"/>
    <s v="Our Saviour School"/>
    <s v="455 E State St"/>
    <s v="Jacksonville"/>
    <s v="Morgan"/>
    <s v="62650-2125"/>
    <s v="mhoots@routtcatholic.com"/>
    <m/>
    <n v="35"/>
    <n v="3"/>
    <n v="281"/>
    <n v="319"/>
    <n v="0.1191"/>
    <m/>
    <n v="38"/>
    <n v="319"/>
    <x v="0"/>
    <x v="0"/>
  </r>
  <r>
    <s v="01069004Y10"/>
    <s v="Routt Catholic High School"/>
    <s v="500 E College Ave"/>
    <s v="Jacksonville"/>
    <s v="62650-2524"/>
    <n v="2172438563"/>
    <n v="14278"/>
    <s v="Routt Catholic High School"/>
    <s v="500 E College Ave"/>
    <s v="Jacksonville"/>
    <s v="Morgan"/>
    <s v="62650-2524"/>
    <s v="mhoots@routtcatholic.com"/>
    <m/>
    <n v="13"/>
    <n v="7"/>
    <n v="108"/>
    <n v="128"/>
    <n v="0.15630000000000002"/>
    <m/>
    <n v="20"/>
    <n v="128"/>
    <x v="0"/>
    <x v="0"/>
  </r>
  <r>
    <s v="01069005X06"/>
    <s v="Salem Lutheran"/>
    <s v="222 E Beecher Ave"/>
    <s v="Jacksonville"/>
    <s v="62650-2513"/>
    <n v="2172433419"/>
    <n v="14279"/>
    <s v="Salem Lutheran"/>
    <s v="222 E Beecher Ave"/>
    <s v="Jacksonville"/>
    <s v="Morgan"/>
    <s v="62650-2513"/>
    <s v="businessmanagerslc@mediacombb.net"/>
    <m/>
    <n v="13"/>
    <n v="5"/>
    <n v="70"/>
    <n v="88"/>
    <n v="0.20449999999999999"/>
    <m/>
    <n v="18"/>
    <n v="88"/>
    <x v="0"/>
    <x v="0"/>
  </r>
  <r>
    <s v="03011001P00"/>
    <s v="Kemmerer Village"/>
    <s v="941 N 2500 East Rd"/>
    <s v="Assumption"/>
    <s v="62510-8026"/>
    <n v="2172264451"/>
    <n v="10416"/>
    <s v="Kemmerer Village"/>
    <s v="941 N 2500 East Rd"/>
    <s v="Assumption"/>
    <s v="Christian"/>
    <s v="62510-8026"/>
    <s v="bonnie.elam@kv.christian.k12.il.us"/>
    <m/>
    <n v="31"/>
    <n v="0"/>
    <n v="0"/>
    <n v="31"/>
    <n v="1"/>
    <m/>
    <n v="31"/>
    <n v="31"/>
    <x v="0"/>
    <x v="0"/>
  </r>
  <r>
    <s v="03011001X10"/>
    <s v="Sacred Heart"/>
    <s v="3 E 4th St"/>
    <s v="Pana"/>
    <s v="62557-1601"/>
    <n v="2175622425"/>
    <n v="10417"/>
    <s v="Sacred Heart"/>
    <s v="3 E 4th St"/>
    <s v="Pana"/>
    <s v="Christian"/>
    <s v="62557-1601"/>
    <s v="tpollman85@yahoo.com"/>
    <m/>
    <n v="18"/>
    <n v="3"/>
    <n v="111"/>
    <n v="132"/>
    <n v="0.15909999999999999"/>
    <m/>
    <n v="21"/>
    <n v="132"/>
    <x v="0"/>
    <x v="0"/>
  </r>
  <r>
    <s v="03011004X10"/>
    <s v="St Mary School"/>
    <s v="422 S Washington St"/>
    <s v="Taylorville"/>
    <s v="62568-2562"/>
    <n v="2178246501"/>
    <n v="10429"/>
    <s v="St Mary School"/>
    <s v="422 S Washington St"/>
    <s v="Taylorville"/>
    <s v="Christian"/>
    <s v="62568-2562"/>
    <s v="crobertson@st-maryschool.com"/>
    <m/>
    <n v="16"/>
    <n v="7"/>
    <n v="139"/>
    <n v="162"/>
    <n v="0.14199999999999999"/>
    <m/>
    <n v="23"/>
    <n v="162"/>
    <x v="0"/>
    <x v="0"/>
  </r>
  <r>
    <s v="03025003X10"/>
    <s v="Sacred Heart School"/>
    <s v="407 S Henrietta St"/>
    <s v="Effingham"/>
    <s v="62401-1984"/>
    <n v="2173424060"/>
    <n v="10112"/>
    <s v="Sacred Heart School"/>
    <s v="407 S Henrietta St"/>
    <s v="Effingham"/>
    <s v="Effingham"/>
    <s v="62401-1984"/>
    <s v="v.wenthe@sheff.org"/>
    <m/>
    <n v="16"/>
    <n v="8"/>
    <n v="195"/>
    <n v="219"/>
    <n v="0.10960000000000002"/>
    <m/>
    <n v="24"/>
    <n v="219"/>
    <x v="0"/>
    <x v="0"/>
  </r>
  <r>
    <s v="03026003X06"/>
    <s v="St Peter Lutheran"/>
    <s v="701 E 3rd St"/>
    <s v="Saint Peter"/>
    <s v="62880-1220"/>
    <n v="6183498888"/>
    <n v="10134"/>
    <s v="St Peter Lutheran"/>
    <s v="701 E 3rd St"/>
    <s v="Saint Peter"/>
    <s v="Fayette"/>
    <s v="62880-1220"/>
    <s v="bharpster.spls@gmail.com"/>
    <m/>
    <n v="34"/>
    <n v="7"/>
    <n v="52"/>
    <n v="93"/>
    <n v="0.44090000000000007"/>
    <m/>
    <n v="41"/>
    <n v="93"/>
    <x v="0"/>
    <x v="0"/>
  </r>
  <r>
    <s v="03068002X10"/>
    <s v="St Louis Catholic School"/>
    <s v="509 E Union St"/>
    <s v="Nokomis"/>
    <s v="62075-1418"/>
    <n v="2175637445"/>
    <n v="10441"/>
    <s v="St Louis Catholic School"/>
    <s v="509 E Union St"/>
    <s v="Nokomis"/>
    <s v="Montgomery"/>
    <s v="62075-1418"/>
    <s v="ccompton@stlouis-nokomis.k12.il.us"/>
    <m/>
    <n v="11"/>
    <n v="3"/>
    <n v="63"/>
    <n v="77"/>
    <n v="0.18179999999999999"/>
    <m/>
    <n v="14"/>
    <n v="77"/>
    <x v="0"/>
    <x v="0"/>
  </r>
  <r>
    <s v="03068005X06"/>
    <s v="Zion Lutheran School"/>
    <s v="1301 N State St"/>
    <s v="Litchfield"/>
    <s v="62056-1105"/>
    <n v="2173243166"/>
    <n v="10452"/>
    <s v="Zion Lutheran School"/>
    <s v="1301 N State St"/>
    <s v="Litchfield"/>
    <s v="Montgomery"/>
    <s v="62056-1105"/>
    <s v="jschaff@zionlutheranlitchfield.com"/>
    <m/>
    <n v="18"/>
    <n v="6"/>
    <n v="118"/>
    <n v="142"/>
    <n v="0.16899999999999998"/>
    <m/>
    <n v="24"/>
    <n v="142"/>
    <x v="0"/>
    <x v="0"/>
  </r>
  <r>
    <s v="04004001X06"/>
    <s v="Immanuel Lutheran School"/>
    <s v="1225 E 2nd St"/>
    <s v="Belvidere"/>
    <s v="61008-4523"/>
    <n v="8155475346"/>
    <n v="10149"/>
    <s v="Immanuel Lutheran School"/>
    <s v="1225 E 2nd St"/>
    <s v="Belvidere"/>
    <s v="Boone"/>
    <s v="61008-4523"/>
    <s v="judyschaefer@immanuelknights.org"/>
    <m/>
    <n v="12"/>
    <n v="0"/>
    <n v="184"/>
    <n v="196"/>
    <n v="6.1200000000000004E-2"/>
    <m/>
    <n v="12"/>
    <n v="196"/>
    <x v="0"/>
    <x v="0"/>
  </r>
  <r>
    <s v="04101007P00"/>
    <s v="County of Winnebago"/>
    <s v="404 Elm St Rm 533"/>
    <s v="Rockford"/>
    <s v="61101-1239"/>
    <n v="8155162980"/>
    <n v="10171"/>
    <s v="County of Winnebago"/>
    <s v="404 Elm St Rm 533"/>
    <s v="Rockford"/>
    <s v="Winnebago"/>
    <s v="61101-1239"/>
    <s v="butley@17thcircuit.illinoiscourts.gov"/>
    <s v="X"/>
    <n v="108"/>
    <n v="0"/>
    <n v="0"/>
    <n v="108"/>
    <n v="1"/>
    <m/>
    <n v="108"/>
    <n v="108"/>
    <x v="1"/>
    <x v="0"/>
  </r>
  <r>
    <s v="04101009X10"/>
    <s v="St Edward"/>
    <s v="3020 11th St"/>
    <s v="Rockford"/>
    <s v="61109-1210"/>
    <n v="8153982631"/>
    <n v="10174"/>
    <s v="St Edward"/>
    <s v="3020 11th St"/>
    <s v="Rockford"/>
    <s v="Winnebago"/>
    <s v="61109-1210"/>
    <s v="pwackenhut@saintedwardschool.net"/>
    <m/>
    <n v="55"/>
    <n v="11"/>
    <n v="57"/>
    <n v="123"/>
    <n v="0.53659999999999997"/>
    <m/>
    <n v="66"/>
    <n v="123"/>
    <x v="1"/>
    <x v="0"/>
  </r>
  <r>
    <s v="04101040P00"/>
    <s v="Milestone Inc"/>
    <s v="4060 McFarland Rd"/>
    <s v="Loves Park"/>
    <s v="61111-4402"/>
    <n v="8156392808"/>
    <n v="63467"/>
    <s v="Adams Group Home"/>
    <s v="4450 N Rockton Ave"/>
    <s v="Rockford"/>
    <s v="Winnebago"/>
    <s v="61103-1526"/>
    <s v="k.johnson@milestone-inc.org"/>
    <m/>
    <n v="8"/>
    <n v="0"/>
    <n v="0"/>
    <n v="8"/>
    <n v="1"/>
    <m/>
    <n v="8"/>
    <n v="8"/>
    <x v="1"/>
    <x v="0"/>
  </r>
  <r>
    <s v="04101040P00"/>
    <s v="Milestone Inc"/>
    <s v="4060 McFarland Rd"/>
    <s v="Loves Park"/>
    <s v="61111-4402"/>
    <n v="8156392808"/>
    <n v="63469"/>
    <s v="Jefferson Group Home"/>
    <s v="4450 N Rockton Ave"/>
    <s v="Rockford"/>
    <s v="Winnebago"/>
    <s v="61103-1526"/>
    <s v="k.johnson@milestone-inc.org"/>
    <m/>
    <n v="8"/>
    <n v="0"/>
    <n v="0"/>
    <n v="8"/>
    <n v="1"/>
    <m/>
    <n v="8"/>
    <n v="8"/>
    <x v="1"/>
    <x v="0"/>
  </r>
  <r>
    <s v="04101040P00"/>
    <s v="Milestone Inc"/>
    <s v="4060 McFarland Rd"/>
    <s v="Loves Park"/>
    <s v="61111-4402"/>
    <n v="8156392808"/>
    <n v="63470"/>
    <s v="Madison Group Home"/>
    <s v="4450 N Rockton Ave"/>
    <s v="Rockford"/>
    <s v="Winnebago"/>
    <s v="61103-1526"/>
    <s v="k.johnson@milestone-inc.org"/>
    <m/>
    <n v="7"/>
    <n v="0"/>
    <n v="0"/>
    <n v="7"/>
    <n v="1"/>
    <m/>
    <n v="7"/>
    <n v="7"/>
    <x v="1"/>
    <x v="0"/>
  </r>
  <r>
    <s v="04101040P00"/>
    <s v="Milestone Inc"/>
    <s v="4060 McFarland Rd"/>
    <s v="Loves Park"/>
    <s v="61111-4402"/>
    <n v="8156392808"/>
    <n v="63471"/>
    <s v="Washington Group Home"/>
    <s v="4450 N Rockton Ave"/>
    <s v="Rockford"/>
    <s v="Winnebago"/>
    <s v="61103-1526"/>
    <s v="k.johnson@milestone-inc.org"/>
    <m/>
    <n v="8"/>
    <n v="0"/>
    <n v="0"/>
    <n v="8"/>
    <n v="1"/>
    <m/>
    <n v="8"/>
    <n v="8"/>
    <x v="1"/>
    <x v="0"/>
  </r>
  <r>
    <s v="04101065P00"/>
    <s v="St James Church"/>
    <s v="428 N 2nd St"/>
    <s v="Rockford"/>
    <s v="61107-4005"/>
    <n v="8159628515"/>
    <n v="10175"/>
    <s v="St James School"/>
    <s v="409 N 1st St"/>
    <s v="Rockford"/>
    <s v="Winnebago"/>
    <s v="61107-3903"/>
    <s v="rpayne@stjamerockford.org"/>
    <m/>
    <n v="52"/>
    <n v="9"/>
    <n v="79"/>
    <n v="140"/>
    <n v="0.43570000000000003"/>
    <m/>
    <n v="61"/>
    <n v="140"/>
    <x v="1"/>
    <x v="0"/>
  </r>
  <r>
    <s v="041012050AA"/>
    <s v="Legacy Acad of Excellence Charter Sch"/>
    <s v="4029 Prairie Rd"/>
    <s v="Rockford"/>
    <s v="61102-4501"/>
    <m/>
    <n v="69961"/>
    <s v="Legacy Acad of Excellence Charter Sch"/>
    <s v="4029 Prairie Rd"/>
    <s v="Rockford"/>
    <s v="Winnebago"/>
    <s v="61102-4501"/>
    <s v="bforte52@aol.com"/>
    <s v="X"/>
    <n v="321"/>
    <n v="0"/>
    <n v="0"/>
    <n v="321"/>
    <n v="1"/>
    <s v="X"/>
    <n v="321"/>
    <n v="321"/>
    <x v="1"/>
    <x v="0"/>
  </r>
  <r>
    <s v="041012050AB"/>
    <s v="Galapagos Rockford Charter Sch"/>
    <s v="2605 School St"/>
    <s v="Rockford"/>
    <s v="61101-5264"/>
    <m/>
    <n v="62854"/>
    <s v="Galapagos Rockford Charter Sch"/>
    <s v="2605 School St"/>
    <s v="Rockford"/>
    <s v="Winnebago"/>
    <s v="61101-5264"/>
    <s v="mlane@galapagoscharter.org"/>
    <s v="X"/>
    <n v="316"/>
    <n v="0"/>
    <n v="0"/>
    <n v="316"/>
    <n v="1"/>
    <s v="X"/>
    <n v="316"/>
    <n v="316"/>
    <x v="1"/>
    <x v="0"/>
  </r>
  <r>
    <s v="041012050AC"/>
    <s v="Jackson Charter School"/>
    <s v="315 Summit St"/>
    <s v="Rockford"/>
    <s v="61107-4231"/>
    <n v="8153160093"/>
    <n v="64698"/>
    <s v="Jackson Charter School"/>
    <s v="315 Summit St"/>
    <s v="Rockford"/>
    <s v="Winnebago"/>
    <s v="61107-4231"/>
    <s v="nathan@rockfordcso.org"/>
    <s v="X"/>
    <n v="404"/>
    <n v="0"/>
    <n v="0"/>
    <n v="404"/>
    <n v="1"/>
    <s v="X"/>
    <n v="404"/>
    <n v="404"/>
    <x v="1"/>
    <x v="0"/>
  </r>
  <r>
    <s v="05016120P00"/>
    <s v="Lutheran Soc Serv of Illinois"/>
    <s v="1001 E Touhy Ave Ste 50"/>
    <s v="Des Plaines"/>
    <s v="60018-5817"/>
    <n v="8156354600"/>
    <n v="11327"/>
    <s v="Nachusa Lutheran Childrens Home"/>
    <s v="PO Box 100"/>
    <s v="Nachusa"/>
    <s v="Lee"/>
    <s v="61057-0100"/>
    <m/>
    <m/>
    <n v="11"/>
    <n v="0"/>
    <n v="0"/>
    <n v="11"/>
    <n v="1"/>
    <m/>
    <n v="11"/>
    <n v="11"/>
    <x v="0"/>
    <x v="0"/>
  </r>
  <r>
    <s v="05016154X06"/>
    <s v="Immanuel Lutheran School"/>
    <s v="200 N Plum Grove Rd"/>
    <s v="Palatine"/>
    <s v="60067-5233"/>
    <n v="8473591936"/>
    <n v="11476"/>
    <s v="Immanuel Lutheran School"/>
    <s v="200 N Plum Grove Rd"/>
    <s v="Palatine"/>
    <s v="Cook"/>
    <s v="60067-5233"/>
    <s v="janmayyou@ilcp.org"/>
    <m/>
    <n v="14"/>
    <n v="0"/>
    <n v="214"/>
    <n v="228"/>
    <n v="6.1399999999999996E-2"/>
    <m/>
    <n v="14"/>
    <n v="228"/>
    <x v="2"/>
    <x v="1"/>
  </r>
  <r>
    <s v="05016170X23"/>
    <s v="Hadi School of Excellence"/>
    <s v="375 S Roselle Rd"/>
    <s v="Schaumburg"/>
    <s v="60193-5544"/>
    <n v="8478914440"/>
    <n v="54883"/>
    <s v="Hadi School of Excellence"/>
    <s v="375 S Roselle Rd"/>
    <s v="Schaumburg"/>
    <s v="Cook"/>
    <s v="60193-5544"/>
    <s v="contact@hadischool.org"/>
    <m/>
    <n v="2"/>
    <n v="0"/>
    <n v="492"/>
    <n v="494"/>
    <n v="4.0000000000000001E-3"/>
    <m/>
    <n v="2"/>
    <n v="494"/>
    <x v="2"/>
    <x v="1"/>
  </r>
  <r>
    <s v="05016426P00"/>
    <s v="Little City Foundation"/>
    <s v="1760 W Algonquin Rd"/>
    <s v="Palatine"/>
    <s v="60067-4791"/>
    <n v="8472217819"/>
    <n v="63225"/>
    <s v="Little City Foundation - MA"/>
    <s v="1650 Little City Dr"/>
    <s v="Palatine"/>
    <s v="Cook"/>
    <m/>
    <s v="ktyler@littlecity.org"/>
    <m/>
    <n v="10"/>
    <n v="0"/>
    <n v="0"/>
    <n v="10"/>
    <n v="1"/>
    <m/>
    <n v="10"/>
    <n v="10"/>
    <x v="2"/>
    <x v="1"/>
  </r>
  <r>
    <s v="05016426P00"/>
    <s v="Little City Foundation"/>
    <s v="1760 W Algonquin Rd"/>
    <s v="Palatine"/>
    <s v="60067-4791"/>
    <n v="8472217819"/>
    <n v="63226"/>
    <s v="Little City Foundation - SP"/>
    <s v="1645 Little City Dr"/>
    <s v="Palatine"/>
    <s v="Cook"/>
    <m/>
    <s v="ktyler@littlecity.org"/>
    <m/>
    <n v="10"/>
    <n v="0"/>
    <n v="0"/>
    <n v="10"/>
    <n v="1"/>
    <m/>
    <n v="10"/>
    <n v="10"/>
    <x v="2"/>
    <x v="1"/>
  </r>
  <r>
    <s v="05016426P00"/>
    <s v="Little City Foundation"/>
    <s v="1760 W Algonquin Rd"/>
    <s v="Palatine"/>
    <s v="60067-4791"/>
    <n v="8472217819"/>
    <n v="63227"/>
    <s v="Little City Foundation - Foglia Home"/>
    <s v="1570 Little City Dr"/>
    <s v="Palatine"/>
    <s v="Cook"/>
    <m/>
    <s v="ktyler@littlecity.org"/>
    <m/>
    <n v="8"/>
    <n v="0"/>
    <n v="0"/>
    <n v="8"/>
    <n v="1"/>
    <m/>
    <n v="8"/>
    <n v="8"/>
    <x v="2"/>
    <x v="1"/>
  </r>
  <r>
    <s v="05016426P00"/>
    <s v="Little City Foundation"/>
    <s v="1760 W Algonquin Rd"/>
    <s v="Palatine"/>
    <s v="60067-4791"/>
    <n v="8472217819"/>
    <n v="63233"/>
    <s v="Little City Foundation - BI"/>
    <s v="1640 Little City Dr"/>
    <s v="Palatine"/>
    <s v="Cook"/>
    <m/>
    <s v="ktyler@littlecity.org"/>
    <m/>
    <n v="10"/>
    <n v="0"/>
    <n v="0"/>
    <n v="10"/>
    <n v="1"/>
    <m/>
    <n v="10"/>
    <n v="10"/>
    <x v="2"/>
    <x v="1"/>
  </r>
  <r>
    <s v="05016426P00"/>
    <s v="Little City Foundation"/>
    <s v="1760 W Algonquin Rd"/>
    <s v="Palatine"/>
    <s v="60067-4791"/>
    <n v="8472217819"/>
    <n v="65142"/>
    <s v="Little City Foundation - GR"/>
    <s v="1826 Grosse Pointe Cir"/>
    <s v="Hanover Park"/>
    <s v="Cook"/>
    <s v="60133-6722"/>
    <s v="ktyler@littlecity.org"/>
    <m/>
    <n v="6"/>
    <n v="0"/>
    <n v="0"/>
    <n v="6"/>
    <n v="1"/>
    <m/>
    <n v="6"/>
    <n v="6"/>
    <x v="2"/>
    <x v="1"/>
  </r>
  <r>
    <s v="05016426P00"/>
    <s v="Little City Foundation"/>
    <s v="1760 W Algonquin Rd"/>
    <s v="Palatine"/>
    <s v="60067-4791"/>
    <n v="8472217819"/>
    <n v="66496"/>
    <s v="Little City - ChildBridge Center"/>
    <s v="1760 W Algonquin Rd"/>
    <s v="Palatine"/>
    <s v="Cook"/>
    <s v="60067-4791"/>
    <s v="aheim@littlecity.org"/>
    <m/>
    <n v="29"/>
    <n v="0"/>
    <n v="6"/>
    <n v="35"/>
    <n v="0.8286"/>
    <m/>
    <n v="29"/>
    <n v="35"/>
    <x v="2"/>
    <x v="1"/>
  </r>
  <r>
    <s v="05016426P00"/>
    <s v="Little City Foundation"/>
    <s v="1760 W Algonquin Rd"/>
    <s v="Palatine"/>
    <s v="60067-4791"/>
    <n v="8472217819"/>
    <n v="68766"/>
    <s v="Little City Foundation - Larry's Home"/>
    <s v="1580 Little City Dr"/>
    <s v="Palatine"/>
    <s v="Cook"/>
    <m/>
    <s v="ktyler@littlecity.org"/>
    <m/>
    <n v="8"/>
    <n v="0"/>
    <n v="0"/>
    <n v="8"/>
    <n v="1"/>
    <m/>
    <n v="8"/>
    <n v="8"/>
    <x v="2"/>
    <x v="1"/>
  </r>
  <r>
    <s v="05016426P00"/>
    <s v="Little City Foundation"/>
    <s v="1760 W Algonquin Rd"/>
    <s v="Palatine"/>
    <s v="60067-4791"/>
    <n v="8472217819"/>
    <n v="74246"/>
    <s v="Little City Foundation - Pine Home"/>
    <s v="1630 Little City Dr"/>
    <s v="Palatine"/>
    <s v="Cook"/>
    <m/>
    <s v="ktyler@littlecity.org"/>
    <m/>
    <n v="8"/>
    <n v="0"/>
    <n v="0"/>
    <n v="8"/>
    <n v="1"/>
    <m/>
    <n v="8"/>
    <n v="8"/>
    <x v="2"/>
    <x v="1"/>
  </r>
  <r>
    <s v="06016134X06"/>
    <s v="Trinity Lutheran"/>
    <s v="11503 German Church Rd"/>
    <s v="Burr Ridge"/>
    <s v="60527-0831"/>
    <n v="7088391444"/>
    <n v="11379"/>
    <s v="Trinity Lutheran"/>
    <s v="11503 German Church Rd"/>
    <s v="Burr Ridge"/>
    <s v="Cook"/>
    <s v="60527-0831"/>
    <s v="adewitt@mytlsonline.com"/>
    <m/>
    <n v="0"/>
    <n v="0"/>
    <n v="78"/>
    <n v="78"/>
    <n v="0"/>
    <m/>
    <n v="0"/>
    <n v="78"/>
    <x v="2"/>
    <x v="1"/>
  </r>
  <r>
    <s v="06016758X26"/>
    <s v="Meca Elementary School"/>
    <s v="425 Bohland Ave"/>
    <s v="Bellwood"/>
    <s v="60104-1833"/>
    <n v="7085479980"/>
    <n v="41689"/>
    <s v="Meca Elementary School"/>
    <s v="425 Bohland Ave"/>
    <s v="Bellwood"/>
    <s v="Cook"/>
    <s v="60104-1833"/>
    <s v="meca.glawrence@sbcglobal.net"/>
    <m/>
    <n v="95"/>
    <n v="16"/>
    <n v="15"/>
    <n v="126"/>
    <n v="0.88100000000000001"/>
    <m/>
    <n v="111"/>
    <n v="126"/>
    <x v="2"/>
    <x v="1"/>
  </r>
  <r>
    <s v="07016088N00"/>
    <s v="The Church of Jesus Christ"/>
    <s v="PO Box 1072"/>
    <s v="Harvey"/>
    <s v="60426-7072"/>
    <n v="7083397787"/>
    <n v="65153"/>
    <s v="Pathways to Learning Academy"/>
    <s v="15323 Turlington Ave"/>
    <s v="Harvey"/>
    <s v="Cook"/>
    <s v="60426-3310"/>
    <s v="christ7x1@juno.com"/>
    <m/>
    <n v="34"/>
    <n v="1"/>
    <n v="0"/>
    <n v="35"/>
    <n v="1"/>
    <m/>
    <n v="35"/>
    <n v="35"/>
    <x v="2"/>
    <x v="1"/>
  </r>
  <r>
    <s v="07016113A02"/>
    <s v="Lemont-Bromberek CSD 113A"/>
    <s v="16100 W 127th St"/>
    <s v="Lemont"/>
    <s v="60439-7462"/>
    <n v="6302572286"/>
    <n v="11312"/>
    <s v="Old Quarry Middle Sch"/>
    <s v="16100 W 127th St"/>
    <s v="Lemont"/>
    <s v="Cook"/>
    <s v="60439-7462"/>
    <s v="bgermany@sd113a.org"/>
    <s v="X"/>
    <n v="105"/>
    <n v="6"/>
    <n v="688"/>
    <n v="799"/>
    <n v="0.1389"/>
    <m/>
    <n v="111"/>
    <n v="799"/>
    <x v="2"/>
    <x v="1"/>
  </r>
  <r>
    <s v="07016113A02"/>
    <s v="Lemont-Bromberek CSD 113A"/>
    <s v="16100 W 127th St"/>
    <s v="Lemont"/>
    <s v="60439-7462"/>
    <n v="6302572286"/>
    <n v="11314"/>
    <s v="Oakwood School"/>
    <s v="1130 Kim Pl"/>
    <s v="Lemont"/>
    <s v="Cook"/>
    <s v="60439-4317"/>
    <s v="bgermany@sd113a.org"/>
    <s v="X"/>
    <n v="78"/>
    <n v="2"/>
    <n v="603"/>
    <n v="683"/>
    <n v="0.11710000000000001"/>
    <m/>
    <n v="80"/>
    <n v="683"/>
    <x v="2"/>
    <x v="1"/>
  </r>
  <r>
    <s v="07016113A02"/>
    <s v="Lemont-Bromberek CSD 113A"/>
    <s v="16100 W 127th St"/>
    <s v="Lemont"/>
    <s v="60439-7462"/>
    <n v="6302572286"/>
    <n v="50382"/>
    <s v="River Valley School"/>
    <s v="15425 E 127th St"/>
    <s v="Lemont"/>
    <s v="Cook"/>
    <s v="60439-4494"/>
    <s v="bgermany@sd113a.org"/>
    <s v="X"/>
    <n v="88"/>
    <n v="7"/>
    <n v="571"/>
    <n v="666"/>
    <n v="0.1426"/>
    <m/>
    <n v="95"/>
    <n v="666"/>
    <x v="2"/>
    <x v="1"/>
  </r>
  <r>
    <s v="07016214X03"/>
    <s v="Calvin Christian School"/>
    <s v="528 E 161st Pl"/>
    <s v="South Holland"/>
    <s v="60473-1617"/>
    <n v="7083315027"/>
    <n v="11608"/>
    <s v="Calvin Christian School"/>
    <s v="528 E 161st Pl"/>
    <s v="South Holland"/>
    <s v="Cook"/>
    <s v="60473-1617"/>
    <s v="tcrawfordlunch@calvinschool.org"/>
    <m/>
    <n v="17"/>
    <n v="10"/>
    <n v="207"/>
    <n v="234"/>
    <n v="0.11539999999999999"/>
    <m/>
    <n v="27"/>
    <n v="234"/>
    <x v="2"/>
    <x v="1"/>
  </r>
  <r>
    <s v="07016654X10"/>
    <s v="St Gerald School"/>
    <s v="9320 S 55th Ct"/>
    <s v="Oak Lawn"/>
    <s v="60453-1694"/>
    <n v="7084220121"/>
    <n v="11754"/>
    <s v="St Gerald School"/>
    <s v="9320 S 55th Ct"/>
    <s v="Oak Lawn"/>
    <s v="Cook"/>
    <s v="60453-1694"/>
    <s v="elem.stgerald@archchicago.org"/>
    <m/>
    <n v="44"/>
    <n v="12"/>
    <n v="339"/>
    <n v="395"/>
    <n v="0.14180000000000001"/>
    <m/>
    <n v="56"/>
    <n v="395"/>
    <x v="2"/>
    <x v="1"/>
  </r>
  <r>
    <s v="07016816P00"/>
    <s v="New Life Celebration Church"/>
    <s v="PO Box 322"/>
    <s v="Dolton"/>
    <s v="60419-0322"/>
    <n v="7088492787"/>
    <n v="56750"/>
    <s v="New Life Celebration Church"/>
    <s v="PO Box 322"/>
    <s v="Dolton"/>
    <s v="Cook"/>
    <s v="60419-0322"/>
    <s v="nlcchristianacademy@yahoo.com"/>
    <m/>
    <n v="30"/>
    <n v="1"/>
    <n v="8"/>
    <n v="39"/>
    <n v="0.79489999999999994"/>
    <m/>
    <n v="31"/>
    <n v="39"/>
    <x v="2"/>
    <x v="1"/>
  </r>
  <r>
    <s v="07016968P00"/>
    <s v="Glenwood Academy"/>
    <s v="500 W 187th St"/>
    <s v="Glenwood"/>
    <s v="60425-1317"/>
    <n v="7087540175"/>
    <n v="11033"/>
    <s v="Glenwood Academy"/>
    <s v="500 W 187th St"/>
    <s v="Glenwood"/>
    <s v="Cook"/>
    <s v="60425-1317"/>
    <s v="acano@glenwoodschool.org"/>
    <m/>
    <n v="1636"/>
    <n v="108"/>
    <n v="384"/>
    <n v="2128"/>
    <n v="0.81950000000000001"/>
    <m/>
    <n v="1744"/>
    <n v="2128"/>
    <x v="2"/>
    <x v="1"/>
  </r>
  <r>
    <s v="08043001X10"/>
    <s v="St Marys School"/>
    <s v="701 IL Route 35 N"/>
    <s v="East Dubuque"/>
    <s v="61025-9604"/>
    <n v="8157473010"/>
    <n v="10297"/>
    <s v="St Marys School"/>
    <s v="701 IL Route 35 N"/>
    <s v="East Dubuque"/>
    <s v="Jo Daviess"/>
    <s v="61025-9604"/>
    <s v="secretary@stmary-ed.org"/>
    <m/>
    <n v="13"/>
    <n v="5"/>
    <n v="30"/>
    <n v="48"/>
    <n v="0.375"/>
    <m/>
    <n v="18"/>
    <n v="48"/>
    <x v="0"/>
    <x v="0"/>
  </r>
  <r>
    <s v="08089002X06"/>
    <s v="Immanuel Lutheran School"/>
    <s v="1964 W Pearl City Rd"/>
    <s v="Freeport"/>
    <s v="61032-9332"/>
    <n v="8152323511"/>
    <n v="10318"/>
    <s v="Immanuel Lutheran School"/>
    <s v="1964 W Pearl City Rd"/>
    <s v="Freeport"/>
    <s v="Stephenson"/>
    <s v="61032-9332"/>
    <s v="bnagel@ourgodwithus.com"/>
    <m/>
    <n v="13"/>
    <n v="1"/>
    <n v="110"/>
    <n v="124"/>
    <n v="0.1129"/>
    <m/>
    <n v="14"/>
    <n v="124"/>
    <x v="0"/>
    <x v="0"/>
  </r>
  <r>
    <s v="08089003P00"/>
    <s v="Norman C Sleezer Youth Home"/>
    <s v="PO Box 895"/>
    <s v="Freeport"/>
    <s v="61032-0895"/>
    <n v="8152328336"/>
    <n v="10319"/>
    <s v="Norman C Sleezer Youth Home"/>
    <s v="PO Box 895"/>
    <s v="Freeport"/>
    <s v="Stephenson"/>
    <s v="61032-0895"/>
    <s v="ksmith@sleezeryouthhome.org"/>
    <m/>
    <n v="20"/>
    <n v="0"/>
    <n v="0"/>
    <n v="20"/>
    <n v="1"/>
    <m/>
    <n v="20"/>
    <n v="20"/>
    <x v="0"/>
    <x v="0"/>
  </r>
  <r>
    <s v="09010001X10"/>
    <s v="Holy Cross School"/>
    <s v="410 W White St"/>
    <s v="Champaign"/>
    <s v="61820-4808"/>
    <n v="2173569521"/>
    <n v="10347"/>
    <s v="Holy Cross School"/>
    <s v="410 W White St"/>
    <s v="Champaign"/>
    <s v="Champaign"/>
    <s v="61820-4808"/>
    <s v="meyersm@holycrosselem.org"/>
    <m/>
    <n v="33"/>
    <n v="7"/>
    <n v="199"/>
    <n v="239"/>
    <n v="0.16739999999999999"/>
    <m/>
    <n v="40"/>
    <n v="239"/>
    <x v="4"/>
    <x v="0"/>
  </r>
  <r>
    <s v="09010002P00"/>
    <s v="Cunningham Childrens Home"/>
    <s v="1301 N Cunningham Ave"/>
    <s v="Urbana"/>
    <s v="61802-1830"/>
    <n v="2173673728"/>
    <n v="46596"/>
    <s v="Cunningham-Circle Academy"/>
    <s v="1204 N Division Ave"/>
    <s v="Urbana"/>
    <s v="Champaign"/>
    <s v="61801-1870"/>
    <s v="lfox@cunninghamhome.org"/>
    <m/>
    <n v="63"/>
    <n v="0"/>
    <n v="2"/>
    <n v="65"/>
    <n v="0.96"/>
    <s v="X"/>
    <n v="63"/>
    <n v="65"/>
    <x v="4"/>
    <x v="0"/>
  </r>
  <r>
    <s v="09010002P00"/>
    <s v="Cunningham Childrens Home"/>
    <s v="1301 N Cunningham Ave"/>
    <s v="Urbana"/>
    <s v="61802-1830"/>
    <n v="2173673728"/>
    <n v="54921"/>
    <s v="Cunningham Childrens Home"/>
    <s v="1303 N Cunningham Ave"/>
    <s v="Urbana"/>
    <s v="Champaign"/>
    <s v="61802-1830"/>
    <s v="nbellmore@cunninghamhome.org"/>
    <m/>
    <n v="34"/>
    <n v="0"/>
    <n v="0"/>
    <n v="34"/>
    <n v="1"/>
    <m/>
    <n v="34"/>
    <n v="34"/>
    <x v="4"/>
    <x v="0"/>
  </r>
  <r>
    <s v="09010002X10"/>
    <s v="St Malachy"/>
    <s v="340 E Belle Ave"/>
    <s v="Rantoul"/>
    <s v="61866-1843"/>
    <n v="2178922023"/>
    <n v="10351"/>
    <s v="St Malachy"/>
    <s v="340 E Belle Ave"/>
    <s v="Rantoul"/>
    <s v="Champaign"/>
    <s v="61866-1843"/>
    <s v="loisr@stmal.pvt.k12.il.us"/>
    <m/>
    <n v="39"/>
    <n v="3"/>
    <n v="79"/>
    <n v="121"/>
    <n v="0.34710000000000002"/>
    <m/>
    <n v="42"/>
    <n v="121"/>
    <x v="4"/>
    <x v="0"/>
  </r>
  <r>
    <s v="09010043P00"/>
    <s v="Champaign County of"/>
    <s v="1776 E Washington St"/>
    <s v="Urbana"/>
    <s v="61802-4578"/>
    <n v="2173843780"/>
    <n v="50038"/>
    <s v="Juvenile Detention Center"/>
    <s v="400 Art Bartell Rd"/>
    <s v="Urbana"/>
    <s v="Champaign"/>
    <s v="61802-2879"/>
    <s v="kwillis@co.champaign.il.us"/>
    <s v="X"/>
    <n v="22"/>
    <n v="0"/>
    <n v="0"/>
    <n v="22"/>
    <n v="1"/>
    <m/>
    <n v="22"/>
    <n v="22"/>
    <x v="4"/>
    <x v="0"/>
  </r>
  <r>
    <s v="09010052P00"/>
    <s v="Hoosier Care Inc"/>
    <s v="109 Kenwood Rd"/>
    <s v="Champaign"/>
    <s v="61821-2905"/>
    <n v="2173565164"/>
    <n v="10384"/>
    <s v="Swann Special Care Center"/>
    <s v="109 Kenwood Rd"/>
    <s v="Champaign"/>
    <s v="Champaign"/>
    <s v="61821-2905"/>
    <s v="nataly@swanncare.com"/>
    <m/>
    <n v="16"/>
    <n v="0"/>
    <n v="0"/>
    <n v="16"/>
    <n v="1"/>
    <m/>
    <n v="16"/>
    <n v="16"/>
    <x v="4"/>
    <x v="0"/>
  </r>
  <r>
    <s v="09010052P00"/>
    <s v="Hoosier Care Inc"/>
    <s v="109 Kenwood Rd"/>
    <s v="Champaign"/>
    <s v="61821-2905"/>
    <n v="2173565164"/>
    <n v="10385"/>
    <s v="Walter Lawson Childrens Home"/>
    <s v="1820 Walter Lawson Dr"/>
    <s v="Loves Park"/>
    <s v="Winnebago"/>
    <s v="61111-2757"/>
    <s v="nataly@swanncare.com"/>
    <m/>
    <n v="37"/>
    <n v="0"/>
    <n v="0"/>
    <n v="37"/>
    <n v="1"/>
    <m/>
    <n v="37"/>
    <n v="37"/>
    <x v="1"/>
    <x v="0"/>
  </r>
  <r>
    <s v="11012002C26"/>
    <s v="Marshall CUSD 2C"/>
    <s v="503 Pine St"/>
    <s v="Marshall"/>
    <s v="62441-1467"/>
    <n v="2178265912"/>
    <n v="10462"/>
    <s v="Marshall High School"/>
    <s v="806 N 6th St"/>
    <s v="Marshall"/>
    <s v="Clark"/>
    <s v="62441-1226"/>
    <s v="kross@marshall.k12.il.us"/>
    <s v="X"/>
    <n v="87"/>
    <n v="13"/>
    <n v="288"/>
    <n v="388"/>
    <n v="0.25769999999999998"/>
    <m/>
    <n v="100"/>
    <n v="388"/>
    <x v="0"/>
    <x v="0"/>
  </r>
  <r>
    <s v="11012002C26"/>
    <s v="Marshall CUSD 2C"/>
    <s v="503 Pine St"/>
    <s v="Marshall"/>
    <s v="62441-1467"/>
    <n v="2178265912"/>
    <n v="10463"/>
    <s v="Marshall Jr High School"/>
    <s v="806 N 6th St"/>
    <s v="Marshall"/>
    <s v="Clark"/>
    <s v="62441-1226"/>
    <s v="kross@marshall.k12.il.us"/>
    <s v="X"/>
    <n v="68"/>
    <n v="9"/>
    <n v="120"/>
    <n v="197"/>
    <n v="0.39090000000000003"/>
    <m/>
    <n v="77"/>
    <n v="197"/>
    <x v="0"/>
    <x v="0"/>
  </r>
  <r>
    <s v="11012002C26"/>
    <s v="Marshall CUSD 2C"/>
    <s v="503 Pine St"/>
    <s v="Marshall"/>
    <s v="62441-1467"/>
    <n v="2178265912"/>
    <n v="10464"/>
    <s v="North Elem School"/>
    <s v="1001 N 6th St"/>
    <s v="Marshall"/>
    <s v="Clark"/>
    <s v="62441-1955"/>
    <s v="kross@marshall.k12.il.us"/>
    <s v="X"/>
    <n v="144"/>
    <n v="14"/>
    <n v="236"/>
    <n v="394"/>
    <n v="0.40100000000000002"/>
    <m/>
    <n v="158"/>
    <n v="394"/>
    <x v="0"/>
    <x v="0"/>
  </r>
  <r>
    <s v="11012002C26"/>
    <s v="Marshall CUSD 2C"/>
    <s v="503 Pine St"/>
    <s v="Marshall"/>
    <s v="62441-1467"/>
    <n v="2178265912"/>
    <n v="10465"/>
    <s v="South Elem School"/>
    <s v="805 S 6th St"/>
    <s v="Marshall"/>
    <s v="Clark"/>
    <s v="62441-1635"/>
    <s v="kross@marshall.k12.il.us"/>
    <s v="X"/>
    <n v="131"/>
    <n v="7"/>
    <n v="177"/>
    <n v="315"/>
    <n v="0.43810000000000004"/>
    <m/>
    <n v="138"/>
    <n v="315"/>
    <x v="0"/>
    <x v="0"/>
  </r>
  <r>
    <s v="11012003C26"/>
    <s v="Martinsville CUSD 3C"/>
    <s v="PO Box K"/>
    <s v="Martinsville"/>
    <s v="62442-0166"/>
    <n v="2173824321"/>
    <n v="10466"/>
    <s v="Martinsville Jr-Sr High School"/>
    <s v="PO Box K"/>
    <s v="Martinsville"/>
    <s v="Clark"/>
    <s v="62442-0166"/>
    <s v="ddaugherty@martinsville.k12.il.us"/>
    <s v="X"/>
    <n v="87"/>
    <n v="10"/>
    <n v="76"/>
    <n v="173"/>
    <n v="0.56069999999999998"/>
    <m/>
    <n v="97"/>
    <n v="173"/>
    <x v="0"/>
    <x v="0"/>
  </r>
  <r>
    <s v="11012003C26"/>
    <s v="Martinsville CUSD 3C"/>
    <s v="PO Box K"/>
    <s v="Martinsville"/>
    <s v="62442-0166"/>
    <n v="2173824321"/>
    <n v="10468"/>
    <s v="Martinsville Elem School"/>
    <s v="PO Box 396"/>
    <s v="Martinsville"/>
    <s v="Clark"/>
    <s v="62442-0396"/>
    <s v="ddaugherty@martinsville.k12.il.us"/>
    <s v="X"/>
    <n v="116"/>
    <n v="13"/>
    <n v="84"/>
    <n v="213"/>
    <n v="0.60560000000000003"/>
    <m/>
    <n v="129"/>
    <n v="213"/>
    <x v="0"/>
    <x v="0"/>
  </r>
  <r>
    <s v="11012004C26"/>
    <s v="Casey-Westfield CUSD 4C"/>
    <s v="502 E Delaware Ave"/>
    <s v="Casey"/>
    <s v="62420-1915"/>
    <n v="2179322184"/>
    <n v="10469"/>
    <s v="Casey-Westfield Jr/Sr HS"/>
    <s v="306 E Edgar Ave"/>
    <s v="Casey"/>
    <s v="Clark"/>
    <s v="62420-1445"/>
    <s v="kelli.donhou@caseywestfield.org"/>
    <s v="X"/>
    <n v="175"/>
    <n v="16"/>
    <n v="212"/>
    <n v="403"/>
    <n v="0.47389999999999999"/>
    <m/>
    <n v="191"/>
    <n v="403"/>
    <x v="0"/>
    <x v="0"/>
  </r>
  <r>
    <s v="11012004C26"/>
    <s v="Casey-Westfield CUSD 4C"/>
    <s v="502 E Delaware Ave"/>
    <s v="Casey"/>
    <s v="62420-1915"/>
    <n v="2179322184"/>
    <n v="10471"/>
    <s v="Monroe Elem School"/>
    <s v="301 E Monroe Ave"/>
    <s v="Casey"/>
    <s v="Clark"/>
    <s v="62420-1768"/>
    <s v="rosemary.glidewell@caseywestfield.org"/>
    <s v="X"/>
    <n v="439"/>
    <n v="0"/>
    <n v="0"/>
    <n v="439"/>
    <n v="1"/>
    <s v="X"/>
    <n v="439"/>
    <n v="439"/>
    <x v="0"/>
    <x v="0"/>
  </r>
  <r>
    <s v="11015003X10"/>
    <s v="St Mary School"/>
    <s v="2000 Richmond Ave"/>
    <s v="Mattoon"/>
    <s v="61938-2846"/>
    <n v="2172586256"/>
    <n v="10494"/>
    <s v="St Mary School"/>
    <s v="2000 Richmond Ave"/>
    <s v="Mattoon"/>
    <s v="Coles"/>
    <s v="61938-2846"/>
    <s v="smschool1@consolidated.net"/>
    <m/>
    <n v="14"/>
    <n v="5"/>
    <n v="54"/>
    <n v="73"/>
    <n v="0.26030000000000003"/>
    <m/>
    <n v="19"/>
    <n v="73"/>
    <x v="0"/>
    <x v="0"/>
  </r>
  <r>
    <s v="11015022X06"/>
    <s v="St Johns Lutheran Parochial Sch"/>
    <s v="100 Broadway Ave"/>
    <s v="Mattoon"/>
    <s v="61938-4512"/>
    <n v="2172344911"/>
    <n v="10497"/>
    <s v="St Johns Lutheran Parochial Sch"/>
    <s v="100 Broadway Ave"/>
    <s v="Mattoon"/>
    <s v="Coles"/>
    <s v="61938-4512"/>
    <s v="apolston@stjls-mattoon.com"/>
    <m/>
    <n v="26"/>
    <n v="2"/>
    <n v="179"/>
    <n v="207"/>
    <n v="0.1353"/>
    <m/>
    <n v="28"/>
    <n v="207"/>
    <x v="0"/>
    <x v="0"/>
  </r>
  <r>
    <s v="11023001X10"/>
    <s v="St Mary School"/>
    <s v="507 Connelly St"/>
    <s v="Paris"/>
    <s v="61944-1544"/>
    <n v="2174633005"/>
    <n v="10518"/>
    <s v="St Mary School"/>
    <s v="507 Connelly St"/>
    <s v="Paris"/>
    <s v="Edgar"/>
    <s v="61944-1544"/>
    <s v="hjohnson@smsk8.com"/>
    <m/>
    <n v="2"/>
    <n v="0"/>
    <n v="46"/>
    <n v="48"/>
    <n v="4.1700000000000001E-2"/>
    <m/>
    <n v="2"/>
    <n v="48"/>
    <x v="0"/>
    <x v="0"/>
  </r>
  <r>
    <s v="11087003A26"/>
    <s v="Cowden-Herrick CUSD 3A"/>
    <s v="633 County Highway 22"/>
    <s v="Cowden"/>
    <s v="62422-4104"/>
    <n v="2177832137"/>
    <n v="10556"/>
    <s v="Cowden-Herrick Grade School"/>
    <s v="301 N Broadway St"/>
    <s v="Herrick"/>
    <s v="Shelby"/>
    <s v="62431-1001"/>
    <s v="cwehrle@cowdenherrick.org"/>
    <s v="X"/>
    <n v="88"/>
    <n v="19"/>
    <n v="47"/>
    <n v="154"/>
    <n v="0.69480000000000008"/>
    <m/>
    <n v="107"/>
    <n v="154"/>
    <x v="0"/>
    <x v="0"/>
  </r>
  <r>
    <s v="11087003A26"/>
    <s v="Cowden-Herrick CUSD 3A"/>
    <s v="633 County Highway 22"/>
    <s v="Cowden"/>
    <s v="62422-4104"/>
    <n v="2177832137"/>
    <n v="10563"/>
    <s v="Cowden-Herrick Jr/Sr High School"/>
    <s v="633 County Highway 22"/>
    <s v="Cowden"/>
    <s v="Shelby"/>
    <s v="62422-4104"/>
    <s v="cwehrle@cowdenherrick.org"/>
    <s v="X"/>
    <n v="105"/>
    <n v="28"/>
    <n v="87"/>
    <n v="220"/>
    <n v="0.60450000000000004"/>
    <m/>
    <n v="133"/>
    <n v="220"/>
    <x v="0"/>
    <x v="0"/>
  </r>
  <r>
    <s v="11087005A26"/>
    <s v="Stewardson-Strasburg CUD 5A"/>
    <s v="2806 E 600 North Rd"/>
    <s v="Strasburg"/>
    <s v="62465-4102"/>
    <n v="2176823355"/>
    <n v="10553"/>
    <s v="Stewardson-Strasburg High School"/>
    <s v="2806 E 600 North Rd"/>
    <s v="Strasburg"/>
    <s v="Shelby"/>
    <s v="62465-4102"/>
    <s v="mlindenmeyer@stew-stras.org"/>
    <s v="X"/>
    <n v="24"/>
    <n v="10"/>
    <n v="72"/>
    <n v="106"/>
    <n v="0.32079999999999997"/>
    <m/>
    <n v="34"/>
    <n v="106"/>
    <x v="0"/>
    <x v="0"/>
  </r>
  <r>
    <s v="11087005A26"/>
    <s v="Stewardson-Strasburg CUD 5A"/>
    <s v="2806 E 600 North Rd"/>
    <s v="Strasburg"/>
    <s v="62465-4102"/>
    <n v="2176823355"/>
    <n v="10554"/>
    <s v="Stewardson-Strasburg Elem School"/>
    <s v="2806 E 600 North Rd"/>
    <s v="Strasburg"/>
    <s v="Shelby"/>
    <s v="62465-4102"/>
    <s v="mlindenmeyer@stew-stras.org"/>
    <s v="X"/>
    <n v="75"/>
    <n v="10"/>
    <n v="161"/>
    <n v="246"/>
    <n v="0.34549999999999997"/>
    <m/>
    <n v="85"/>
    <n v="246"/>
    <x v="0"/>
    <x v="0"/>
  </r>
  <r>
    <s v="12040001X10"/>
    <s v="St Thomas"/>
    <s v="306 W Jourdan St"/>
    <s v="Newton"/>
    <s v="62448-1920"/>
    <n v="6187833517"/>
    <n v="10585"/>
    <s v="St Thomas"/>
    <s v="306 W Jourdan St"/>
    <s v="Newton"/>
    <s v="Jasper"/>
    <s v="62448-1920"/>
    <s v="dawnmeinhart@stthomassaints.com"/>
    <m/>
    <n v="6"/>
    <n v="7"/>
    <n v="139"/>
    <n v="152"/>
    <n v="8.5500000000000007E-2"/>
    <m/>
    <n v="13"/>
    <n v="152"/>
    <x v="0"/>
    <x v="0"/>
  </r>
  <r>
    <s v="12080001X10"/>
    <s v="St Joseph Grade School"/>
    <s v="520 E Chestnut St"/>
    <s v="Olney"/>
    <s v="62450-2700"/>
    <n v="6183953081"/>
    <n v="10608"/>
    <s v="St Joseph Grade School"/>
    <s v="520 E Chestnut St"/>
    <s v="Olney"/>
    <s v="Richland"/>
    <s v="62450-2700"/>
    <s v="principal@stjoeolney.com"/>
    <m/>
    <n v="15"/>
    <n v="2"/>
    <n v="234"/>
    <n v="251"/>
    <n v="6.7699999999999996E-2"/>
    <m/>
    <n v="17"/>
    <n v="251"/>
    <x v="0"/>
    <x v="0"/>
  </r>
  <r>
    <s v="13014004X10"/>
    <s v="All Saints Academy"/>
    <s v="295 N Clinton St"/>
    <s v="Breese"/>
    <s v="62230-1518"/>
    <n v="6187920647"/>
    <n v="10629"/>
    <s v="All Saints Academy"/>
    <s v="295 N Clinton St"/>
    <s v="Breese"/>
    <s v="Clinton"/>
    <s v="62230-1518"/>
    <s v="robinbooth@asasaints.com"/>
    <m/>
    <n v="5"/>
    <n v="1"/>
    <n v="273"/>
    <n v="279"/>
    <n v="2.1499999999999998E-2"/>
    <m/>
    <n v="6"/>
    <n v="279"/>
    <x v="0"/>
    <x v="0"/>
  </r>
  <r>
    <s v="13014008X06"/>
    <s v="Trinity Lutheran School"/>
    <s v="PO Box 200"/>
    <s v="Hoffman"/>
    <s v="62250-0200"/>
    <n v="6184952246"/>
    <n v="10630"/>
    <s v="Trinity Lutheran School"/>
    <s v="PO Box 200"/>
    <s v="Hoffman"/>
    <s v="Clinton"/>
    <s v="62250-0200"/>
    <s v="tlshoffice@frontiernet.net"/>
    <m/>
    <n v="6"/>
    <n v="3"/>
    <n v="63"/>
    <n v="72"/>
    <n v="0.125"/>
    <m/>
    <n v="9"/>
    <n v="72"/>
    <x v="0"/>
    <x v="0"/>
  </r>
  <r>
    <s v="13041001P00"/>
    <s v="Spero Family Services"/>
    <s v="2023 Richview Rd"/>
    <s v="Mount Vernon"/>
    <s v="62864-2884"/>
    <n v="6182421070"/>
    <n v="13039"/>
    <s v="Spero Family Services"/>
    <s v="2023 Richview Rd"/>
    <s v="Mount Vernon"/>
    <s v="Jefferson"/>
    <s v="62864-2884"/>
    <s v="joe.bernard@sperofs.org"/>
    <m/>
    <n v="18"/>
    <n v="0"/>
    <n v="0"/>
    <n v="18"/>
    <n v="1"/>
    <m/>
    <n v="18"/>
    <n v="18"/>
    <x v="0"/>
    <x v="0"/>
  </r>
  <r>
    <s v="13041002X10"/>
    <s v="St Marys"/>
    <s v="1416 Main St"/>
    <s v="Mount Vernon"/>
    <s v="62864-3729"/>
    <n v="6182425353"/>
    <n v="13042"/>
    <s v="St Marys"/>
    <s v="1416 Main St"/>
    <s v="Mount Vernon"/>
    <s v="Jefferson"/>
    <s v="62864-3729"/>
    <s v="rkane@stmarymtvernon.org"/>
    <m/>
    <n v="8"/>
    <n v="3"/>
    <n v="134"/>
    <n v="145"/>
    <n v="7.5899999999999995E-2"/>
    <m/>
    <n v="11"/>
    <n v="145"/>
    <x v="0"/>
    <x v="0"/>
  </r>
  <r>
    <s v="13058002P00"/>
    <s v="One Hope United - Hudelson Reg"/>
    <s v="PO Box 548"/>
    <s v="Centralia"/>
    <s v="62801-9109"/>
    <n v="6185324311"/>
    <n v="10646"/>
    <s v="One Hope United - Hudelson Reg"/>
    <s v="PO Box 548"/>
    <s v="Centralia"/>
    <s v="Marion"/>
    <s v="62801-9109"/>
    <s v="mwebster@onehopeunited.org"/>
    <m/>
    <n v="23"/>
    <n v="0"/>
    <n v="0"/>
    <n v="23"/>
    <n v="1"/>
    <m/>
    <n v="23"/>
    <n v="23"/>
    <x v="0"/>
    <x v="0"/>
  </r>
  <r>
    <s v="13058002P00"/>
    <s v="One Hope United - Hudelson Reg"/>
    <s v="PO Box 548"/>
    <s v="Centralia"/>
    <s v="62801-9109"/>
    <n v="6185324311"/>
    <n v="73609"/>
    <s v="One Hope United - Baker Home"/>
    <s v="1400 E McCord St"/>
    <s v="Centralia"/>
    <s v="Marion"/>
    <s v="62801-3702"/>
    <s v="mwebster@onehopeunited.org"/>
    <m/>
    <n v="5"/>
    <n v="0"/>
    <n v="0"/>
    <n v="5"/>
    <n v="1"/>
    <m/>
    <n v="5"/>
    <n v="5"/>
    <x v="0"/>
    <x v="0"/>
  </r>
  <r>
    <s v="13058002X10"/>
    <s v="St Mary School"/>
    <s v="424 E Broadway"/>
    <s v="Centralia"/>
    <s v="62801-3255"/>
    <n v="6185323473"/>
    <n v="10647"/>
    <s v="St Mary School"/>
    <s v="424 E Broadway"/>
    <s v="Centralia"/>
    <s v="Marion"/>
    <s v="62801-3255"/>
    <s v="lynn@stmarycentralia.org"/>
    <m/>
    <n v="15"/>
    <n v="1"/>
    <n v="58"/>
    <n v="74"/>
    <n v="0.2162"/>
    <m/>
    <n v="16"/>
    <n v="74"/>
    <x v="0"/>
    <x v="0"/>
  </r>
  <r>
    <s v="13058004X06"/>
    <s v="Trinity Lutheran School"/>
    <s v="203 S Pleasant Ave"/>
    <s v="Centralia"/>
    <s v="62801-3657"/>
    <n v="6185325434"/>
    <n v="10650"/>
    <s v="Trinity Lutheran School"/>
    <s v="203 S Pleasant Ave"/>
    <s v="Centralia"/>
    <s v="Marion"/>
    <s v="62801-3657"/>
    <s v="brendaedler@hotmail.com"/>
    <m/>
    <n v="12"/>
    <n v="0"/>
    <n v="82"/>
    <n v="94"/>
    <n v="0.12770000000000001"/>
    <m/>
    <n v="12"/>
    <n v="94"/>
    <x v="0"/>
    <x v="0"/>
  </r>
  <r>
    <s v="13095001X06"/>
    <s v="Immanuel Lutheran"/>
    <s v="606 S Hanover St"/>
    <s v="Okawville"/>
    <s v="62271-2208"/>
    <n v="6182436142"/>
    <n v="10681"/>
    <s v="Immanuel Lutheran"/>
    <s v="606 S Hanover St"/>
    <s v="Okawville"/>
    <s v="Washington"/>
    <s v="62271-2208"/>
    <s v="ils@charter.net"/>
    <m/>
    <n v="4"/>
    <n v="0"/>
    <n v="42"/>
    <n v="46"/>
    <n v="8.6999999999999994E-2"/>
    <m/>
    <n v="4"/>
    <n v="46"/>
    <x v="0"/>
    <x v="0"/>
  </r>
  <r>
    <s v="13095006P00"/>
    <s v="Hoyleton Youth &amp; Family Service"/>
    <s v="PO Box 218"/>
    <s v="Hoyleton"/>
    <s v="62803-0218"/>
    <n v="6184937382"/>
    <n v="10685"/>
    <s v="Hoyleton Youth &amp; Family Service"/>
    <s v="PO Box 218"/>
    <s v="Hoyleton"/>
    <s v="Washington"/>
    <s v="62803-0218"/>
    <s v="mmister@hoyleton.org"/>
    <m/>
    <n v="38"/>
    <n v="0"/>
    <n v="0"/>
    <n v="38"/>
    <n v="1"/>
    <m/>
    <n v="38"/>
    <n v="38"/>
    <x v="0"/>
    <x v="0"/>
  </r>
  <r>
    <s v="13095006X06"/>
    <s v="Trinity Lutheran"/>
    <s v="PO Box 57"/>
    <s v="Hoyleton"/>
    <s v="62803-0057"/>
    <n v="6184937754"/>
    <n v="10686"/>
    <s v="Trinity Lutheran"/>
    <s v="PO Box 57"/>
    <s v="Hoyleton"/>
    <s v="Washington"/>
    <s v="62803-0057"/>
    <s v="michael@tlshoyleton.org"/>
    <m/>
    <n v="14"/>
    <n v="13"/>
    <n v="50"/>
    <n v="77"/>
    <n v="0.35060000000000002"/>
    <m/>
    <n v="27"/>
    <n v="77"/>
    <x v="0"/>
    <x v="0"/>
  </r>
  <r>
    <s v="13095008X10"/>
    <s v="St Ann Elementary School"/>
    <s v="675 S Mill St"/>
    <s v="Nashville"/>
    <s v="62263-1830"/>
    <n v="6183278741"/>
    <n v="10687"/>
    <s v="St Ann Elementary School"/>
    <s v="675 S Mill St"/>
    <s v="Nashville"/>
    <s v="Washington"/>
    <s v="62263-1830"/>
    <s v="Principal@stannnashville.org"/>
    <m/>
    <n v="2"/>
    <n v="1"/>
    <n v="74"/>
    <n v="77"/>
    <n v="3.9E-2"/>
    <m/>
    <n v="3"/>
    <n v="77"/>
    <x v="0"/>
    <x v="0"/>
  </r>
  <r>
    <s v="13095009X06"/>
    <s v="Trinity-St John Lutheran"/>
    <s v="680 W Walnut St"/>
    <s v="Nashville"/>
    <s v="62263-1158"/>
    <n v="6183278561"/>
    <n v="10688"/>
    <s v="Trinity-St John Lutheran"/>
    <s v="680 W Walnut St"/>
    <s v="Nashville"/>
    <s v="Washington"/>
    <s v="62263-1158"/>
    <s v="trinitystjohn@gmail.com"/>
    <m/>
    <n v="7"/>
    <n v="3"/>
    <n v="103"/>
    <n v="113"/>
    <n v="8.8499999999999995E-2"/>
    <m/>
    <n v="10"/>
    <n v="113"/>
    <x v="0"/>
    <x v="0"/>
  </r>
  <r>
    <s v="15016001P00"/>
    <s v="Archdiocese of Chicago"/>
    <s v="5343 W Roscoe St"/>
    <s v="Chicago"/>
    <s v="60641-4141"/>
    <n v="7733855112"/>
    <n v="10698"/>
    <s v="Leo High School"/>
    <s v="7901 S Sangamon St"/>
    <s v="Chicago"/>
    <s v="Cook"/>
    <s v="60620-2532"/>
    <s v="klothian@fspro.com"/>
    <m/>
    <n v="103"/>
    <n v="0"/>
    <n v="27"/>
    <n v="130"/>
    <n v="0.78709999999999991"/>
    <s v="X"/>
    <n v="103"/>
    <n v="130"/>
    <x v="2"/>
    <x v="1"/>
  </r>
  <r>
    <s v="15016001P00"/>
    <s v="Archdiocese of Chicago"/>
    <s v="5343 W Roscoe St"/>
    <s v="Chicago"/>
    <s v="60641-4141"/>
    <n v="7733855112"/>
    <n v="10699"/>
    <s v="Most Blessed Trinity Academy"/>
    <s v="510 Grand Ave"/>
    <s v="Waukegan"/>
    <s v="Lake"/>
    <s v="60085-4251"/>
    <s v="klothian@fspro.com"/>
    <m/>
    <n v="176"/>
    <n v="0"/>
    <n v="42"/>
    <n v="218"/>
    <n v="0.80620000000000003"/>
    <s v="X"/>
    <n v="176"/>
    <n v="218"/>
    <x v="0"/>
    <x v="0"/>
  </r>
  <r>
    <s v="15016001P00"/>
    <s v="Archdiocese of Chicago"/>
    <s v="5343 W Roscoe St"/>
    <s v="Chicago"/>
    <s v="60641-4141"/>
    <n v="7733855112"/>
    <n v="10714"/>
    <s v="Our Lady of Humility"/>
    <s v="10601 W Wadsworth Rd"/>
    <s v="Beach Park"/>
    <s v="Lake"/>
    <s v="60099-3558"/>
    <s v="klothian@fspro.com"/>
    <m/>
    <n v="45"/>
    <n v="0"/>
    <n v="249"/>
    <n v="294"/>
    <n v="0.15310000000000001"/>
    <m/>
    <n v="45"/>
    <n v="294"/>
    <x v="0"/>
    <x v="0"/>
  </r>
  <r>
    <s v="15016001P00"/>
    <s v="Archdiocese of Chicago"/>
    <s v="5343 W Roscoe St"/>
    <s v="Chicago"/>
    <s v="60641-4141"/>
    <n v="7733855112"/>
    <n v="10718"/>
    <s v="St Anastasia"/>
    <s v="629 W Glen Flora Ave"/>
    <s v="Waukegan"/>
    <s v="Lake"/>
    <s v="60085-1835"/>
    <s v="klothian@fspro.com"/>
    <m/>
    <n v="78"/>
    <n v="16"/>
    <n v="115"/>
    <n v="209"/>
    <n v="0.44979999999999998"/>
    <m/>
    <n v="94"/>
    <n v="209"/>
    <x v="0"/>
    <x v="0"/>
  </r>
  <r>
    <s v="15016001P00"/>
    <s v="Archdiocese of Chicago"/>
    <s v="5343 W Roscoe St"/>
    <s v="Chicago"/>
    <s v="60641-4141"/>
    <n v="7733855112"/>
    <n v="10720"/>
    <s v="Pennoyer Elem School"/>
    <s v="5200 N Cumberland Ave"/>
    <s v="Norridge"/>
    <s v="Cook"/>
    <s v="60706-1499"/>
    <s v="klothian@fspro.com"/>
    <m/>
    <n v="65"/>
    <n v="9"/>
    <n v="335"/>
    <n v="409"/>
    <n v="0.18090000000000001"/>
    <m/>
    <n v="74"/>
    <n v="409"/>
    <x v="2"/>
    <x v="1"/>
  </r>
  <r>
    <s v="15016001P00"/>
    <s v="Archdiocese of Chicago"/>
    <s v="5343 W Roscoe St"/>
    <s v="Chicago"/>
    <s v="60641-4141"/>
    <n v="7733855112"/>
    <n v="10722"/>
    <s v="St Francis De Sales High School"/>
    <s v="10155 S Ewing Ave"/>
    <s v="Chicago"/>
    <s v="Cook"/>
    <s v="60617-6022"/>
    <s v="klothian@fspro.com"/>
    <m/>
    <n v="66"/>
    <n v="12"/>
    <n v="27"/>
    <n v="105"/>
    <n v="0.74290000000000012"/>
    <m/>
    <n v="78"/>
    <n v="105"/>
    <x v="2"/>
    <x v="1"/>
  </r>
  <r>
    <s v="15016001P00"/>
    <s v="Archdiocese of Chicago"/>
    <s v="5343 W Roscoe St"/>
    <s v="Chicago"/>
    <s v="60641-4141"/>
    <n v="7733855112"/>
    <n v="10723"/>
    <s v="St Bede"/>
    <s v="36399 N Wilson Rd"/>
    <s v="Ingleside"/>
    <s v="Lake"/>
    <s v="60041-9609"/>
    <s v="klothian@fspro.com"/>
    <m/>
    <n v="15"/>
    <n v="1"/>
    <n v="173"/>
    <n v="189"/>
    <n v="8.4700000000000011E-2"/>
    <m/>
    <n v="16"/>
    <n v="189"/>
    <x v="0"/>
    <x v="0"/>
  </r>
  <r>
    <s v="15016001P00"/>
    <s v="Archdiocese of Chicago"/>
    <s v="5343 W Roscoe St"/>
    <s v="Chicago"/>
    <s v="60641-4141"/>
    <n v="7733855112"/>
    <n v="10733"/>
    <s v="Augustus Tolton Catholic Academy"/>
    <s v="7120 S Calumet Ave"/>
    <s v="Chicago"/>
    <s v="Cook"/>
    <s v="60619-1119"/>
    <s v="klothian@fspro.com"/>
    <m/>
    <n v="118"/>
    <n v="0"/>
    <n v="35"/>
    <n v="153"/>
    <n v="0.76670000000000005"/>
    <s v="X"/>
    <n v="118"/>
    <n v="153"/>
    <x v="2"/>
    <x v="1"/>
  </r>
  <r>
    <s v="15016001P00"/>
    <s v="Archdiocese of Chicago"/>
    <s v="5343 W Roscoe St"/>
    <s v="Chicago"/>
    <s v="60641-4141"/>
    <n v="7733855112"/>
    <n v="10734"/>
    <s v="St Joseph"/>
    <s v="118 Lincoln Ave"/>
    <s v="Round Lake"/>
    <s v="Lake"/>
    <s v="60073-5008"/>
    <s v="klothian@fspro.com"/>
    <m/>
    <n v="42"/>
    <n v="9"/>
    <n v="52"/>
    <n v="103"/>
    <n v="0.49509999999999998"/>
    <m/>
    <n v="51"/>
    <n v="103"/>
    <x v="0"/>
    <x v="0"/>
  </r>
  <r>
    <s v="15016001P00"/>
    <s v="Archdiocese of Chicago"/>
    <s v="5343 W Roscoe St"/>
    <s v="Chicago"/>
    <s v="60641-4141"/>
    <n v="7733855112"/>
    <n v="10738"/>
    <s v="Our Lady of Charity"/>
    <s v="3620 S 57th Ct"/>
    <s v="Cicero"/>
    <s v="Cook"/>
    <s v="60804-4235"/>
    <s v="klothian@fspro.com"/>
    <m/>
    <n v="115"/>
    <n v="23"/>
    <n v="77"/>
    <n v="215"/>
    <n v="0.64190000000000003"/>
    <m/>
    <n v="138"/>
    <n v="215"/>
    <x v="2"/>
    <x v="1"/>
  </r>
  <r>
    <s v="15016001P00"/>
    <s v="Archdiocese of Chicago"/>
    <s v="5343 W Roscoe St"/>
    <s v="Chicago"/>
    <s v="60641-4141"/>
    <n v="7733855112"/>
    <n v="10741"/>
    <s v="St Frances of Rome"/>
    <s v="1401 S Austin Blvd"/>
    <s v="Cicero"/>
    <s v="Cook"/>
    <s v="60804-1004"/>
    <s v="klothian@fspro.com"/>
    <m/>
    <n v="108"/>
    <n v="35"/>
    <n v="48"/>
    <n v="191"/>
    <n v="0.74870000000000003"/>
    <m/>
    <n v="143"/>
    <n v="191"/>
    <x v="2"/>
    <x v="1"/>
  </r>
  <r>
    <s v="15016001P00"/>
    <s v="Archdiocese of Chicago"/>
    <s v="5343 W Roscoe St"/>
    <s v="Chicago"/>
    <s v="60641-4141"/>
    <n v="7733855112"/>
    <n v="10745"/>
    <s v="St Mary of the Annunciation"/>
    <s v="22277 W Erhart Rd"/>
    <s v="Mundelein"/>
    <s v="Lake"/>
    <s v="60060-9551"/>
    <s v="klothian@fspro.com"/>
    <m/>
    <n v="20"/>
    <n v="1"/>
    <n v="107"/>
    <n v="128"/>
    <n v="0.1641"/>
    <m/>
    <n v="21"/>
    <n v="128"/>
    <x v="0"/>
    <x v="0"/>
  </r>
  <r>
    <s v="15016001P00"/>
    <s v="Archdiocese of Chicago"/>
    <s v="5343 W Roscoe St"/>
    <s v="Chicago"/>
    <s v="60641-4141"/>
    <n v="7733855112"/>
    <n v="10747"/>
    <s v="St Patrick"/>
    <s v="15020 W Wadsworth Rd"/>
    <s v="Wadsworth"/>
    <s v="Lake"/>
    <s v="60083-9502"/>
    <s v="klothian@fspro.com"/>
    <m/>
    <n v="20"/>
    <n v="2"/>
    <n v="457"/>
    <n v="479"/>
    <n v="4.5899999999999996E-2"/>
    <m/>
    <n v="22"/>
    <n v="479"/>
    <x v="0"/>
    <x v="0"/>
  </r>
  <r>
    <s v="15016001P00"/>
    <s v="Archdiocese of Chicago"/>
    <s v="5343 W Roscoe St"/>
    <s v="Chicago"/>
    <s v="60641-4141"/>
    <n v="7733855112"/>
    <n v="10748"/>
    <s v="Divine Providence"/>
    <s v="2500 Mayfair Ave"/>
    <s v="Westchester"/>
    <s v="Cook"/>
    <s v="60154-5006"/>
    <s v="klothian@fspro.com"/>
    <m/>
    <n v="31"/>
    <n v="0"/>
    <n v="196"/>
    <n v="227"/>
    <n v="0.1366"/>
    <m/>
    <n v="31"/>
    <n v="227"/>
    <x v="2"/>
    <x v="1"/>
  </r>
  <r>
    <s v="15016001P00"/>
    <s v="Archdiocese of Chicago"/>
    <s v="5343 W Roscoe St"/>
    <s v="Chicago"/>
    <s v="60641-4141"/>
    <n v="7733855112"/>
    <n v="10749"/>
    <s v="Divine Infant Jesus School"/>
    <s v="1640 Newcastle Ave"/>
    <s v="Westchester"/>
    <s v="Cook"/>
    <s v="60154-4447"/>
    <s v="klothian@fspro.com"/>
    <m/>
    <n v="36"/>
    <n v="5"/>
    <n v="135"/>
    <n v="176"/>
    <n v="0.23300000000000001"/>
    <m/>
    <n v="41"/>
    <n v="176"/>
    <x v="2"/>
    <x v="1"/>
  </r>
  <r>
    <s v="15016001P00"/>
    <s v="Archdiocese of Chicago"/>
    <s v="5343 W Roscoe St"/>
    <s v="Chicago"/>
    <s v="60641-4141"/>
    <n v="7733855112"/>
    <n v="10750"/>
    <s v="St Leonard School"/>
    <s v="3322 Clarence Ave"/>
    <s v="Berwyn"/>
    <s v="Cook"/>
    <s v="60402-3752"/>
    <s v="klothian@fspro.com"/>
    <m/>
    <n v="46"/>
    <n v="10"/>
    <n v="142"/>
    <n v="198"/>
    <n v="0.2828"/>
    <m/>
    <n v="56"/>
    <n v="198"/>
    <x v="2"/>
    <x v="1"/>
  </r>
  <r>
    <s v="15016001P00"/>
    <s v="Archdiocese of Chicago"/>
    <s v="5343 W Roscoe St"/>
    <s v="Chicago"/>
    <s v="60641-4141"/>
    <n v="7733855112"/>
    <n v="10752"/>
    <s v="St Odilo School"/>
    <s v="6617 23rd St"/>
    <s v="Berwyn"/>
    <s v="Cook"/>
    <s v="60402-2400"/>
    <s v="klothian@fspro.com"/>
    <m/>
    <n v="87"/>
    <n v="18"/>
    <n v="113"/>
    <n v="218"/>
    <n v="0.48170000000000002"/>
    <m/>
    <n v="105"/>
    <n v="218"/>
    <x v="2"/>
    <x v="1"/>
  </r>
  <r>
    <s v="15016001P00"/>
    <s v="Archdiocese of Chicago"/>
    <s v="5343 W Roscoe St"/>
    <s v="Chicago"/>
    <s v="60641-4141"/>
    <n v="7733855112"/>
    <n v="10755"/>
    <s v="St Joseph"/>
    <s v="5641 S 73rd Ave"/>
    <s v="Summit"/>
    <s v="Cook"/>
    <s v="60501-1363"/>
    <s v="klothian@fspro.com"/>
    <m/>
    <n v="87"/>
    <n v="21"/>
    <n v="73"/>
    <n v="181"/>
    <n v="0.59670000000000001"/>
    <m/>
    <n v="108"/>
    <n v="181"/>
    <x v="2"/>
    <x v="1"/>
  </r>
  <r>
    <s v="15016001P00"/>
    <s v="Archdiocese of Chicago"/>
    <s v="5343 W Roscoe St"/>
    <s v="Chicago"/>
    <s v="60641-4141"/>
    <n v="7733855112"/>
    <n v="10756"/>
    <s v="St John the Evangelist"/>
    <s v="513 Parkside Cir"/>
    <s v="Streamwood"/>
    <s v="Cook"/>
    <s v="60107-1645"/>
    <s v="klothian@fspro.com"/>
    <m/>
    <n v="20"/>
    <n v="4"/>
    <n v="240"/>
    <n v="264"/>
    <n v="9.0899999999999995E-2"/>
    <m/>
    <n v="24"/>
    <n v="264"/>
    <x v="2"/>
    <x v="1"/>
  </r>
  <r>
    <s v="15016001P00"/>
    <s v="Archdiocese of Chicago"/>
    <s v="5343 W Roscoe St"/>
    <s v="Chicago"/>
    <s v="60641-4141"/>
    <n v="7733855112"/>
    <n v="10761"/>
    <s v="St Maria Goretti School"/>
    <s v="10050 Ivanhoe Ave"/>
    <s v="Schiller Park"/>
    <s v="Cook"/>
    <s v="60176-2008"/>
    <s v="klothian@fspro.com"/>
    <m/>
    <n v="46"/>
    <n v="8"/>
    <n v="98"/>
    <n v="152"/>
    <n v="0.3553"/>
    <m/>
    <n v="54"/>
    <n v="152"/>
    <x v="2"/>
    <x v="1"/>
  </r>
  <r>
    <s v="15016001P00"/>
    <s v="Archdiocese of Chicago"/>
    <s v="5343 W Roscoe St"/>
    <s v="Chicago"/>
    <s v="60641-4141"/>
    <n v="7733855112"/>
    <n v="10764"/>
    <s v="St Colette School"/>
    <s v="3900 Pheasant Dr"/>
    <s v="Rolling Meadows"/>
    <s v="Cook"/>
    <s v="60008-2637"/>
    <s v="klothian@fspro.com"/>
    <m/>
    <n v="100"/>
    <n v="9"/>
    <n v="60"/>
    <n v="169"/>
    <n v="0.64500000000000002"/>
    <m/>
    <n v="109"/>
    <n v="169"/>
    <x v="2"/>
    <x v="1"/>
  </r>
  <r>
    <s v="15016001P00"/>
    <s v="Archdiocese of Chicago"/>
    <s v="5343 W Roscoe St"/>
    <s v="Chicago"/>
    <s v="60641-4141"/>
    <n v="7733855112"/>
    <n v="10766"/>
    <s v="St Alphonsus Liguori"/>
    <s v="411 N Wheeling Rd"/>
    <s v="Prospect Heights"/>
    <s v="Cook"/>
    <s v="60070-1322"/>
    <s v="klothian@fspro.com"/>
    <m/>
    <n v="17"/>
    <n v="0"/>
    <n v="137"/>
    <n v="154"/>
    <n v="0.1104"/>
    <m/>
    <n v="17"/>
    <n v="154"/>
    <x v="2"/>
    <x v="1"/>
  </r>
  <r>
    <s v="15016001P00"/>
    <s v="Archdiocese of Chicago"/>
    <s v="5343 W Roscoe St"/>
    <s v="Chicago"/>
    <s v="60641-4141"/>
    <n v="7733855112"/>
    <n v="10768"/>
    <s v="St William School"/>
    <s v="2559 N Sayre Ave"/>
    <s v="Chicago"/>
    <s v="Cook"/>
    <s v="60707-2135"/>
    <s v="klothian@fspro.com"/>
    <m/>
    <n v="77"/>
    <n v="16"/>
    <n v="82"/>
    <n v="175"/>
    <n v="0.53139999999999998"/>
    <m/>
    <n v="93"/>
    <n v="175"/>
    <x v="2"/>
    <x v="1"/>
  </r>
  <r>
    <s v="15016001P00"/>
    <s v="Archdiocese of Chicago"/>
    <s v="5343 W Roscoe St"/>
    <s v="Chicago"/>
    <s v="60641-4141"/>
    <n v="7733855112"/>
    <n v="10769"/>
    <s v="St Walter School"/>
    <s v="11741 S Western Ave"/>
    <s v="Chicago"/>
    <s v="Cook"/>
    <s v="60643-4731"/>
    <s v="klothian@fspro.com"/>
    <m/>
    <n v="47"/>
    <n v="7"/>
    <n v="69"/>
    <n v="123"/>
    <n v="0.439"/>
    <m/>
    <n v="54"/>
    <n v="123"/>
    <x v="2"/>
    <x v="1"/>
  </r>
  <r>
    <s v="15016001P00"/>
    <s v="Archdiocese of Chicago"/>
    <s v="5343 W Roscoe St"/>
    <s v="Chicago"/>
    <s v="60641-4141"/>
    <n v="7733855112"/>
    <n v="10770"/>
    <s v="Visitation Catholic School"/>
    <s v="900 W Garfield Blvd"/>
    <s v="Chicago"/>
    <s v="Cook"/>
    <s v="60609-6165"/>
    <s v="klothian@fspro.com"/>
    <m/>
    <n v="130"/>
    <n v="0"/>
    <n v="0"/>
    <n v="130"/>
    <n v="1"/>
    <s v="X"/>
    <n v="130"/>
    <n v="130"/>
    <x v="2"/>
    <x v="1"/>
  </r>
  <r>
    <s v="15016001P00"/>
    <s v="Archdiocese of Chicago"/>
    <s v="5343 W Roscoe St"/>
    <s v="Chicago"/>
    <s v="60641-4141"/>
    <n v="7733855112"/>
    <n v="10771"/>
    <s v="St Viator School"/>
    <s v="4140 W Addison St"/>
    <s v="Chicago"/>
    <s v="Cook"/>
    <s v="60641-3913"/>
    <s v="klothian@fspro.com"/>
    <m/>
    <n v="33"/>
    <n v="8"/>
    <n v="257"/>
    <n v="298"/>
    <n v="0.1376"/>
    <m/>
    <n v="41"/>
    <n v="298"/>
    <x v="2"/>
    <x v="1"/>
  </r>
  <r>
    <s v="15016001P00"/>
    <s v="Archdiocese of Chicago"/>
    <s v="5343 W Roscoe St"/>
    <s v="Chicago"/>
    <s v="60641-4141"/>
    <n v="7733855112"/>
    <n v="10772"/>
    <s v="St Barbara"/>
    <s v="2867 S Throop St"/>
    <s v="Chicago"/>
    <s v="Cook"/>
    <s v="60608-5922"/>
    <s v="klothian@fspro.com"/>
    <m/>
    <n v="19"/>
    <n v="6"/>
    <n v="117"/>
    <n v="142"/>
    <n v="0.17610000000000001"/>
    <m/>
    <n v="25"/>
    <n v="142"/>
    <x v="2"/>
    <x v="1"/>
  </r>
  <r>
    <s v="15016001P00"/>
    <s v="Archdiocese of Chicago"/>
    <s v="5343 W Roscoe St"/>
    <s v="Chicago"/>
    <s v="60641-4141"/>
    <n v="7733855112"/>
    <n v="10775"/>
    <s v="St Agnes School"/>
    <s v="1501 Chicago Rd"/>
    <s v="Chicago Heights"/>
    <s v="Cook"/>
    <s v="60411-3424"/>
    <s v="klothian@fspro.com"/>
    <m/>
    <n v="109"/>
    <n v="15"/>
    <n v="83"/>
    <n v="207"/>
    <n v="0.59899999999999998"/>
    <m/>
    <n v="124"/>
    <n v="207"/>
    <x v="2"/>
    <x v="1"/>
  </r>
  <r>
    <s v="15016001P00"/>
    <s v="Archdiocese of Chicago"/>
    <s v="5343 W Roscoe St"/>
    <s v="Chicago"/>
    <s v="60641-4141"/>
    <n v="7733855112"/>
    <n v="10778"/>
    <s v="St Bruno School"/>
    <s v="4839 S Harding Ave"/>
    <s v="Chicago"/>
    <s v="Cook"/>
    <s v="60632-3630"/>
    <s v="klothian@fspro.com"/>
    <m/>
    <n v="96"/>
    <n v="36"/>
    <n v="70"/>
    <n v="202"/>
    <n v="0.65349999999999997"/>
    <m/>
    <n v="132"/>
    <n v="202"/>
    <x v="2"/>
    <x v="1"/>
  </r>
  <r>
    <s v="15016001P00"/>
    <s v="Archdiocese of Chicago"/>
    <s v="5343 W Roscoe St"/>
    <s v="Chicago"/>
    <s v="60641-4141"/>
    <n v="7733855112"/>
    <n v="10781"/>
    <s v="Our Lady of Tepeyac"/>
    <s v="2235 S Albany Ave"/>
    <s v="Chicago"/>
    <s v="Cook"/>
    <s v="60623-3414"/>
    <s v="klothian@fspro.com"/>
    <m/>
    <n v="165"/>
    <n v="0"/>
    <n v="0"/>
    <n v="165"/>
    <n v="1"/>
    <s v="X"/>
    <n v="165"/>
    <n v="165"/>
    <x v="2"/>
    <x v="1"/>
  </r>
  <r>
    <s v="15016001P00"/>
    <s v="Archdiocese of Chicago"/>
    <s v="5343 W Roscoe St"/>
    <s v="Chicago"/>
    <s v="60641-4141"/>
    <n v="7733855112"/>
    <n v="10786"/>
    <s v="St Constance School"/>
    <s v="5841 W Strong St"/>
    <s v="Chicago"/>
    <s v="Cook"/>
    <s v="60630-2026"/>
    <s v="klothian@fspro.com"/>
    <m/>
    <n v="53"/>
    <n v="10"/>
    <n v="85"/>
    <n v="148"/>
    <n v="0.42570000000000002"/>
    <m/>
    <n v="63"/>
    <n v="148"/>
    <x v="2"/>
    <x v="1"/>
  </r>
  <r>
    <s v="15016001P00"/>
    <s v="Archdiocese of Chicago"/>
    <s v="5343 W Roscoe St"/>
    <s v="Chicago"/>
    <s v="60641-4141"/>
    <n v="7733855112"/>
    <n v="10788"/>
    <s v="St Daniel the Prophet School"/>
    <s v="5337 S Natoma Ave"/>
    <s v="Chicago"/>
    <s v="Cook"/>
    <s v="60638-1223"/>
    <s v="klothian@fspro.com"/>
    <m/>
    <n v="58"/>
    <n v="12"/>
    <n v="585"/>
    <n v="655"/>
    <n v="0.1069"/>
    <m/>
    <n v="70"/>
    <n v="655"/>
    <x v="2"/>
    <x v="1"/>
  </r>
  <r>
    <s v="15016001P00"/>
    <s v="Archdiocese of Chicago"/>
    <s v="5343 W Roscoe St"/>
    <s v="Chicago"/>
    <s v="60641-4141"/>
    <n v="7733855112"/>
    <n v="10791"/>
    <s v="St Edward"/>
    <s v="4343 W Sunnyside Ave"/>
    <s v="Chicago"/>
    <s v="Cook"/>
    <s v="60630-4147"/>
    <s v="klothian@fspro.com"/>
    <m/>
    <n v="34"/>
    <n v="5"/>
    <n v="316"/>
    <n v="355"/>
    <n v="0.1099"/>
    <m/>
    <n v="39"/>
    <n v="355"/>
    <x v="2"/>
    <x v="1"/>
  </r>
  <r>
    <s v="15016001P00"/>
    <s v="Archdiocese of Chicago"/>
    <s v="5343 W Roscoe St"/>
    <s v="Chicago"/>
    <s v="60641-4141"/>
    <n v="7733855112"/>
    <n v="10793"/>
    <s v="Epiphany School"/>
    <s v="4223 W 25th St"/>
    <s v="Chicago"/>
    <s v="Cook"/>
    <s v="60623-3638"/>
    <s v="klothian@fspro.com"/>
    <m/>
    <n v="230"/>
    <n v="0"/>
    <n v="8"/>
    <n v="238"/>
    <n v="0.96310000000000007"/>
    <s v="X"/>
    <n v="230"/>
    <n v="238"/>
    <x v="2"/>
    <x v="1"/>
  </r>
  <r>
    <s v="15016001P00"/>
    <s v="Archdiocese of Chicago"/>
    <s v="5343 W Roscoe St"/>
    <s v="Chicago"/>
    <s v="60641-4141"/>
    <n v="7733855112"/>
    <n v="10794"/>
    <s v="St Ethelreda School"/>
    <s v="8734 S Paulina St"/>
    <s v="Chicago"/>
    <s v="Cook"/>
    <s v="60620-4815"/>
    <s v="klothian@fspro.com"/>
    <m/>
    <n v="263"/>
    <n v="0"/>
    <n v="0"/>
    <n v="263"/>
    <n v="1"/>
    <s v="X"/>
    <n v="263"/>
    <n v="263"/>
    <x v="2"/>
    <x v="1"/>
  </r>
  <r>
    <s v="15016001P00"/>
    <s v="Archdiocese of Chicago"/>
    <s v="5343 W Roscoe St"/>
    <s v="Chicago"/>
    <s v="60641-4141"/>
    <n v="7733855112"/>
    <n v="10795"/>
    <s v="St Eugene"/>
    <s v="7930 W Foster Ave"/>
    <s v="Chicago"/>
    <s v="Cook"/>
    <s v="60656-1651"/>
    <s v="klothian@fspro.com"/>
    <m/>
    <n v="7"/>
    <n v="2"/>
    <n v="163"/>
    <n v="172"/>
    <n v="5.2300000000000006E-2"/>
    <m/>
    <n v="9"/>
    <n v="172"/>
    <x v="2"/>
    <x v="1"/>
  </r>
  <r>
    <s v="15016001P00"/>
    <s v="Archdiocese of Chicago"/>
    <s v="5343 W Roscoe St"/>
    <s v="Chicago"/>
    <s v="60641-4141"/>
    <n v="7733855112"/>
    <n v="10797"/>
    <s v="St Ferdinand School"/>
    <s v="3131 N Mason Ave"/>
    <s v="Chicago"/>
    <s v="Cook"/>
    <s v="60634-5114"/>
    <s v="klothian@fspro.com"/>
    <m/>
    <n v="91"/>
    <n v="26"/>
    <n v="140"/>
    <n v="257"/>
    <n v="0.45530000000000004"/>
    <m/>
    <n v="117"/>
    <n v="257"/>
    <x v="2"/>
    <x v="1"/>
  </r>
  <r>
    <s v="15016001P00"/>
    <s v="Archdiocese of Chicago"/>
    <s v="5343 W Roscoe St"/>
    <s v="Chicago"/>
    <s v="60641-4141"/>
    <n v="7733855112"/>
    <n v="10798"/>
    <s v="Pope John Paul II Catholic School"/>
    <s v="4325 S Richmond St"/>
    <s v="Chicago"/>
    <s v="Cook"/>
    <s v="60632-2504"/>
    <s v="klothian@fspro.com"/>
    <m/>
    <n v="179"/>
    <n v="0"/>
    <n v="0"/>
    <n v="179"/>
    <n v="1"/>
    <s v="X"/>
    <n v="179"/>
    <n v="179"/>
    <x v="2"/>
    <x v="1"/>
  </r>
  <r>
    <s v="15016001P00"/>
    <s v="Archdiocese of Chicago"/>
    <s v="5343 W Roscoe St"/>
    <s v="Chicago"/>
    <s v="60641-4141"/>
    <n v="7733855112"/>
    <n v="10802"/>
    <s v="St Gabriel"/>
    <s v="4500 S Wallace St"/>
    <s v="Chicago"/>
    <s v="Cook"/>
    <s v="60609-3536"/>
    <s v="klothian@fspro.com"/>
    <m/>
    <n v="50"/>
    <n v="21"/>
    <n v="101"/>
    <n v="172"/>
    <n v="0.4128"/>
    <m/>
    <n v="71"/>
    <n v="172"/>
    <x v="2"/>
    <x v="1"/>
  </r>
  <r>
    <s v="15016001P00"/>
    <s v="Archdiocese of Chicago"/>
    <s v="5343 W Roscoe St"/>
    <s v="Chicago"/>
    <s v="60641-4141"/>
    <n v="7733855112"/>
    <n v="10803"/>
    <s v="St Gall"/>
    <s v="5515 S Sawyer Ave"/>
    <s v="Chicago"/>
    <s v="Cook"/>
    <s v="60629-3125"/>
    <s v="klothian@fspro.com"/>
    <m/>
    <n v="172"/>
    <n v="16"/>
    <n v="0"/>
    <n v="186"/>
    <n v="1"/>
    <m/>
    <n v="188"/>
    <n v="186"/>
    <x v="2"/>
    <x v="1"/>
  </r>
  <r>
    <s v="15016001P00"/>
    <s v="Archdiocese of Chicago"/>
    <s v="5343 W Roscoe St"/>
    <s v="Chicago"/>
    <s v="60641-4141"/>
    <n v="7733855112"/>
    <n v="10804"/>
    <s v="St Genevieve School"/>
    <s v="4854 W Montana St"/>
    <s v="Chicago"/>
    <s v="Cook"/>
    <s v="60639-2500"/>
    <s v="klothian@fspro.com"/>
    <m/>
    <n v="138"/>
    <n v="28"/>
    <n v="39"/>
    <n v="205"/>
    <n v="0.80980000000000008"/>
    <m/>
    <n v="166"/>
    <n v="205"/>
    <x v="2"/>
    <x v="1"/>
  </r>
  <r>
    <s v="15016001P00"/>
    <s v="Archdiocese of Chicago"/>
    <s v="5343 W Roscoe St"/>
    <s v="Chicago"/>
    <s v="60641-4141"/>
    <n v="7733855112"/>
    <n v="10805"/>
    <s v="Northside Catholic Academy"/>
    <s v="6216 N Glenwood Ave"/>
    <s v="Chicago"/>
    <s v="Cook"/>
    <s v="60660-1808"/>
    <s v="klothian@fspro.com"/>
    <m/>
    <n v="53"/>
    <n v="8"/>
    <n v="328"/>
    <n v="389"/>
    <n v="0.15679999999999999"/>
    <m/>
    <n v="61"/>
    <n v="389"/>
    <x v="2"/>
    <x v="1"/>
  </r>
  <r>
    <s v="15016001P00"/>
    <s v="Archdiocese of Chicago"/>
    <s v="5343 W Roscoe St"/>
    <s v="Chicago"/>
    <s v="60641-4141"/>
    <n v="7733855112"/>
    <n v="10808"/>
    <s v="St Helen School"/>
    <s v="2347 W Augusta Blvd"/>
    <s v="Chicago"/>
    <s v="Cook"/>
    <s v="60622-4841"/>
    <s v="klothian@fspro.com"/>
    <m/>
    <n v="35"/>
    <n v="4"/>
    <n v="312"/>
    <n v="351"/>
    <n v="0.11109999999999999"/>
    <m/>
    <n v="39"/>
    <n v="351"/>
    <x v="2"/>
    <x v="1"/>
  </r>
  <r>
    <s v="15016001P00"/>
    <s v="Archdiocese of Chicago"/>
    <s v="5343 W Roscoe St"/>
    <s v="Chicago"/>
    <s v="60641-4141"/>
    <n v="7733855112"/>
    <n v="10811"/>
    <s v="Holy Angels School"/>
    <s v="750 E 40th St"/>
    <s v="Chicago"/>
    <s v="Cook"/>
    <s v="60653-2804"/>
    <s v="klothian@fspro.com"/>
    <m/>
    <n v="225"/>
    <n v="0"/>
    <n v="44"/>
    <n v="269"/>
    <n v="0.83579999999999999"/>
    <s v="X"/>
    <n v="225"/>
    <n v="269"/>
    <x v="2"/>
    <x v="1"/>
  </r>
  <r>
    <s v="15016001P00"/>
    <s v="Archdiocese of Chicago"/>
    <s v="5343 W Roscoe St"/>
    <s v="Chicago"/>
    <s v="60641-4141"/>
    <n v="7733855112"/>
    <n v="10817"/>
    <s v="Northside Catholic Academy"/>
    <s v="6216 N Glenwood Ave"/>
    <s v="Chicago"/>
    <s v="Cook"/>
    <s v="60660-1808"/>
    <s v="klothian@fspro.com"/>
    <m/>
    <n v="35"/>
    <n v="3"/>
    <n v="171"/>
    <n v="209"/>
    <n v="0.18179999999999999"/>
    <m/>
    <n v="38"/>
    <n v="209"/>
    <x v="2"/>
    <x v="1"/>
  </r>
  <r>
    <s v="15016001P00"/>
    <s v="Archdiocese of Chicago"/>
    <s v="5343 W Roscoe St"/>
    <s v="Chicago"/>
    <s v="60641-4141"/>
    <n v="7733855112"/>
    <n v="10824"/>
    <s v="St Thomas of Canterbury"/>
    <s v="5525 N Magnolia Ave"/>
    <s v="Chicago"/>
    <s v="Cook"/>
    <s v="60640-1306"/>
    <s v="klothian@fspro.com"/>
    <m/>
    <n v="250"/>
    <n v="0"/>
    <n v="0"/>
    <n v="250"/>
    <n v="1"/>
    <s v="X"/>
    <n v="250"/>
    <n v="250"/>
    <x v="2"/>
    <x v="1"/>
  </r>
  <r>
    <s v="15016001P00"/>
    <s v="Archdiocese of Chicago"/>
    <s v="5343 W Roscoe St"/>
    <s v="Chicago"/>
    <s v="60641-4141"/>
    <n v="7733855112"/>
    <n v="10827"/>
    <s v="Annunciata School"/>
    <s v="3750 E 112th St"/>
    <s v="Chicago"/>
    <s v="Cook"/>
    <s v="60617-7096"/>
    <s v="klothian@fspro.com"/>
    <m/>
    <n v="32"/>
    <n v="12"/>
    <n v="130"/>
    <n v="174"/>
    <n v="0.25290000000000001"/>
    <m/>
    <n v="44"/>
    <n v="174"/>
    <x v="2"/>
    <x v="1"/>
  </r>
  <r>
    <s v="15016001P00"/>
    <s v="Archdiocese of Chicago"/>
    <s v="5343 W Roscoe St"/>
    <s v="Chicago"/>
    <s v="60641-4141"/>
    <n v="7733855112"/>
    <n v="10828"/>
    <s v="St Ann"/>
    <s v="2211 W 18th Pl"/>
    <s v="Chicago"/>
    <s v="Cook"/>
    <s v="60608-2506"/>
    <s v="klothian@fspro.com"/>
    <m/>
    <n v="198"/>
    <n v="0"/>
    <n v="20"/>
    <n v="218"/>
    <n v="0.90529999999999999"/>
    <s v="X"/>
    <n v="198"/>
    <n v="218"/>
    <x v="2"/>
    <x v="1"/>
  </r>
  <r>
    <s v="15016001P00"/>
    <s v="Archdiocese of Chicago"/>
    <s v="5343 W Roscoe St"/>
    <s v="Chicago"/>
    <s v="60641-4141"/>
    <n v="7733855112"/>
    <n v="10829"/>
    <s v="St Angela School"/>
    <s v="1332 N Massasoit Ave"/>
    <s v="Chicago"/>
    <s v="Cook"/>
    <s v="60651-1108"/>
    <s v="klothian@fspro.com"/>
    <m/>
    <n v="272"/>
    <n v="0"/>
    <n v="0"/>
    <n v="272"/>
    <n v="1"/>
    <s v="X"/>
    <n v="272"/>
    <n v="272"/>
    <x v="2"/>
    <x v="1"/>
  </r>
  <r>
    <s v="15016001P00"/>
    <s v="Archdiocese of Chicago"/>
    <s v="5343 W Roscoe St"/>
    <s v="Chicago"/>
    <s v="60641-4141"/>
    <n v="7733855112"/>
    <n v="10835"/>
    <s v="St Ailbe School"/>
    <s v="9037 S Harper Ave"/>
    <s v="Chicago"/>
    <s v="Cook"/>
    <s v="60619-7990"/>
    <s v="klothian@fspro.com"/>
    <m/>
    <n v="121"/>
    <n v="0"/>
    <n v="9"/>
    <n v="130"/>
    <n v="0.92819999999999991"/>
    <s v="X"/>
    <n v="121"/>
    <n v="130"/>
    <x v="2"/>
    <x v="1"/>
  </r>
  <r>
    <s v="15016001P00"/>
    <s v="Archdiocese of Chicago"/>
    <s v="5343 W Roscoe St"/>
    <s v="Chicago"/>
    <s v="60641-4141"/>
    <n v="7733855112"/>
    <n v="10836"/>
    <s v="St Agnes of Bohemia"/>
    <s v="2643 S Central Park Ave"/>
    <s v="Chicago"/>
    <s v="Cook"/>
    <s v="60623-4631"/>
    <s v="klothian@fspro.com"/>
    <m/>
    <n v="293"/>
    <n v="56"/>
    <n v="81"/>
    <n v="430"/>
    <n v="0.81159999999999999"/>
    <m/>
    <n v="349"/>
    <n v="430"/>
    <x v="2"/>
    <x v="1"/>
  </r>
  <r>
    <s v="15016001P00"/>
    <s v="Archdiocese of Chicago"/>
    <s v="5343 W Roscoe St"/>
    <s v="Chicago"/>
    <s v="60641-4141"/>
    <n v="7733855112"/>
    <n v="10841"/>
    <s v="St John Berchmans School"/>
    <s v="2511 W Logan Blvd"/>
    <s v="Chicago"/>
    <s v="Cook"/>
    <s v="60647-1926"/>
    <s v="klothian@fspro.com"/>
    <m/>
    <n v="21"/>
    <n v="6"/>
    <n v="187"/>
    <n v="214"/>
    <n v="0.12620000000000001"/>
    <m/>
    <n v="27"/>
    <n v="214"/>
    <x v="2"/>
    <x v="1"/>
  </r>
  <r>
    <s v="15016001P00"/>
    <s v="Archdiocese of Chicago"/>
    <s v="5343 W Roscoe St"/>
    <s v="Chicago"/>
    <s v="60641-4141"/>
    <n v="7733855112"/>
    <n v="10842"/>
    <s v="St John De La Salle School"/>
    <s v="10212 S Vernon Ave"/>
    <s v="Chicago"/>
    <s v="Cook"/>
    <s v="60628-2216"/>
    <s v="klothian@fspro.com"/>
    <m/>
    <n v="129"/>
    <n v="0"/>
    <n v="14"/>
    <n v="143"/>
    <n v="0.90139999999999998"/>
    <s v="X"/>
    <n v="129"/>
    <n v="143"/>
    <x v="2"/>
    <x v="1"/>
  </r>
  <r>
    <s v="15016001P00"/>
    <s v="Archdiocese of Chicago"/>
    <s v="5343 W Roscoe St"/>
    <s v="Chicago"/>
    <s v="60641-4141"/>
    <n v="7733855112"/>
    <n v="10843"/>
    <s v="St Jane De Chantal School"/>
    <s v="5201 S McVicker Ave"/>
    <s v="Chicago"/>
    <s v="Cook"/>
    <s v="60638-1445"/>
    <s v="klothian@fspro.com"/>
    <m/>
    <n v="20"/>
    <n v="8"/>
    <n v="202"/>
    <n v="230"/>
    <n v="0.1217"/>
    <m/>
    <n v="28"/>
    <n v="230"/>
    <x v="2"/>
    <x v="1"/>
  </r>
  <r>
    <s v="15016001P00"/>
    <s v="Archdiocese of Chicago"/>
    <s v="5343 W Roscoe St"/>
    <s v="Chicago"/>
    <s v="60641-4141"/>
    <n v="7733855112"/>
    <n v="10847"/>
    <s v="St John Vianney School"/>
    <s v="27 N Lavergne Ave"/>
    <s v="Northlake"/>
    <s v="Cook"/>
    <s v="60164-1664"/>
    <s v="klothian@fspro.com"/>
    <m/>
    <n v="81"/>
    <n v="22"/>
    <n v="66"/>
    <n v="169"/>
    <n v="0.60950000000000004"/>
    <m/>
    <n v="103"/>
    <n v="169"/>
    <x v="2"/>
    <x v="1"/>
  </r>
  <r>
    <s v="15016001P00"/>
    <s v="Archdiocese of Chicago"/>
    <s v="5343 W Roscoe St"/>
    <s v="Chicago"/>
    <s v="60641-4141"/>
    <n v="7733855112"/>
    <n v="10849"/>
    <s v="St Germaine School"/>
    <s v="9735 S Kolin Ave"/>
    <s v="Oak Lawn"/>
    <s v="Cook"/>
    <s v="60453-3581"/>
    <s v="klothian@fspro.com"/>
    <m/>
    <n v="27"/>
    <n v="9"/>
    <n v="183"/>
    <n v="219"/>
    <n v="0.16440000000000002"/>
    <m/>
    <n v="36"/>
    <n v="219"/>
    <x v="2"/>
    <x v="1"/>
  </r>
  <r>
    <s v="15016001P00"/>
    <s v="Archdiocese of Chicago"/>
    <s v="5343 W Roscoe St"/>
    <s v="Chicago"/>
    <s v="60641-4141"/>
    <n v="7733855112"/>
    <n v="10850"/>
    <s v="St Catherine of Siena-St Lucy"/>
    <s v="27 Washington Blvd"/>
    <s v="Oak Park"/>
    <s v="Cook"/>
    <s v="60302-4308"/>
    <s v="klothian@fspro.com"/>
    <m/>
    <n v="151"/>
    <n v="0"/>
    <n v="18"/>
    <n v="169"/>
    <n v="0.88800000000000001"/>
    <s v="X"/>
    <n v="151"/>
    <n v="169"/>
    <x v="2"/>
    <x v="1"/>
  </r>
  <r>
    <s v="15016001P00"/>
    <s v="Archdiocese of Chicago"/>
    <s v="5343 W Roscoe St"/>
    <s v="Chicago"/>
    <s v="60641-4141"/>
    <n v="7733855112"/>
    <n v="10854"/>
    <s v="St Ann School"/>
    <s v="3014 Ridge Rd"/>
    <s v="Lansing"/>
    <s v="Cook"/>
    <s v="60438-3020"/>
    <s v="klothian@fspro.com"/>
    <m/>
    <n v="45"/>
    <n v="16"/>
    <n v="97"/>
    <n v="158"/>
    <n v="0.3861"/>
    <m/>
    <n v="61"/>
    <n v="158"/>
    <x v="2"/>
    <x v="1"/>
  </r>
  <r>
    <s v="15016001P00"/>
    <s v="Archdiocese of Chicago"/>
    <s v="5343 W Roscoe St"/>
    <s v="Chicago"/>
    <s v="60641-4141"/>
    <n v="7733855112"/>
    <n v="10857"/>
    <s v="St Alphonsus - St Patrick"/>
    <s v="20W145 Davey Rd"/>
    <s v="Lemont"/>
    <s v="Cook"/>
    <s v="60439-9009"/>
    <s v="klothian@fspro.com"/>
    <m/>
    <n v="5"/>
    <n v="0"/>
    <n v="134"/>
    <n v="139"/>
    <n v="3.6000000000000004E-2"/>
    <m/>
    <n v="5"/>
    <n v="139"/>
    <x v="2"/>
    <x v="1"/>
  </r>
  <r>
    <s v="15016001P00"/>
    <s v="Archdiocese of Chicago"/>
    <s v="5343 W Roscoe St"/>
    <s v="Chicago"/>
    <s v="60641-4141"/>
    <n v="7733855112"/>
    <n v="10858"/>
    <s v="St Margaret of Scotland School"/>
    <s v="9833 S Throop St"/>
    <s v="Chicago"/>
    <s v="Cook"/>
    <s v="60643-1490"/>
    <s v="klothian@fspro.com"/>
    <m/>
    <n v="222"/>
    <n v="0"/>
    <n v="31"/>
    <n v="253"/>
    <n v="0.87739999999999996"/>
    <s v="X"/>
    <n v="222"/>
    <n v="253"/>
    <x v="2"/>
    <x v="1"/>
  </r>
  <r>
    <s v="15016001P00"/>
    <s v="Archdiocese of Chicago"/>
    <s v="5343 W Roscoe St"/>
    <s v="Chicago"/>
    <s v="60641-4141"/>
    <n v="7733855112"/>
    <n v="10868"/>
    <s v="St Malachy School"/>
    <s v="2252 W Washington Blvd"/>
    <s v="Chicago"/>
    <s v="Cook"/>
    <s v="60612-2236"/>
    <s v="klothian@fspro.com"/>
    <m/>
    <n v="208"/>
    <n v="0"/>
    <n v="0"/>
    <n v="208"/>
    <n v="1"/>
    <s v="X"/>
    <n v="208"/>
    <n v="208"/>
    <x v="2"/>
    <x v="1"/>
  </r>
  <r>
    <s v="15016001P00"/>
    <s v="Archdiocese of Chicago"/>
    <s v="5343 W Roscoe St"/>
    <s v="Chicago"/>
    <s v="60641-4141"/>
    <n v="7733855112"/>
    <n v="10869"/>
    <s v="St John Brebeuf School"/>
    <s v="8301 N Harlem Ave"/>
    <s v="Niles"/>
    <s v="Cook"/>
    <s v="60714-2616"/>
    <s v="klothian@fspro.com"/>
    <m/>
    <n v="17"/>
    <n v="3"/>
    <n v="240"/>
    <n v="260"/>
    <n v="7.690000000000001E-2"/>
    <m/>
    <n v="20"/>
    <n v="260"/>
    <x v="2"/>
    <x v="1"/>
  </r>
  <r>
    <s v="15016001P00"/>
    <s v="Archdiocese of Chicago"/>
    <s v="5343 W Roscoe St"/>
    <s v="Chicago"/>
    <s v="60641-4141"/>
    <n v="7733855112"/>
    <n v="10873"/>
    <s v="Santa Lucia"/>
    <s v="3017 S Wells St"/>
    <s v="Chicago"/>
    <s v="Cook"/>
    <s v="60616-2739"/>
    <s v="klothian@fspro.com"/>
    <m/>
    <n v="25"/>
    <n v="8"/>
    <n v="49"/>
    <n v="82"/>
    <n v="0.40240000000000004"/>
    <m/>
    <n v="33"/>
    <n v="82"/>
    <x v="2"/>
    <x v="1"/>
  </r>
  <r>
    <s v="15016001P00"/>
    <s v="Archdiocese of Chicago"/>
    <s v="5343 W Roscoe St"/>
    <s v="Chicago"/>
    <s v="60641-4141"/>
    <n v="7733855112"/>
    <n v="10874"/>
    <s v="St Hubert School"/>
    <s v="255 Flagstaff Ln"/>
    <s v="Hoffman Estates"/>
    <s v="Cook"/>
    <s v="60169-3252"/>
    <s v="klothian@fspro.com"/>
    <m/>
    <n v="18"/>
    <n v="2"/>
    <n v="290"/>
    <n v="310"/>
    <n v="6.4500000000000002E-2"/>
    <m/>
    <n v="20"/>
    <n v="310"/>
    <x v="2"/>
    <x v="1"/>
  </r>
  <r>
    <s v="15016001P00"/>
    <s v="Archdiocese of Chicago"/>
    <s v="5343 W Roscoe St"/>
    <s v="Chicago"/>
    <s v="60641-4141"/>
    <n v="7733855112"/>
    <n v="10879"/>
    <s v="Sacred Heart School"/>
    <s v="2926 E 96th St"/>
    <s v="Chicago"/>
    <s v="Cook"/>
    <s v="60617-5010"/>
    <s v="klothian@fspro.com"/>
    <m/>
    <n v="109"/>
    <n v="21"/>
    <n v="41"/>
    <n v="171"/>
    <n v="0.76019999999999999"/>
    <m/>
    <n v="130"/>
    <n v="171"/>
    <x v="2"/>
    <x v="1"/>
  </r>
  <r>
    <s v="15016001P00"/>
    <s v="Archdiocese of Chicago"/>
    <s v="5343 W Roscoe St"/>
    <s v="Chicago"/>
    <s v="60641-4141"/>
    <n v="7733855112"/>
    <n v="10881"/>
    <s v="St Stanislaus Kostka School"/>
    <s v="1255 N Noble St"/>
    <s v="Chicago"/>
    <s v="Cook"/>
    <s v="60642-3336"/>
    <s v="klothian@fspro.com"/>
    <m/>
    <n v="53"/>
    <n v="13"/>
    <n v="88"/>
    <n v="154"/>
    <n v="0.42859999999999998"/>
    <m/>
    <n v="66"/>
    <n v="154"/>
    <x v="2"/>
    <x v="1"/>
  </r>
  <r>
    <s v="15016001P00"/>
    <s v="Archdiocese of Chicago"/>
    <s v="5343 W Roscoe St"/>
    <s v="Chicago"/>
    <s v="60641-4141"/>
    <n v="7733855112"/>
    <n v="10882"/>
    <s v="St Sylvester Catholic School"/>
    <s v="3027 W Palmer Blvd"/>
    <s v="Chicago"/>
    <s v="Cook"/>
    <s v="60647-2816"/>
    <s v="klothian@fspro.com"/>
    <m/>
    <n v="169"/>
    <n v="29"/>
    <n v="80"/>
    <n v="278"/>
    <n v="0.71220000000000006"/>
    <m/>
    <n v="198"/>
    <n v="278"/>
    <x v="2"/>
    <x v="1"/>
  </r>
  <r>
    <s v="15016001P00"/>
    <s v="Archdiocese of Chicago"/>
    <s v="5343 W Roscoe St"/>
    <s v="Chicago"/>
    <s v="60641-4141"/>
    <n v="7733855112"/>
    <n v="10883"/>
    <s v="St Symphorosa School"/>
    <s v="6125 S Austin Ave"/>
    <s v="Chicago"/>
    <s v="Cook"/>
    <s v="60638-4349"/>
    <s v="klothian@fspro.com"/>
    <m/>
    <n v="49"/>
    <n v="10"/>
    <n v="143"/>
    <n v="202"/>
    <n v="0.29210000000000003"/>
    <m/>
    <n v="59"/>
    <n v="202"/>
    <x v="2"/>
    <x v="1"/>
  </r>
  <r>
    <s v="15016001P00"/>
    <s v="Archdiocese of Chicago"/>
    <s v="5343 W Roscoe St"/>
    <s v="Chicago"/>
    <s v="60641-4141"/>
    <n v="7733855112"/>
    <n v="10884"/>
    <s v="Pope Francis Global Academy North Campus"/>
    <s v="6040 W Ardmore Ave"/>
    <s v="Chicago"/>
    <s v="Cook"/>
    <s v="60646-5320"/>
    <s v="klothian@fspro.com"/>
    <m/>
    <n v="24"/>
    <n v="3"/>
    <n v="219"/>
    <n v="246"/>
    <n v="0.10980000000000001"/>
    <m/>
    <n v="27"/>
    <n v="246"/>
    <x v="2"/>
    <x v="1"/>
  </r>
  <r>
    <s v="15016001P00"/>
    <s v="Archdiocese of Chicago"/>
    <s v="5343 W Roscoe St"/>
    <s v="Chicago"/>
    <s v="60641-4141"/>
    <n v="7733855112"/>
    <n v="10886"/>
    <s v="St Therese School"/>
    <s v="247 W 23rd St"/>
    <s v="Chicago"/>
    <s v="Cook"/>
    <s v="60616-1903"/>
    <s v="klothian@fspro.com"/>
    <m/>
    <n v="88"/>
    <n v="23"/>
    <n v="193"/>
    <n v="304"/>
    <n v="0.36509999999999998"/>
    <m/>
    <n v="111"/>
    <n v="304"/>
    <x v="2"/>
    <x v="1"/>
  </r>
  <r>
    <s v="15016001P00"/>
    <s v="Archdiocese of Chicago"/>
    <s v="5343 W Roscoe St"/>
    <s v="Chicago"/>
    <s v="60641-4141"/>
    <n v="7733855112"/>
    <n v="10887"/>
    <s v="St Thomas the Apostle Elementary"/>
    <s v="5467 S Woodlawn Ave"/>
    <s v="Chicago"/>
    <s v="Cook"/>
    <s v="60615-5209"/>
    <s v="klothian@fspro.com"/>
    <m/>
    <n v="100"/>
    <n v="12"/>
    <n v="191"/>
    <n v="303"/>
    <n v="0.36960000000000004"/>
    <m/>
    <n v="112"/>
    <n v="303"/>
    <x v="2"/>
    <x v="1"/>
  </r>
  <r>
    <s v="15016001P00"/>
    <s v="Archdiocese of Chicago"/>
    <s v="5343 W Roscoe St"/>
    <s v="Chicago"/>
    <s v="60641-4141"/>
    <n v="7733855112"/>
    <n v="10889"/>
    <s v="St Celestine School"/>
    <s v="3017 N 77th Ave"/>
    <s v="Elmwood Park"/>
    <s v="Cook"/>
    <s v="60707-1110"/>
    <s v="klothian@fspro.com"/>
    <m/>
    <n v="69"/>
    <n v="8"/>
    <n v="328"/>
    <n v="405"/>
    <n v="0.19010000000000002"/>
    <m/>
    <n v="77"/>
    <n v="405"/>
    <x v="2"/>
    <x v="1"/>
  </r>
  <r>
    <s v="15016001P00"/>
    <s v="Archdiocese of Chicago"/>
    <s v="5343 W Roscoe St"/>
    <s v="Chicago"/>
    <s v="60641-4141"/>
    <n v="7733855112"/>
    <n v="10890"/>
    <s v="Pope John XXIII School"/>
    <s v="1120 Washington St"/>
    <s v="Evanston"/>
    <s v="Cook"/>
    <s v="60202-1620"/>
    <s v="klothian@fspro.com"/>
    <m/>
    <n v="33"/>
    <n v="4"/>
    <n v="184"/>
    <n v="221"/>
    <n v="0.16739999999999999"/>
    <m/>
    <n v="37"/>
    <n v="221"/>
    <x v="2"/>
    <x v="1"/>
  </r>
  <r>
    <s v="15016001P00"/>
    <s v="Archdiocese of Chicago"/>
    <s v="5343 W Roscoe St"/>
    <s v="Chicago"/>
    <s v="60641-4141"/>
    <n v="7733855112"/>
    <n v="10893"/>
    <s v="St Richard School"/>
    <s v="5025 S Kenneth Ave"/>
    <s v="Chicago"/>
    <s v="Cook"/>
    <s v="60632-4535"/>
    <s v="klothian@fspro.com"/>
    <m/>
    <n v="141"/>
    <n v="35"/>
    <n v="98"/>
    <n v="274"/>
    <n v="0.64230000000000009"/>
    <m/>
    <n v="176"/>
    <n v="274"/>
    <x v="2"/>
    <x v="1"/>
  </r>
  <r>
    <s v="15016001P00"/>
    <s v="Archdiocese of Chicago"/>
    <s v="5343 W Roscoe St"/>
    <s v="Chicago"/>
    <s v="60641-4141"/>
    <n v="7733855112"/>
    <n v="10894"/>
    <s v="St Sabina Academy"/>
    <s v="7801 S Throop St"/>
    <s v="Chicago"/>
    <s v="Cook"/>
    <s v="60620-3758"/>
    <s v="klothian@fspro.com"/>
    <m/>
    <n v="215"/>
    <n v="0"/>
    <n v="0"/>
    <n v="215"/>
    <n v="1"/>
    <s v="X"/>
    <n v="215"/>
    <n v="215"/>
    <x v="2"/>
    <x v="1"/>
  </r>
  <r>
    <s v="15016001P00"/>
    <s v="Archdiocese of Chicago"/>
    <s v="5343 W Roscoe St"/>
    <s v="Chicago"/>
    <s v="60641-4141"/>
    <n v="7733855112"/>
    <n v="10896"/>
    <s v="Our Lady of Grace School"/>
    <s v="2446 N Ridgeway Ave"/>
    <s v="Chicago"/>
    <s v="Cook"/>
    <s v="60647-2325"/>
    <s v="klothian@fspro.com"/>
    <m/>
    <n v="1991"/>
    <n v="0"/>
    <n v="0"/>
    <n v="1991"/>
    <n v="1"/>
    <s v="X"/>
    <n v="1991"/>
    <n v="1991"/>
    <x v="2"/>
    <x v="1"/>
  </r>
  <r>
    <s v="15016001P00"/>
    <s v="Archdiocese of Chicago"/>
    <s v="5343 W Roscoe St"/>
    <s v="Chicago"/>
    <s v="60641-4141"/>
    <n v="7733855112"/>
    <n v="10897"/>
    <s v="Our Lady of Guadalupe"/>
    <s v="9050 S Burley Ave"/>
    <s v="Chicago"/>
    <s v="Cook"/>
    <s v="60617-4404"/>
    <s v="klothian@fspro.com"/>
    <m/>
    <n v="150"/>
    <n v="0"/>
    <n v="0"/>
    <n v="150"/>
    <n v="1"/>
    <s v="X"/>
    <n v="150"/>
    <n v="150"/>
    <x v="2"/>
    <x v="1"/>
  </r>
  <r>
    <s v="15016001P00"/>
    <s v="Archdiocese of Chicago"/>
    <s v="5343 W Roscoe St"/>
    <s v="Chicago"/>
    <s v="60641-4141"/>
    <n v="7733855112"/>
    <n v="10901"/>
    <s v="Our Lady of the Snows School"/>
    <s v="4810 S Leamington Ave"/>
    <s v="Chicago"/>
    <s v="Cook"/>
    <s v="60638-2150"/>
    <s v="klothian@fspro.com"/>
    <m/>
    <n v="133"/>
    <n v="31"/>
    <n v="34"/>
    <n v="198"/>
    <n v="0.82830000000000004"/>
    <m/>
    <n v="164"/>
    <n v="198"/>
    <x v="2"/>
    <x v="1"/>
  </r>
  <r>
    <s v="15016001P00"/>
    <s v="Archdiocese of Chicago"/>
    <s v="5343 W Roscoe St"/>
    <s v="Chicago"/>
    <s v="60641-4141"/>
    <n v="7733855112"/>
    <n v="10906"/>
    <s v="St Philip Neri School"/>
    <s v="2110 E 72nd St"/>
    <s v="Chicago"/>
    <s v="Cook"/>
    <s v="60649-3010"/>
    <s v="klothian@fspro.com"/>
    <m/>
    <n v="109"/>
    <n v="0"/>
    <n v="1"/>
    <n v="110"/>
    <n v="0.99050000000000005"/>
    <s v="X"/>
    <n v="109"/>
    <n v="110"/>
    <x v="2"/>
    <x v="1"/>
  </r>
  <r>
    <s v="15016001P00"/>
    <s v="Archdiocese of Chicago"/>
    <s v="5343 W Roscoe St"/>
    <s v="Chicago"/>
    <s v="60641-4141"/>
    <n v="7733855112"/>
    <n v="10908"/>
    <s v="St Pius V School"/>
    <s v="1919 S Ashland Ave"/>
    <s v="Chicago"/>
    <s v="Cook"/>
    <s v="60608-2903"/>
    <s v="klothian@fspro.com"/>
    <m/>
    <n v="102"/>
    <n v="30"/>
    <n v="48"/>
    <n v="180"/>
    <n v="0.73329999999999995"/>
    <m/>
    <n v="132"/>
    <n v="180"/>
    <x v="2"/>
    <x v="1"/>
  </r>
  <r>
    <s v="15016001P00"/>
    <s v="Archdiocese of Chicago"/>
    <s v="5343 W Roscoe St"/>
    <s v="Chicago"/>
    <s v="60641-4141"/>
    <n v="7733855112"/>
    <n v="10910"/>
    <s v="St Procopius Elem School"/>
    <s v="1625 S Allport St"/>
    <s v="Chicago"/>
    <s v="Cook"/>
    <s v="60608-2131"/>
    <s v="klothian@fspro.com"/>
    <m/>
    <n v="208"/>
    <n v="0"/>
    <n v="32"/>
    <n v="240"/>
    <n v="0.86260000000000003"/>
    <s v="X"/>
    <n v="208"/>
    <n v="240"/>
    <x v="2"/>
    <x v="1"/>
  </r>
  <r>
    <s v="15016001P00"/>
    <s v="Archdiocese of Chicago"/>
    <s v="5343 W Roscoe St"/>
    <s v="Chicago"/>
    <s v="60641-4141"/>
    <n v="7733855112"/>
    <n v="10912"/>
    <s v="Academy of St Benedict"/>
    <s v="6020 S Laflin St"/>
    <s v="Chicago"/>
    <s v="Cook"/>
    <s v="60636-2310"/>
    <s v="klothian@fspro.com"/>
    <m/>
    <n v="223"/>
    <n v="0"/>
    <n v="0"/>
    <n v="223"/>
    <n v="1"/>
    <s v="X"/>
    <n v="223"/>
    <n v="223"/>
    <x v="2"/>
    <x v="1"/>
  </r>
  <r>
    <s v="15016001P00"/>
    <s v="Archdiocese of Chicago"/>
    <s v="5343 W Roscoe St"/>
    <s v="Chicago"/>
    <s v="60641-4141"/>
    <n v="7733855112"/>
    <n v="10915"/>
    <s v="St Mary of the Angels"/>
    <s v="1810 N Hermitage Ave"/>
    <s v="Chicago"/>
    <s v="Cook"/>
    <s v="60622-1101"/>
    <s v="klothian@fspro.com"/>
    <m/>
    <n v="51"/>
    <n v="10"/>
    <n v="167"/>
    <n v="228"/>
    <n v="0.26750000000000002"/>
    <m/>
    <n v="61"/>
    <n v="228"/>
    <x v="2"/>
    <x v="1"/>
  </r>
  <r>
    <s v="15016001P00"/>
    <s v="Archdiocese of Chicago"/>
    <s v="5343 W Roscoe St"/>
    <s v="Chicago"/>
    <s v="60641-4141"/>
    <n v="7733855112"/>
    <n v="10916"/>
    <s v="St Mary of the Lake School"/>
    <s v="1026 W Buena Ave"/>
    <s v="Chicago"/>
    <s v="Cook"/>
    <s v="60613-2009"/>
    <s v="klothian@fspro.com"/>
    <m/>
    <n v="261"/>
    <n v="0"/>
    <n v="0"/>
    <n v="261"/>
    <n v="1"/>
    <s v="X"/>
    <n v="261"/>
    <n v="261"/>
    <x v="2"/>
    <x v="1"/>
  </r>
  <r>
    <s v="15016001P00"/>
    <s v="Archdiocese of Chicago"/>
    <s v="5343 W Roscoe St"/>
    <s v="Chicago"/>
    <s v="60641-4141"/>
    <n v="7733855112"/>
    <n v="10918"/>
    <s v="St Mary Star of the Sea"/>
    <s v="6424 S Kenneth Ave"/>
    <s v="Chicago"/>
    <s v="Cook"/>
    <s v="60629-5525"/>
    <s v="klothian@fspro.com"/>
    <m/>
    <n v="89"/>
    <n v="30"/>
    <n v="99"/>
    <n v="218"/>
    <n v="0.54590000000000005"/>
    <m/>
    <n v="119"/>
    <n v="218"/>
    <x v="2"/>
    <x v="1"/>
  </r>
  <r>
    <s v="15016001P00"/>
    <s v="Archdiocese of Chicago"/>
    <s v="5343 W Roscoe St"/>
    <s v="Chicago"/>
    <s v="60641-4141"/>
    <n v="7733855112"/>
    <n v="10919"/>
    <s v="Maternity B V M School"/>
    <s v="1537 N Lawndale Ave"/>
    <s v="Chicago"/>
    <s v="Cook"/>
    <s v="60651-2105"/>
    <s v="klothian@fspro.com"/>
    <m/>
    <n v="191"/>
    <n v="0"/>
    <n v="0"/>
    <n v="191"/>
    <n v="1"/>
    <s v="X"/>
    <n v="191"/>
    <n v="191"/>
    <x v="2"/>
    <x v="1"/>
  </r>
  <r>
    <s v="15016001P00"/>
    <s v="Archdiocese of Chicago"/>
    <s v="5343 W Roscoe St"/>
    <s v="Chicago"/>
    <s v="60641-4141"/>
    <n v="7733855112"/>
    <n v="10920"/>
    <s v="St Matthias/Transfiguration Sch"/>
    <s v="4910 N Claremont Ave"/>
    <s v="Chicago"/>
    <s v="Cook"/>
    <s v="60625-1972"/>
    <s v="klothian@fspro.com"/>
    <m/>
    <n v="47"/>
    <n v="0"/>
    <n v="244"/>
    <n v="291"/>
    <n v="0.16149999999999998"/>
    <m/>
    <n v="47"/>
    <n v="291"/>
    <x v="2"/>
    <x v="1"/>
  </r>
  <r>
    <s v="15016001P00"/>
    <s v="Archdiocese of Chicago"/>
    <s v="5343 W Roscoe St"/>
    <s v="Chicago"/>
    <s v="60641-4141"/>
    <n v="7733855112"/>
    <n v="10921"/>
    <s v="St Nicholas of Tolentine School"/>
    <s v="3741 W 62nd St"/>
    <s v="Chicago"/>
    <s v="Cook"/>
    <s v="60629-4014"/>
    <s v="klothian@fspro.com"/>
    <m/>
    <n v="378"/>
    <n v="0"/>
    <n v="17"/>
    <n v="395"/>
    <n v="0.95519999999999994"/>
    <s v="X"/>
    <n v="378"/>
    <n v="395"/>
    <x v="2"/>
    <x v="1"/>
  </r>
  <r>
    <s v="15016001P00"/>
    <s v="Archdiocese of Chicago"/>
    <s v="5343 W Roscoe St"/>
    <s v="Chicago"/>
    <s v="60641-4141"/>
    <n v="7733855112"/>
    <n v="10922"/>
    <s v="St Nicholas Cathedral"/>
    <s v="2200 W Rice St"/>
    <s v="Chicago"/>
    <s v="Cook"/>
    <s v="60622-4811"/>
    <s v="croberts@fspro.com"/>
    <m/>
    <n v="96"/>
    <n v="5"/>
    <n v="68"/>
    <n v="169"/>
    <n v="0.59760000000000002"/>
    <m/>
    <n v="101"/>
    <n v="169"/>
    <x v="2"/>
    <x v="1"/>
  </r>
  <r>
    <s v="15016001P00"/>
    <s v="Archdiocese of Chicago"/>
    <s v="5343 W Roscoe St"/>
    <s v="Chicago"/>
    <s v="60641-4141"/>
    <n v="7733855112"/>
    <n v="10923"/>
    <s v="Bridgeport Catholic - S Campus"/>
    <s v="3700 S Lowe Ave"/>
    <s v="Chicago"/>
    <s v="Cook"/>
    <s v="60609-1643"/>
    <s v="klothian@fspro.com"/>
    <m/>
    <n v="30"/>
    <n v="6"/>
    <n v="217"/>
    <n v="253"/>
    <n v="0.14230000000000001"/>
    <m/>
    <n v="36"/>
    <n v="253"/>
    <x v="2"/>
    <x v="1"/>
  </r>
  <r>
    <s v="15016001P00"/>
    <s v="Archdiocese of Chicago"/>
    <s v="5343 W Roscoe St"/>
    <s v="Chicago"/>
    <s v="60641-4141"/>
    <n v="7733855112"/>
    <n v="10925"/>
    <s v="St Monica School"/>
    <s v="5115 N Mont Clare Ave"/>
    <s v="Chicago"/>
    <s v="Cook"/>
    <s v="60656-3601"/>
    <s v="klothian@fspro.com"/>
    <m/>
    <n v="15"/>
    <n v="2"/>
    <n v="235"/>
    <n v="252"/>
    <n v="6.7500000000000004E-2"/>
    <m/>
    <n v="17"/>
    <n v="252"/>
    <x v="2"/>
    <x v="1"/>
  </r>
  <r>
    <s v="15016001P00"/>
    <s v="Archdiocese of Chicago"/>
    <s v="5343 W Roscoe St"/>
    <s v="Chicago"/>
    <s v="60641-4141"/>
    <n v="7733855112"/>
    <n v="10926"/>
    <s v="St Michael School"/>
    <s v="8231 S South Shore Dr"/>
    <s v="Chicago"/>
    <s v="Cook"/>
    <s v="60617-2152"/>
    <s v="klothian@fspro.com"/>
    <m/>
    <n v="80"/>
    <n v="0"/>
    <n v="0"/>
    <n v="80"/>
    <n v="1"/>
    <s v="X"/>
    <n v="80"/>
    <n v="80"/>
    <x v="2"/>
    <x v="1"/>
  </r>
  <r>
    <s v="15016001P00"/>
    <s v="Archdiocese of Chicago"/>
    <s v="5343 W Roscoe St"/>
    <s v="Chicago"/>
    <s v="60641-4141"/>
    <n v="7733855112"/>
    <n v="10940"/>
    <s v="St Zachary School"/>
    <s v="567 W Algonquin Rd"/>
    <s v="Des Plaines"/>
    <s v="Cook"/>
    <s v="60016-5702"/>
    <s v="klothian@fspro.com"/>
    <m/>
    <n v="24"/>
    <n v="3"/>
    <n v="123"/>
    <n v="150"/>
    <n v="0.18"/>
    <m/>
    <n v="27"/>
    <n v="150"/>
    <x v="2"/>
    <x v="1"/>
  </r>
  <r>
    <s v="15016001P00"/>
    <s v="Archdiocese of Chicago"/>
    <s v="5343 W Roscoe St"/>
    <s v="Chicago"/>
    <s v="60641-4141"/>
    <n v="7733855112"/>
    <n v="10946"/>
    <s v="Children of Peace School"/>
    <s v="1900 W Taylor St"/>
    <s v="Chicago"/>
    <s v="Cook"/>
    <s v="60612-3742"/>
    <s v="klothian@fspro.com"/>
    <m/>
    <n v="62"/>
    <n v="20"/>
    <n v="84"/>
    <n v="166"/>
    <n v="0.49399999999999999"/>
    <m/>
    <n v="82"/>
    <n v="166"/>
    <x v="2"/>
    <x v="1"/>
  </r>
  <r>
    <s v="15016001P00"/>
    <s v="Archdiocese of Chicago"/>
    <s v="5343 W Roscoe St"/>
    <s v="Chicago"/>
    <s v="60641-4141"/>
    <n v="7733855112"/>
    <n v="10948"/>
    <s v="San Miguel/Back-of-the-Yards"/>
    <s v="1949 W 48th St"/>
    <s v="Chicago"/>
    <s v="Cook"/>
    <s v="60609-4145"/>
    <s v="klothian@fspro.com"/>
    <m/>
    <n v="89"/>
    <n v="0"/>
    <n v="0"/>
    <n v="89"/>
    <n v="1"/>
    <s v="X"/>
    <n v="89"/>
    <n v="89"/>
    <x v="2"/>
    <x v="1"/>
  </r>
  <r>
    <s v="15016001P00"/>
    <s v="Archdiocese of Chicago"/>
    <s v="5343 W Roscoe St"/>
    <s v="Chicago"/>
    <s v="60641-4141"/>
    <n v="7733855112"/>
    <n v="10951"/>
    <s v="Cristo Rey Jesuit High School"/>
    <s v="1852 W 22nd Pl"/>
    <s v="Chicago"/>
    <s v="Cook"/>
    <s v="60608-4302"/>
    <s v="klothian@fspro.com"/>
    <m/>
    <n v="568"/>
    <n v="0"/>
    <n v="10"/>
    <n v="578"/>
    <n v="0.98140000000000005"/>
    <s v="X"/>
    <n v="568"/>
    <n v="578"/>
    <x v="2"/>
    <x v="1"/>
  </r>
  <r>
    <s v="15016001P00"/>
    <s v="Archdiocese of Chicago"/>
    <s v="5343 W Roscoe St"/>
    <s v="Chicago"/>
    <s v="60641-4141"/>
    <n v="7733855112"/>
    <n v="11652"/>
    <s v="St Benedict"/>
    <s v="2324 New St"/>
    <s v="Blue Island"/>
    <s v="Cook"/>
    <s v="60406-2402"/>
    <s v="klothian@fspro.com"/>
    <m/>
    <n v="72"/>
    <n v="14"/>
    <n v="62"/>
    <n v="148"/>
    <n v="0.58110000000000006"/>
    <m/>
    <n v="86"/>
    <n v="148"/>
    <x v="2"/>
    <x v="1"/>
  </r>
  <r>
    <s v="15016001P00"/>
    <s v="Archdiocese of Chicago"/>
    <s v="5343 W Roscoe St"/>
    <s v="Chicago"/>
    <s v="60641-4141"/>
    <n v="7733855112"/>
    <n v="11669"/>
    <s v="St Bartholomew School"/>
    <s v="4941 W Patterson Ave"/>
    <s v="Chicago"/>
    <s v="Cook"/>
    <s v="60641-3512"/>
    <s v="klothian@fspro.com"/>
    <m/>
    <n v="70"/>
    <n v="6"/>
    <n v="135"/>
    <n v="211"/>
    <n v="0.36020000000000002"/>
    <m/>
    <n v="76"/>
    <n v="211"/>
    <x v="2"/>
    <x v="1"/>
  </r>
  <r>
    <s v="15016001P00"/>
    <s v="Archdiocese of Chicago"/>
    <s v="5343 W Roscoe St"/>
    <s v="Chicago"/>
    <s v="60641-4141"/>
    <n v="7733855112"/>
    <n v="11670"/>
    <s v="St Bede the Venerable"/>
    <s v="8200 S Kostner Ave"/>
    <s v="Chicago"/>
    <s v="Cook"/>
    <s v="60652-2196"/>
    <s v="klothian@fspro.com"/>
    <m/>
    <n v="97"/>
    <n v="46"/>
    <n v="137"/>
    <n v="280"/>
    <n v="0.51070000000000004"/>
    <m/>
    <n v="143"/>
    <n v="280"/>
    <x v="2"/>
    <x v="1"/>
  </r>
  <r>
    <s v="15016001P00"/>
    <s v="Archdiocese of Chicago"/>
    <s v="5343 W Roscoe St"/>
    <s v="Chicago"/>
    <s v="60641-4141"/>
    <n v="7733855112"/>
    <n v="11671"/>
    <s v="St Cajetan"/>
    <s v="2447 W 112th St"/>
    <s v="Chicago"/>
    <s v="Cook"/>
    <s v="60655-1351"/>
    <s v="klothian@fspro.com"/>
    <m/>
    <n v="4"/>
    <n v="0"/>
    <n v="381"/>
    <n v="385"/>
    <n v="1.0400000000000001E-2"/>
    <m/>
    <n v="4"/>
    <n v="385"/>
    <x v="2"/>
    <x v="1"/>
  </r>
  <r>
    <s v="15016001P00"/>
    <s v="Archdiocese of Chicago"/>
    <s v="5343 W Roscoe St"/>
    <s v="Chicago"/>
    <s v="60641-4141"/>
    <n v="7733855112"/>
    <n v="11704"/>
    <s v="St Hilary School"/>
    <s v="5614 N Fairfield Ave"/>
    <s v="Chicago"/>
    <s v="Cook"/>
    <s v="60659-4817"/>
    <s v="klothian@fspro.com"/>
    <m/>
    <n v="56"/>
    <n v="6"/>
    <n v="117"/>
    <n v="179"/>
    <n v="0.34639999999999999"/>
    <m/>
    <n v="62"/>
    <n v="179"/>
    <x v="2"/>
    <x v="1"/>
  </r>
  <r>
    <s v="15016001P00"/>
    <s v="Archdiocese of Chicago"/>
    <s v="5343 W Roscoe St"/>
    <s v="Chicago"/>
    <s v="60641-4141"/>
    <n v="7733855112"/>
    <n v="11726"/>
    <s v="St Albert the Great School"/>
    <s v="5535 State Rd"/>
    <s v="Burbank"/>
    <s v="Cook"/>
    <s v="60459-2049"/>
    <s v="klothian@fspro.com"/>
    <m/>
    <n v="53"/>
    <n v="10"/>
    <n v="122"/>
    <n v="185"/>
    <n v="0.34049999999999997"/>
    <m/>
    <n v="63"/>
    <n v="185"/>
    <x v="2"/>
    <x v="1"/>
  </r>
  <r>
    <s v="15016001P00"/>
    <s v="Archdiocese of Chicago"/>
    <s v="5343 W Roscoe St"/>
    <s v="Chicago"/>
    <s v="60641-4141"/>
    <n v="7733855112"/>
    <n v="11737"/>
    <s v="St Patricia School"/>
    <s v="9000 S 86th Ave"/>
    <s v="Hickory Hills"/>
    <s v="Cook"/>
    <s v="60457-1351"/>
    <s v="klothian@fspro.com"/>
    <m/>
    <n v="30"/>
    <n v="3"/>
    <n v="148"/>
    <n v="181"/>
    <n v="0.18230000000000002"/>
    <m/>
    <n v="33"/>
    <n v="181"/>
    <x v="2"/>
    <x v="1"/>
  </r>
  <r>
    <s v="15016001P00"/>
    <s v="Archdiocese of Chicago"/>
    <s v="5343 W Roscoe St"/>
    <s v="Chicago"/>
    <s v="60641-4141"/>
    <n v="7733855112"/>
    <n v="11748"/>
    <s v="Pope Francis Global Academy South Campus"/>
    <s v="6143 W Irving Park Rd"/>
    <s v="Chicago"/>
    <s v="Cook"/>
    <s v="60634-2564"/>
    <s v="klothian@fspro.com"/>
    <m/>
    <n v="45"/>
    <n v="6"/>
    <n v="156"/>
    <n v="207"/>
    <n v="0.24640000000000001"/>
    <m/>
    <n v="51"/>
    <n v="207"/>
    <x v="2"/>
    <x v="1"/>
  </r>
  <r>
    <s v="15016001P00"/>
    <s v="Archdiocese of Chicago"/>
    <s v="5343 W Roscoe St"/>
    <s v="Chicago"/>
    <s v="60641-4141"/>
    <n v="7733855112"/>
    <n v="11751"/>
    <s v="Queen of Martyrs"/>
    <s v="3550 W 103rd St"/>
    <s v="Evergreen Park"/>
    <s v="Cook"/>
    <s v="60805-2417"/>
    <s v="klothian@fspro.com"/>
    <m/>
    <n v="20"/>
    <n v="2"/>
    <n v="213"/>
    <n v="235"/>
    <n v="9.3600000000000003E-2"/>
    <m/>
    <n v="22"/>
    <n v="235"/>
    <x v="2"/>
    <x v="1"/>
  </r>
  <r>
    <s v="15016001P00"/>
    <s v="Archdiocese of Chicago"/>
    <s v="5343 W Roscoe St"/>
    <s v="Chicago"/>
    <s v="60641-4141"/>
    <n v="7733855112"/>
    <n v="11752"/>
    <s v="Queen of the Universe"/>
    <s v="7130 S Hamlin Ave"/>
    <s v="Chicago"/>
    <s v="Cook"/>
    <s v="60629-4321"/>
    <s v="klothian@fspro.com"/>
    <m/>
    <n v="165"/>
    <n v="0"/>
    <n v="19"/>
    <n v="184"/>
    <n v="0.89329999999999998"/>
    <s v="X"/>
    <n v="165"/>
    <n v="184"/>
    <x v="2"/>
    <x v="1"/>
  </r>
  <r>
    <s v="15016001P00"/>
    <s v="Archdiocese of Chicago"/>
    <s v="5343 W Roscoe St"/>
    <s v="Chicago"/>
    <s v="60641-4141"/>
    <n v="7733855112"/>
    <n v="11764"/>
    <s v="St Christopher School"/>
    <s v="14611 Keeler Ave"/>
    <s v="Midlothian"/>
    <s v="Cook"/>
    <s v="60445-2726"/>
    <s v="klothian@fspro.com"/>
    <m/>
    <n v="77"/>
    <n v="16"/>
    <n v="115"/>
    <n v="208"/>
    <n v="0.4471"/>
    <m/>
    <n v="93"/>
    <n v="208"/>
    <x v="2"/>
    <x v="1"/>
  </r>
  <r>
    <s v="15016001P00"/>
    <s v="Archdiocese of Chicago"/>
    <s v="5343 W Roscoe St"/>
    <s v="Chicago"/>
    <s v="60641-4141"/>
    <n v="7733855112"/>
    <n v="15139"/>
    <s v="Christ Our Savior Catholic School"/>
    <s v="900 E 154th St"/>
    <s v="South Holland"/>
    <s v="Cook"/>
    <s v="60473-1106"/>
    <s v="klothian@fspro.com"/>
    <m/>
    <n v="88"/>
    <n v="16"/>
    <n v="51"/>
    <n v="155"/>
    <n v="0.67099999999999993"/>
    <m/>
    <n v="104"/>
    <n v="155"/>
    <x v="2"/>
    <x v="1"/>
  </r>
  <r>
    <s v="15016001P00"/>
    <s v="Archdiocese of Chicago"/>
    <s v="5343 W Roscoe St"/>
    <s v="Chicago"/>
    <s v="60641-4141"/>
    <n v="7733855112"/>
    <n v="42372"/>
    <s v="Christ the King"/>
    <s v="9240 S Hoyne Ave"/>
    <s v="Chicago"/>
    <s v="Cook"/>
    <s v="60643-6303"/>
    <s v="klothian@fspro.com"/>
    <m/>
    <n v="7"/>
    <n v="0"/>
    <n v="367"/>
    <n v="374"/>
    <n v="1.8700000000000001E-2"/>
    <m/>
    <n v="7"/>
    <n v="374"/>
    <x v="2"/>
    <x v="1"/>
  </r>
  <r>
    <s v="15016001P00"/>
    <s v="Archdiocese of Chicago"/>
    <s v="5343 W Roscoe St"/>
    <s v="Chicago"/>
    <s v="60641-4141"/>
    <n v="7733855112"/>
    <n v="42878"/>
    <s v="St Mary School"/>
    <s v="97 Herrick Rd"/>
    <s v="Riverside"/>
    <s v="Cook"/>
    <s v="60546-2014"/>
    <s v="klothian@fspro.com"/>
    <m/>
    <n v="23"/>
    <n v="4"/>
    <n v="367"/>
    <n v="394"/>
    <n v="6.8499999999999991E-2"/>
    <m/>
    <n v="27"/>
    <n v="394"/>
    <x v="2"/>
    <x v="1"/>
  </r>
  <r>
    <s v="15016001P00"/>
    <s v="Archdiocese of Chicago"/>
    <s v="5343 W Roscoe St"/>
    <s v="Chicago"/>
    <s v="60641-4141"/>
    <n v="7733855112"/>
    <n v="44283"/>
    <s v="Immaculate Conception"/>
    <s v="8739 S Exchange Ave"/>
    <s v="Chicago"/>
    <s v="Cook"/>
    <s v="60617-3120"/>
    <s v="klothian@fspro.com"/>
    <m/>
    <n v="208"/>
    <n v="0"/>
    <n v="0"/>
    <n v="208"/>
    <n v="1"/>
    <s v="X"/>
    <n v="208"/>
    <n v="208"/>
    <x v="2"/>
    <x v="1"/>
  </r>
  <r>
    <s v="15016001P00"/>
    <s v="Archdiocese of Chicago"/>
    <s v="5343 W Roscoe St"/>
    <s v="Chicago"/>
    <s v="60641-4141"/>
    <n v="7733855112"/>
    <n v="46370"/>
    <s v="LEARN Charter Schools"/>
    <s v="1132 S Homan Ave"/>
    <s v="Chicago"/>
    <s v="Cook"/>
    <s v="60624-4344"/>
    <s v="klothian@fspro.com"/>
    <m/>
    <n v="3724"/>
    <n v="0"/>
    <n v="0"/>
    <n v="3724"/>
    <n v="1"/>
    <s v="X"/>
    <n v="3724"/>
    <n v="3724"/>
    <x v="2"/>
    <x v="1"/>
  </r>
  <r>
    <s v="15016001P00"/>
    <s v="Archdiocese of Chicago"/>
    <s v="5343 W Roscoe St"/>
    <s v="Chicago"/>
    <s v="60641-4141"/>
    <n v="7733855112"/>
    <n v="47071"/>
    <s v="Prince of Peace"/>
    <s v="135 S Milwaukee Ave"/>
    <s v="Lake Villa"/>
    <s v="Lake"/>
    <s v="60046-8550"/>
    <s v="klothian@fspro.com"/>
    <m/>
    <n v="16"/>
    <n v="0"/>
    <n v="198"/>
    <n v="214"/>
    <n v="7.4800000000000005E-2"/>
    <m/>
    <n v="16"/>
    <n v="214"/>
    <x v="0"/>
    <x v="0"/>
  </r>
  <r>
    <s v="15016001P00"/>
    <s v="Archdiocese of Chicago"/>
    <s v="5343 W Roscoe St"/>
    <s v="Chicago"/>
    <s v="60641-4141"/>
    <n v="7733855112"/>
    <n v="50949"/>
    <s v="Ascension"/>
    <s v="601 Van Buren St"/>
    <s v="Oak Park"/>
    <s v="Cook"/>
    <s v="60304-1310"/>
    <s v="klothian@fspro.com"/>
    <m/>
    <n v="36"/>
    <n v="15"/>
    <n v="388"/>
    <n v="439"/>
    <n v="0.1162"/>
    <m/>
    <n v="51"/>
    <n v="439"/>
    <x v="2"/>
    <x v="1"/>
  </r>
  <r>
    <s v="15016001P00"/>
    <s v="Archdiocese of Chicago"/>
    <s v="5343 W Roscoe St"/>
    <s v="Chicago"/>
    <s v="60641-4141"/>
    <n v="7733855112"/>
    <n v="57065"/>
    <s v="Providence-Englewood Elem Charter"/>
    <s v="6515 S Ashland Ave"/>
    <s v="Chicago"/>
    <s v="Cook"/>
    <s v="60636-3003"/>
    <s v="mjhuelskamp@cps.k12.il.us"/>
    <m/>
    <n v="511"/>
    <n v="0"/>
    <n v="0"/>
    <n v="511"/>
    <n v="1"/>
    <s v="X"/>
    <n v="511"/>
    <n v="511"/>
    <x v="2"/>
    <x v="1"/>
  </r>
  <r>
    <s v="15016001P00"/>
    <s v="Archdiocese of Chicago"/>
    <s v="5343 W Roscoe St"/>
    <s v="Chicago"/>
    <s v="60641-4141"/>
    <n v="7733855112"/>
    <n v="59074"/>
    <s v="Catalyst Circle Rock Elem School"/>
    <s v="5608 W Washington Blvd"/>
    <s v="Chicago"/>
    <s v="Cook"/>
    <s v="60644-3009"/>
    <s v="klothian@fspro.com"/>
    <m/>
    <n v="521"/>
    <n v="0"/>
    <n v="0"/>
    <n v="521"/>
    <n v="1"/>
    <s v="X"/>
    <n v="521"/>
    <n v="521"/>
    <x v="2"/>
    <x v="1"/>
  </r>
  <r>
    <s v="15016001P00"/>
    <s v="Archdiocese of Chicago"/>
    <s v="5343 W Roscoe St"/>
    <s v="Chicago"/>
    <s v="60641-4141"/>
    <n v="7733855112"/>
    <n v="65043"/>
    <s v="Frassati Catholic Academy"/>
    <s v="316 W Mill St"/>
    <s v="Wauconda"/>
    <s v="Lake"/>
    <s v="60084-1832"/>
    <s v="klothian@fspro.com"/>
    <m/>
    <n v="13"/>
    <n v="0"/>
    <n v="172"/>
    <n v="185"/>
    <n v="7.0300000000000001E-2"/>
    <m/>
    <n v="13"/>
    <n v="185"/>
    <x v="0"/>
    <x v="0"/>
  </r>
  <r>
    <s v="15016001P00"/>
    <s v="Archdiocese of Chicago"/>
    <s v="5343 W Roscoe St"/>
    <s v="Chicago"/>
    <s v="60641-4141"/>
    <n v="7733855112"/>
    <n v="67996"/>
    <s v="Our Lady of Tepeyac High School"/>
    <s v="2228 S Whipple St"/>
    <s v="Chicago"/>
    <s v="Cook"/>
    <s v="60623-3425"/>
    <s v="sonyezia@ourladyoftepeyac.org"/>
    <m/>
    <n v="144"/>
    <n v="0"/>
    <n v="6"/>
    <n v="150"/>
    <n v="0.96"/>
    <s v="X"/>
    <n v="144"/>
    <n v="150"/>
    <x v="2"/>
    <x v="1"/>
  </r>
  <r>
    <s v="15016001P00"/>
    <s v="Archdiocese of Chicago"/>
    <s v="5343 W Roscoe St"/>
    <s v="Chicago"/>
    <s v="60641-4141"/>
    <n v="7733855112"/>
    <n v="68203"/>
    <s v="Catalyst Charter - Maria ES"/>
    <s v="6727 S California Ave"/>
    <s v="Chicago"/>
    <s v="Cook"/>
    <s v="60629-1816"/>
    <s v="klist@catalystschools.org"/>
    <m/>
    <n v="1250"/>
    <n v="0"/>
    <n v="0"/>
    <n v="1250"/>
    <n v="1"/>
    <s v="X"/>
    <n v="1250"/>
    <n v="1250"/>
    <x v="2"/>
    <x v="1"/>
  </r>
  <r>
    <s v="15016001P00"/>
    <s v="Archdiocese of Chicago"/>
    <s v="5343 W Roscoe St"/>
    <s v="Chicago"/>
    <s v="60641-4141"/>
    <n v="7733855112"/>
    <n v="69757"/>
    <s v="Cristo Rey St Martin"/>
    <s v="501 S Martin Luther King Jr Ave"/>
    <s v="Waukegan"/>
    <s v="Lake"/>
    <s v="60085-6502"/>
    <s v="modiotti@cristoreystmartin.org"/>
    <m/>
    <n v="332"/>
    <n v="0"/>
    <n v="68"/>
    <n v="400"/>
    <n v="0.82819999999999994"/>
    <s v="X"/>
    <n v="332"/>
    <n v="400"/>
    <x v="0"/>
    <x v="0"/>
  </r>
  <r>
    <s v="15016001P00"/>
    <s v="Archdiocese of Chicago"/>
    <s v="5343 W Roscoe St"/>
    <s v="Chicago"/>
    <s v="60641-4141"/>
    <n v="7733855112"/>
    <n v="73622"/>
    <s v="LEARN Charter 9  Campus in Waukegan"/>
    <s v="540 S McAlister Ave"/>
    <s v="Waukegan"/>
    <s v="Lake"/>
    <s v="60085-6461"/>
    <s v="gwhite@learncharter.org"/>
    <m/>
    <n v="404"/>
    <n v="0"/>
    <n v="0"/>
    <n v="404"/>
    <n v="1"/>
    <s v="X"/>
    <n v="404"/>
    <n v="404"/>
    <x v="0"/>
    <x v="0"/>
  </r>
  <r>
    <s v="15016022P00"/>
    <s v="Childrens Home and Aid Society"/>
    <s v="125 S Wacker Dr Fl 14"/>
    <s v="Chicago"/>
    <s v="60606-4448"/>
    <n v="3124246823"/>
    <n v="11001"/>
    <s v="Daniel F And Ada L Rice"/>
    <s v="1101 Washington St"/>
    <s v="Evanston"/>
    <s v="Cook"/>
    <s v="60202-1619"/>
    <s v="kpolan@childrenshomeandaid.org"/>
    <m/>
    <n v="36"/>
    <n v="0"/>
    <n v="0"/>
    <n v="36"/>
    <n v="1"/>
    <m/>
    <n v="36"/>
    <n v="36"/>
    <x v="2"/>
    <x v="1"/>
  </r>
  <r>
    <s v="15016023P00"/>
    <s v="Uhlich Childs Advantage Ntwrk"/>
    <s v="3737 N Mozart St"/>
    <s v="Chicago"/>
    <s v="60618-3615"/>
    <n v="7734785773"/>
    <n v="43299"/>
    <s v="Uhlich Academy"/>
    <s v="3110 W Grand Ave"/>
    <s v="Chicago"/>
    <s v="Cook"/>
    <s v="60622-4324"/>
    <s v="Florence.Hinton@ucanchicago.org"/>
    <m/>
    <n v="74"/>
    <n v="1"/>
    <n v="9"/>
    <n v="84"/>
    <n v="0.89290000000000003"/>
    <m/>
    <n v="75"/>
    <n v="84"/>
    <x v="2"/>
    <x v="1"/>
  </r>
  <r>
    <s v="15016024P00"/>
    <s v="Lydia Home Assoc"/>
    <s v="4300 W Irving Park Rd"/>
    <s v="Chicago"/>
    <s v="60641-2825"/>
    <n v="7737943300"/>
    <n v="11008"/>
    <s v="Lydia Home Assoc"/>
    <s v="4300 W Irving Park Rd"/>
    <s v="Chicago"/>
    <s v="Cook"/>
    <s v="60641-2825"/>
    <s v="dsmith@lydiahome.org"/>
    <m/>
    <n v="41"/>
    <n v="0"/>
    <n v="0"/>
    <n v="41"/>
    <n v="1"/>
    <m/>
    <n v="41"/>
    <n v="41"/>
    <x v="2"/>
    <x v="1"/>
  </r>
  <r>
    <s v="15016032Y10"/>
    <s v="Hales Franciscan High School"/>
    <s v="4930 S Cottage Grove Ave"/>
    <s v="Chicago"/>
    <s v="60615-2616"/>
    <n v="7732858400"/>
    <n v="10705"/>
    <s v="Hales Franciscan High School"/>
    <s v="4930 S Cottage Grove Ave"/>
    <s v="Chicago"/>
    <s v="Cook"/>
    <s v="60615-2616"/>
    <s v="anthony.daniels-halisi@halesfranciscan.org"/>
    <m/>
    <n v="171"/>
    <n v="3"/>
    <n v="18"/>
    <n v="192"/>
    <n v="0.90629999999999999"/>
    <m/>
    <n v="174"/>
    <n v="192"/>
    <x v="2"/>
    <x v="1"/>
  </r>
  <r>
    <s v="15016038Y10"/>
    <s v="Holy Trinity High School"/>
    <s v="1443 W Division St"/>
    <s v="Chicago"/>
    <s v="60642-3324"/>
    <n v="7732784212"/>
    <n v="46914"/>
    <s v="Holy Trinity High School"/>
    <s v="1443 W Division St"/>
    <s v="Chicago"/>
    <s v="Cook"/>
    <s v="60642-3324"/>
    <s v="mjuarez@holytrinity-hs.org"/>
    <m/>
    <n v="196"/>
    <n v="42"/>
    <n v="110"/>
    <n v="348"/>
    <n v="0.68390000000000006"/>
    <m/>
    <n v="238"/>
    <n v="348"/>
    <x v="2"/>
    <x v="1"/>
  </r>
  <r>
    <s v="15016042Z10"/>
    <s v="Josephinum Academy"/>
    <s v="1501 N Oakley Blvd"/>
    <s v="Chicago"/>
    <s v="60622-1850"/>
    <n v="7732761261"/>
    <n v="66271"/>
    <s v="Josephinum Academy"/>
    <s v="1501 N Oakley Blvd"/>
    <s v="Chicago"/>
    <s v="Cook"/>
    <s v="60622-1850"/>
    <s v="laura.knisley@josephinum.org"/>
    <m/>
    <n v="114"/>
    <n v="14"/>
    <n v="60"/>
    <n v="188"/>
    <n v="0.68090000000000006"/>
    <m/>
    <n v="128"/>
    <n v="188"/>
    <x v="2"/>
    <x v="1"/>
  </r>
  <r>
    <s v="15016075S19"/>
    <s v="South Central Comm Serv Inc"/>
    <s v="1021 E 83rd St"/>
    <s v="Chicago"/>
    <s v="60619-5505"/>
    <n v="7734830900"/>
    <n v="11769"/>
    <s v="So Central Comm Serv-So Shore"/>
    <s v="7550 S Phillips Ave"/>
    <s v="Chicago"/>
    <s v="Cook"/>
    <s v="60649-3724"/>
    <s v="amossccs@ameritech.net"/>
    <m/>
    <n v="16"/>
    <n v="0"/>
    <n v="1"/>
    <n v="17"/>
    <n v="0.94120000000000004"/>
    <m/>
    <n v="16"/>
    <n v="17"/>
    <x v="2"/>
    <x v="1"/>
  </r>
  <r>
    <s v="15016075S19"/>
    <s v="South Central Comm Serv Inc"/>
    <s v="1021 E 83rd St"/>
    <s v="Chicago"/>
    <s v="60619-5505"/>
    <n v="7734830900"/>
    <n v="11770"/>
    <s v="South Central Comm Serv Inc"/>
    <s v="1021 E 83rd St"/>
    <s v="Chicago"/>
    <s v="Cook"/>
    <s v="60619-5505"/>
    <s v="amossccs@ameritech.net"/>
    <m/>
    <n v="9"/>
    <n v="0"/>
    <n v="2"/>
    <n v="11"/>
    <n v="0.81819999999999993"/>
    <m/>
    <n v="9"/>
    <n v="11"/>
    <x v="2"/>
    <x v="1"/>
  </r>
  <r>
    <s v="15016107X01"/>
    <s v="Northwest Inst for Contemp Acad"/>
    <s v="5108 W Division St"/>
    <s v="Chicago"/>
    <s v="60651-1436"/>
    <n v="7739212800"/>
    <n v="48711"/>
    <s v="Northwest Institute"/>
    <s v="4040 W Division St"/>
    <s v="Chicago"/>
    <s v="Cook"/>
    <s v="60651-1903"/>
    <s v="niclorgan@hotmail.com"/>
    <m/>
    <n v="31"/>
    <n v="0"/>
    <n v="2"/>
    <n v="33"/>
    <n v="0.93940000000000001"/>
    <m/>
    <n v="31"/>
    <n v="33"/>
    <x v="2"/>
    <x v="1"/>
  </r>
  <r>
    <s v="15016107X01"/>
    <s v="Northwest Inst for Contemp Acad"/>
    <s v="5108 W Division St"/>
    <s v="Chicago"/>
    <s v="60651-1436"/>
    <n v="7739212800"/>
    <n v="48712"/>
    <s v="Northwest Inst for Contemp Acad"/>
    <s v="5108 W Division St"/>
    <s v="Chicago"/>
    <s v="Cook"/>
    <s v="60651-1436"/>
    <s v="niclorgan@hotmail.com"/>
    <m/>
    <n v="62"/>
    <n v="0"/>
    <n v="1"/>
    <n v="63"/>
    <n v="0.98409999999999997"/>
    <m/>
    <n v="62"/>
    <n v="63"/>
    <x v="2"/>
    <x v="1"/>
  </r>
  <r>
    <s v="15016117Y01"/>
    <s v="Puerto Rican H S - Pedro A Campos"/>
    <s v="2739 W Division St"/>
    <s v="Chicago"/>
    <s v="60622-2854"/>
    <n v="7733428022"/>
    <n v="11315"/>
    <s v="Puerto Rican H S - Pedro A Campos"/>
    <s v="2739 W Division St"/>
    <s v="Chicago"/>
    <s v="Cook"/>
    <s v="60622-2854"/>
    <s v="michelleo@pachs-chicago.org"/>
    <m/>
    <n v="185"/>
    <n v="9"/>
    <n v="8"/>
    <n v="202"/>
    <n v="0.96040000000000003"/>
    <m/>
    <n v="194"/>
    <n v="202"/>
    <x v="2"/>
    <x v="1"/>
  </r>
  <r>
    <s v="15016118Y05"/>
    <s v="Telshe High School"/>
    <s v="3535 W Foster Ave"/>
    <s v="Chicago"/>
    <s v="60625-5526"/>
    <n v="7734637738"/>
    <n v="11321"/>
    <s v="Telshe High School"/>
    <s v="3535 W Foster Ave"/>
    <s v="Chicago"/>
    <s v="Cook"/>
    <s v="60625-5526"/>
    <s v="sadler@telshe.edu"/>
    <m/>
    <n v="22"/>
    <n v="6"/>
    <n v="76"/>
    <n v="104"/>
    <n v="0.26920000000000005"/>
    <m/>
    <n v="28"/>
    <n v="104"/>
    <x v="2"/>
    <x v="1"/>
  </r>
  <r>
    <s v="15016175X06"/>
    <s v="Grace Christian Academy"/>
    <s v="4106 W 28th St"/>
    <s v="Chicago"/>
    <s v="60623-4358"/>
    <n v="7737621234"/>
    <n v="68331"/>
    <s v="Grace Christian Academy"/>
    <s v="4106 W 28th St"/>
    <s v="Chicago"/>
    <s v="Cook"/>
    <s v="60623-4358"/>
    <s v="cgiannotta.gls@comcast.net"/>
    <m/>
    <n v="76"/>
    <n v="14"/>
    <n v="31"/>
    <n v="121"/>
    <n v="0.74380000000000002"/>
    <m/>
    <n v="90"/>
    <n v="121"/>
    <x v="2"/>
    <x v="1"/>
  </r>
  <r>
    <s v="15016189X06"/>
    <s v="St Paul Lutheran School"/>
    <s v="846 N Menard Ave"/>
    <s v="Chicago"/>
    <s v="60651-2663"/>
    <n v="7733786644"/>
    <n v="11558"/>
    <s v="St Paul Lutheran School"/>
    <s v="846 N Menard Ave"/>
    <s v="Chicago"/>
    <s v="Cook"/>
    <s v="60651-2663"/>
    <s v="gtkuck@gmail.com"/>
    <m/>
    <n v="53"/>
    <n v="10"/>
    <n v="33"/>
    <n v="96"/>
    <n v="0.65629999999999999"/>
    <m/>
    <n v="63"/>
    <n v="96"/>
    <x v="2"/>
    <x v="1"/>
  </r>
  <r>
    <s v="15016190X06"/>
    <s v="St Paul Lutheran School"/>
    <s v="7621 S Dorchester Ave"/>
    <s v="Chicago"/>
    <s v="60619-3425"/>
    <n v="7737211438"/>
    <n v="11559"/>
    <s v="St Paul Lutheran School"/>
    <s v="7621 S Dorchester Ave"/>
    <s v="Chicago"/>
    <s v="Cook"/>
    <s v="60619-3425"/>
    <s v="stpaulschool@sbcglobal.net"/>
    <m/>
    <n v="62"/>
    <n v="3"/>
    <n v="5"/>
    <n v="70"/>
    <n v="0.92859999999999998"/>
    <m/>
    <n v="65"/>
    <n v="70"/>
    <x v="2"/>
    <x v="1"/>
  </r>
  <r>
    <s v="150162990AE"/>
    <s v="Chicago Intrntl Charter Sch Fndtn"/>
    <s v="11 E Adams St Ste 600"/>
    <s v="Chicago"/>
    <s v="60603-6330"/>
    <m/>
    <n v="42899"/>
    <s v="CICS - Prairie Campus"/>
    <s v="11530 S Prairie Ave"/>
    <s v="Chicago"/>
    <s v="Cook"/>
    <s v="60628-5612"/>
    <s v="ashaw@distinctiveschools.org"/>
    <m/>
    <n v="420"/>
    <n v="0"/>
    <n v="0"/>
    <n v="420"/>
    <n v="1"/>
    <s v="X"/>
    <n v="420"/>
    <n v="420"/>
    <x v="2"/>
    <x v="1"/>
  </r>
  <r>
    <s v="150162990AE"/>
    <s v="Chicago Intrntl Charter Sch Fndtn"/>
    <s v="11 E Adams St Ste 600"/>
    <s v="Chicago"/>
    <s v="60603-6330"/>
    <m/>
    <n v="75581"/>
    <s v="CICS - Avalon/South Shore"/>
    <s v="1501 E 83rd Pl"/>
    <s v="Chicago"/>
    <s v="Cook"/>
    <s v="60619-6501"/>
    <s v="kclarke@chicagointl.org"/>
    <s v="X"/>
    <n v="289"/>
    <n v="0"/>
    <n v="184"/>
    <n v="473"/>
    <n v="0.61049999999999993"/>
    <s v="X"/>
    <n v="289"/>
    <n v="473"/>
    <x v="2"/>
    <x v="1"/>
  </r>
  <r>
    <s v="150162990AE"/>
    <s v="Chicago Intrntl Charter Sch Fndtn"/>
    <s v="11 E Adams St Ste 600"/>
    <s v="Chicago"/>
    <s v="60603-6330"/>
    <m/>
    <n v="75582"/>
    <s v="CICS - Basil Campus"/>
    <s v="1816 W Garfield Blvd"/>
    <s v="Chicago"/>
    <s v="Cook"/>
    <s v="60609-5606"/>
    <s v="kclarke@chicagointl.org"/>
    <s v="X"/>
    <n v="724"/>
    <n v="0"/>
    <n v="0"/>
    <n v="724"/>
    <n v="1"/>
    <s v="X"/>
    <n v="724"/>
    <n v="724"/>
    <x v="2"/>
    <x v="1"/>
  </r>
  <r>
    <s v="150162990AE"/>
    <s v="Chicago Intrntl Charter Sch Fndtn"/>
    <s v="11 E Adams St Ste 600"/>
    <s v="Chicago"/>
    <s v="60603-6330"/>
    <m/>
    <n v="75583"/>
    <s v="CICS - Bond Campus"/>
    <s v="13300 S Langley Ave"/>
    <s v="Chicago"/>
    <s v="Cook"/>
    <s v="60827-1396"/>
    <s v="lknight@lloydbondcharter.org"/>
    <s v="X"/>
    <n v="331"/>
    <n v="0"/>
    <n v="0"/>
    <n v="331"/>
    <n v="1"/>
    <s v="X"/>
    <n v="331"/>
    <n v="331"/>
    <x v="2"/>
    <x v="1"/>
  </r>
  <r>
    <s v="150162990AE"/>
    <s v="Chicago Intrntl Charter Sch Fndtn"/>
    <s v="11 E Adams St Ste 600"/>
    <s v="Chicago"/>
    <s v="60603-6330"/>
    <m/>
    <n v="75584"/>
    <s v="CICS - Bucktown Campus"/>
    <s v="2235 N Hamilton Ave"/>
    <s v="Chicago"/>
    <s v="Cook"/>
    <s v="60647-3303"/>
    <s v="kclarke@chicagointl.org"/>
    <s v="X"/>
    <n v="611"/>
    <n v="0"/>
    <n v="91"/>
    <n v="702"/>
    <n v="0.86930000000000007"/>
    <s v="X"/>
    <n v="611"/>
    <n v="702"/>
    <x v="2"/>
    <x v="1"/>
  </r>
  <r>
    <s v="150162990AE"/>
    <s v="Chicago Intrntl Charter Sch Fndtn"/>
    <s v="11 E Adams St Ste 600"/>
    <s v="Chicago"/>
    <s v="60603-6330"/>
    <m/>
    <n v="75585"/>
    <s v="CICS - Irving Park Campus"/>
    <s v="3820 N Spaulding Ave"/>
    <s v="Chicago"/>
    <s v="Cook"/>
    <s v="60618-4413"/>
    <s v="kclarke@chicagointl.org"/>
    <s v="X"/>
    <n v="373"/>
    <n v="0"/>
    <n v="182"/>
    <n v="555"/>
    <n v="0.67189999999999994"/>
    <s v="X"/>
    <n v="373"/>
    <n v="555"/>
    <x v="2"/>
    <x v="1"/>
  </r>
  <r>
    <s v="150162990AE"/>
    <s v="Chicago Intrntl Charter Sch Fndtn"/>
    <s v="11 E Adams St Ste 600"/>
    <s v="Chicago"/>
    <s v="60603-6330"/>
    <m/>
    <n v="75586"/>
    <s v="CICS - Longwood Campus"/>
    <s v="1309 W 95th St"/>
    <s v="Chicago"/>
    <s v="Cook"/>
    <s v="60643-1496"/>
    <s v="kclarke@chicagointl.org"/>
    <s v="X"/>
    <n v="1272"/>
    <n v="0"/>
    <n v="0"/>
    <n v="1272"/>
    <n v="1"/>
    <s v="X"/>
    <n v="1272"/>
    <n v="1272"/>
    <x v="2"/>
    <x v="1"/>
  </r>
  <r>
    <s v="150162990AE"/>
    <s v="Chicago Intrntl Charter Sch Fndtn"/>
    <s v="11 E Adams St Ste 600"/>
    <s v="Chicago"/>
    <s v="60603-6330"/>
    <m/>
    <n v="75587"/>
    <s v="CICS - Loomis Primary Campus"/>
    <s v="9535 S Loomis St"/>
    <s v="Chicago"/>
    <s v="Cook"/>
    <s v="60643-1374"/>
    <s v="kclarke@chicagointl.org"/>
    <s v="X"/>
    <n v="553"/>
    <n v="0"/>
    <n v="0"/>
    <n v="553"/>
    <n v="1"/>
    <s v="X"/>
    <n v="553"/>
    <n v="553"/>
    <x v="2"/>
    <x v="1"/>
  </r>
  <r>
    <s v="150162990AE"/>
    <s v="Chicago Intrntl Charter Sch Fndtn"/>
    <s v="11 E Adams St Ste 600"/>
    <s v="Chicago"/>
    <s v="60603-6330"/>
    <m/>
    <n v="75588"/>
    <s v="CICS - Northtown  Campus"/>
    <s v="3900 W Peterson Ave"/>
    <s v="Chicago"/>
    <s v="Cook"/>
    <m/>
    <s v="jemmett@cicsnorthtown.org"/>
    <s v="X"/>
    <n v="859"/>
    <n v="0"/>
    <n v="45"/>
    <n v="904"/>
    <n v="0.95019999999999993"/>
    <s v="X"/>
    <n v="859"/>
    <n v="904"/>
    <x v="2"/>
    <x v="1"/>
  </r>
  <r>
    <s v="150162990AE"/>
    <s v="Chicago Intrntl Charter Sch Fndtn"/>
    <s v="11 E Adams St Ste 600"/>
    <s v="Chicago"/>
    <s v="60603-6330"/>
    <m/>
    <n v="75589"/>
    <s v="CICS - Quest North Campus"/>
    <s v="1443 N Ogden Ave"/>
    <s v="Chicago"/>
    <s v="Cook"/>
    <s v="60610-1007"/>
    <s v="kclarke@chicagointl.org"/>
    <s v="X"/>
    <n v="245"/>
    <n v="0"/>
    <n v="12"/>
    <n v="257"/>
    <n v="0.95180000000000009"/>
    <s v="X"/>
    <n v="245"/>
    <n v="257"/>
    <x v="2"/>
    <x v="1"/>
  </r>
  <r>
    <s v="150162990AE"/>
    <s v="Chicago Intrntl Charter Sch Fndtn"/>
    <s v="11 E Adams St Ste 600"/>
    <s v="Chicago"/>
    <s v="60603-6330"/>
    <m/>
    <n v="75590"/>
    <s v="CICS - Ralph Ellison Campus"/>
    <s v="1817 W 80th St"/>
    <s v="Chicago"/>
    <s v="Cook"/>
    <s v="60620-4557"/>
    <s v="kclarke@chicagointl.org"/>
    <s v="X"/>
    <n v="370"/>
    <n v="0"/>
    <n v="30"/>
    <n v="400"/>
    <n v="0.92269999999999996"/>
    <s v="X"/>
    <n v="370"/>
    <n v="400"/>
    <x v="2"/>
    <x v="1"/>
  </r>
  <r>
    <s v="150162990AE"/>
    <s v="Chicago Intrntl Charter Sch Fndtn"/>
    <s v="11 E Adams St Ste 600"/>
    <s v="Chicago"/>
    <s v="60603-6330"/>
    <m/>
    <n v="75591"/>
    <s v="CICS - Washington Pk Campus"/>
    <s v="110 E 61st St"/>
    <s v="Chicago"/>
    <s v="Cook"/>
    <s v="60637-2116"/>
    <s v="kclarke@chicagointl.org"/>
    <s v="X"/>
    <n v="455"/>
    <n v="0"/>
    <n v="0"/>
    <n v="455"/>
    <n v="1"/>
    <s v="X"/>
    <n v="455"/>
    <n v="455"/>
    <x v="2"/>
    <x v="1"/>
  </r>
  <r>
    <s v="150162990AE"/>
    <s v="Chicago Intrntl Charter Sch Fndtn"/>
    <s v="11 E Adams St Ste 600"/>
    <s v="Chicago"/>
    <s v="60603-6330"/>
    <m/>
    <n v="75592"/>
    <s v="CICS - West Belden Campus"/>
    <s v="2245 N McVicker Ave"/>
    <s v="Chicago"/>
    <s v="Cook"/>
    <s v="60639-2766"/>
    <s v="kclarke@chicagointl.org"/>
    <s v="X"/>
    <n v="531"/>
    <n v="0"/>
    <n v="0"/>
    <n v="531"/>
    <n v="1"/>
    <s v="X"/>
    <n v="531"/>
    <n v="531"/>
    <x v="2"/>
    <x v="1"/>
  </r>
  <r>
    <s v="150162990AE"/>
    <s v="Chicago Intrntl Charter Sch Fndtn"/>
    <s v="11 E Adams St Ste 600"/>
    <s v="Chicago"/>
    <s v="60603-6330"/>
    <m/>
    <n v="75593"/>
    <s v="CICS - Wrightwood"/>
    <s v="8130 S California Ave"/>
    <s v="Chicago"/>
    <s v="Cook"/>
    <s v="60652-2716"/>
    <s v="dlewis@cicswrightwood.org"/>
    <s v="X"/>
    <n v="750"/>
    <n v="0"/>
    <n v="0"/>
    <n v="750"/>
    <n v="1"/>
    <s v="X"/>
    <n v="750"/>
    <n v="750"/>
    <x v="2"/>
    <x v="1"/>
  </r>
  <r>
    <s v="150162990AF"/>
    <s v="Noble Street Charter Schools"/>
    <s v="1 N State St Fl 7TH"/>
    <s v="Chicago"/>
    <s v="60602-3302"/>
    <n v="3123481890"/>
    <n v="42504"/>
    <s v="Noble Street Charter Schools"/>
    <s v="1 N State St Fl 7TH"/>
    <s v="Chicago"/>
    <s v="Cook"/>
    <s v="60602-3302"/>
    <s v="mbromber@noblenetwork.org"/>
    <s v="X"/>
    <n v="510"/>
    <n v="72"/>
    <n v="70"/>
    <n v="652"/>
    <n v="0.89260000000000006"/>
    <m/>
    <n v="582"/>
    <n v="652"/>
    <x v="2"/>
    <x v="1"/>
  </r>
  <r>
    <s v="150162990AF"/>
    <s v="Noble Street Charter Schools"/>
    <s v="1 N State St Fl 7TH"/>
    <s v="Chicago"/>
    <s v="60602-3302"/>
    <n v="3123481890"/>
    <n v="57319"/>
    <s v="Noble St Chtr Rauner College Prep"/>
    <s v="1337 W Ohio St"/>
    <s v="Chicago"/>
    <s v="Cook"/>
    <s v="60642-6430"/>
    <s v="mbromber@noblenetwork.org"/>
    <s v="X"/>
    <n v="439"/>
    <n v="79"/>
    <n v="114"/>
    <n v="632"/>
    <n v="0.8196"/>
    <m/>
    <n v="518"/>
    <n v="632"/>
    <x v="2"/>
    <x v="1"/>
  </r>
  <r>
    <s v="150162990AF"/>
    <s v="Noble Street Charter Schools"/>
    <s v="1 N State St Fl 7TH"/>
    <s v="Chicago"/>
    <s v="60602-3302"/>
    <n v="3123481890"/>
    <n v="57320"/>
    <s v="Noble St Chtr-Pritzker College Prep"/>
    <s v="4131 W Cortland St"/>
    <s v="Chicago"/>
    <s v="Cook"/>
    <s v="60639-4923"/>
    <s v="mbromber@noblenetwork.org"/>
    <s v="X"/>
    <n v="891"/>
    <n v="49"/>
    <n v="44"/>
    <n v="984"/>
    <n v="0.95530000000000004"/>
    <m/>
    <n v="940"/>
    <n v="984"/>
    <x v="2"/>
    <x v="1"/>
  </r>
  <r>
    <s v="150162990AF"/>
    <s v="Noble Street Charter Schools"/>
    <s v="1 N State St Fl 7TH"/>
    <s v="Chicago"/>
    <s v="60602-3302"/>
    <n v="3123481890"/>
    <n v="59044"/>
    <s v="Noble St Chtr-Rowe-Clark MS Acad"/>
    <s v="3645 W Chicago Ave"/>
    <s v="Chicago"/>
    <s v="Cook"/>
    <s v="60651-3934"/>
    <s v="mbromber@noblenetwork.org"/>
    <s v="X"/>
    <n v="436"/>
    <n v="13"/>
    <n v="13"/>
    <n v="462"/>
    <n v="0.97189999999999999"/>
    <m/>
    <n v="449"/>
    <n v="462"/>
    <x v="2"/>
    <x v="1"/>
  </r>
  <r>
    <s v="150162990AF"/>
    <s v="Noble Street Charter Schools"/>
    <s v="1 N State St Fl 7TH"/>
    <s v="Chicago"/>
    <s v="60602-3302"/>
    <n v="3123481890"/>
    <n v="59045"/>
    <s v="Noble St Chtr-Golder College Prep"/>
    <s v="1454 W Superior St"/>
    <s v="Chicago"/>
    <s v="Cook"/>
    <s v="60642-5255"/>
    <s v="ahynes@goldercollegeprep.org"/>
    <s v="X"/>
    <n v="551"/>
    <n v="64"/>
    <n v="47"/>
    <n v="662"/>
    <n v="0.92900000000000005"/>
    <m/>
    <n v="615"/>
    <n v="662"/>
    <x v="2"/>
    <x v="1"/>
  </r>
  <r>
    <s v="150162990AF"/>
    <s v="Noble Street Charter Schools"/>
    <s v="1 N State St Fl 7TH"/>
    <s v="Chicago"/>
    <s v="60602-3302"/>
    <n v="3123481890"/>
    <n v="60923"/>
    <s v="Noble St Chtr-Comer College Prep"/>
    <s v="7131 S South Chicago Ave"/>
    <s v="Chicago"/>
    <s v="Cook"/>
    <s v="60619-1254"/>
    <s v="afatoke@noblenetwork.org"/>
    <s v="X"/>
    <n v="869"/>
    <n v="112"/>
    <n v="121"/>
    <n v="1102"/>
    <n v="0.89019999999999999"/>
    <m/>
    <n v="981"/>
    <n v="1102"/>
    <x v="2"/>
    <x v="1"/>
  </r>
  <r>
    <s v="150162990AF"/>
    <s v="Noble Street Charter Schools"/>
    <s v="1 N State St Fl 7TH"/>
    <s v="Chicago"/>
    <s v="60602-3302"/>
    <n v="3123481890"/>
    <n v="60924"/>
    <s v="Noble St Chtr-UIC College Prep"/>
    <s v="1231 S Damen Ave"/>
    <s v="Chicago"/>
    <s v="Cook"/>
    <s v="60608-1145"/>
    <s v="mbromber@noblenetwork.org"/>
    <s v="X"/>
    <n v="676"/>
    <n v="122"/>
    <n v="137"/>
    <n v="935"/>
    <n v="0.85349999999999993"/>
    <m/>
    <n v="798"/>
    <n v="935"/>
    <x v="2"/>
    <x v="1"/>
  </r>
  <r>
    <s v="150162990AF"/>
    <s v="Noble Street Charter Schools"/>
    <s v="1 N State St Fl 7TH"/>
    <s v="Chicago"/>
    <s v="60602-3302"/>
    <n v="3123481890"/>
    <n v="62856"/>
    <s v="Noble St Chtr-Chicago Bulls Prep"/>
    <s v="2040 W Adams St"/>
    <s v="Chicago"/>
    <s v="Cook"/>
    <s v="60612-3052"/>
    <s v="ppena@noblenetwork.org"/>
    <s v="X"/>
    <n v="897"/>
    <n v="127"/>
    <n v="113"/>
    <n v="1137"/>
    <n v="0.90060000000000007"/>
    <m/>
    <n v="1024"/>
    <n v="1137"/>
    <x v="2"/>
    <x v="1"/>
  </r>
  <r>
    <s v="150162990AF"/>
    <s v="Noble Street Charter Schools"/>
    <s v="1 N State St Fl 7TH"/>
    <s v="Chicago"/>
    <s v="60602-3302"/>
    <n v="3123481890"/>
    <n v="62857"/>
    <s v="Noble St Chtr-Muchin College Prep"/>
    <s v="1 N State St"/>
    <s v="Chicago"/>
    <s v="Cook"/>
    <s v="60602-3302"/>
    <s v="mbromber@noblenetwork.org"/>
    <s v="X"/>
    <n v="669"/>
    <n v="138"/>
    <n v="149"/>
    <n v="956"/>
    <n v="0.84409999999999996"/>
    <m/>
    <n v="807"/>
    <n v="956"/>
    <x v="2"/>
    <x v="1"/>
  </r>
  <r>
    <s v="150162990AF"/>
    <s v="Noble Street Charter Schools"/>
    <s v="1 N State St Fl 7TH"/>
    <s v="Chicago"/>
    <s v="60602-3302"/>
    <n v="3123481890"/>
    <n v="64839"/>
    <s v="Noble St Chtr-Johnson College Prep"/>
    <s v="6350 S Stewart Ave"/>
    <s v="Chicago"/>
    <s v="Cook"/>
    <s v="60621-3138"/>
    <s v="mbromber@noblenetwork.org"/>
    <s v="X"/>
    <n v="730"/>
    <n v="31"/>
    <n v="40"/>
    <n v="801"/>
    <n v="0.95010000000000006"/>
    <m/>
    <n v="761"/>
    <n v="801"/>
    <x v="2"/>
    <x v="1"/>
  </r>
  <r>
    <s v="150162990AF"/>
    <s v="Noble Street Charter Schools"/>
    <s v="1 N State St Fl 7TH"/>
    <s v="Chicago"/>
    <s v="60602-3302"/>
    <n v="3123481890"/>
    <n v="68187"/>
    <s v="Noble St Chtr-Hansberry College Prep - Silver"/>
    <s v="8748 S Aberdeen St"/>
    <s v="Chicago"/>
    <s v="Cook"/>
    <s v="60620-3438"/>
    <s v="eayala@nobleagcolleprep.org"/>
    <s v="X"/>
    <n v="488"/>
    <n v="60"/>
    <n v="88"/>
    <n v="636"/>
    <n v="0.86160000000000003"/>
    <m/>
    <n v="548"/>
    <n v="636"/>
    <x v="2"/>
    <x v="1"/>
  </r>
  <r>
    <s v="150162990AF"/>
    <s v="Noble Street Charter Schools"/>
    <s v="1 N State St Fl 7TH"/>
    <s v="Chicago"/>
    <s v="60602-3302"/>
    <n v="3123481890"/>
    <n v="68188"/>
    <s v="Noble St Chtr-DRW Trading College Prep"/>
    <s v="931 S Homan Ave"/>
    <s v="Chicago"/>
    <s v="Cook"/>
    <s v="60624-4108"/>
    <s v="hloving@noblenetwork.org"/>
    <s v="X"/>
    <n v="466"/>
    <n v="14"/>
    <n v="35"/>
    <n v="515"/>
    <n v="0.93200000000000005"/>
    <m/>
    <n v="480"/>
    <n v="515"/>
    <x v="2"/>
    <x v="1"/>
  </r>
  <r>
    <s v="150162990AF"/>
    <s v="Noble Street Charter Schools"/>
    <s v="1 N State St Fl 7TH"/>
    <s v="Chicago"/>
    <s v="60602-3302"/>
    <n v="3123481890"/>
    <n v="69800"/>
    <s v="Baker College Prep"/>
    <s v="2710 E 89th Street"/>
    <s v="Chicago"/>
    <s v="Cook"/>
    <m/>
    <s v="mbromber@noblenetwork.org"/>
    <s v="X"/>
    <n v="330"/>
    <n v="21"/>
    <n v="17"/>
    <n v="368"/>
    <n v="0.95379999999999998"/>
    <m/>
    <n v="351"/>
    <n v="368"/>
    <x v="2"/>
    <x v="1"/>
  </r>
  <r>
    <s v="150162990AF"/>
    <s v="Noble Street Charter Schools"/>
    <s v="1 N State St Fl 7TH"/>
    <s v="Chicago"/>
    <s v="60602-3302"/>
    <n v="3123481890"/>
    <n v="69804"/>
    <s v="Pullman College Prep"/>
    <s v="821 E 103rd Street"/>
    <s v="Chicago"/>
    <s v="Cook"/>
    <m/>
    <s v="mbromber@noblenetwork.org"/>
    <s v="X"/>
    <n v="551"/>
    <n v="44"/>
    <n v="54"/>
    <n v="649"/>
    <n v="0.91680000000000006"/>
    <m/>
    <n v="595"/>
    <n v="649"/>
    <x v="2"/>
    <x v="1"/>
  </r>
  <r>
    <s v="150162990AF"/>
    <s v="Noble Street Charter Schools"/>
    <s v="1 N State St Fl 7TH"/>
    <s v="Chicago"/>
    <s v="60602-3302"/>
    <n v="3123481890"/>
    <n v="72004"/>
    <s v="Noble St Chtr-ITW Speer Acad"/>
    <s v="2456 N Mango Ave"/>
    <s v="Chicago"/>
    <s v="Cook"/>
    <s v="60639-2313"/>
    <s v="tmulder@speeracademy.org"/>
    <s v="X"/>
    <n v="789"/>
    <n v="130"/>
    <n v="100"/>
    <n v="1019"/>
    <n v="0.90190000000000003"/>
    <m/>
    <n v="919"/>
    <n v="1019"/>
    <x v="2"/>
    <x v="1"/>
  </r>
  <r>
    <s v="150162990AF"/>
    <s v="Noble Street Charter Schools"/>
    <s v="1 N State St Fl 7TH"/>
    <s v="Chicago"/>
    <s v="60602-3302"/>
    <n v="3123481890"/>
    <n v="72005"/>
    <s v="Noble St Chtr-The Noble Academy"/>
    <s v="1443 N Ogden Ave"/>
    <s v="Chicago"/>
    <s v="Cook"/>
    <s v="60610-1007"/>
    <s v="PSierra@thenobleacademy.org"/>
    <s v="X"/>
    <n v="376"/>
    <n v="43"/>
    <n v="76"/>
    <n v="495"/>
    <n v="0.84650000000000003"/>
    <m/>
    <n v="419"/>
    <n v="495"/>
    <x v="2"/>
    <x v="1"/>
  </r>
  <r>
    <s v="150162990AF"/>
    <s v="Noble Street Charter Schools"/>
    <s v="1 N State St Fl 7TH"/>
    <s v="Chicago"/>
    <s v="60602-3302"/>
    <n v="3123481890"/>
    <n v="74658"/>
    <s v="Noble St Chtr - Mansueto"/>
    <s v="5101 S Keeler Ave"/>
    <s v="Chicago"/>
    <s v="Cook"/>
    <s v="60632-4205"/>
    <s v="jcastellanos@mansuetohighschool.org"/>
    <s v="X"/>
    <n v="434"/>
    <n v="48"/>
    <n v="42"/>
    <n v="524"/>
    <n v="0.91980000000000006"/>
    <m/>
    <n v="482"/>
    <n v="524"/>
    <x v="2"/>
    <x v="1"/>
  </r>
  <r>
    <s v="150162990AI"/>
    <s v="Acero Chtr Sch Network"/>
    <s v="209 W Jackson Blvd"/>
    <s v="Chicago"/>
    <s v="60606-6907"/>
    <n v="3124326301"/>
    <n v="60791"/>
    <s v="Acero Chtr Sch Network"/>
    <s v="209 W Jackson Blvd"/>
    <s v="Chicago"/>
    <s v="Cook"/>
    <s v="60606-6907"/>
    <s v="nsanchez@aceroschools.org"/>
    <s v="X"/>
    <n v="7592"/>
    <n v="0"/>
    <n v="0"/>
    <n v="7592"/>
    <n v="1"/>
    <s v="X"/>
    <n v="7592"/>
    <n v="7592"/>
    <x v="2"/>
    <x v="1"/>
  </r>
  <r>
    <s v="150162990AJ"/>
    <s v="Perspectives Charter School"/>
    <s v="1930 S Archer Ave"/>
    <s v="Chicago"/>
    <s v="60616-6505"/>
    <n v="3126042117"/>
    <n v="15145"/>
    <s v="Perspectives Chtr - Joslin Campus"/>
    <s v="1930 S Archer Ave"/>
    <s v="Chicago"/>
    <s v="Cook"/>
    <s v="60616-6505"/>
    <s v="scantres@pcsedu.org"/>
    <s v="X"/>
    <n v="325"/>
    <n v="0"/>
    <n v="61"/>
    <n v="386"/>
    <n v="0.84050000000000002"/>
    <s v="X"/>
    <n v="325"/>
    <n v="386"/>
    <x v="2"/>
    <x v="1"/>
  </r>
  <r>
    <s v="150162990AJ"/>
    <s v="Perspectives Charter School"/>
    <s v="1930 S Archer Ave"/>
    <s v="Chicago"/>
    <s v="60616-6505"/>
    <n v="3126042117"/>
    <n v="59054"/>
    <s v="Perspectives Chtr - Leadership Acad"/>
    <s v="8131 S May St Fl 3"/>
    <s v="Chicago"/>
    <s v="Cook"/>
    <s v="60620-3007"/>
    <s v="scantres@pcsedu.org"/>
    <s v="X"/>
    <n v="301"/>
    <n v="0"/>
    <n v="0"/>
    <n v="301"/>
    <n v="1"/>
    <s v="X"/>
    <n v="301"/>
    <n v="301"/>
    <x v="2"/>
    <x v="1"/>
  </r>
  <r>
    <s v="150162990AJ"/>
    <s v="Perspectives Charter School"/>
    <s v="1930 S Archer Ave"/>
    <s v="Chicago"/>
    <s v="60616-6505"/>
    <n v="3126042117"/>
    <n v="59055"/>
    <s v="Perspectives Chtr -  Calumet Middle"/>
    <s v="8131 S May St"/>
    <s v="Chicago"/>
    <s v="Cook"/>
    <s v="60620-3007"/>
    <s v="scantres@pcsedu.org"/>
    <s v="X"/>
    <n v="135"/>
    <n v="0"/>
    <n v="0"/>
    <n v="135"/>
    <n v="1"/>
    <s v="X"/>
    <n v="135"/>
    <n v="135"/>
    <x v="2"/>
    <x v="1"/>
  </r>
  <r>
    <s v="150162990AJ"/>
    <s v="Perspectives Charter School"/>
    <s v="1930 S Archer Ave"/>
    <s v="Chicago"/>
    <s v="60616-6505"/>
    <n v="3126042117"/>
    <n v="59056"/>
    <s v="Perspectives Chtr - High School of Technology"/>
    <s v="8131 S May St Fl 2"/>
    <s v="Chicago"/>
    <s v="Cook"/>
    <s v="60620-3007"/>
    <s v="scantres@pcsedu.org"/>
    <s v="X"/>
    <n v="331"/>
    <n v="0"/>
    <n v="0"/>
    <n v="331"/>
    <n v="1"/>
    <s v="X"/>
    <n v="331"/>
    <n v="331"/>
    <x v="2"/>
    <x v="1"/>
  </r>
  <r>
    <s v="150162990AJ"/>
    <s v="Perspectives Charter School"/>
    <s v="1930 S Archer Ave"/>
    <s v="Chicago"/>
    <s v="60616-6505"/>
    <n v="3126042117"/>
    <n v="60914"/>
    <s v="Perspectives Chtr -  IIT Campus"/>
    <s v="3663 S Wabash Ave"/>
    <s v="Chicago"/>
    <s v="Cook"/>
    <s v="60653-1032"/>
    <s v="scantres@pcsedu.org"/>
    <s v="X"/>
    <n v="459"/>
    <n v="0"/>
    <n v="0"/>
    <n v="459"/>
    <n v="1"/>
    <s v="X"/>
    <n v="459"/>
    <n v="459"/>
    <x v="2"/>
    <x v="1"/>
  </r>
  <r>
    <s v="150162990AT"/>
    <s v="Namaste Charter School Inc"/>
    <s v="3737 S Paulina St"/>
    <s v="Chicago"/>
    <s v="60609-2047"/>
    <n v="7737159558"/>
    <n v="52752"/>
    <s v="Namaste Charter School Inc"/>
    <s v="3737 S Paulina St"/>
    <s v="Chicago"/>
    <s v="Cook"/>
    <s v="60609-2047"/>
    <s v="aslade@namastecharterschool.org"/>
    <s v="X"/>
    <n v="346"/>
    <n v="43"/>
    <n v="115"/>
    <n v="504"/>
    <n v="0.77180000000000004"/>
    <m/>
    <n v="389"/>
    <n v="504"/>
    <x v="2"/>
    <x v="1"/>
  </r>
  <r>
    <s v="150162990BE"/>
    <s v="Polaris Charter Academy"/>
    <s v="620 N Sawyer Ave"/>
    <s v="Chicago"/>
    <s v="60624-1528"/>
    <n v="7735340820"/>
    <n v="66326"/>
    <s v="Polaris Elem Charter Academy"/>
    <s v="620 N Sawyer Ave"/>
    <s v="Chicago"/>
    <s v="Cook"/>
    <s v="60624-1528"/>
    <s v="lsanchez@pcachicago.org"/>
    <s v="X"/>
    <n v="445"/>
    <n v="0"/>
    <n v="0"/>
    <n v="445"/>
    <n v="1"/>
    <s v="X"/>
    <n v="445"/>
    <n v="445"/>
    <x v="2"/>
    <x v="1"/>
  </r>
  <r>
    <s v="150162990BO"/>
    <s v="Instituto Health Sciences Career Charter Academy"/>
    <s v="2520 S Western Ave"/>
    <s v="Chicago"/>
    <s v="60608-4809"/>
    <m/>
    <n v="69999"/>
    <s v="IHSCA Charter High School"/>
    <s v="2520 S Western Ave"/>
    <s v="Chicago"/>
    <s v="Cook"/>
    <s v="60608-4809"/>
    <s v="h.sennholtz@idpl.org"/>
    <s v="X"/>
    <n v="702"/>
    <n v="37"/>
    <n v="11"/>
    <n v="750"/>
    <n v="0.98530000000000006"/>
    <m/>
    <n v="739"/>
    <n v="750"/>
    <x v="2"/>
    <x v="1"/>
  </r>
  <r>
    <s v="150162990BS"/>
    <s v="Instituto Justice and Leadership Academy Charter HS"/>
    <s v="2520 S Western Ave"/>
    <s v="Chicago"/>
    <s v="60608-Zip4 not available"/>
    <m/>
    <n v="70000"/>
    <s v="IJLA Charter High School"/>
    <s v="2520 S Western Ave"/>
    <s v="Chicago"/>
    <s v="Cook"/>
    <s v="60608-4817"/>
    <s v="c.nambo@idpl.org"/>
    <s v="X"/>
    <n v="83"/>
    <n v="2"/>
    <n v="0"/>
    <n v="85"/>
    <n v="1"/>
    <m/>
    <n v="85"/>
    <n v="85"/>
    <x v="2"/>
    <x v="1"/>
  </r>
  <r>
    <s v="150162990BT"/>
    <s v="LEGAL Prep Chtr Academy"/>
    <s v="4319 W Washington Blvd"/>
    <s v="Chicago"/>
    <s v="60624-2232"/>
    <m/>
    <n v="70123"/>
    <s v="Legal Prep Academy Charter HS"/>
    <s v="4319 W Washington Blvd"/>
    <s v="Chicago"/>
    <s v="Cook"/>
    <s v="60624-2232"/>
    <s v="bdulgeron@legalprep.org"/>
    <s v="X"/>
    <n v="304"/>
    <n v="0"/>
    <n v="0"/>
    <n v="304"/>
    <n v="1"/>
    <m/>
    <n v="304"/>
    <n v="304"/>
    <x v="2"/>
    <x v="1"/>
  </r>
  <r>
    <s v="150162990BV"/>
    <s v="Chicago Collegiate Charter Sch"/>
    <s v="11816 S Indiana Ave"/>
    <s v="Chicago"/>
    <s v="60628-6227"/>
    <n v="7735369098"/>
    <n v="71862"/>
    <s v="Chicago Collegiate Charter School"/>
    <s v="11816 S Indiana Ave"/>
    <s v="Chicago"/>
    <s v="Cook"/>
    <s v="60628-6227"/>
    <m/>
    <s v="X"/>
    <n v="365"/>
    <n v="0"/>
    <n v="25"/>
    <n v="390"/>
    <n v="0.93469999999999998"/>
    <s v="X"/>
    <n v="365"/>
    <n v="390"/>
    <x v="2"/>
    <x v="1"/>
  </r>
  <r>
    <s v="150162990BV"/>
    <s v="Chicago Collegiate Charter Sch"/>
    <s v="11816 S Indiana Ave"/>
    <s v="Chicago"/>
    <s v="60628-6227"/>
    <n v="7735369098"/>
    <n v="71862"/>
    <s v="Chicago Collegiate Charter School"/>
    <s v="11816 S Indiana Ave"/>
    <s v="Chicago"/>
    <s v="Cook"/>
    <s v="60628-6227"/>
    <m/>
    <s v="X"/>
    <n v="390"/>
    <n v="0"/>
    <n v="0"/>
    <n v="390"/>
    <n v="1"/>
    <s v="X"/>
    <n v="390"/>
    <n v="390"/>
    <x v="2"/>
    <x v="1"/>
  </r>
  <r>
    <s v="150162990BW"/>
    <s v="Christopher House Chrt ES"/>
    <s v="5235 W Belden St"/>
    <s v="Chicago"/>
    <s v="60639-3001"/>
    <m/>
    <n v="70315"/>
    <s v="Christopher House Chrt ES"/>
    <s v="5235 W Belden St"/>
    <s v="Chicago"/>
    <s v="Cook"/>
    <s v="60639-3001"/>
    <s v="jheiman@christopherhouse.org"/>
    <s v="X"/>
    <n v="345"/>
    <n v="0"/>
    <n v="0"/>
    <n v="345"/>
    <n v="1"/>
    <s v="X"/>
    <n v="345"/>
    <n v="345"/>
    <x v="2"/>
    <x v="1"/>
  </r>
  <r>
    <s v="15016375P00"/>
    <s v="Child Serv"/>
    <s v="8765 W Higgins Rd Ste 450"/>
    <s v="Chicago"/>
    <s v="60631-4172"/>
    <n v="7738677301"/>
    <n v="11700"/>
    <s v="Childserv-Emergency Group Home"/>
    <s v="146 N Sleight St"/>
    <s v="Naperville"/>
    <s v="Dupage"/>
    <s v="60540-4740"/>
    <s v="sthompson@childserv.org"/>
    <m/>
    <n v="5"/>
    <n v="0"/>
    <n v="0"/>
    <n v="5"/>
    <n v="1"/>
    <m/>
    <n v="5"/>
    <n v="5"/>
    <x v="0"/>
    <x v="0"/>
  </r>
  <r>
    <s v="15016375P00"/>
    <s v="Child Serv"/>
    <s v="8765 W Higgins Rd Ste 450"/>
    <s v="Chicago"/>
    <s v="60631-4172"/>
    <n v="7738677301"/>
    <n v="11701"/>
    <s v="ChildServ-Downers Grove Group Home"/>
    <s v="4936 Highland Ave"/>
    <s v="Downers Grove"/>
    <s v="Dupage"/>
    <s v="60515-3628"/>
    <s v="sthompson@childserv.org"/>
    <m/>
    <n v="4"/>
    <n v="0"/>
    <n v="0"/>
    <n v="4"/>
    <n v="1"/>
    <m/>
    <n v="4"/>
    <n v="4"/>
    <x v="0"/>
    <x v="0"/>
  </r>
  <r>
    <s v="15016375P00"/>
    <s v="Child Serv"/>
    <s v="8765 W Higgins Rd Ste 450"/>
    <s v="Chicago"/>
    <s v="60631-4172"/>
    <n v="7738677301"/>
    <n v="11702"/>
    <s v="Childserv-Lisle Group Home"/>
    <s v="4603 Main St"/>
    <s v="Lisle"/>
    <s v="Dupage"/>
    <s v="60532-1219"/>
    <s v="sthompson@childserv.org"/>
    <m/>
    <n v="4"/>
    <n v="0"/>
    <n v="0"/>
    <n v="4"/>
    <n v="1"/>
    <m/>
    <n v="4"/>
    <n v="4"/>
    <x v="0"/>
    <x v="0"/>
  </r>
  <r>
    <s v="15016397X10"/>
    <s v="Chicago Jesuit Academy"/>
    <s v="5058 W Jackson Blvd"/>
    <s v="Chicago"/>
    <s v="60644-4324"/>
    <n v="7736386103"/>
    <n v="65378"/>
    <s v="Chicago Jesuit Academy"/>
    <s v="5058 W Jackson Blvd"/>
    <s v="Chicago"/>
    <s v="Cook"/>
    <s v="60644-4324"/>
    <s v="lynch@cjacademy.org"/>
    <m/>
    <n v="123"/>
    <n v="0"/>
    <n v="31"/>
    <n v="154"/>
    <n v="0.7944"/>
    <s v="X"/>
    <n v="123"/>
    <n v="154"/>
    <x v="2"/>
    <x v="1"/>
  </r>
  <r>
    <s v="15016409S10"/>
    <s v="Misericordia Mcauley Residence"/>
    <s v="2060 W Granville Ave"/>
    <s v="Chicago"/>
    <s v="60659-3097"/>
    <n v="7732734191"/>
    <n v="11711"/>
    <s v="Misericordia Mcauley Residence"/>
    <s v="2060 W Granville Ave"/>
    <s v="Chicago"/>
    <s v="Cook"/>
    <s v="60659-3097"/>
    <s v="steve@misericordia.com"/>
    <m/>
    <n v="29"/>
    <n v="0"/>
    <n v="0"/>
    <n v="29"/>
    <n v="1"/>
    <m/>
    <n v="29"/>
    <n v="29"/>
    <x v="2"/>
    <x v="1"/>
  </r>
  <r>
    <s v="15016422P00"/>
    <s v="The Thresholds"/>
    <s v="4101 N Ravenswood Ave"/>
    <s v="Chicago"/>
    <s v="60613-2193"/>
    <n v="7735725456"/>
    <n v="57712"/>
    <s v="Thresholds Young Adult Program"/>
    <s v="4219 N Lincoln Ave"/>
    <s v="Chicago"/>
    <s v="Cook"/>
    <s v="60618-2901"/>
    <s v="PBiggs@thresholds.org"/>
    <m/>
    <n v="36"/>
    <n v="0"/>
    <n v="0"/>
    <n v="36"/>
    <n v="1"/>
    <m/>
    <n v="36"/>
    <n v="36"/>
    <x v="2"/>
    <x v="1"/>
  </r>
  <r>
    <s v="15016463X10"/>
    <s v="St Jerome School"/>
    <s v="2801 S Princeton Ave"/>
    <s v="Chicago"/>
    <s v="60616-2602"/>
    <n v="3128427668"/>
    <n v="11720"/>
    <s v="St Jerome School"/>
    <s v="2801 S Princeton Ave"/>
    <s v="Chicago"/>
    <s v="Cook"/>
    <s v="60616-2602"/>
    <s v="j.segvich@stjeromeschool.net"/>
    <m/>
    <n v="23"/>
    <n v="0"/>
    <n v="125"/>
    <n v="148"/>
    <n v="0.15539999999999998"/>
    <m/>
    <n v="23"/>
    <n v="148"/>
    <x v="2"/>
    <x v="1"/>
  </r>
  <r>
    <s v="15016472P00"/>
    <s v="Cook County"/>
    <s v="1100 S Hamilton Ave"/>
    <s v="Chicago"/>
    <s v="60612-4207"/>
    <n v="3124335003"/>
    <n v="11724"/>
    <s v="Cook Co Juvenile Detention Center"/>
    <s v="1100 S Hamilton Ave"/>
    <s v="Chicago"/>
    <s v="Cook"/>
    <s v="60612-4207"/>
    <s v="steve.smith@cookcountyil.gov"/>
    <s v="X"/>
    <n v="480"/>
    <n v="0"/>
    <n v="0"/>
    <n v="480"/>
    <n v="1"/>
    <m/>
    <n v="480"/>
    <n v="480"/>
    <x v="2"/>
    <x v="1"/>
  </r>
  <r>
    <s v="15016571P00"/>
    <s v="Northwestern Univ Settlement"/>
    <s v="1400 W Augusta Blvd"/>
    <s v="Chicago"/>
    <s v="60642-3939"/>
    <m/>
    <n v="64852"/>
    <s v="Rowe Elementary"/>
    <s v="1424 N Cleaver St"/>
    <s v="Chicago"/>
    <s v="Cook"/>
    <s v="60642-2331"/>
    <s v="rarroyo@nush.org"/>
    <s v="X"/>
    <n v="1005"/>
    <n v="0"/>
    <n v="0"/>
    <n v="1005"/>
    <n v="1"/>
    <s v="X"/>
    <n v="1005"/>
    <n v="1005"/>
    <x v="2"/>
    <x v="1"/>
  </r>
  <r>
    <s v="15016705X06"/>
    <s v="Holy Family School"/>
    <s v="3415 W Arthington St"/>
    <s v="Chicago"/>
    <s v="60624-4104"/>
    <n v="7732650550"/>
    <n v="11762"/>
    <s v="Holy Family School"/>
    <s v="3415 W Arthington St"/>
    <s v="Chicago"/>
    <s v="Cook"/>
    <s v="60624-4104"/>
    <s v="mwickman@hfschicago.org"/>
    <m/>
    <n v="227"/>
    <n v="44"/>
    <n v="43"/>
    <n v="314"/>
    <n v="0.86310000000000009"/>
    <m/>
    <n v="271"/>
    <n v="314"/>
    <x v="2"/>
    <x v="1"/>
  </r>
  <r>
    <s v="15016778Z14"/>
    <s v="CS Academy"/>
    <s v="6014 S Racine Ave"/>
    <s v="Chicago"/>
    <s v="60636-1918"/>
    <n v="7737780818"/>
    <n v="64339"/>
    <s v="CS Academy"/>
    <s v="6014 S Racine Ave"/>
    <s v="Chicago"/>
    <s v="Cook"/>
    <s v="60636-1918"/>
    <s v="csacademy1@yahoo.com"/>
    <m/>
    <n v="60"/>
    <n v="0"/>
    <n v="0"/>
    <n v="60"/>
    <n v="1"/>
    <m/>
    <n v="60"/>
    <n v="60"/>
    <x v="2"/>
    <x v="1"/>
  </r>
  <r>
    <s v="15016778Z14"/>
    <s v="CS Academy"/>
    <s v="6014 S Racine Ave"/>
    <s v="Chicago"/>
    <s v="60636-1918"/>
    <n v="7737780818"/>
    <n v="73490"/>
    <s v="CS Academy II"/>
    <s v="1443 W 63rd St"/>
    <s v="Chicago"/>
    <s v="Cook"/>
    <s v="60636-2353"/>
    <s v="csacademy1@yahoo.com"/>
    <m/>
    <n v="10"/>
    <n v="0"/>
    <n v="0"/>
    <n v="10"/>
    <n v="1"/>
    <m/>
    <n v="10"/>
    <n v="10"/>
    <x v="2"/>
    <x v="1"/>
  </r>
  <r>
    <s v="15016791Y05"/>
    <s v="Lubavitch Mesivta of Chicago"/>
    <s v="2756 W Morse Ave"/>
    <s v="Chicago"/>
    <s v="60645-4519"/>
    <n v="7732620430"/>
    <n v="60125"/>
    <s v="Lubavitch Mesivta of Chicago"/>
    <s v="2756 W Morse Ave"/>
    <s v="Chicago"/>
    <s v="Cook"/>
    <s v="60645-4519"/>
    <s v="office@lmchicago.org"/>
    <m/>
    <n v="70"/>
    <n v="19"/>
    <n v="32"/>
    <n v="121"/>
    <n v="0.73549999999999993"/>
    <m/>
    <n v="89"/>
    <n v="121"/>
    <x v="2"/>
    <x v="1"/>
  </r>
  <r>
    <s v="15016824Y05"/>
    <s v="Lubavitch Girls High Sch"/>
    <s v="6350 N Whipple St"/>
    <s v="Chicago"/>
    <s v="60659-1420"/>
    <n v="7737435434"/>
    <n v="62841"/>
    <s v="Lubavitch Girls High Sch"/>
    <s v="6350 N Whipple St"/>
    <s v="Chicago"/>
    <s v="Cook"/>
    <s v="60659-1420"/>
    <s v="abanks@lghschicago.org"/>
    <m/>
    <n v="51"/>
    <n v="25"/>
    <n v="25"/>
    <n v="101"/>
    <n v="0.75250000000000006"/>
    <m/>
    <n v="76"/>
    <n v="101"/>
    <x v="2"/>
    <x v="1"/>
  </r>
  <r>
    <s v="15016883S19"/>
    <s v="Esperanza School"/>
    <s v="520 N Marshfield Ave"/>
    <s v="Chicago"/>
    <s v="60622-6731"/>
    <n v="3122436097"/>
    <n v="15093"/>
    <s v="Esperanza School"/>
    <s v="520 N Marshfield Ave"/>
    <s v="Chicago"/>
    <s v="Cook"/>
    <s v="60622-6731"/>
    <s v="earias@esperanzacommunity.org"/>
    <m/>
    <n v="46"/>
    <n v="0"/>
    <n v="5"/>
    <n v="51"/>
    <n v="0.90200000000000002"/>
    <m/>
    <n v="46"/>
    <n v="51"/>
    <x v="2"/>
    <x v="1"/>
  </r>
  <r>
    <s v="15016894X20"/>
    <s v="Oakdale Christian Academy"/>
    <s v="9440 S Vincennes Ave"/>
    <s v="Chicago"/>
    <s v="60620-3680"/>
    <n v="7737799440"/>
    <n v="42730"/>
    <s v="Oakdale Christian Academy"/>
    <s v="9440 S Vincennes Ave"/>
    <s v="Chicago"/>
    <s v="Cook"/>
    <s v="60620-3680"/>
    <s v="yahweh1@prodigy.net"/>
    <m/>
    <n v="62"/>
    <n v="19"/>
    <n v="43"/>
    <n v="124"/>
    <n v="0.65319999999999989"/>
    <m/>
    <n v="81"/>
    <n v="124"/>
    <x v="2"/>
    <x v="1"/>
  </r>
  <r>
    <s v="15016899S19"/>
    <s v="Lawrence Hall Youth Services"/>
    <s v="4833 N Francisco Ave"/>
    <s v="Chicago"/>
    <s v="60625-3640"/>
    <n v="7737693500"/>
    <n v="11796"/>
    <s v="Lawrence Hall Youth Services"/>
    <s v="4833 N Francisco Ave"/>
    <s v="Chicago"/>
    <s v="Cook"/>
    <s v="60625-3640"/>
    <s v="vhicks@lawrencehall.org"/>
    <m/>
    <n v="86"/>
    <n v="0"/>
    <n v="0"/>
    <n v="86"/>
    <n v="1"/>
    <m/>
    <n v="86"/>
    <n v="86"/>
    <x v="2"/>
    <x v="1"/>
  </r>
  <r>
    <s v="15016900X03"/>
    <s v="Chicago West Side Christian Sch"/>
    <s v="1240 S Pulaski Rd"/>
    <s v="Chicago"/>
    <s v="60623-1233"/>
    <n v="7735420663"/>
    <n v="11797"/>
    <s v="Chicago West Side Christian Sch"/>
    <s v="1240 S Pulaski Rd"/>
    <s v="Chicago"/>
    <s v="Cook"/>
    <s v="60623-1233"/>
    <s v="info@cwscs.org"/>
    <m/>
    <n v="86"/>
    <n v="16"/>
    <n v="62"/>
    <n v="164"/>
    <n v="0.622"/>
    <m/>
    <n v="102"/>
    <n v="164"/>
    <x v="2"/>
    <x v="1"/>
  </r>
  <r>
    <s v="15016924P00"/>
    <s v="Community Education Network"/>
    <s v="535 E 44th St"/>
    <s v="Chicago"/>
    <s v="60653-3417"/>
    <n v="3126750056"/>
    <n v="61131"/>
    <s v="Village Leadership Academy"/>
    <s v="800 S Wells St Ste 90"/>
    <s v="Chicago"/>
    <s v="Cook"/>
    <s v="60607-4530"/>
    <s v="nakisha@thevillagellc.com"/>
    <m/>
    <n v="191"/>
    <n v="0"/>
    <n v="0"/>
    <n v="191"/>
    <n v="1"/>
    <s v="X"/>
    <n v="191"/>
    <n v="191"/>
    <x v="2"/>
    <x v="1"/>
  </r>
  <r>
    <s v="15016951P00"/>
    <s v="Joan Dachs Bais Yaakov"/>
    <s v="6122 N California Ave"/>
    <s v="Chicago"/>
    <s v="60659-2616"/>
    <m/>
    <n v="11605"/>
    <s v="Arie Crown Hebrew Day School"/>
    <s v="4600 Main St"/>
    <s v="Skokie"/>
    <s v="Cook"/>
    <s v="60076-2034"/>
    <s v="blanda@agudathisrael-il.org"/>
    <m/>
    <n v="65"/>
    <n v="26"/>
    <n v="595"/>
    <n v="686"/>
    <n v="0.13269999999999998"/>
    <m/>
    <n v="91"/>
    <n v="686"/>
    <x v="2"/>
    <x v="1"/>
  </r>
  <r>
    <s v="15016951P00"/>
    <s v="Joan Dachs Bais Yaakov"/>
    <s v="6122 N California Ave"/>
    <s v="Chicago"/>
    <s v="60659-2616"/>
    <m/>
    <n v="67908"/>
    <s v="Cheder Lubavitch"/>
    <s v="5201 Howard St"/>
    <s v="Skokie"/>
    <s v="Cook"/>
    <s v="60077-2808"/>
    <s v="iheifetz@clhds.com"/>
    <m/>
    <n v="101"/>
    <n v="5"/>
    <n v="41"/>
    <n v="147"/>
    <n v="0.72109999999999996"/>
    <m/>
    <n v="106"/>
    <n v="147"/>
    <x v="2"/>
    <x v="1"/>
  </r>
  <r>
    <s v="15016951P00"/>
    <s v="Joan Dachs Bais Yaakov"/>
    <s v="6122 N California Ave"/>
    <s v="Chicago"/>
    <s v="60659-2616"/>
    <m/>
    <n v="71619"/>
    <s v="Yeshiva Ohr Boruch"/>
    <s v="2828 W Pratt Blvd"/>
    <s v="Chicago"/>
    <s v="Cook"/>
    <s v="60645-4314"/>
    <s v="cheder2620@gmail.com"/>
    <m/>
    <n v="116"/>
    <n v="45"/>
    <n v="88"/>
    <n v="249"/>
    <n v="0.64659999999999995"/>
    <m/>
    <n v="161"/>
    <n v="249"/>
    <x v="2"/>
    <x v="1"/>
  </r>
  <r>
    <s v="15016951P00"/>
    <s v="Joan Dachs Bais Yaakov"/>
    <s v="6122 N California Ave"/>
    <s v="Chicago"/>
    <s v="60659-2616"/>
    <m/>
    <n v="72284"/>
    <s v="Joan Dachs Bais Yaakov Yeshivas Tiferes Tzvi"/>
    <s v="6122 N California Ave"/>
    <s v="Chicago"/>
    <s v="Cook"/>
    <s v="60659-2616"/>
    <s v="yehoshuap@jdbyytt.org"/>
    <m/>
    <n v="348"/>
    <n v="88"/>
    <n v="626"/>
    <n v="1062"/>
    <n v="0.41049999999999998"/>
    <m/>
    <n v="436"/>
    <n v="1062"/>
    <x v="2"/>
    <x v="1"/>
  </r>
  <r>
    <s v="15016951P00"/>
    <s v="Joan Dachs Bais Yaakov"/>
    <s v="6122 N California Ave"/>
    <s v="Chicago"/>
    <s v="60659-2616"/>
    <m/>
    <n v="72470"/>
    <s v="Cheder Lubavitch Hebrew Day Sch"/>
    <s v="2809 W Jarvis Ave"/>
    <s v="Chicago"/>
    <s v="Cook"/>
    <s v="60645-1205"/>
    <s v="rabbiwolf@clhds.com"/>
    <m/>
    <n v="73"/>
    <n v="7"/>
    <n v="47"/>
    <n v="127"/>
    <n v="0.62990000000000002"/>
    <m/>
    <n v="80"/>
    <n v="127"/>
    <x v="2"/>
    <x v="1"/>
  </r>
  <r>
    <s v="17053006J26"/>
    <s v="Tri Point CUSD 6-J"/>
    <s v="PO Box 128"/>
    <s v="Kempton"/>
    <s v="60946-0128"/>
    <n v="8156892110"/>
    <n v="12498"/>
    <s v="Tri-Point High School"/>
    <s v="PO Box 316"/>
    <s v="Cullom"/>
    <s v="Livingston"/>
    <s v="60929-0316"/>
    <s v="vitos@tripoint.k12.il.us"/>
    <s v="X"/>
    <n v="42"/>
    <n v="11"/>
    <n v="55"/>
    <n v="108"/>
    <n v="0.49070000000000003"/>
    <m/>
    <n v="53"/>
    <n v="108"/>
    <x v="0"/>
    <x v="0"/>
  </r>
  <r>
    <s v="17053006J26"/>
    <s v="Tri Point CUSD 6-J"/>
    <s v="PO Box 128"/>
    <s v="Kempton"/>
    <s v="60946-0128"/>
    <n v="8156892110"/>
    <n v="12499"/>
    <s v="Tri Point Elementary School"/>
    <s v="PO Box 128"/>
    <s v="Kempton"/>
    <s v="Ford"/>
    <s v="60946-0128"/>
    <s v="vitos@tripoint.k12.il.us"/>
    <s v="X"/>
    <n v="106"/>
    <n v="0"/>
    <n v="0"/>
    <n v="106"/>
    <n v="1"/>
    <s v="X"/>
    <n v="106"/>
    <n v="106"/>
    <x v="0"/>
    <x v="0"/>
  </r>
  <r>
    <s v="17053006J26"/>
    <s v="Tri Point CUSD 6-J"/>
    <s v="PO Box 128"/>
    <s v="Kempton"/>
    <s v="60946-0128"/>
    <n v="8156892110"/>
    <n v="12500"/>
    <s v="Tri-Point Jr High/Elementary"/>
    <s v="PO Box 158"/>
    <s v="Piper City"/>
    <s v="Ford"/>
    <s v="60959-0158"/>
    <s v="vitos@tripoint.k12.il.us"/>
    <s v="X"/>
    <n v="132"/>
    <n v="0"/>
    <n v="10"/>
    <n v="142"/>
    <n v="0.9284"/>
    <s v="X"/>
    <n v="132"/>
    <n v="142"/>
    <x v="0"/>
    <x v="0"/>
  </r>
  <r>
    <s v="17054001X10"/>
    <s v="Carroll Catholic School"/>
    <s v="111 4th St"/>
    <s v="Lincoln"/>
    <s v="62656-2611"/>
    <n v="2177327518"/>
    <n v="13802"/>
    <s v="Carroll Catholic School"/>
    <s v="111 4th St"/>
    <s v="Lincoln"/>
    <s v="Logan"/>
    <s v="62656-2611"/>
    <s v="dwelch@carrollcatholicschool.com"/>
    <m/>
    <n v="27"/>
    <n v="3"/>
    <n v="113"/>
    <n v="143"/>
    <n v="0.20980000000000001"/>
    <m/>
    <n v="30"/>
    <n v="143"/>
    <x v="0"/>
    <x v="0"/>
  </r>
  <r>
    <s v="17054002X06"/>
    <s v="Zion Lutheran School"/>
    <s v="203 S Vine St"/>
    <s v="Mount Pulaski"/>
    <s v="62548-1272"/>
    <n v="2177925715"/>
    <n v="13804"/>
    <s v="Zion Lutheran School"/>
    <s v="203 S Vine St"/>
    <s v="Mount Pulaski"/>
    <s v="Logan"/>
    <s v="62548-1272"/>
    <s v="office@zionmp.org"/>
    <m/>
    <n v="14"/>
    <n v="5"/>
    <n v="43"/>
    <n v="62"/>
    <n v="0.30649999999999999"/>
    <m/>
    <n v="19"/>
    <n v="62"/>
    <x v="0"/>
    <x v="0"/>
  </r>
  <r>
    <s v="17054010X06"/>
    <s v="Zion Lutheran School"/>
    <s v="1600 Woodlawn Rd"/>
    <s v="Lincoln"/>
    <s v="62656-9787"/>
    <n v="2177323977"/>
    <n v="13805"/>
    <s v="Zion Lutheran School"/>
    <s v="1600 Woodlawn Rd"/>
    <s v="Lincoln"/>
    <s v="Logan"/>
    <s v="62656-9787"/>
    <s v="kris@zlclinc.org"/>
    <m/>
    <n v="9"/>
    <n v="7"/>
    <n v="74"/>
    <n v="90"/>
    <n v="0.17780000000000001"/>
    <m/>
    <n v="16"/>
    <n v="90"/>
    <x v="0"/>
    <x v="0"/>
  </r>
  <r>
    <s v="17064002X10"/>
    <s v="Corpus Christi Catholic School"/>
    <s v="1909 E Lincoln St"/>
    <s v="Bloomington"/>
    <s v="61701-7131"/>
    <n v="3096623712"/>
    <n v="12540"/>
    <s v="Corpus Christi Catholic School"/>
    <s v="1909 E Lincoln St"/>
    <s v="Bloomington"/>
    <s v="McLean"/>
    <s v="61701-7131"/>
    <s v="eshanks@corpuschristisaints.org"/>
    <m/>
    <n v="17"/>
    <n v="2"/>
    <n v="466"/>
    <n v="485"/>
    <n v="3.9199999999999999E-2"/>
    <m/>
    <n v="19"/>
    <n v="485"/>
    <x v="0"/>
    <x v="0"/>
  </r>
  <r>
    <s v="17064004X06"/>
    <s v="Trinity Lutheran"/>
    <s v="1102 W Hamilton Rd"/>
    <s v="Bloomington"/>
    <s v="61704-8657"/>
    <n v="3098297513"/>
    <n v="12536"/>
    <s v="Trinity Lutheran"/>
    <s v="1102 W Hamilton Rd"/>
    <s v="Bloomington"/>
    <s v="McLean"/>
    <s v="61704-8657"/>
    <s v="shawnhoffmann@trinluth.org"/>
    <m/>
    <n v="26"/>
    <n v="3"/>
    <n v="283"/>
    <n v="312"/>
    <n v="9.2899999999999996E-2"/>
    <m/>
    <n v="29"/>
    <n v="312"/>
    <x v="0"/>
    <x v="0"/>
  </r>
  <r>
    <s v="17064006X10"/>
    <s v="St Mary School"/>
    <s v="603 W Jackson St"/>
    <s v="Bloomington"/>
    <s v="61701-4984"/>
    <n v="3098285954"/>
    <n v="12558"/>
    <s v="St Mary School"/>
    <s v="603 W Jackson St"/>
    <s v="Bloomington"/>
    <s v="McLean"/>
    <s v="61701-4984"/>
    <s v="jessie.swiech@stmarysschool.net"/>
    <m/>
    <n v="34"/>
    <n v="10"/>
    <n v="99"/>
    <n v="143"/>
    <n v="0.30770000000000003"/>
    <m/>
    <n v="44"/>
    <n v="143"/>
    <x v="0"/>
    <x v="0"/>
  </r>
  <r>
    <s v="17064030P00"/>
    <s v="McLean County of"/>
    <s v="PO Box 2400"/>
    <s v="Bloomington"/>
    <s v="61702-2400"/>
    <n v="3098885550"/>
    <n v="12581"/>
    <s v="McLean County of"/>
    <s v="PO Box 2400"/>
    <s v="Bloomington"/>
    <s v="McLean"/>
    <s v="61702-2400"/>
    <s v="jason.tabb@mcleancountyil.gov"/>
    <s v="X"/>
    <n v="10"/>
    <n v="0"/>
    <n v="0"/>
    <n v="10"/>
    <n v="1"/>
    <m/>
    <n v="10"/>
    <n v="10"/>
    <x v="0"/>
    <x v="0"/>
  </r>
  <r>
    <s v="17064040P00"/>
    <s v="The Baby Fold"/>
    <s v="PO Box 327"/>
    <s v="Normal"/>
    <s v="61761-0327"/>
    <n v="3094517208"/>
    <n v="12579"/>
    <s v="Hammitt School at the Baby Fold"/>
    <s v="108 E Willow St"/>
    <s v="Normal"/>
    <s v="McLean"/>
    <s v="61761-1640"/>
    <s v="lagabor@thebabyfold.org"/>
    <m/>
    <n v="45"/>
    <n v="1"/>
    <n v="24"/>
    <n v="70"/>
    <n v="0.65709999999999991"/>
    <m/>
    <n v="46"/>
    <n v="70"/>
    <x v="0"/>
    <x v="0"/>
  </r>
  <r>
    <s v="17064040P00"/>
    <s v="The Baby Fold"/>
    <s v="PO Box 327"/>
    <s v="Normal"/>
    <s v="61761-0327"/>
    <n v="3094517208"/>
    <n v="48911"/>
    <s v="Hammitt Junior-Senior High Sch"/>
    <s v="1500 Fort Jesse Rd"/>
    <s v="Normal"/>
    <s v="McLean"/>
    <s v="61761-1981"/>
    <s v="lagabor@thebabyfold.org"/>
    <m/>
    <n v="47"/>
    <n v="4"/>
    <n v="24"/>
    <n v="75"/>
    <n v="0.68"/>
    <m/>
    <n v="51"/>
    <n v="75"/>
    <x v="0"/>
    <x v="0"/>
  </r>
  <r>
    <s v="20093001X10"/>
    <s v="St Mary School"/>
    <s v="417 Chestnut St"/>
    <s v="Mount Carmel"/>
    <s v="62863-1517"/>
    <n v="6182633183"/>
    <n v="12880"/>
    <s v="St Mary School"/>
    <s v="417 Chestnut St"/>
    <s v="Mount Carmel"/>
    <s v="Wabash"/>
    <s v="62863-1517"/>
    <s v="rockets@sms.wabash.k12.il.us"/>
    <m/>
    <n v="9"/>
    <n v="3"/>
    <n v="121"/>
    <n v="133"/>
    <n v="9.0200000000000002E-2"/>
    <m/>
    <n v="12"/>
    <n v="133"/>
    <x v="0"/>
    <x v="0"/>
  </r>
  <r>
    <s v="21028002X10"/>
    <s v="St John the Baptist"/>
    <s v="702 E Poplar St"/>
    <s v="West Frankfort"/>
    <s v="62896-1344"/>
    <n v="6189372017"/>
    <n v="12914"/>
    <s v="St John the Baptist"/>
    <s v="702 E Poplar St"/>
    <s v="West Frankfort"/>
    <s v="Franklin"/>
    <s v="62896-1344"/>
    <s v="stjohns@roe21.org"/>
    <m/>
    <n v="5"/>
    <n v="0"/>
    <n v="59"/>
    <n v="64"/>
    <n v="7.8100000000000003E-2"/>
    <m/>
    <n v="5"/>
    <n v="64"/>
    <x v="0"/>
    <x v="0"/>
  </r>
  <r>
    <s v="21028019P00"/>
    <s v="County of Franklin"/>
    <s v="PO Box 607"/>
    <s v="Benton"/>
    <s v="62812-0607"/>
    <n v="6184382222"/>
    <n v="54110"/>
    <s v="Franklin County Juvenile Detention Center"/>
    <s v="409 E Washington St"/>
    <s v="Benton"/>
    <s v="Franklin"/>
    <s v="62812-2180"/>
    <s v="sfreeman@il2ndcircuit.org"/>
    <s v="X"/>
    <n v="29"/>
    <n v="0"/>
    <n v="0"/>
    <n v="29"/>
    <n v="1"/>
    <m/>
    <n v="29"/>
    <n v="29"/>
    <x v="0"/>
    <x v="0"/>
  </r>
  <r>
    <s v="21100001X10"/>
    <s v="Our Lady Mt Carmel School"/>
    <s v="300 W Monroe St"/>
    <s v="Herrin"/>
    <s v="62948-1720"/>
    <n v="6189424484"/>
    <n v="12936"/>
    <s v="Our Lady Mt Carmel School"/>
    <s v="300 W Monroe St"/>
    <s v="Herrin"/>
    <s v="Williamson"/>
    <s v="62948-1720"/>
    <s v="krysmarlow@hotmail.com"/>
    <m/>
    <n v="40"/>
    <n v="4"/>
    <n v="232"/>
    <n v="276"/>
    <n v="0.15939999999999999"/>
    <m/>
    <n v="44"/>
    <n v="276"/>
    <x v="0"/>
    <x v="0"/>
  </r>
  <r>
    <s v="24032002C02"/>
    <s v="Mazon-Verona-Kinsman ESD 2C"/>
    <s v="1013 North St"/>
    <s v="Mazon"/>
    <s v="60444-6236"/>
    <n v="8154482200"/>
    <n v="12996"/>
    <s v="Mazon-Verona-Kinsman Middle Sch"/>
    <s v="1013 North St"/>
    <s v="Mazon"/>
    <s v="Grundy"/>
    <s v="60444-6236"/>
    <s v="tdinello@mvkmavericks.org"/>
    <s v="X"/>
    <n v="40"/>
    <n v="5"/>
    <n v="80"/>
    <n v="125"/>
    <n v="0.36"/>
    <m/>
    <n v="45"/>
    <n v="125"/>
    <x v="0"/>
    <x v="0"/>
  </r>
  <r>
    <s v="24032002C02"/>
    <s v="Mazon-Verona-Kinsman ESD 2C"/>
    <s v="1013 North St"/>
    <s v="Mazon"/>
    <s v="60444-6236"/>
    <n v="8154482200"/>
    <n v="12997"/>
    <s v="Mazon-Verona-Kinsman Elem School"/>
    <s v="1013 North St"/>
    <s v="Mazon"/>
    <s v="Grundy"/>
    <s v="60444-6236"/>
    <s v="ndillow@mvkmavericks.org"/>
    <s v="X"/>
    <n v="55"/>
    <n v="4"/>
    <n v="116"/>
    <n v="175"/>
    <n v="0.33710000000000001"/>
    <m/>
    <n v="59"/>
    <n v="175"/>
    <x v="0"/>
    <x v="0"/>
  </r>
  <r>
    <s v="24032024C04"/>
    <s v="Nettle Creek CCSD 24C"/>
    <s v="8820 Scott School Rd"/>
    <s v="Morris"/>
    <s v="60450-8425"/>
    <n v="8159420511"/>
    <n v="12999"/>
    <s v="Nettle Creek Elem School"/>
    <s v="8820 Scott School Rd"/>
    <s v="Morris"/>
    <s v="Grundy"/>
    <s v="60450-8425"/>
    <s v="karolyn.entwistle@nettlecreek.org"/>
    <s v="X"/>
    <n v="11"/>
    <n v="0"/>
    <n v="75"/>
    <n v="86"/>
    <n v="0.12789999999999999"/>
    <m/>
    <n v="11"/>
    <n v="86"/>
    <x v="0"/>
    <x v="0"/>
  </r>
  <r>
    <s v="24032060C04"/>
    <s v="Saratoga CCSD 60C"/>
    <s v="4040 N Division St"/>
    <s v="Morris"/>
    <s v="60450-9357"/>
    <n v="8159422128"/>
    <n v="13005"/>
    <s v="Saratoga Elem School"/>
    <s v="4040 N Division St"/>
    <s v="Morris"/>
    <s v="Grundy"/>
    <s v="60450-9357"/>
    <s v="kperry@sd60c.org"/>
    <s v="X"/>
    <n v="270"/>
    <n v="14"/>
    <n v="481"/>
    <n v="765"/>
    <n v="0.37119999999999997"/>
    <m/>
    <n v="284"/>
    <n v="765"/>
    <x v="0"/>
    <x v="0"/>
  </r>
  <r>
    <s v="24032072C04"/>
    <s v="Gardner CCSD 72C"/>
    <s v="598 N Elm St"/>
    <s v="Gardner"/>
    <s v="60424-7050"/>
    <n v="8152372313"/>
    <n v="56052"/>
    <s v="Gardner Elem School"/>
    <s v="598 N Elm St"/>
    <s v="Gardner"/>
    <s v="Grundy"/>
    <s v="60424-7050"/>
    <s v="rharris@ggs72.org"/>
    <s v="X"/>
    <n v="66"/>
    <n v="3"/>
    <n v="126"/>
    <n v="195"/>
    <n v="0.35380000000000006"/>
    <m/>
    <n v="69"/>
    <n v="195"/>
    <x v="0"/>
    <x v="0"/>
  </r>
  <r>
    <s v="26034002X10"/>
    <s v="St Peter and Paul"/>
    <s v="PO Box 160"/>
    <s v="Nauvoo"/>
    <s v="62354-0160"/>
    <n v="2174532511"/>
    <n v="13068"/>
    <s v="St Peter and Paul"/>
    <s v="PO Box 160"/>
    <s v="Nauvoo"/>
    <s v="Hancock"/>
    <s v="62354-0160"/>
    <s v="principal@stspeterpaul.org"/>
    <m/>
    <n v="15"/>
    <n v="6"/>
    <n v="63"/>
    <n v="84"/>
    <n v="0.25"/>
    <m/>
    <n v="21"/>
    <n v="84"/>
    <x v="0"/>
    <x v="0"/>
  </r>
  <r>
    <s v="28037004X10"/>
    <s v="St Malachy School"/>
    <s v="595 E Ogden Ave"/>
    <s v="Geneseo"/>
    <s v="61254-1145"/>
    <n v="3099443230"/>
    <n v="13170"/>
    <s v="St Malachy School"/>
    <s v="595 E Ogden Ave"/>
    <s v="Geneseo"/>
    <s v="Henry"/>
    <s v="61254-1145"/>
    <s v="hfrancque@stmalgeneseo.org"/>
    <m/>
    <n v="8"/>
    <n v="0"/>
    <n v="93"/>
    <n v="101"/>
    <n v="7.9200000000000007E-2"/>
    <m/>
    <n v="8"/>
    <n v="101"/>
    <x v="0"/>
    <x v="0"/>
  </r>
  <r>
    <s v="28037007X10"/>
    <s v="Visitation"/>
    <s v="107 S Lexington Ave"/>
    <s v="Kewanee"/>
    <s v="61443-2127"/>
    <n v="3098567451"/>
    <n v="13172"/>
    <s v="Visitation"/>
    <s v="107 S Lexington Ave"/>
    <s v="Kewanee"/>
    <s v="Henry"/>
    <s v="61443-2127"/>
    <s v="visitationgiants@yahoo.com"/>
    <m/>
    <n v="13"/>
    <n v="2"/>
    <n v="98"/>
    <n v="113"/>
    <n v="0.13269999999999998"/>
    <m/>
    <n v="15"/>
    <n v="113"/>
    <x v="0"/>
    <x v="0"/>
  </r>
  <r>
    <s v="30039001X06"/>
    <s v="Christ Lutheran School"/>
    <s v="146 W Jacob Rd"/>
    <s v="Jacob"/>
    <s v="62950-2719"/>
    <n v="6187634664"/>
    <n v="13207"/>
    <s v="Christ Lutheran School"/>
    <s v="146 W Jacob Rd"/>
    <s v="Jacob"/>
    <s v="Jackson"/>
    <s v="62950-2719"/>
    <s v="mayberry@egyptian.net"/>
    <m/>
    <n v="3"/>
    <n v="0"/>
    <n v="16"/>
    <n v="19"/>
    <n v="0.15789999999999998"/>
    <m/>
    <n v="3"/>
    <n v="19"/>
    <x v="0"/>
    <x v="0"/>
  </r>
  <r>
    <s v="30039003X10"/>
    <s v="St Andrews School"/>
    <s v="723 Mulberry St"/>
    <s v="Murphysboro"/>
    <s v="62966-2667"/>
    <n v="6186872013"/>
    <n v="13209"/>
    <s v="St Andrews School"/>
    <s v="723 Mulberry St"/>
    <s v="Murphysboro"/>
    <s v="Jackson"/>
    <s v="62966-2667"/>
    <s v="trammel@sasmboro.org"/>
    <m/>
    <n v="27"/>
    <n v="5"/>
    <n v="134"/>
    <n v="166"/>
    <n v="0.19280000000000003"/>
    <m/>
    <n v="32"/>
    <n v="166"/>
    <x v="0"/>
    <x v="0"/>
  </r>
  <r>
    <s v="30073002X10"/>
    <s v="St Bruno"/>
    <s v="210 N Gordon St"/>
    <s v="Pinckneyville"/>
    <s v="62274-1126"/>
    <n v="6183578276"/>
    <n v="13238"/>
    <s v="St Bruno"/>
    <s v="210 N Gordon St"/>
    <s v="Pinckneyville"/>
    <s v="Perry"/>
    <s v="62274-1126"/>
    <s v="etta.fann@stbrunoschool.com"/>
    <m/>
    <n v="4"/>
    <n v="0"/>
    <n v="126"/>
    <n v="130"/>
    <n v="3.0800000000000001E-2"/>
    <m/>
    <n v="4"/>
    <n v="130"/>
    <x v="0"/>
    <x v="0"/>
  </r>
  <r>
    <s v="31045005P00"/>
    <s v="Kane County"/>
    <s v="719 S Batavia Ave"/>
    <s v="Geneva"/>
    <s v="60134-3077"/>
    <n v="6304067469"/>
    <n v="13251"/>
    <s v="Kane County Juvenile Justice Center"/>
    <s v="37W655 IL Route 38"/>
    <s v="St Charles"/>
    <s v="Kane"/>
    <s v="60175-1569"/>
    <s v="biggiamnancy@co.kane.il.us"/>
    <s v="X"/>
    <n v="40"/>
    <n v="0"/>
    <n v="36"/>
    <n v="76"/>
    <n v="0.52629999999999999"/>
    <m/>
    <n v="40"/>
    <n v="76"/>
    <x v="0"/>
    <x v="0"/>
  </r>
  <r>
    <s v="31045015Z14"/>
    <s v="Mooseheart Child City and Sch Inc"/>
    <s v="255 W James J Davis Dr"/>
    <s v="Mooseheart"/>
    <s v="60539-1025"/>
    <n v="6309063601"/>
    <n v="63378"/>
    <s v="Mooseheart Child City and Sch Inc"/>
    <s v="255 W James J Davis Dr"/>
    <s v="Mooseheart"/>
    <s v="Kane"/>
    <s v="60539-1025"/>
    <s v="gurwiler@mooseheart.org"/>
    <m/>
    <n v="203"/>
    <n v="0"/>
    <n v="0"/>
    <n v="203"/>
    <n v="1"/>
    <m/>
    <n v="203"/>
    <n v="203"/>
    <x v="0"/>
    <x v="0"/>
  </r>
  <r>
    <s v="31045034X10"/>
    <s v="St Peter School"/>
    <s v="915 Sard Ave"/>
    <s v="Aurora"/>
    <s v="60506-5945"/>
    <n v="6308921283"/>
    <n v="13265"/>
    <s v="St Peter School"/>
    <s v="915 Sard Ave"/>
    <s v="Aurora"/>
    <s v="Kane"/>
    <s v="60506-5945"/>
    <s v="rwilliams@stpeterschoolaurora.org"/>
    <m/>
    <n v="23"/>
    <n v="7"/>
    <n v="41"/>
    <n v="71"/>
    <n v="0.42249999999999999"/>
    <m/>
    <n v="30"/>
    <n v="71"/>
    <x v="0"/>
    <x v="0"/>
  </r>
  <r>
    <s v="31045037X10"/>
    <s v="St Rita of Cascia"/>
    <s v="770 Old Indian Trl"/>
    <s v="Aurora"/>
    <s v="60506-2108"/>
    <n v="6308920200"/>
    <n v="13267"/>
    <s v="St Rita of Cascia"/>
    <s v="770 Old Indian Trl"/>
    <s v="Aurora"/>
    <s v="Kane"/>
    <s v="60506-2108"/>
    <s v="tdroeske@saint-rita.org"/>
    <m/>
    <n v="36"/>
    <n v="11"/>
    <n v="150"/>
    <n v="197"/>
    <n v="0.23860000000000001"/>
    <m/>
    <n v="47"/>
    <n v="197"/>
    <x v="0"/>
    <x v="0"/>
  </r>
  <r>
    <s v="31045057P00"/>
    <s v="Special Education Services"/>
    <s v="195 Poplar Pl"/>
    <s v="North Aurora"/>
    <s v="60542-1404"/>
    <n v="6309072400"/>
    <n v="11648"/>
    <s v="Hillside Academy"/>
    <s v="431 N Hillside Ave"/>
    <s v="Hillside"/>
    <s v="Cook"/>
    <s v="60162-1215"/>
    <s v="brian.mcgowan@menta.com"/>
    <m/>
    <n v="46"/>
    <n v="0"/>
    <n v="0"/>
    <n v="46"/>
    <n v="1"/>
    <s v="X"/>
    <n v="46"/>
    <n v="46"/>
    <x v="2"/>
    <x v="1"/>
  </r>
  <r>
    <s v="31045057P00"/>
    <s v="Special Education Services"/>
    <s v="195 Poplar Pl"/>
    <s v="North Aurora"/>
    <s v="60542-1404"/>
    <n v="6309072400"/>
    <n v="15154"/>
    <s v="Fox Tech"/>
    <s v="195 Poplar Pl"/>
    <s v="North Aurora"/>
    <s v="Kane"/>
    <s v="60542-1404"/>
    <s v="brian.mcgowan@menta.com"/>
    <m/>
    <n v="17"/>
    <n v="0"/>
    <n v="4"/>
    <n v="21"/>
    <n v="0.8"/>
    <s v="X"/>
    <n v="17"/>
    <n v="21"/>
    <x v="0"/>
    <x v="0"/>
  </r>
  <r>
    <s v="31045057P00"/>
    <s v="Special Education Services"/>
    <s v="195 Poplar Pl"/>
    <s v="North Aurora"/>
    <s v="60542-1404"/>
    <n v="6309072400"/>
    <n v="44476"/>
    <s v="Country Club Hills Tech &amp; Trade"/>
    <s v="4187 183rd St"/>
    <s v="Country Club Hills"/>
    <s v="Cook"/>
    <s v="60478-5308"/>
    <s v="brian.mcgowan@menta.com"/>
    <m/>
    <n v="125"/>
    <n v="0"/>
    <n v="0"/>
    <n v="125"/>
    <n v="1"/>
    <s v="X"/>
    <n v="125"/>
    <n v="125"/>
    <x v="2"/>
    <x v="1"/>
  </r>
  <r>
    <s v="31045057P00"/>
    <s v="Special Education Services"/>
    <s v="195 Poplar Pl"/>
    <s v="North Aurora"/>
    <s v="60542-1404"/>
    <n v="6309072400"/>
    <n v="48690"/>
    <s v="Thompson Instructional Center"/>
    <s v="1020 Rowell Ave"/>
    <s v="Joliet"/>
    <s v="Will"/>
    <s v="60433-2812"/>
    <s v="WHWHITEJR@HOTMAIL.COM"/>
    <m/>
    <n v="64"/>
    <n v="0"/>
    <n v="0"/>
    <n v="64"/>
    <n v="1"/>
    <s v="X"/>
    <n v="64"/>
    <n v="64"/>
    <x v="3"/>
    <x v="0"/>
  </r>
  <r>
    <s v="31045057P00"/>
    <s v="Special Education Services"/>
    <s v="195 Poplar Pl"/>
    <s v="North Aurora"/>
    <s v="60542-1404"/>
    <n v="6309072400"/>
    <n v="53254"/>
    <s v="Menta Academy North"/>
    <s v="621 Belvidere Rd"/>
    <s v="Waukegan"/>
    <s v="Lake"/>
    <s v="60085-6307"/>
    <s v="brian.mcgowan@menta.com"/>
    <m/>
    <n v="48"/>
    <n v="0"/>
    <n v="2"/>
    <n v="50"/>
    <n v="0.95629999999999993"/>
    <s v="X"/>
    <n v="48"/>
    <n v="50"/>
    <x v="0"/>
    <x v="0"/>
  </r>
  <r>
    <s v="31045057P00"/>
    <s v="Special Education Services"/>
    <s v="195 Poplar Pl"/>
    <s v="North Aurora"/>
    <s v="60542-1404"/>
    <n v="6309072400"/>
    <n v="55500"/>
    <s v="Hillside Academy East"/>
    <s v="3049 W Harrison St"/>
    <s v="Chicago"/>
    <s v="Cook"/>
    <s v="60612-3342"/>
    <s v="brian.mcgowan@menta.com"/>
    <m/>
    <n v="75"/>
    <n v="0"/>
    <n v="0"/>
    <n v="75"/>
    <n v="1"/>
    <s v="X"/>
    <n v="75"/>
    <n v="75"/>
    <x v="2"/>
    <x v="1"/>
  </r>
  <r>
    <s v="31045057P00"/>
    <s v="Special Education Services"/>
    <s v="195 Poplar Pl"/>
    <s v="North Aurora"/>
    <s v="60542-1404"/>
    <n v="6309072400"/>
    <n v="66699"/>
    <s v="Midstate Cornerstone Academy"/>
    <s v="316 E South St"/>
    <s v="Nokomis"/>
    <s v="Montgomery"/>
    <s v="62075-1300"/>
    <s v="brian.mcgowan@menta.com"/>
    <m/>
    <n v="31"/>
    <n v="0"/>
    <n v="0"/>
    <n v="31"/>
    <n v="1"/>
    <s v="X"/>
    <n v="31"/>
    <n v="31"/>
    <x v="0"/>
    <x v="0"/>
  </r>
  <r>
    <s v="31045057P00"/>
    <s v="Special Education Services"/>
    <s v="195 Poplar Pl"/>
    <s v="North Aurora"/>
    <s v="60542-1404"/>
    <n v="6309072400"/>
    <n v="69723"/>
    <s v="CORE Academy"/>
    <s v="801 W Illinois Ave"/>
    <s v="Aurora"/>
    <s v="Kane"/>
    <s v="60506-2831"/>
    <s v="beth.conran@menta.com"/>
    <m/>
    <n v="175"/>
    <n v="0"/>
    <n v="0"/>
    <n v="175"/>
    <n v="1"/>
    <s v="X"/>
    <n v="175"/>
    <n v="175"/>
    <x v="0"/>
    <x v="0"/>
  </r>
  <r>
    <s v="31045057P00"/>
    <s v="Special Education Services"/>
    <s v="195 Poplar Pl"/>
    <s v="North Aurora"/>
    <s v="60542-1404"/>
    <n v="6309072400"/>
    <n v="73422"/>
    <s v="Menta Acad Chicago South"/>
    <s v="321 E 84th St"/>
    <s v="Chicago"/>
    <s v="Cook"/>
    <s v="60619-4897"/>
    <s v="brian.mcgowan@menta.com"/>
    <m/>
    <n v="63"/>
    <n v="0"/>
    <n v="0"/>
    <n v="63"/>
    <n v="1"/>
    <s v="X"/>
    <n v="63"/>
    <n v="63"/>
    <x v="2"/>
    <x v="1"/>
  </r>
  <r>
    <s v="31045057P00"/>
    <s v="Special Education Services"/>
    <s v="195 Poplar Pl"/>
    <s v="North Aurora"/>
    <s v="60542-1404"/>
    <n v="6309072400"/>
    <n v="73423"/>
    <s v="Menta Acad Cornerstone Taylorville"/>
    <s v="500 E North"/>
    <s v="Stonington"/>
    <s v="Christian"/>
    <s v="62567-9700"/>
    <s v="brian.mcgowan@menta.com"/>
    <m/>
    <n v="19"/>
    <n v="0"/>
    <n v="0"/>
    <n v="19"/>
    <n v="1"/>
    <s v="X"/>
    <n v="19"/>
    <n v="19"/>
    <x v="0"/>
    <x v="0"/>
  </r>
  <r>
    <s v="31045057P00"/>
    <s v="Special Education Services"/>
    <s v="195 Poplar Pl"/>
    <s v="North Aurora"/>
    <s v="60542-1404"/>
    <n v="6309072400"/>
    <n v="73424"/>
    <s v="Menta Academy Oak Park"/>
    <s v="44 W Madison St"/>
    <s v="Oak Park"/>
    <s v="Cook"/>
    <s v="60302-4236"/>
    <s v="brian.mcgowan@menta.com"/>
    <m/>
    <n v="0"/>
    <n v="0"/>
    <n v="48"/>
    <n v="48"/>
    <n v="0"/>
    <s v="X"/>
    <n v="0"/>
    <n v="48"/>
    <x v="2"/>
    <x v="1"/>
  </r>
  <r>
    <s v="31045057P00"/>
    <s v="Special Education Services"/>
    <s v="195 Poplar Pl"/>
    <s v="North Aurora"/>
    <s v="60542-1404"/>
    <n v="6309072400"/>
    <n v="74502"/>
    <s v="Menta Academy Belleville"/>
    <s v="6400 West Main"/>
    <s v="Belleville"/>
    <s v="Saint Clair"/>
    <m/>
    <s v="dana.miller@menta.com"/>
    <m/>
    <n v="45"/>
    <n v="0"/>
    <n v="0"/>
    <n v="45"/>
    <n v="1"/>
    <s v="X"/>
    <n v="45"/>
    <n v="45"/>
    <x v="7"/>
    <x v="0"/>
  </r>
  <r>
    <s v="310453000AA"/>
    <s v="Cambridge Lakes Charter School"/>
    <s v="900 Wester Blvd"/>
    <s v="Pingree Grove"/>
    <s v="60140-2050"/>
    <m/>
    <n v="59142"/>
    <s v="Cambridge Lakes Charter School"/>
    <s v="900 Wester Blvd"/>
    <s v="Pingree Grove"/>
    <s v="Kane"/>
    <s v="60140-2050"/>
    <s v="spolletta@nkeccorp.org"/>
    <s v="X"/>
    <n v="147"/>
    <n v="26"/>
    <n v="655"/>
    <n v="828"/>
    <n v="0.2089"/>
    <m/>
    <n v="173"/>
    <n v="828"/>
    <x v="0"/>
    <x v="0"/>
  </r>
  <r>
    <s v="32038003X06"/>
    <s v="St Johns Lutheran School"/>
    <s v="PO Box 148"/>
    <s v="Buckley"/>
    <s v="60918-0148"/>
    <n v="2173942422"/>
    <n v="13421"/>
    <s v="St Johns Lutheran School"/>
    <s v="PO Box 148"/>
    <s v="Buckley"/>
    <s v="Iroquois"/>
    <s v="60918-0148"/>
    <s v="info@stjohnsbuckley.com"/>
    <m/>
    <n v="15"/>
    <n v="2"/>
    <n v="88"/>
    <n v="105"/>
    <n v="0.16190000000000002"/>
    <m/>
    <n v="17"/>
    <n v="105"/>
    <x v="0"/>
    <x v="0"/>
  </r>
  <r>
    <s v="32038011P00"/>
    <s v="Nexus Inc DBA Onarga Academy"/>
    <s v="104 N Locust St"/>
    <s v="Onarga"/>
    <s v="60955-Zip4 not available"/>
    <n v="8152684001"/>
    <n v="13449"/>
    <s v="Nexus-Indian Oaks Academy"/>
    <s v="101 N Bramble St"/>
    <s v="Manteno"/>
    <s v="Kankakee"/>
    <s v="60950-9303"/>
    <s v="therron@nexus-ona.org"/>
    <m/>
    <n v="110"/>
    <n v="0"/>
    <n v="0"/>
    <n v="110"/>
    <n v="1"/>
    <m/>
    <n v="110"/>
    <n v="110"/>
    <x v="0"/>
    <x v="0"/>
  </r>
  <r>
    <s v="32038011P00"/>
    <s v="Nexus Inc DBA Onarga Academy"/>
    <s v="104 N Locust St"/>
    <s v="Onarga"/>
    <s v="60955-Zip4 not available"/>
    <n v="8152684001"/>
    <n v="13450"/>
    <s v="Onarga Academy"/>
    <s v="300 E Seminary"/>
    <s v="Onarga"/>
    <s v="Iroquois"/>
    <s v="60955-1213"/>
    <s v="therron@nexus-ona.org"/>
    <m/>
    <n v="64"/>
    <n v="0"/>
    <n v="0"/>
    <n v="64"/>
    <n v="1"/>
    <m/>
    <n v="64"/>
    <n v="64"/>
    <x v="0"/>
    <x v="0"/>
  </r>
  <r>
    <s v="32046009X06"/>
    <s v="St Pauls Lutheran School"/>
    <s v="1780 Career Center Rd"/>
    <s v="Bourbonnais"/>
    <s v="60914-5176"/>
    <n v="8159320312"/>
    <n v="13479"/>
    <s v="St Pauls Lutheran School"/>
    <s v="1780 Career Center Rd"/>
    <s v="Bourbonnais"/>
    <s v="Kankakee"/>
    <s v="60914-5176"/>
    <s v="tanderson@stpaulslutheran.net"/>
    <m/>
    <n v="10"/>
    <n v="0"/>
    <n v="164"/>
    <n v="174"/>
    <n v="5.7500000000000002E-2"/>
    <m/>
    <n v="10"/>
    <n v="174"/>
    <x v="0"/>
    <x v="0"/>
  </r>
  <r>
    <s v="33048002P00"/>
    <s v="County of Knox"/>
    <s v="1319 E 5th St"/>
    <s v="Galesburg"/>
    <s v="61401-6698"/>
    <n v="3093435112"/>
    <n v="13511"/>
    <s v="Mary Davis Home"/>
    <s v="1319 E 5th St"/>
    <s v="Galesburg"/>
    <s v="Knox"/>
    <s v="61401-6667"/>
    <s v="abonis@9thjudicial.org"/>
    <s v="X"/>
    <n v="35"/>
    <n v="0"/>
    <n v="0"/>
    <n v="35"/>
    <n v="1"/>
    <m/>
    <n v="35"/>
    <n v="35"/>
    <x v="0"/>
    <x v="0"/>
  </r>
  <r>
    <s v="33048003X10"/>
    <s v="Costa Catholic School"/>
    <s v="2726 Costa Dr"/>
    <s v="Galesburg"/>
    <s v="61401-1234"/>
    <n v="3093443151"/>
    <n v="13512"/>
    <s v="Costa Catholic School"/>
    <s v="2726 Costa Dr"/>
    <s v="Galesburg"/>
    <s v="Knox"/>
    <s v="61401-1234"/>
    <s v="mtressell@costa-galesburg.net"/>
    <m/>
    <n v="27"/>
    <n v="5"/>
    <n v="153"/>
    <n v="185"/>
    <n v="0.17300000000000001"/>
    <m/>
    <n v="32"/>
    <n v="185"/>
    <x v="0"/>
    <x v="0"/>
  </r>
  <r>
    <s v="33094001X10"/>
    <s v="Immaculate Conception School"/>
    <s v="115 N B St"/>
    <s v="Monmouth"/>
    <s v="61462-1664"/>
    <n v="3097346037"/>
    <n v="13121"/>
    <s v="Immaculate Conception School"/>
    <s v="115 N B St"/>
    <s v="Monmouth"/>
    <s v="Warren"/>
    <s v="61462-1664"/>
    <s v="steeled@immaculate-conception.net"/>
    <m/>
    <n v="33"/>
    <n v="8"/>
    <n v="124"/>
    <n v="165"/>
    <n v="0.24850000000000003"/>
    <m/>
    <n v="41"/>
    <n v="165"/>
    <x v="0"/>
    <x v="0"/>
  </r>
  <r>
    <s v="34049012P00"/>
    <s v="Lake County"/>
    <s v="18 N County St # 10"/>
    <s v="Waukegan"/>
    <s v="60085-4304"/>
    <n v="8473777800"/>
    <n v="13565"/>
    <s v="Lake County"/>
    <s v="18 N County St # 10"/>
    <s v="Waukegan"/>
    <s v="Lake"/>
    <s v="60085-4304"/>
    <s v="JEdwards@lakecountyil.gov"/>
    <s v="X"/>
    <n v="46"/>
    <n v="0"/>
    <n v="0"/>
    <n v="46"/>
    <n v="1"/>
    <m/>
    <n v="46"/>
    <n v="46"/>
    <x v="0"/>
    <x v="0"/>
  </r>
  <r>
    <s v="34049085P00"/>
    <s v="Allendale Association"/>
    <s v="PO Box 1088"/>
    <s v="Lake Villa"/>
    <s v="60046-1088"/>
    <n v="8472456214"/>
    <n v="13598"/>
    <s v="Allendale School"/>
    <s v="PO Box 1088"/>
    <s v="Lake Villa"/>
    <s v="Lake"/>
    <s v="60046-1088"/>
    <s v="cschrantz@allendale4kids.org"/>
    <m/>
    <n v="119"/>
    <n v="0"/>
    <n v="8"/>
    <n v="127"/>
    <n v="0.93700000000000006"/>
    <m/>
    <n v="119"/>
    <n v="127"/>
    <x v="0"/>
    <x v="0"/>
  </r>
  <r>
    <s v="34049085P00"/>
    <s v="Allendale Association"/>
    <s v="PO Box 1088"/>
    <s v="Lake Villa"/>
    <s v="60046-1088"/>
    <n v="8472456214"/>
    <n v="42534"/>
    <s v="Allendale-Becker House"/>
    <s v="448 N Genesee St"/>
    <s v="Waukegan"/>
    <s v="Lake"/>
    <s v="60085-4006"/>
    <s v="ealexeyev@allendale4kids.org"/>
    <m/>
    <n v="8"/>
    <n v="0"/>
    <n v="0"/>
    <n v="8"/>
    <n v="1"/>
    <m/>
    <n v="8"/>
    <n v="8"/>
    <x v="0"/>
    <x v="0"/>
  </r>
  <r>
    <s v="34049085P00"/>
    <s v="Allendale Association"/>
    <s v="PO Box 1088"/>
    <s v="Lake Villa"/>
    <s v="60046-1088"/>
    <n v="8472456214"/>
    <n v="44298"/>
    <s v="Allendale-Stepping Stone-LINC"/>
    <s v="1055 Lake Ave"/>
    <s v="Woodstock"/>
    <s v="McHenry"/>
    <s v="60098-7409"/>
    <s v="lschaar@allendale4kids.org"/>
    <m/>
    <n v="28"/>
    <n v="0"/>
    <n v="8"/>
    <n v="36"/>
    <n v="0.77780000000000005"/>
    <m/>
    <n v="28"/>
    <n v="36"/>
    <x v="0"/>
    <x v="0"/>
  </r>
  <r>
    <s v="34049085P00"/>
    <s v="Allendale Association"/>
    <s v="PO Box 1088"/>
    <s v="Lake Villa"/>
    <s v="60046-1088"/>
    <n v="8472456214"/>
    <n v="72111"/>
    <s v="Allendale-North Chicago"/>
    <s v="1920 Sherman Ave"/>
    <s v="North Chicago"/>
    <s v="Lake"/>
    <s v="60064-2318"/>
    <s v="jellwanger@allendale4kids.org"/>
    <m/>
    <n v="11"/>
    <n v="0"/>
    <n v="0"/>
    <n v="11"/>
    <n v="1"/>
    <m/>
    <n v="11"/>
    <n v="11"/>
    <x v="0"/>
    <x v="0"/>
  </r>
  <r>
    <s v="35050001X10"/>
    <s v="Trinity Catholic Academy"/>
    <s v="650 4th St"/>
    <s v="La Salle"/>
    <s v="61301-2116"/>
    <n v="8152238523"/>
    <n v="54826"/>
    <s v="Trinity Catholic Academy"/>
    <s v="650 4th St"/>
    <s v="La Salle"/>
    <s v="La Salle"/>
    <s v="61301-2116"/>
    <s v="tcasaints@lasallecatholic.org"/>
    <m/>
    <n v="15"/>
    <n v="0"/>
    <n v="164"/>
    <n v="179"/>
    <n v="8.3800000000000013E-2"/>
    <m/>
    <n v="15"/>
    <n v="179"/>
    <x v="0"/>
    <x v="0"/>
  </r>
  <r>
    <s v="35050024P00"/>
    <s v="LaSalle County of"/>
    <s v="707 E Etna Rd"/>
    <s v="Ottawa"/>
    <s v="61350-1047"/>
    <n v="8154348300"/>
    <n v="13745"/>
    <s v="LaSalle County Detention Home"/>
    <s v="707 E Etna Rd"/>
    <s v="Ottawa"/>
    <s v="La Salle"/>
    <s v="61350-1047"/>
    <s v="psweeney@lasallecounty.org"/>
    <s v="X"/>
    <n v="13"/>
    <n v="0"/>
    <n v="0"/>
    <n v="13"/>
    <n v="1"/>
    <m/>
    <n v="13"/>
    <n v="13"/>
    <x v="0"/>
    <x v="0"/>
  </r>
  <r>
    <s v="35050024X10"/>
    <s v="St Michael the Archangel Sch"/>
    <s v="410 S Park St"/>
    <s v="Streator"/>
    <s v="61364-2960"/>
    <n v="8156723847"/>
    <n v="13754"/>
    <s v="St Michael the Archangel Sch"/>
    <s v="410 S Park St"/>
    <s v="Streator"/>
    <s v="La Salle"/>
    <s v="61364-2960"/>
    <s v="drathbun@stmichael-streator.org"/>
    <m/>
    <n v="40"/>
    <n v="6"/>
    <n v="127"/>
    <n v="173"/>
    <n v="0.26590000000000003"/>
    <m/>
    <n v="46"/>
    <n v="173"/>
    <x v="0"/>
    <x v="0"/>
  </r>
  <r>
    <s v="35050028X10"/>
    <s v="Holy Cross Elementary School"/>
    <s v="1008 Jefferson St"/>
    <s v="Mendota"/>
    <s v="61342-1550"/>
    <n v="8155397003"/>
    <n v="13758"/>
    <s v="Holy Cross Elementary School"/>
    <s v="1008 Jefferson St"/>
    <s v="Mendota"/>
    <s v="La Salle"/>
    <s v="61342-1550"/>
    <s v="akobilsek@holycrossmendota.com"/>
    <m/>
    <n v="15"/>
    <n v="4"/>
    <n v="91"/>
    <n v="110"/>
    <n v="0.17269999999999999"/>
    <m/>
    <n v="19"/>
    <n v="110"/>
    <x v="0"/>
    <x v="0"/>
  </r>
  <r>
    <s v="39055002X10"/>
    <s v="Our Lady of Lourdes"/>
    <s v="3950 Lourdes Dr"/>
    <s v="Decatur"/>
    <s v="62526-1755"/>
    <n v="2178774408"/>
    <n v="13847"/>
    <s v="Our Lady of Lourdes"/>
    <s v="3950 Lourdes Dr"/>
    <s v="Decatur"/>
    <s v="Macon"/>
    <s v="62526-1755"/>
    <s v="mdh@ololschool.com"/>
    <m/>
    <n v="16"/>
    <n v="7"/>
    <n v="181"/>
    <n v="204"/>
    <n v="0.11269999999999999"/>
    <m/>
    <n v="23"/>
    <n v="204"/>
    <x v="5"/>
    <x v="0"/>
  </r>
  <r>
    <s v="39055004X10"/>
    <s v="St Patrick Elem"/>
    <s v="412 N Jackson St"/>
    <s v="Decatur"/>
    <s v="62523-1122"/>
    <n v="2174234351"/>
    <n v="13860"/>
    <s v="St Patrick Elem"/>
    <s v="412 N Jackson St"/>
    <s v="Decatur"/>
    <s v="Macon"/>
    <s v="62523-1122"/>
    <s v="neibuhrj@ssjpparish.com"/>
    <m/>
    <n v="44"/>
    <n v="6"/>
    <n v="95"/>
    <n v="145"/>
    <n v="0.3448"/>
    <m/>
    <n v="50"/>
    <n v="145"/>
    <x v="5"/>
    <x v="0"/>
  </r>
  <r>
    <s v="39055007P00"/>
    <s v="Webster-Cantrell Hall"/>
    <s v="1942 E Cantrell St"/>
    <s v="Decatur"/>
    <s v="62521-3214"/>
    <n v="2174236961"/>
    <n v="13864"/>
    <s v="Webster-Cantrell Hall"/>
    <s v="1942 E Cantrell St"/>
    <s v="Decatur"/>
    <s v="Macon"/>
    <s v="62521-3214"/>
    <s v="cbaughman@webstercantrell.org"/>
    <m/>
    <n v="16"/>
    <n v="0"/>
    <n v="0"/>
    <n v="16"/>
    <n v="1"/>
    <m/>
    <n v="16"/>
    <n v="16"/>
    <x v="5"/>
    <x v="0"/>
  </r>
  <r>
    <s v="39055007P00"/>
    <s v="Webster-Cantrell Hall"/>
    <s v="1942 E Cantrell St"/>
    <s v="Decatur"/>
    <s v="62521-3214"/>
    <n v="2174236961"/>
    <n v="13865"/>
    <s v="Webster-Cantrell Hall-Staley Group Home"/>
    <s v="1220 Underwood Ct"/>
    <s v="Decatur"/>
    <s v="Macon"/>
    <s v="62526-1983"/>
    <s v="cbaughman@webstercantrell.org"/>
    <m/>
    <n v="2"/>
    <n v="0"/>
    <n v="0"/>
    <n v="2"/>
    <n v="1"/>
    <m/>
    <n v="2"/>
    <n v="2"/>
    <x v="5"/>
    <x v="0"/>
  </r>
  <r>
    <s v="39055007P00"/>
    <s v="Webster-Cantrell Hall"/>
    <s v="1942 E Cantrell St"/>
    <s v="Decatur"/>
    <s v="62521-3214"/>
    <n v="2174236961"/>
    <n v="67161"/>
    <s v="Webster Girls Group Home"/>
    <s v="2749 N Norwood Ave"/>
    <s v="Decatur"/>
    <s v="Macon"/>
    <s v="62526-1517"/>
    <s v="cbaughman@webstercantrell.org"/>
    <m/>
    <n v="4"/>
    <n v="0"/>
    <n v="0"/>
    <n v="4"/>
    <n v="1"/>
    <m/>
    <n v="4"/>
    <n v="4"/>
    <x v="5"/>
    <x v="0"/>
  </r>
  <r>
    <s v="39055008Z06"/>
    <s v="Lutheran School Association"/>
    <s v="2001 E Mound Rd"/>
    <s v="Decatur"/>
    <s v="62526-9305"/>
    <n v="2172332001"/>
    <n v="13867"/>
    <s v="Lutheran School Association"/>
    <s v="2001 E Mound Rd"/>
    <s v="Decatur"/>
    <s v="Macon"/>
    <s v="62526-9305"/>
    <s v="jwitt@lsadecatur.net"/>
    <m/>
    <n v="53"/>
    <n v="13"/>
    <n v="303"/>
    <n v="369"/>
    <n v="0.1789"/>
    <m/>
    <n v="66"/>
    <n v="369"/>
    <x v="5"/>
    <x v="0"/>
  </r>
  <r>
    <s v="39055016Z26"/>
    <s v="Decatur Christian School"/>
    <s v="137 S Grant St"/>
    <s v="Forsyth"/>
    <s v="62535-8938"/>
    <n v="2178775636"/>
    <n v="64671"/>
    <s v="Decatur Christian School"/>
    <s v="137 S Grant St"/>
    <s v="Forsyth"/>
    <s v="Macon"/>
    <s v="62535-8938"/>
    <s v="sinfante@decaturchristian.net"/>
    <m/>
    <n v="21"/>
    <n v="6"/>
    <n v="108"/>
    <n v="135"/>
    <n v="0.2"/>
    <m/>
    <n v="27"/>
    <n v="135"/>
    <x v="5"/>
    <x v="0"/>
  </r>
  <r>
    <s v="390550610AA"/>
    <s v="Robertson Charter School"/>
    <s v="2240 E Geddes Ave"/>
    <s v="Decatur"/>
    <s v="62526-5127"/>
    <n v="2174287072"/>
    <n v="46718"/>
    <s v="Robertson Charter School"/>
    <s v="2240 E Geddes Ave"/>
    <s v="Decatur"/>
    <s v="Macon"/>
    <s v="62526-5127"/>
    <s v="ssmith@rcs61.com"/>
    <s v="X"/>
    <n v="329"/>
    <n v="0"/>
    <n v="0"/>
    <n v="329"/>
    <n v="1"/>
    <s v="X"/>
    <n v="329"/>
    <n v="329"/>
    <x v="5"/>
    <x v="0"/>
  </r>
  <r>
    <s v="40007002X10"/>
    <s v="St Mary School"/>
    <s v="PO Box 39"/>
    <s v="Brussels"/>
    <s v="62013-0039"/>
    <n v="6188832124"/>
    <n v="13918"/>
    <s v="St Mary School"/>
    <s v="PO Box 39"/>
    <s v="Brussels"/>
    <s v="Calhoun"/>
    <s v="62013-0039"/>
    <s v="stmaryschool@gmail.com"/>
    <m/>
    <n v="6"/>
    <n v="2"/>
    <n v="59"/>
    <n v="67"/>
    <n v="0.11939999999999999"/>
    <m/>
    <n v="8"/>
    <n v="67"/>
    <x v="0"/>
    <x v="0"/>
  </r>
  <r>
    <s v="40007003X10"/>
    <s v="St Norbert School"/>
    <s v="401 Vineyard St"/>
    <s v="Hardin"/>
    <s v="62047-0620"/>
    <n v="6185762628"/>
    <n v="13919"/>
    <s v="St Norbert School"/>
    <s v="401 Vineyard St"/>
    <s v="Hardin"/>
    <s v="Calhoun"/>
    <s v="62047-0620"/>
    <s v="suevazis@gmail.com"/>
    <m/>
    <n v="10"/>
    <n v="8"/>
    <n v="75"/>
    <n v="93"/>
    <n v="0.19350000000000001"/>
    <m/>
    <n v="18"/>
    <n v="93"/>
    <x v="0"/>
    <x v="0"/>
  </r>
  <r>
    <s v="40031001X10"/>
    <s v="St John the Evangelist School"/>
    <s v="426 3rd St"/>
    <s v="Carrollton"/>
    <s v="62016-1319"/>
    <n v="2179426814"/>
    <n v="13925"/>
    <s v="St John the Evangelist School"/>
    <s v="426 3rd St"/>
    <s v="Carrollton"/>
    <s v="Greene"/>
    <s v="62016-1319"/>
    <s v="jlake@stjohnscarrollton.org"/>
    <m/>
    <n v="26"/>
    <n v="4"/>
    <n v="165"/>
    <n v="195"/>
    <n v="0.15380000000000002"/>
    <m/>
    <n v="30"/>
    <n v="195"/>
    <x v="0"/>
    <x v="0"/>
  </r>
  <r>
    <s v="40042002X10"/>
    <s v="St Francis/Holy Ghost School"/>
    <s v="412 S State St"/>
    <s v="Jerseyville"/>
    <s v="62052-2240"/>
    <n v="6184984910"/>
    <n v="13934"/>
    <s v="St Francis/Holy Ghost School"/>
    <s v="412 S State St"/>
    <s v="Jerseyville"/>
    <s v="Jersey"/>
    <s v="62052-2240"/>
    <s v="janet.williams@sfhg.org"/>
    <m/>
    <n v="16"/>
    <n v="4"/>
    <n v="297"/>
    <n v="317"/>
    <n v="6.3100000000000003E-2"/>
    <m/>
    <n v="20"/>
    <n v="317"/>
    <x v="0"/>
    <x v="0"/>
  </r>
  <r>
    <s v="40056002X06"/>
    <s v="Zion Lutheran School"/>
    <s v="220 W Henry St"/>
    <s v="Staunton"/>
    <s v="62088-1819"/>
    <n v="6186353060"/>
    <n v="13949"/>
    <s v="Zion Lutheran School"/>
    <s v="220 W Henry St"/>
    <s v="Staunton"/>
    <s v="Macoupin"/>
    <s v="62088-1819"/>
    <s v="jmcm8567@madisontelco.com"/>
    <m/>
    <n v="10"/>
    <n v="3"/>
    <n v="66"/>
    <n v="79"/>
    <n v="0.16460000000000002"/>
    <m/>
    <n v="13"/>
    <n v="79"/>
    <x v="0"/>
    <x v="0"/>
  </r>
  <r>
    <s v="41057003X06"/>
    <s v="Holy Cross Lutheran School"/>
    <s v="304 South St"/>
    <s v="Collinsville"/>
    <s v="62234-2619"/>
    <n v="6183443145"/>
    <n v="13993"/>
    <s v="Holy Cross Lutheran School"/>
    <s v="304 South St"/>
    <s v="Collinsville"/>
    <s v="Madison"/>
    <s v="62234-2619"/>
    <s v="burchm@holycross-collinsville.org"/>
    <m/>
    <n v="12"/>
    <n v="1"/>
    <n v="111"/>
    <n v="124"/>
    <n v="0.1048"/>
    <m/>
    <n v="13"/>
    <n v="124"/>
    <x v="0"/>
    <x v="0"/>
  </r>
  <r>
    <s v="41057006X10"/>
    <s v="St Paul Catholic School"/>
    <s v="1416 Main St"/>
    <s v="Highland"/>
    <s v="62249-1655"/>
    <n v="6186542339"/>
    <n v="14006"/>
    <s v="St Paul Catholic School"/>
    <s v="1416 Main St"/>
    <s v="Highland"/>
    <s v="Madison"/>
    <s v="62249-1655"/>
    <s v="jnolte@stpaulhighland.org"/>
    <m/>
    <n v="4"/>
    <n v="4"/>
    <n v="201"/>
    <n v="209"/>
    <n v="3.8300000000000001E-2"/>
    <m/>
    <n v="8"/>
    <n v="209"/>
    <x v="0"/>
    <x v="0"/>
  </r>
  <r>
    <s v="41057007X10"/>
    <s v="Our Lady Queen of Peace"/>
    <s v="618 N Prairie St"/>
    <s v="Bethalto"/>
    <s v="62010-1327"/>
    <n v="6183776401"/>
    <n v="14007"/>
    <s v="Our Lady Queen of Peace"/>
    <s v="618 N Prairie St"/>
    <s v="Bethalto"/>
    <s v="Madison"/>
    <s v="62010-1327"/>
    <s v="olqpeve@hotmail.com"/>
    <m/>
    <n v="4"/>
    <n v="0"/>
    <n v="131"/>
    <n v="135"/>
    <n v="2.9600000000000001E-2"/>
    <m/>
    <n v="4"/>
    <n v="135"/>
    <x v="0"/>
    <x v="0"/>
  </r>
  <r>
    <s v="41057015X10"/>
    <s v="Holy Family Catholic School"/>
    <s v="1900 Saint Clair Ave"/>
    <s v="Granite City"/>
    <s v="62040-5047"/>
    <n v="6188775500"/>
    <n v="14081"/>
    <s v="Holy Family Catholic School"/>
    <s v="1900 Saint Clair Ave"/>
    <s v="Granite City"/>
    <s v="Madison"/>
    <s v="62040-5047"/>
    <s v="lunchbabe2001@yahoo.com"/>
    <m/>
    <n v="29"/>
    <n v="2"/>
    <n v="157"/>
    <n v="188"/>
    <n v="0.16489999999999999"/>
    <m/>
    <n v="31"/>
    <n v="188"/>
    <x v="0"/>
    <x v="0"/>
  </r>
  <r>
    <s v="41057024X06"/>
    <s v="St Peter Lutheran School"/>
    <s v="7182 Renken Rd"/>
    <s v="Dorsey"/>
    <s v="62021-1802"/>
    <n v="6188882252"/>
    <n v="14088"/>
    <s v="St Peter Lutheran School"/>
    <s v="7182 Renken Rd"/>
    <s v="Dorsey"/>
    <s v="Madison"/>
    <s v="62021-1802"/>
    <s v="mburns@madisontelco.com"/>
    <m/>
    <n v="3"/>
    <n v="2"/>
    <n v="34"/>
    <n v="39"/>
    <n v="0.12820000000000001"/>
    <m/>
    <n v="5"/>
    <n v="39"/>
    <x v="0"/>
    <x v="0"/>
  </r>
  <r>
    <s v="41057027X06"/>
    <s v="Trinity Lutheran"/>
    <s v="600 Water St"/>
    <s v="Edwardsville"/>
    <s v="62025-1764"/>
    <n v="6186567002"/>
    <n v="14089"/>
    <s v="Trinity Lutheran"/>
    <s v="600 Water St"/>
    <s v="Edwardsville"/>
    <s v="Madison"/>
    <s v="62025-1764"/>
    <s v="school@trinitylutheranministries.org"/>
    <m/>
    <n v="9"/>
    <n v="3"/>
    <n v="224"/>
    <n v="236"/>
    <n v="5.0800000000000005E-2"/>
    <m/>
    <n v="12"/>
    <n v="236"/>
    <x v="0"/>
    <x v="0"/>
  </r>
  <r>
    <s v="41057030X06"/>
    <s v="Zion Lutheran School"/>
    <s v="625 Church Dr"/>
    <s v="Bethalto"/>
    <s v="62010-1830"/>
    <n v="6183775507"/>
    <n v="14090"/>
    <s v="Zion Lutheran School"/>
    <s v="625 Church Dr"/>
    <s v="Bethalto"/>
    <s v="Madison"/>
    <s v="62010-1830"/>
    <s v="principal@zionbethalto.org"/>
    <m/>
    <n v="33"/>
    <n v="3"/>
    <n v="166"/>
    <n v="202"/>
    <n v="0.1782"/>
    <m/>
    <n v="36"/>
    <n v="202"/>
    <x v="0"/>
    <x v="0"/>
  </r>
  <r>
    <s v="41057033X10"/>
    <s v="St Marys School"/>
    <s v="1802 Madison Ave"/>
    <s v="Edwardsville"/>
    <s v="62025-2620"/>
    <n v="6186561230"/>
    <n v="14091"/>
    <s v="St Marys School"/>
    <s v="1802 Madison Ave"/>
    <s v="Edwardsville"/>
    <s v="Madison"/>
    <s v="62025-2620"/>
    <s v="wepkingdk@stmaryedw.org"/>
    <m/>
    <n v="0"/>
    <n v="1"/>
    <n v="168"/>
    <n v="169"/>
    <n v="5.8999999999999999E-3"/>
    <m/>
    <n v="1"/>
    <n v="169"/>
    <x v="0"/>
    <x v="0"/>
  </r>
  <r>
    <s v="41057055S19"/>
    <s v="Catholic Childrens Home"/>
    <s v="1400 State St"/>
    <s v="Alton"/>
    <s v="62002-3410"/>
    <n v="6184653594"/>
    <n v="14093"/>
    <s v="Catholic Childrens Home"/>
    <s v="1400 State St"/>
    <s v="Alton"/>
    <s v="Madison"/>
    <s v="62002-3410"/>
    <s v="speidel@catholicchildrenshome.com"/>
    <m/>
    <n v="20"/>
    <n v="1"/>
    <n v="4"/>
    <n v="25"/>
    <n v="0.84"/>
    <m/>
    <n v="21"/>
    <n v="25"/>
    <x v="0"/>
    <x v="0"/>
  </r>
  <r>
    <s v="41057078X06"/>
    <s v="Good Shepherd Lutheran"/>
    <s v="1300 Belt Line Rd"/>
    <s v="Collinsville"/>
    <s v="62234-4373"/>
    <n v="6183443153"/>
    <n v="14096"/>
    <s v="Good Shepherd Lutheran"/>
    <s v="1300 Belt Line Rd"/>
    <s v="Collinsville"/>
    <s v="Madison"/>
    <s v="62234-4373"/>
    <s v="cschnicker@gslcs.org"/>
    <m/>
    <n v="23"/>
    <n v="1"/>
    <n v="208"/>
    <n v="232"/>
    <n v="0.10340000000000001"/>
    <m/>
    <n v="24"/>
    <n v="232"/>
    <x v="0"/>
    <x v="0"/>
  </r>
  <r>
    <s v="44063001X06"/>
    <s v="Immanuel Lutheran School"/>
    <s v="300 S Pathway Ct"/>
    <s v="Crystal Lake"/>
    <s v="60014-6178"/>
    <n v="8154591444"/>
    <n v="14137"/>
    <s v="Immanuel Lutheran School"/>
    <s v="300 S Pathway Ct"/>
    <s v="Crystal Lake"/>
    <s v="McHenry"/>
    <s v="60014-6178"/>
    <s v="jkearley@immanuelcl.org"/>
    <m/>
    <n v="13"/>
    <n v="2"/>
    <n v="168"/>
    <n v="183"/>
    <n v="8.199999999999999E-2"/>
    <m/>
    <n v="15"/>
    <n v="183"/>
    <x v="0"/>
    <x v="0"/>
  </r>
  <r>
    <s v="44063014X10"/>
    <s v="St Mary School"/>
    <s v="313 N Tryon St"/>
    <s v="Woodstock"/>
    <s v="60098-3242"/>
    <n v="8153383598"/>
    <n v="14153"/>
    <s v="St Mary School"/>
    <s v="313 N Tryon St"/>
    <s v="Woodstock"/>
    <s v="McHenry"/>
    <s v="60098-3242"/>
    <s v="mduvall@stmary-woodstock.org"/>
    <m/>
    <n v="19"/>
    <n v="3"/>
    <n v="176"/>
    <n v="198"/>
    <n v="0.11109999999999999"/>
    <m/>
    <n v="22"/>
    <n v="198"/>
    <x v="0"/>
    <x v="0"/>
  </r>
  <r>
    <s v="44063025P00"/>
    <s v="Zion Lutheran Church"/>
    <s v="412 Jackson St"/>
    <s v="Marengo"/>
    <s v="60152-3204"/>
    <n v="8155685156"/>
    <n v="14154"/>
    <s v="Zion Lutheran Church"/>
    <s v="412 Jackson St"/>
    <s v="Marengo"/>
    <s v="McHenry"/>
    <s v="60152-3204"/>
    <s v="dale.borhart@zionmarengo.net"/>
    <m/>
    <n v="35"/>
    <n v="1"/>
    <n v="307"/>
    <n v="343"/>
    <n v="0.105"/>
    <m/>
    <n v="36"/>
    <n v="343"/>
    <x v="0"/>
    <x v="0"/>
  </r>
  <r>
    <s v="45067001X10"/>
    <s v="Immaculate Conception"/>
    <s v="321 S Metter Ave"/>
    <s v="Columbia"/>
    <s v="62236-2233"/>
    <n v="6182815105"/>
    <n v="14214"/>
    <s v="Immaculate Conception"/>
    <s v="321 S Metter Ave"/>
    <s v="Columbia"/>
    <s v="Monroe"/>
    <s v="62236-2233"/>
    <s v="soglesby@htc.net"/>
    <m/>
    <n v="13"/>
    <n v="1"/>
    <n v="334"/>
    <n v="348"/>
    <n v="4.02E-2"/>
    <m/>
    <n v="14"/>
    <n v="348"/>
    <x v="0"/>
    <x v="0"/>
  </r>
  <r>
    <s v="45067003X10"/>
    <s v="SS Peter and Paul School"/>
    <s v="217 W 3rd St"/>
    <s v="Waterloo"/>
    <s v="62298-1344"/>
    <n v="6189397217"/>
    <n v="14215"/>
    <s v="SS Peter and Paul School"/>
    <s v="217 W 3rd St"/>
    <s v="Waterloo"/>
    <s v="Monroe"/>
    <s v="62298-1344"/>
    <s v="jharbaugh@sppswaterloo.com"/>
    <m/>
    <n v="3"/>
    <n v="2"/>
    <n v="263"/>
    <n v="268"/>
    <n v="1.8700000000000001E-2"/>
    <m/>
    <n v="5"/>
    <n v="268"/>
    <x v="0"/>
    <x v="0"/>
  </r>
  <r>
    <s v="45067004Y10"/>
    <s v="Gibault High School"/>
    <s v="501 Columbia Ave"/>
    <s v="Waterloo"/>
    <s v="62298-1030"/>
    <n v="6189393883"/>
    <n v="14219"/>
    <s v="Gibault High School"/>
    <s v="501 Columbia Ave"/>
    <s v="Waterloo"/>
    <s v="Monroe"/>
    <s v="62298-1030"/>
    <s v="bramlose@gibaulthawks.com"/>
    <m/>
    <n v="3"/>
    <n v="6"/>
    <n v="204"/>
    <n v="213"/>
    <n v="4.2300000000000004E-2"/>
    <m/>
    <n v="9"/>
    <n v="213"/>
    <x v="0"/>
    <x v="0"/>
  </r>
  <r>
    <s v="45079002X06"/>
    <s v="St John Lutheran School"/>
    <s v="302 W Holmes St"/>
    <s v="Chester"/>
    <s v="62233-1308"/>
    <n v="6188264345"/>
    <n v="14231"/>
    <s v="St John Lutheran School"/>
    <s v="302 W Holmes St"/>
    <s v="Chester"/>
    <s v="Randolph"/>
    <s v="62233-1308"/>
    <s v="lynpow@hotmail.com"/>
    <m/>
    <n v="13"/>
    <n v="5"/>
    <n v="115"/>
    <n v="133"/>
    <n v="0.1353"/>
    <m/>
    <n v="18"/>
    <n v="133"/>
    <x v="0"/>
    <x v="0"/>
  </r>
  <r>
    <s v="45079003X06"/>
    <s v="St Johns Lutheran School"/>
    <s v="808 S Main St"/>
    <s v="Red Bud"/>
    <s v="62278-1243"/>
    <n v="6182823873"/>
    <n v="14232"/>
    <s v="St Johns Lutheran School"/>
    <s v="808 S Main St"/>
    <s v="Red Bud"/>
    <s v="Randolph"/>
    <s v="62278-1243"/>
    <s v="jratz@stjohnsredbud.org"/>
    <m/>
    <n v="2"/>
    <n v="1"/>
    <n v="285"/>
    <n v="288"/>
    <n v="1.0400000000000001E-2"/>
    <m/>
    <n v="3"/>
    <n v="288"/>
    <x v="0"/>
    <x v="0"/>
  </r>
  <r>
    <s v="45079004X06"/>
    <s v="St Marks Lutheran School"/>
    <s v="504 N James St"/>
    <s v="Steeleville"/>
    <s v="62288-1433"/>
    <n v="6189653838"/>
    <n v="14233"/>
    <s v="St Marks Lutheran School"/>
    <s v="504 N James St"/>
    <s v="Steeleville"/>
    <s v="Randolph"/>
    <s v="62288-1433"/>
    <s v="dbayer.sml@gmail.com"/>
    <m/>
    <n v="6"/>
    <n v="3"/>
    <n v="85"/>
    <n v="94"/>
    <n v="9.5700000000000007E-2"/>
    <m/>
    <n v="9"/>
    <n v="94"/>
    <x v="0"/>
    <x v="0"/>
  </r>
  <r>
    <s v="45079009X10"/>
    <s v="St John the Baptist"/>
    <s v="519 Hazel St"/>
    <s v="Red Bud"/>
    <s v="62278-1241"/>
    <n v="6182823215"/>
    <n v="14235"/>
    <s v="St John the Baptist"/>
    <s v="519 Hazel St"/>
    <s v="Red Bud"/>
    <s v="Randolph"/>
    <s v="62278-1241"/>
    <s v="sjbhill@hotmail.com"/>
    <m/>
    <n v="2"/>
    <n v="4"/>
    <n v="78"/>
    <n v="84"/>
    <n v="7.1400000000000005E-2"/>
    <m/>
    <n v="6"/>
    <n v="84"/>
    <x v="0"/>
    <x v="0"/>
  </r>
  <r>
    <s v="47052003X10"/>
    <s v="St Mary Elem &amp; Jr High School"/>
    <s v="704 S Peoria Ave"/>
    <s v="Dixon"/>
    <s v="61021-3663"/>
    <n v="8152846986"/>
    <n v="14307"/>
    <s v="St Mary Elem &amp; Jr High School"/>
    <s v="704 S Peoria Ave"/>
    <s v="Dixon"/>
    <s v="Lee"/>
    <s v="61021-3663"/>
    <s v="carolinetoppert@yahoo.com"/>
    <m/>
    <n v="14"/>
    <n v="2"/>
    <n v="124"/>
    <n v="140"/>
    <n v="0.1143"/>
    <m/>
    <n v="16"/>
    <n v="140"/>
    <x v="0"/>
    <x v="0"/>
  </r>
  <r>
    <s v="47071003X06"/>
    <s v="St Paul Lutheran School"/>
    <s v="1415 10th Ave"/>
    <s v="Rochelle"/>
    <s v="61068-1233"/>
    <n v="8155626323"/>
    <n v="14328"/>
    <s v="St Paul Lutheran School"/>
    <s v="1415 10th Ave"/>
    <s v="Rochelle"/>
    <s v="Ogle"/>
    <s v="61068-1233"/>
    <s v="stpaul@rochelle.net"/>
    <m/>
    <n v="2"/>
    <n v="0"/>
    <n v="104"/>
    <n v="106"/>
    <n v="1.89E-2"/>
    <m/>
    <n v="2"/>
    <n v="106"/>
    <x v="0"/>
    <x v="0"/>
  </r>
  <r>
    <s v="47071009P00"/>
    <s v="Ogle County"/>
    <s v="3279 Il Rt 251N"/>
    <s v="Rochelle"/>
    <s v="61068-9769"/>
    <n v="8155625881"/>
    <n v="14332"/>
    <s v="Ogle County"/>
    <s v="3279 Il Rt 251N"/>
    <s v="Rochelle"/>
    <s v="Ogle"/>
    <s v="61068-9769"/>
    <s v="bmoore@oglecounty.org"/>
    <s v="X"/>
    <n v="14"/>
    <n v="0"/>
    <n v="0"/>
    <n v="14"/>
    <n v="1"/>
    <m/>
    <n v="14"/>
    <n v="14"/>
    <x v="0"/>
    <x v="0"/>
  </r>
  <r>
    <s v="47071009P00"/>
    <s v="Ogle County"/>
    <s v="3279 Il Rt 251N"/>
    <s v="Rochelle"/>
    <s v="61068-9769"/>
    <n v="8155625881"/>
    <n v="58748"/>
    <s v="Ogle County DBA Main House"/>
    <s v="3279 Highway 251"/>
    <s v="Rochelle"/>
    <s v="Ogle"/>
    <m/>
    <s v="bmoore@oglecounty.org"/>
    <s v="X"/>
    <n v="8"/>
    <n v="0"/>
    <n v="0"/>
    <n v="8"/>
    <n v="1"/>
    <m/>
    <n v="8"/>
    <n v="8"/>
    <x v="0"/>
    <x v="0"/>
  </r>
  <r>
    <s v="47098001Z03"/>
    <s v="Unity Christian School"/>
    <s v="711 10th St"/>
    <s v="Fulton"/>
    <s v="61252-1265"/>
    <n v="8155893912"/>
    <n v="14870"/>
    <s v="Unity Christian School"/>
    <s v="711 10th St"/>
    <s v="Fulton"/>
    <s v="Whiteside"/>
    <s v="61252-1265"/>
    <s v="barbwright@mchsi.com"/>
    <m/>
    <n v="20"/>
    <n v="0"/>
    <n v="109"/>
    <n v="129"/>
    <n v="0.155"/>
    <m/>
    <n v="20"/>
    <n v="129"/>
    <x v="0"/>
    <x v="0"/>
  </r>
  <r>
    <s v="47098004X10"/>
    <s v="St Andrews"/>
    <s v="701 11th Ave"/>
    <s v="Rock Falls"/>
    <s v="61071-1554"/>
    <n v="8156251456"/>
    <n v="14885"/>
    <s v="St Andrews"/>
    <s v="701 11th Ave"/>
    <s v="Rock Falls"/>
    <s v="Whiteside"/>
    <s v="61071-1554"/>
    <s v="standrewsgrad@comcast.net"/>
    <m/>
    <n v="36"/>
    <n v="4"/>
    <n v="83"/>
    <n v="123"/>
    <n v="0.32520000000000004"/>
    <m/>
    <n v="40"/>
    <n v="123"/>
    <x v="0"/>
    <x v="0"/>
  </r>
  <r>
    <s v="47098005X10"/>
    <s v="St Mary"/>
    <s v="6 W 6th St"/>
    <s v="Sterling"/>
    <s v="61081-3521"/>
    <n v="8156252253"/>
    <n v="14886"/>
    <s v="St Mary"/>
    <s v="6 W 6th St"/>
    <s v="Sterling"/>
    <s v="Whiteside"/>
    <s v="61081-3521"/>
    <s v="bcantu@smsterling.org"/>
    <m/>
    <n v="12"/>
    <n v="0"/>
    <n v="143"/>
    <n v="155"/>
    <n v="7.740000000000001E-2"/>
    <m/>
    <n v="12"/>
    <n v="155"/>
    <x v="0"/>
    <x v="0"/>
  </r>
  <r>
    <s v="47098012X06"/>
    <s v="Christ Lutheran School"/>
    <s v="2000 18th Ave"/>
    <s v="Sterling"/>
    <s v="61081-1600"/>
    <n v="8156253800"/>
    <n v="14898"/>
    <s v="Christ Lutheran School"/>
    <s v="2000 18th Ave"/>
    <s v="Sterling"/>
    <s v="Whiteside"/>
    <s v="61081-1600"/>
    <s v="mshank@christlutheranschool.com"/>
    <m/>
    <n v="22"/>
    <n v="7"/>
    <n v="75"/>
    <n v="104"/>
    <n v="0.27879999999999999"/>
    <m/>
    <n v="29"/>
    <n v="104"/>
    <x v="0"/>
    <x v="0"/>
  </r>
  <r>
    <s v="48072002X06"/>
    <s v="Christ Lutheran School"/>
    <s v="1311 S Faraday Ave"/>
    <s v="Peoria"/>
    <s v="61605-3315"/>
    <n v="3096371512"/>
    <n v="14364"/>
    <s v="Christ Lutheran School"/>
    <s v="1311 S Faraday Ave"/>
    <s v="Peoria"/>
    <s v="Peoria"/>
    <s v="61605-3315"/>
    <s v="school@clspeoria.org"/>
    <m/>
    <n v="123"/>
    <n v="9"/>
    <n v="36"/>
    <n v="168"/>
    <n v="0.78569999999999995"/>
    <m/>
    <n v="132"/>
    <n v="168"/>
    <x v="8"/>
    <x v="0"/>
  </r>
  <r>
    <s v="48072003X10"/>
    <s v="Holy Family Parish School"/>
    <s v="2329 W Reservoir Blvd"/>
    <s v="Peoria"/>
    <s v="61615-4221"/>
    <n v="3096882931"/>
    <n v="14365"/>
    <s v="Holy Family Parish School"/>
    <s v="2329 W Reservoir Blvd"/>
    <s v="Peoria"/>
    <s v="Peoria"/>
    <s v="61615-4221"/>
    <s v="schwegmann@peoriaholyfamily.com"/>
    <m/>
    <n v="69"/>
    <n v="11"/>
    <n v="95"/>
    <n v="175"/>
    <n v="0.45710000000000001"/>
    <m/>
    <n v="80"/>
    <n v="175"/>
    <x v="8"/>
    <x v="0"/>
  </r>
  <r>
    <s v="48072009P00"/>
    <s v="Peoria County"/>
    <s v="223 N Maxwell Rd"/>
    <s v="Peoria"/>
    <s v="61604-5278"/>
    <n v="3096344220"/>
    <n v="14377"/>
    <s v="Peoria County"/>
    <s v="223 N Maxwell Rd"/>
    <s v="Peoria"/>
    <s v="Peoria"/>
    <s v="61604-5278"/>
    <s v="bbrown@co.peoria.il.us"/>
    <s v="X"/>
    <n v="43"/>
    <n v="0"/>
    <n v="0"/>
    <n v="43"/>
    <n v="1"/>
    <m/>
    <n v="43"/>
    <n v="43"/>
    <x v="8"/>
    <x v="0"/>
  </r>
  <r>
    <s v="48072012P00"/>
    <s v="Crittenton Centers"/>
    <s v="442 W John H Gwynn Jr Ave"/>
    <s v="Peoria"/>
    <s v="61605-2476"/>
    <n v="3096740105"/>
    <n v="42551"/>
    <s v="Crittenton Centers"/>
    <s v="442 W John H Gwynn Jr Ave"/>
    <s v="Peoria"/>
    <s v="Peoria"/>
    <s v="61605-2476"/>
    <s v="donnaa@crittentoncenters.org"/>
    <m/>
    <n v="180"/>
    <n v="9"/>
    <n v="2"/>
    <n v="191"/>
    <n v="0.98950000000000005"/>
    <m/>
    <n v="189"/>
    <n v="191"/>
    <x v="8"/>
    <x v="0"/>
  </r>
  <r>
    <s v="48072012X10"/>
    <s v="St Mark"/>
    <s v="711 N Underhill St"/>
    <s v="Peoria"/>
    <s v="61606-2404"/>
    <n v="3096762939"/>
    <n v="14380"/>
    <s v="St Mark"/>
    <s v="711 N Underhill St"/>
    <s v="Peoria"/>
    <s v="Peoria"/>
    <s v="61606-2404"/>
    <s v="kdriscoll44@gmail.com"/>
    <m/>
    <n v="88"/>
    <n v="14"/>
    <n v="82"/>
    <n v="184"/>
    <n v="0.55430000000000001"/>
    <m/>
    <n v="102"/>
    <n v="184"/>
    <x v="8"/>
    <x v="0"/>
  </r>
  <r>
    <s v="48072017X10"/>
    <s v="St Philomena School"/>
    <s v="3216 N Emery Ave"/>
    <s v="Peoria"/>
    <s v="61604-1446"/>
    <n v="3096851677"/>
    <n v="14381"/>
    <s v="St Philomena School"/>
    <s v="3216 N Emery Ave"/>
    <s v="Peoria"/>
    <s v="Peoria"/>
    <s v="61604-1446"/>
    <s v="luandipp@stpils.com"/>
    <m/>
    <n v="33"/>
    <n v="20"/>
    <n v="394"/>
    <n v="447"/>
    <n v="0.1186"/>
    <m/>
    <n v="53"/>
    <n v="447"/>
    <x v="8"/>
    <x v="0"/>
  </r>
  <r>
    <s v="48072018X10"/>
    <s v="St Thomas the Apostle"/>
    <s v="4229 N Monroe Ave"/>
    <s v="Peoria Heights"/>
    <s v="61616-7640"/>
    <n v="3096852533"/>
    <n v="14382"/>
    <s v="St Thomas the Apostle"/>
    <s v="4229 N Monroe Ave"/>
    <s v="Peoria Heights"/>
    <s v="Peoria"/>
    <s v="61616-7640"/>
    <s v="kimreese@stthomas-school.net"/>
    <m/>
    <n v="58"/>
    <n v="6"/>
    <n v="310"/>
    <n v="374"/>
    <n v="0.1711"/>
    <m/>
    <n v="64"/>
    <n v="374"/>
    <x v="8"/>
    <x v="0"/>
  </r>
  <r>
    <s v="48072019X10"/>
    <s v="St Vincent De Paul"/>
    <s v="6001 N University St"/>
    <s v="Peoria"/>
    <s v="61614-4164"/>
    <n v="3096915012"/>
    <n v="14383"/>
    <s v="St Vincent De Paul"/>
    <s v="6001 N University St"/>
    <s v="Peoria"/>
    <s v="Peoria"/>
    <s v="61614-4164"/>
    <s v="psanten@svdpvikings.com"/>
    <m/>
    <n v="1"/>
    <n v="2"/>
    <n v="338"/>
    <n v="341"/>
    <n v="8.8000000000000005E-3"/>
    <m/>
    <n v="3"/>
    <n v="341"/>
    <x v="8"/>
    <x v="0"/>
  </r>
  <r>
    <s v="48072021X06"/>
    <s v="Concordia Lutheran School"/>
    <s v="2000 W Glen Ave"/>
    <s v="Peoria"/>
    <s v="61614-4643"/>
    <n v="3096918921"/>
    <n v="14384"/>
    <s v="Concordia Lutheran School"/>
    <s v="2000 W Glen Ave"/>
    <s v="Peoria"/>
    <s v="Peoria"/>
    <s v="61614-4643"/>
    <s v="abrewer@concordiapeoria.com"/>
    <m/>
    <n v="18"/>
    <n v="4"/>
    <n v="144"/>
    <n v="166"/>
    <n v="0.13250000000000001"/>
    <m/>
    <n v="22"/>
    <n v="166"/>
    <x v="8"/>
    <x v="0"/>
  </r>
  <r>
    <s v="48072084P00"/>
    <s v="The Center For Youth And"/>
    <s v="2610 W Richwoods Blvd Ste G"/>
    <s v="Peoria"/>
    <s v="61604-1158"/>
    <n v="3093236612"/>
    <n v="67426"/>
    <s v="Guardian Angel Home School"/>
    <s v="2900 W Heading Ave"/>
    <s v="West Peoria"/>
    <s v="Peoria"/>
    <s v="61604-4868"/>
    <s v="cmcduff@cyfsolutions.org"/>
    <m/>
    <n v="16"/>
    <n v="0"/>
    <n v="0"/>
    <n v="16"/>
    <n v="1"/>
    <m/>
    <n v="16"/>
    <n v="16"/>
    <x v="8"/>
    <x v="0"/>
  </r>
  <r>
    <s v="48072114X10"/>
    <s v="St Jude Catholic School"/>
    <s v="10911 N Knoxville Ave"/>
    <s v="Peoria"/>
    <s v="61615-1114"/>
    <n v="3092432493"/>
    <n v="70124"/>
    <s v="St Jude Catholic School"/>
    <s v="10911 N Knoxville Ave"/>
    <s v="Peoria"/>
    <s v="Peoria"/>
    <s v="61615-1114"/>
    <s v="srmchristi@stjudecatholic.com"/>
    <m/>
    <n v="6"/>
    <n v="5"/>
    <n v="216"/>
    <n v="227"/>
    <n v="4.8499999999999995E-2"/>
    <m/>
    <n v="11"/>
    <n v="227"/>
    <x v="8"/>
    <x v="0"/>
  </r>
  <r>
    <s v="480721500AA"/>
    <s v="Quest Charter School Academy"/>
    <s v="2503 N University St"/>
    <s v="Peoria"/>
    <s v="61604-2601"/>
    <n v="3094020030"/>
    <n v="64810"/>
    <s v="Quest Charter School Academy"/>
    <s v="2503 N University St"/>
    <s v="Peoria"/>
    <s v="Peoria"/>
    <s v="61604-2601"/>
    <s v="lahood@questpeoria.org"/>
    <s v="X"/>
    <n v="608"/>
    <n v="0"/>
    <n v="0"/>
    <n v="608"/>
    <n v="1"/>
    <s v="X"/>
    <n v="608"/>
    <n v="608"/>
    <x v="8"/>
    <x v="0"/>
  </r>
  <r>
    <s v="49081001Y10"/>
    <s v="Alleman High School"/>
    <s v="1103 40th St"/>
    <s v="Rock Island"/>
    <s v="61201-3114"/>
    <n v="3097867793"/>
    <n v="64459"/>
    <s v="Alleman High School"/>
    <s v="1103 40th St"/>
    <s v="Rock Island"/>
    <s v="Rock Island"/>
    <s v="61201-3114"/>
    <s v="cafeteria@allemanhighschool.org"/>
    <m/>
    <n v="65"/>
    <n v="10"/>
    <n v="356"/>
    <n v="431"/>
    <n v="0.17399999999999999"/>
    <m/>
    <n v="75"/>
    <n v="431"/>
    <x v="9"/>
    <x v="0"/>
  </r>
  <r>
    <s v="49081003P00"/>
    <s v="Arrowhead Ranch"/>
    <s v="PO Box 370"/>
    <s v="Coal Valley"/>
    <s v="61240-0370"/>
    <n v="3097997044"/>
    <n v="14466"/>
    <s v="Arrowhead Ranch"/>
    <s v="PO Box 370"/>
    <s v="Coal Valley"/>
    <s v="Rock Island"/>
    <s v="61240-0370"/>
    <s v="sfullmer@arrowheadranchinc.com"/>
    <m/>
    <n v="13"/>
    <n v="0"/>
    <n v="0"/>
    <n v="13"/>
    <n v="1"/>
    <m/>
    <n v="13"/>
    <n v="13"/>
    <x v="9"/>
    <x v="0"/>
  </r>
  <r>
    <s v="49081006X10"/>
    <s v="Seton Catholic School"/>
    <s v="1320 16th Ave"/>
    <s v="Moline"/>
    <s v="61265-3039"/>
    <n v="3092772820"/>
    <n v="41582"/>
    <s v="Seton Catholic School"/>
    <s v="1320 16th Ave"/>
    <s v="Moline"/>
    <s v="Rock Island"/>
    <s v="61265-3039"/>
    <s v="palbrecht@setonschool.com"/>
    <m/>
    <n v="132"/>
    <n v="24"/>
    <n v="370"/>
    <n v="526"/>
    <n v="0.29660000000000003"/>
    <m/>
    <n v="156"/>
    <n v="526"/>
    <x v="9"/>
    <x v="0"/>
  </r>
  <r>
    <s v="49081010X10"/>
    <s v="Our Lady of Grace Academy"/>
    <s v="603 18th Ave"/>
    <s v="East Moline"/>
    <s v="61244-2030"/>
    <n v="3097559771"/>
    <n v="54866"/>
    <s v="Our Lady of Grace Academy"/>
    <s v="603 18th Ave"/>
    <s v="East Moline"/>
    <s v="Rock Island"/>
    <s v="61244-2030"/>
    <s v="mwirt@olgca.org"/>
    <m/>
    <n v="52"/>
    <n v="13"/>
    <n v="97"/>
    <n v="162"/>
    <n v="0.4012"/>
    <m/>
    <n v="65"/>
    <n v="162"/>
    <x v="9"/>
    <x v="0"/>
  </r>
  <r>
    <s v="49081015X10"/>
    <s v="Jordan Catholic School"/>
    <s v="2901 24th St"/>
    <s v="Rock Island"/>
    <s v="61201-5310"/>
    <n v="3097937350"/>
    <n v="14473"/>
    <s v="Jordan Catholic School"/>
    <s v="2901 24th St"/>
    <s v="Rock Island"/>
    <s v="Rock Island"/>
    <s v="61201-5310"/>
    <s v="foodservice@jordanschool.com"/>
    <m/>
    <n v="34"/>
    <n v="9"/>
    <n v="345"/>
    <n v="388"/>
    <n v="0.11080000000000001"/>
    <m/>
    <n v="43"/>
    <n v="388"/>
    <x v="9"/>
    <x v="0"/>
  </r>
  <r>
    <s v="50082002P00"/>
    <s v="St Clair County"/>
    <s v="10 Public Sq"/>
    <s v="Belleville"/>
    <s v="62220-1623"/>
    <n v="6183979546"/>
    <n v="14543"/>
    <s v="St Clair County"/>
    <s v="10 Public Sq"/>
    <s v="Belleville"/>
    <s v="Saint Clair"/>
    <s v="62220-1623"/>
    <s v="detention@co.st-clair.il.us"/>
    <s v="X"/>
    <n v="26"/>
    <n v="0"/>
    <n v="636"/>
    <n v="662"/>
    <n v="3.9300000000000002E-2"/>
    <m/>
    <n v="26"/>
    <n v="662"/>
    <x v="7"/>
    <x v="0"/>
  </r>
  <r>
    <s v="50082003X10"/>
    <s v="Blessed Sacrament"/>
    <s v="8809 W Main St"/>
    <s v="Belleville"/>
    <s v="62223-1705"/>
    <n v="6183971111"/>
    <n v="14545"/>
    <s v="Blessed Sacrament"/>
    <s v="8809 W Main St"/>
    <s v="Belleville"/>
    <s v="Saint Clair"/>
    <s v="62223-1705"/>
    <s v="blsac@hotmail.com"/>
    <m/>
    <n v="22"/>
    <n v="2"/>
    <n v="170"/>
    <n v="194"/>
    <n v="0.12369999999999999"/>
    <m/>
    <n v="24"/>
    <n v="194"/>
    <x v="7"/>
    <x v="0"/>
  </r>
  <r>
    <s v="50082006X06"/>
    <s v="Unity Lutheran Christian Elem Sch"/>
    <s v="1600 N 40th St"/>
    <s v="East Saint Louis"/>
    <s v="62204-1866"/>
    <n v="6188746605"/>
    <n v="18709"/>
    <s v="Unity Lutheran Christian Elem Sch"/>
    <s v="1600 N 40th St"/>
    <s v="East Saint Louis"/>
    <s v="Saint Clair"/>
    <s v="62204-1866"/>
    <s v="pmiller@unityesl.org"/>
    <m/>
    <n v="190"/>
    <n v="0"/>
    <n v="6"/>
    <n v="196"/>
    <n v="0.96860000000000002"/>
    <s v="X"/>
    <n v="190"/>
    <n v="196"/>
    <x v="7"/>
    <x v="0"/>
  </r>
  <r>
    <s v="50082007X10"/>
    <s v="Notre Dame Academy"/>
    <s v="200 S Second St."/>
    <s v="Belleville"/>
    <m/>
    <n v="6182336414"/>
    <n v="14547"/>
    <s v="Notre Dame Academy"/>
    <s v="200 S Second St."/>
    <s v="Belleville"/>
    <s v="Saint Clair"/>
    <m/>
    <s v="sandra.mcnease@notredamebelleville.org"/>
    <m/>
    <n v="8"/>
    <n v="11"/>
    <n v="83"/>
    <n v="102"/>
    <n v="0.18629999999999999"/>
    <m/>
    <n v="19"/>
    <n v="102"/>
    <x v="7"/>
    <x v="0"/>
  </r>
  <r>
    <s v="50082009X10"/>
    <s v="Our Lady Queen of Peace"/>
    <s v="5915 N Belt W"/>
    <s v="Belleville"/>
    <s v="62223-4222"/>
    <n v="6182331328"/>
    <n v="14549"/>
    <s v="Our Lady Queen of Peace"/>
    <s v="5915 N Belt W"/>
    <s v="Belleville"/>
    <s v="Saint Clair"/>
    <s v="62223-4222"/>
    <s v="sebbesmeyer@belleville118.org"/>
    <m/>
    <n v="27"/>
    <n v="2"/>
    <n v="155"/>
    <n v="184"/>
    <n v="0.15759999999999999"/>
    <m/>
    <n v="29"/>
    <n v="184"/>
    <x v="7"/>
    <x v="0"/>
  </r>
  <r>
    <s v="50082010X10"/>
    <s v="St Teresa"/>
    <s v="1108 Lebanon Ave"/>
    <s v="Belleville"/>
    <s v="62221-4018"/>
    <n v="6182354066"/>
    <n v="14553"/>
    <s v="St Teresa"/>
    <s v="1108 Lebanon Ave"/>
    <s v="Belleville"/>
    <s v="Saint Clair"/>
    <s v="62221-4018"/>
    <s v="skip.birdsong@stteresa.pvt.k12.il.us"/>
    <m/>
    <n v="7"/>
    <n v="0"/>
    <n v="216"/>
    <n v="223"/>
    <n v="3.1400000000000004E-2"/>
    <m/>
    <n v="7"/>
    <n v="223"/>
    <x v="7"/>
    <x v="0"/>
  </r>
  <r>
    <s v="50082024X10"/>
    <s v="Sr Thea Bowman Catholic School"/>
    <s v="8213 Church Ln"/>
    <s v="East Saint Louis"/>
    <s v="62203-1852"/>
    <n v="6182331328"/>
    <n v="14560"/>
    <s v="Sr Thea Bowman Catholic School"/>
    <s v="8213 Church Ln"/>
    <s v="East Saint Louis"/>
    <s v="Saint Clair"/>
    <s v="62203-1852"/>
    <s v="sebbesmeyer@belleville118.org"/>
    <m/>
    <n v="116"/>
    <n v="5"/>
    <n v="7"/>
    <n v="128"/>
    <n v="0.94530000000000003"/>
    <m/>
    <n v="121"/>
    <n v="128"/>
    <x v="7"/>
    <x v="0"/>
  </r>
  <r>
    <s v="50082028X10"/>
    <s v="St Joseph School"/>
    <s v="2 N Alton St"/>
    <s v="Freeburg"/>
    <s v="62243-1465"/>
    <n v="6185393930"/>
    <n v="14563"/>
    <s v="St Joseph School"/>
    <s v="2 N Alton St"/>
    <s v="Freeburg"/>
    <s v="Saint Clair"/>
    <s v="62243-1465"/>
    <s v="office@stjosephfreeburg.org"/>
    <m/>
    <n v="0"/>
    <n v="3"/>
    <n v="92"/>
    <n v="95"/>
    <n v="3.1600000000000003E-2"/>
    <m/>
    <n v="3"/>
    <n v="95"/>
    <x v="7"/>
    <x v="0"/>
  </r>
  <r>
    <s v="50082030X10"/>
    <s v="Holy Childhood School"/>
    <s v="215 N John St"/>
    <s v="Mascoutah"/>
    <s v="62258-2213"/>
    <n v="6185662922"/>
    <n v="14565"/>
    <s v="Holy Childhood School"/>
    <s v="215 N John St"/>
    <s v="Mascoutah"/>
    <s v="Saint Clair"/>
    <s v="62258-2213"/>
    <s v="claudia.dougherty@holychildhoodschool.com"/>
    <m/>
    <n v="8"/>
    <n v="0"/>
    <n v="173"/>
    <n v="181"/>
    <n v="4.4200000000000003E-2"/>
    <m/>
    <n v="8"/>
    <n v="181"/>
    <x v="7"/>
    <x v="0"/>
  </r>
  <r>
    <s v="50082036Y10"/>
    <s v="Althoff Catholic High School"/>
    <s v="5401 W Main St"/>
    <s v="Belleville"/>
    <s v="62226-4734"/>
    <n v="6182351100"/>
    <n v="14570"/>
    <s v="Althoff Catholic High School"/>
    <s v="5401 W Main St"/>
    <s v="Belleville"/>
    <s v="Saint Clair"/>
    <s v="62226-4734"/>
    <s v="dharris@althoffcatholic.org"/>
    <m/>
    <n v="39"/>
    <n v="9"/>
    <n v="331"/>
    <n v="379"/>
    <n v="0.12659999999999999"/>
    <m/>
    <n v="48"/>
    <n v="379"/>
    <x v="7"/>
    <x v="0"/>
  </r>
  <r>
    <s v="50082041X10"/>
    <s v="St Clare Catholic School"/>
    <s v="214 W 3rd St"/>
    <s v="O Fallon"/>
    <s v="62269-2044"/>
    <n v="6186326327"/>
    <n v="14573"/>
    <s v="St Clare Catholic School"/>
    <s v="214 W 3rd St"/>
    <s v="O Fallon"/>
    <s v="Saint Clair"/>
    <s v="62269-2044"/>
    <s v="clarice.mckay@saintclareschool.org"/>
    <m/>
    <n v="15"/>
    <n v="1"/>
    <n v="408"/>
    <n v="424"/>
    <n v="3.7700000000000004E-2"/>
    <m/>
    <n v="16"/>
    <n v="424"/>
    <x v="7"/>
    <x v="0"/>
  </r>
  <r>
    <s v="50082065S19"/>
    <s v="Hazel Bland Promise Center"/>
    <s v="2900 State St"/>
    <s v="East Saint Louis"/>
    <s v="62205-2234"/>
    <n v="6182743500"/>
    <n v="14579"/>
    <s v="Hazel Bland Promise Center"/>
    <s v="2900 State St"/>
    <s v="East Saint Louis"/>
    <s v="Saint Clair"/>
    <s v="62205-2234"/>
    <s v="Lavernmcmurray@aol.com"/>
    <m/>
    <n v="16"/>
    <n v="3"/>
    <n v="0"/>
    <n v="19"/>
    <n v="1"/>
    <m/>
    <n v="19"/>
    <n v="19"/>
    <x v="7"/>
    <x v="0"/>
  </r>
  <r>
    <s v="50082070X06"/>
    <s v="Zion Lutheran Belleville"/>
    <s v="1810 McClintock Ave"/>
    <s v="Belleville"/>
    <s v="62221-6460"/>
    <n v="6182340275"/>
    <n v="14581"/>
    <s v="Zion Lutheran Belleville"/>
    <s v="1810 McClintock Ave"/>
    <s v="Belleville"/>
    <s v="Saint Clair"/>
    <s v="62221-6460"/>
    <s v="jkienitz@zionschoolbelleville.org"/>
    <m/>
    <n v="23"/>
    <n v="16"/>
    <n v="261"/>
    <n v="300"/>
    <n v="0.13"/>
    <m/>
    <n v="39"/>
    <n v="300"/>
    <x v="7"/>
    <x v="0"/>
  </r>
  <r>
    <s v="50082081P00"/>
    <s v="Holy Trinity Catholic Church"/>
    <s v="505 Fountains Pkwy"/>
    <s v="Fairview Heights"/>
    <s v="62208-2072"/>
    <n v="6182331328"/>
    <n v="15128"/>
    <s v="Holy Trinity Catholic Sch"/>
    <s v="504 Fountains Pkwy"/>
    <s v="Fairview Heights"/>
    <s v="Saint Clair"/>
    <s v="62208-2159"/>
    <s v="sebbesmeyer@stclair.k12.il.us"/>
    <m/>
    <n v="23"/>
    <n v="3"/>
    <n v="222"/>
    <n v="248"/>
    <n v="0.1048"/>
    <m/>
    <n v="26"/>
    <n v="248"/>
    <x v="7"/>
    <x v="0"/>
  </r>
  <r>
    <s v="50082108P00"/>
    <s v="Adolescent Adjustment Ctr NFP"/>
    <s v="353 N 88th St"/>
    <s v="Centreville"/>
    <s v="62203-2705"/>
    <n v="6182930084"/>
    <n v="68637"/>
    <s v="Juvenile Transitional Cntr Acad"/>
    <s v="353 N 88th St"/>
    <s v="Centreville"/>
    <s v="Saint Clair"/>
    <s v="62203-2705"/>
    <s v="apolt@jtc-academy.com"/>
    <m/>
    <n v="45"/>
    <n v="0"/>
    <n v="0"/>
    <n v="45"/>
    <n v="1"/>
    <m/>
    <n v="45"/>
    <n v="45"/>
    <x v="7"/>
    <x v="0"/>
  </r>
  <r>
    <s v="50082108P00"/>
    <s v="Adolescent Adjustment Ctr NFP"/>
    <s v="353 N 88th St"/>
    <s v="Centreville"/>
    <s v="62203-2705"/>
    <n v="6182930084"/>
    <n v="69932"/>
    <s v="JTC Girls-Boys Academy"/>
    <s v="4850 Market St"/>
    <s v="Centreville"/>
    <s v="Saint Clair"/>
    <s v="62207-2506"/>
    <s v="apolt@jtc-academy.com"/>
    <m/>
    <n v="45"/>
    <n v="0"/>
    <n v="0"/>
    <n v="45"/>
    <n v="1"/>
    <m/>
    <n v="45"/>
    <n v="45"/>
    <x v="7"/>
    <x v="0"/>
  </r>
  <r>
    <s v="51084003A26"/>
    <s v="Rochester CUSD 3A"/>
    <s v="4 Rocket Dr"/>
    <s v="Rochester"/>
    <s v="62563-9282"/>
    <n v="2174986210"/>
    <n v="14674"/>
    <s v="Rochester Elem EC-1 Sch"/>
    <s v="707 W Main St"/>
    <s v="Rochester"/>
    <s v="Sangamon"/>
    <s v="62563-9279"/>
    <s v="bmcdermott@rochester3a.net"/>
    <s v="X"/>
    <n v="30"/>
    <n v="4"/>
    <n v="224"/>
    <n v="258"/>
    <n v="0.1318"/>
    <m/>
    <n v="34"/>
    <n v="258"/>
    <x v="6"/>
    <x v="0"/>
  </r>
  <r>
    <s v="51084003A26"/>
    <s v="Rochester CUSD 3A"/>
    <s v="4 Rocket Dr"/>
    <s v="Rochester"/>
    <s v="62563-9282"/>
    <n v="2174986210"/>
    <n v="14675"/>
    <s v="Rochester Intermediate School"/>
    <s v="900 Jack Taylor Dr"/>
    <s v="Rochester"/>
    <s v="Sangamon"/>
    <s v="62563-9573"/>
    <s v="bmcdermott@rochester3a.net"/>
    <s v="X"/>
    <n v="62"/>
    <n v="7"/>
    <n v="431"/>
    <n v="500"/>
    <n v="0.13800000000000001"/>
    <m/>
    <n v="69"/>
    <n v="500"/>
    <x v="6"/>
    <x v="0"/>
  </r>
  <r>
    <s v="51084003A26"/>
    <s v="Rochester CUSD 3A"/>
    <s v="4 Rocket Dr"/>
    <s v="Rochester"/>
    <s v="62563-9282"/>
    <n v="2174986210"/>
    <n v="66435"/>
    <s v="Rochester Elem 2-3"/>
    <s v="456 Education Ave"/>
    <s v="Rochester"/>
    <s v="Sangamon"/>
    <s v="62563-9283"/>
    <s v="bmcdermott@rochester3a.net"/>
    <s v="X"/>
    <n v="40"/>
    <n v="5"/>
    <n v="257"/>
    <n v="302"/>
    <n v="0.14899999999999999"/>
    <m/>
    <n v="45"/>
    <n v="302"/>
    <x v="6"/>
    <x v="0"/>
  </r>
  <r>
    <s v="51084003X10"/>
    <s v="Christ the King"/>
    <s v="1920 Barberry Dr"/>
    <s v="Springfield"/>
    <s v="62704-4113"/>
    <n v="2175463711"/>
    <n v="14677"/>
    <s v="Christ the King"/>
    <s v="1920 Barberry Dr"/>
    <s v="Springfield"/>
    <s v="Sangamon"/>
    <s v="62704-4113"/>
    <s v="sblack@ctkcougars.com"/>
    <m/>
    <n v="11"/>
    <n v="0"/>
    <n v="339"/>
    <n v="350"/>
    <n v="3.1400000000000004E-2"/>
    <m/>
    <n v="11"/>
    <n v="350"/>
    <x v="6"/>
    <x v="0"/>
  </r>
  <r>
    <s v="51084004X26"/>
    <s v="Springfield Christian Sch"/>
    <s v="2850 Cider Mill Ln"/>
    <s v="Springfield"/>
    <s v="62702-3303"/>
    <n v="2176981933"/>
    <n v="14679"/>
    <s v="Springfield Christian Sch"/>
    <s v="2850 Cider Mill Ln"/>
    <s v="Springfield"/>
    <s v="Sangamon"/>
    <s v="62702-3303"/>
    <s v="Chef.Sneeden@SCS.School"/>
    <m/>
    <n v="27"/>
    <n v="17"/>
    <n v="338"/>
    <n v="382"/>
    <n v="0.1152"/>
    <m/>
    <n v="44"/>
    <n v="382"/>
    <x v="6"/>
    <x v="0"/>
  </r>
  <r>
    <s v="51084011P00"/>
    <s v="Sangamon County"/>
    <s v="200 S 9th St Rm 102"/>
    <s v="Springfield"/>
    <s v="62701-1629"/>
    <n v="2177478000"/>
    <n v="14697"/>
    <s v="Sangamon County"/>
    <s v="200 S 9th St Rm 102"/>
    <s v="Springfield"/>
    <s v="Sangamon"/>
    <s v="62701-1629"/>
    <s v="terrym@co.sangamon.il.us"/>
    <s v="X"/>
    <n v="19"/>
    <n v="0"/>
    <n v="0"/>
    <n v="19"/>
    <n v="1"/>
    <m/>
    <n v="19"/>
    <n v="19"/>
    <x v="6"/>
    <x v="0"/>
  </r>
  <r>
    <s v="51084013X10"/>
    <s v="St Agnes School"/>
    <s v="251 N Amos Ave"/>
    <s v="Springfield"/>
    <s v="62702-4796"/>
    <n v="2177931370"/>
    <n v="14702"/>
    <s v="St Agnes School"/>
    <s v="251 N Amos Ave"/>
    <s v="Springfield"/>
    <s v="Sangamon"/>
    <s v="62702-4796"/>
    <s v="kwhite@stagnescatholicschool.org"/>
    <m/>
    <n v="33"/>
    <n v="12"/>
    <n v="258"/>
    <n v="303"/>
    <n v="0.14849999999999999"/>
    <m/>
    <n v="45"/>
    <n v="303"/>
    <x v="6"/>
    <x v="0"/>
  </r>
  <r>
    <s v="51084014X10"/>
    <s v="St Aloysius School"/>
    <s v="2125 N 21st St"/>
    <s v="Springfield"/>
    <s v="62702-1920"/>
    <n v="2175444553"/>
    <n v="14705"/>
    <s v="St Aloysius School"/>
    <s v="2125 N 21st St"/>
    <s v="Springfield"/>
    <s v="Sangamon"/>
    <s v="62702-1920"/>
    <s v="ashlie.carlisle@saintaloysius.org"/>
    <m/>
    <n v="36"/>
    <n v="4"/>
    <n v="114"/>
    <n v="154"/>
    <n v="0.25969999999999999"/>
    <m/>
    <n v="40"/>
    <n v="154"/>
    <x v="6"/>
    <x v="0"/>
  </r>
  <r>
    <s v="51084019X10"/>
    <s v="St Patrick Grade School"/>
    <s v="1800 South Grand Ave E"/>
    <s v="Springfield"/>
    <s v="62703-2733"/>
    <n v="2175237670"/>
    <n v="14715"/>
    <s v="St Patrick Grade School"/>
    <s v="1800 South Grand Ave E"/>
    <s v="Springfield"/>
    <s v="Sangamon"/>
    <s v="62703-2733"/>
    <s v="lloveless@st-patrick.org"/>
    <m/>
    <n v="54"/>
    <n v="0"/>
    <n v="0"/>
    <n v="54"/>
    <n v="1"/>
    <s v="X"/>
    <n v="54"/>
    <n v="54"/>
    <x v="6"/>
    <x v="0"/>
  </r>
  <r>
    <s v="51084021X06"/>
    <s v="Trinity Lutheran"/>
    <s v="515 S Macarthur Blvd"/>
    <s v="Springfield"/>
    <s v="62704-1744"/>
    <n v="2177872323"/>
    <n v="14716"/>
    <s v="Trinity Lutheran"/>
    <s v="515 S Macarthur Blvd"/>
    <s v="Springfield"/>
    <s v="Sangamon"/>
    <s v="62704-1744"/>
    <s v="bmoll@trinity-Lutheran.com"/>
    <m/>
    <n v="37"/>
    <n v="0"/>
    <n v="108"/>
    <n v="145"/>
    <n v="0.25519999999999998"/>
    <m/>
    <n v="37"/>
    <n v="145"/>
    <x v="6"/>
    <x v="0"/>
  </r>
  <r>
    <s v="51084040S19"/>
    <s v="Hope School"/>
    <s v="15 East Hazel Dell Ln"/>
    <s v="Springfield"/>
    <s v="62712-4210"/>
    <n v="2175855146"/>
    <n v="14721"/>
    <s v="Hope School"/>
    <s v="15 East Hazel Dell Ln"/>
    <s v="Springfield"/>
    <s v="Sangamon"/>
    <s v="62712-4210"/>
    <s v="rwilson@thehopeinstitute.us"/>
    <m/>
    <n v="48"/>
    <n v="2"/>
    <n v="20"/>
    <n v="70"/>
    <n v="0.71430000000000005"/>
    <m/>
    <n v="50"/>
    <n v="70"/>
    <x v="6"/>
    <x v="0"/>
  </r>
  <r>
    <s v="51084043Z14"/>
    <s v="Calvary Academy"/>
    <s v="1730 W Jefferson St"/>
    <s v="Springfield"/>
    <s v="62702-3510"/>
    <n v="2175465987"/>
    <n v="14723"/>
    <s v="Calvary Academy"/>
    <s v="1730 W Jefferson St"/>
    <s v="Springfield"/>
    <s v="Sangamon"/>
    <s v="62702-3510"/>
    <s v="jmartin@calvaryspringfield.org"/>
    <m/>
    <n v="64"/>
    <n v="23"/>
    <n v="186"/>
    <n v="273"/>
    <n v="0.31870000000000004"/>
    <m/>
    <n v="87"/>
    <n v="273"/>
    <x v="6"/>
    <x v="0"/>
  </r>
  <r>
    <s v="53090001X10"/>
    <s v="Blessed Sacrament"/>
    <s v="233 E Greenwood St"/>
    <s v="Morton"/>
    <s v="61550-2553"/>
    <n v="3092669721"/>
    <n v="14762"/>
    <s v="Blessed Sacrament"/>
    <s v="233 E Greenwood St"/>
    <s v="Morton"/>
    <s v="Tazewell"/>
    <s v="61550-2553"/>
    <s v="jschaefer@bssmorton.org"/>
    <m/>
    <n v="15"/>
    <n v="1"/>
    <n v="174"/>
    <n v="190"/>
    <n v="8.4199999999999997E-2"/>
    <m/>
    <n v="16"/>
    <n v="190"/>
    <x v="0"/>
    <x v="0"/>
  </r>
  <r>
    <s v="53090003X10"/>
    <s v="St Patrick"/>
    <s v="100 Harvey St"/>
    <s v="Washington"/>
    <s v="61571-2850"/>
    <n v="3094444345"/>
    <n v="14763"/>
    <s v="St Patrick"/>
    <s v="100 Harvey St"/>
    <s v="Washington"/>
    <s v="Tazewell"/>
    <s v="61571-2850"/>
    <s v="shipmand@stpatswashington.com"/>
    <m/>
    <n v="9"/>
    <n v="4"/>
    <n v="216"/>
    <n v="229"/>
    <n v="5.6799999999999996E-2"/>
    <m/>
    <n v="13"/>
    <n v="229"/>
    <x v="0"/>
    <x v="0"/>
  </r>
  <r>
    <s v="53090004X10"/>
    <s v="St Joseph School"/>
    <s v="300 S 6th St"/>
    <s v="Pekin"/>
    <s v="61554-4222"/>
    <n v="3093477194"/>
    <n v="14764"/>
    <s v="St Joseph School"/>
    <s v="300 S 6th St"/>
    <s v="Pekin"/>
    <s v="Tazewell"/>
    <s v="61554-4222"/>
    <s v="srogers@stjosephschoolpekin.com"/>
    <m/>
    <n v="13"/>
    <n v="5"/>
    <n v="113"/>
    <n v="131"/>
    <n v="0.13739999999999999"/>
    <m/>
    <n v="18"/>
    <n v="131"/>
    <x v="0"/>
    <x v="0"/>
  </r>
  <r>
    <s v="53090017X06"/>
    <s v="Good Shepherd Lutheran"/>
    <s v="3201 Court St"/>
    <s v="Pekin"/>
    <s v="61554-6208"/>
    <n v="3093472020"/>
    <n v="14766"/>
    <s v="Good Shepherd Lutheran"/>
    <s v="3201 Court St"/>
    <s v="Pekin"/>
    <s v="Tazewell"/>
    <s v="61554-6208"/>
    <s v="rsimpson@goodshepherdpekin.com"/>
    <m/>
    <n v="23"/>
    <n v="2"/>
    <n v="142"/>
    <n v="167"/>
    <n v="0.1497"/>
    <m/>
    <n v="25"/>
    <n v="167"/>
    <x v="0"/>
    <x v="0"/>
  </r>
  <r>
    <s v="53102001X10"/>
    <s v="St Marys School"/>
    <s v="PO Box 860"/>
    <s v="Metamora"/>
    <s v="61548-0860"/>
    <n v="3093674407"/>
    <n v="14111"/>
    <s v="St Marys School"/>
    <s v="PO Box 860"/>
    <s v="Metamora"/>
    <s v="Woodford"/>
    <s v="61548-0860"/>
    <s v="karenmc@mtco.com"/>
    <m/>
    <n v="7"/>
    <n v="7"/>
    <n v="96"/>
    <n v="110"/>
    <n v="0.1273"/>
    <m/>
    <n v="14"/>
    <n v="110"/>
    <x v="0"/>
    <x v="0"/>
  </r>
  <r>
    <s v="54092002X06"/>
    <s v="Danville Lutheran School"/>
    <s v="1930 N Bowman Avenue Rd"/>
    <s v="Danville"/>
    <s v="61832-2298"/>
    <n v="2174425036"/>
    <n v="61337"/>
    <s v="Danville Lutheran School"/>
    <s v="1930 N Bowman Avenue Rd"/>
    <s v="Danville"/>
    <s v="Vermilion"/>
    <s v="61832-2298"/>
    <s v="danvillelutheranschool@comcast.net"/>
    <m/>
    <n v="13"/>
    <n v="9"/>
    <n v="78"/>
    <n v="100"/>
    <n v="0.22"/>
    <m/>
    <n v="22"/>
    <n v="100"/>
    <x v="0"/>
    <x v="0"/>
  </r>
  <r>
    <s v="54092010Z10"/>
    <s v="Schlarman Academy"/>
    <s v="2112 N Vermilion St"/>
    <s v="Danville"/>
    <s v="61832-1738"/>
    <n v="2174423880"/>
    <n v="66434"/>
    <s v="Schlarman Academy"/>
    <s v="2112 N Vermilion St"/>
    <s v="Danville"/>
    <s v="Vermilion"/>
    <s v="61832-1738"/>
    <s v="brogers6234@gmail.com"/>
    <m/>
    <n v="70"/>
    <n v="2"/>
    <n v="286"/>
    <n v="358"/>
    <n v="0.2011"/>
    <m/>
    <n v="72"/>
    <n v="358"/>
    <x v="0"/>
    <x v="0"/>
  </r>
  <r>
    <s v="54092024Z14"/>
    <s v="Danville Christian Academy"/>
    <s v="428 N Walnut St"/>
    <s v="Danville"/>
    <s v="61832-4528"/>
    <n v="2174421579"/>
    <n v="53094"/>
    <s v="Danville Christian Academy"/>
    <s v="428 N Walnut St"/>
    <s v="Danville"/>
    <s v="Vermilion"/>
    <s v="61832-4528"/>
    <s v="bpirie@danvillefirst.com"/>
    <m/>
    <n v="9"/>
    <n v="1"/>
    <n v="21"/>
    <n v="31"/>
    <n v="0.3226"/>
    <m/>
    <n v="10"/>
    <n v="31"/>
    <x v="0"/>
    <x v="0"/>
  </r>
  <r>
    <s v="56099015X10"/>
    <s v="St Mary Nativity"/>
    <s v="702 N Broadway St"/>
    <s v="Joliet"/>
    <s v="60435-6319"/>
    <n v="8157228518"/>
    <n v="14912"/>
    <s v="St Mary Nativity"/>
    <s v="702 N Broadway St"/>
    <s v="Joliet"/>
    <s v="Will"/>
    <s v="60435-6319"/>
    <s v="alawsonskole@sbcglobal.net"/>
    <m/>
    <n v="94"/>
    <n v="3"/>
    <n v="75"/>
    <n v="172"/>
    <n v="0.56399999999999995"/>
    <m/>
    <n v="97"/>
    <n v="172"/>
    <x v="3"/>
    <x v="0"/>
  </r>
  <r>
    <s v="56099017X27"/>
    <s v="St Paul the Apostle"/>
    <s v="130 Woodlawn Ave"/>
    <s v="Joliet"/>
    <s v="60435-6737"/>
    <n v="8157253390"/>
    <n v="14913"/>
    <s v="St Paul the Apostle"/>
    <s v="130 Woodlawn Ave"/>
    <s v="Joliet"/>
    <s v="Will"/>
    <s v="60435-6737"/>
    <s v="mbenes@stpauljoliet.com"/>
    <m/>
    <n v="39"/>
    <n v="7"/>
    <n v="213"/>
    <n v="259"/>
    <n v="0.17760000000000001"/>
    <m/>
    <n v="46"/>
    <n v="259"/>
    <x v="3"/>
    <x v="0"/>
  </r>
  <r>
    <s v="56099022X10"/>
    <s v="St Joseph School"/>
    <s v="529 Madison St"/>
    <s v="Lockport"/>
    <s v="60441-3082"/>
    <n v="8158388173"/>
    <n v="14921"/>
    <s v="St Joseph School"/>
    <s v="529 Madison St"/>
    <s v="Lockport"/>
    <s v="Will"/>
    <s v="60441-3082"/>
    <s v="ritabaxter@stjoeschool.com"/>
    <m/>
    <n v="3"/>
    <n v="0"/>
    <n v="188"/>
    <n v="191"/>
    <n v="1.5700000000000002E-2"/>
    <m/>
    <n v="3"/>
    <n v="191"/>
    <x v="3"/>
    <x v="0"/>
  </r>
  <r>
    <s v="56099030C04"/>
    <s v="Troy CCSD 30C"/>
    <s v="5800 Theodore Dr"/>
    <s v="Plainfield"/>
    <s v="60586-5269"/>
    <n v="8155776760"/>
    <n v="14927"/>
    <s v="Troy Middle School"/>
    <s v="5800 Theodore Dr"/>
    <s v="Plainfield"/>
    <s v="Will"/>
    <s v="60586-5269"/>
    <s v="ecolombo@troy30c.org"/>
    <s v="X"/>
    <n v="288"/>
    <n v="27"/>
    <n v="631"/>
    <n v="946"/>
    <n v="0.33299999999999996"/>
    <m/>
    <n v="315"/>
    <n v="946"/>
    <x v="3"/>
    <x v="0"/>
  </r>
  <r>
    <s v="56099030C04"/>
    <s v="Troy CCSD 30C"/>
    <s v="5800 Theodore Dr"/>
    <s v="Plainfield"/>
    <s v="60586-5269"/>
    <n v="8155776760"/>
    <n v="14928"/>
    <s v="Troy Shorewood School"/>
    <s v="210 School Rd"/>
    <s v="Shorewood"/>
    <s v="Will"/>
    <s v="60404-9397"/>
    <s v="ecolombo@troy30c.org"/>
    <s v="X"/>
    <n v="111"/>
    <n v="3"/>
    <n v="272"/>
    <n v="386"/>
    <n v="0.29530000000000001"/>
    <m/>
    <n v="114"/>
    <n v="386"/>
    <x v="3"/>
    <x v="0"/>
  </r>
  <r>
    <s v="56099030C04"/>
    <s v="Troy CCSD 30C"/>
    <s v="5800 Theodore Dr"/>
    <s v="Plainfield"/>
    <s v="60586-5269"/>
    <n v="8155776760"/>
    <n v="14929"/>
    <s v="Troy Craughwell School"/>
    <s v="3333 Black Rd"/>
    <s v="Joliet"/>
    <s v="Will"/>
    <s v="60431-2803"/>
    <s v="ecolombo@troy30c.org"/>
    <s v="X"/>
    <n v="182"/>
    <n v="17"/>
    <n v="263"/>
    <n v="462"/>
    <n v="0.43070000000000003"/>
    <m/>
    <n v="199"/>
    <n v="462"/>
    <x v="3"/>
    <x v="0"/>
  </r>
  <r>
    <s v="56099030C04"/>
    <s v="Troy CCSD 30C"/>
    <s v="5800 Theodore Dr"/>
    <s v="Plainfield"/>
    <s v="60586-5269"/>
    <n v="8155776760"/>
    <n v="14930"/>
    <s v="Troy Heritage Trail School"/>
    <s v="3389 Longford Dr"/>
    <s v="Joliet"/>
    <s v="Will"/>
    <s v="60431-9018"/>
    <s v="ecolombo@troy30c.org"/>
    <s v="X"/>
    <n v="179"/>
    <n v="11"/>
    <n v="237"/>
    <n v="427"/>
    <n v="0.44500000000000001"/>
    <m/>
    <n v="190"/>
    <n v="427"/>
    <x v="3"/>
    <x v="0"/>
  </r>
  <r>
    <s v="56099030C04"/>
    <s v="Troy CCSD 30C"/>
    <s v="5800 Theodore Dr"/>
    <s v="Plainfield"/>
    <s v="60586-5269"/>
    <n v="8155776760"/>
    <n v="46289"/>
    <s v="Troy Cronin Elem School"/>
    <s v="210 E Black Rd"/>
    <s v="Shorewood"/>
    <s v="Will"/>
    <s v="60404-8500"/>
    <s v="ecolombo@troy30c.org"/>
    <s v="X"/>
    <n v="154"/>
    <n v="27"/>
    <n v="267"/>
    <n v="448"/>
    <n v="0.40399999999999997"/>
    <m/>
    <n v="181"/>
    <n v="448"/>
    <x v="3"/>
    <x v="0"/>
  </r>
  <r>
    <s v="56099030C04"/>
    <s v="Troy CCSD 30C"/>
    <s v="5800 Theodore Dr"/>
    <s v="Plainfield"/>
    <s v="60586-5269"/>
    <n v="8155776760"/>
    <n v="56915"/>
    <s v="Orenic Intermediate School"/>
    <s v="5820 Theodore Dr"/>
    <s v="Plainfield"/>
    <s v="Will"/>
    <s v="60586-5269"/>
    <s v="ecolombo@troy30c.org"/>
    <s v="X"/>
    <n v="347"/>
    <n v="27"/>
    <n v="597"/>
    <n v="971"/>
    <n v="0.38520000000000004"/>
    <m/>
    <n v="374"/>
    <n v="971"/>
    <x v="3"/>
    <x v="0"/>
  </r>
  <r>
    <s v="56099030C04"/>
    <s v="Troy CCSD 30C"/>
    <s v="5800 Theodore Dr"/>
    <s v="Plainfield"/>
    <s v="60586-5269"/>
    <n v="8155776760"/>
    <n v="61106"/>
    <s v="Troy Hofer Elem Sch"/>
    <s v="910 Vertin Blvd"/>
    <s v="Shorewood"/>
    <s v="Will"/>
    <s v="60404-7236"/>
    <s v="ecolombo@troy30c.org"/>
    <s v="X"/>
    <n v="109"/>
    <n v="12"/>
    <n v="329"/>
    <n v="450"/>
    <n v="0.26890000000000003"/>
    <m/>
    <n v="121"/>
    <n v="450"/>
    <x v="3"/>
    <x v="0"/>
  </r>
  <r>
    <s v="56099046P00"/>
    <s v="County of Will"/>
    <s v="302 N Chicago St"/>
    <s v="Joliet"/>
    <s v="60432-4078"/>
    <n v="8157737234"/>
    <n v="66647"/>
    <s v="River Valley Juvenile Detention"/>
    <s v="3200 West McDonough St"/>
    <s v="Joliet"/>
    <s v="Will"/>
    <s v="60431-1088"/>
    <s v="dmiklic@willcountyillinois.com"/>
    <s v="X"/>
    <n v="81"/>
    <n v="0"/>
    <n v="0"/>
    <n v="81"/>
    <n v="1"/>
    <m/>
    <n v="81"/>
    <n v="81"/>
    <x v="3"/>
    <x v="0"/>
  </r>
  <r>
    <s v="56099070C04"/>
    <s v="Laraway CCSD 70C"/>
    <s v="1705 Richards St"/>
    <s v="Joliet"/>
    <s v="60433-3127"/>
    <n v="8157275115"/>
    <n v="14942"/>
    <s v="Laraway Elem School"/>
    <s v="1705 Richards St"/>
    <s v="Joliet"/>
    <s v="Will"/>
    <s v="60433-3127"/>
    <s v="sizaguirre@laraway70c.org"/>
    <s v="X"/>
    <n v="276"/>
    <n v="0"/>
    <n v="0"/>
    <n v="276"/>
    <n v="1"/>
    <s v="X"/>
    <n v="276"/>
    <n v="276"/>
    <x v="3"/>
    <x v="0"/>
  </r>
  <r>
    <s v="56099070C04"/>
    <s v="Laraway CCSD 70C"/>
    <s v="1705 Richards St"/>
    <s v="Joliet"/>
    <s v="60433-3127"/>
    <n v="8157275115"/>
    <n v="15126"/>
    <s v="Oak Valley Elem School"/>
    <s v="1705 Richards St"/>
    <s v="Joliet"/>
    <s v="Will"/>
    <s v="60433-3127"/>
    <s v="sizaguirre@laraway70c.org"/>
    <s v="X"/>
    <n v="72"/>
    <n v="0"/>
    <n v="0"/>
    <n v="72"/>
    <n v="1"/>
    <s v="X"/>
    <n v="72"/>
    <n v="72"/>
    <x v="3"/>
    <x v="0"/>
  </r>
  <r>
    <s v="56099088A02"/>
    <s v="Richland GSD 88A"/>
    <s v="1919 Caton Farm Rd"/>
    <s v="Crest Hill"/>
    <s v="60403-1700"/>
    <n v="8157447288"/>
    <n v="14970"/>
    <s v="Richland Elem School"/>
    <s v="1919 Caton Farm Rd"/>
    <s v="Crest Hill"/>
    <s v="Will"/>
    <s v="60403-1700"/>
    <s v="probb@d88a.org"/>
    <s v="X"/>
    <n v="334"/>
    <n v="20"/>
    <n v="565"/>
    <n v="919"/>
    <n v="0.38520000000000004"/>
    <m/>
    <n v="354"/>
    <n v="919"/>
    <x v="3"/>
    <x v="0"/>
  </r>
  <r>
    <s v="56099200U26"/>
    <s v="Beecher CUSD 200U"/>
    <s v="PO Box 338"/>
    <s v="Beecher"/>
    <s v="60401-0338"/>
    <n v="7089462266"/>
    <n v="15001"/>
    <s v="Beecher High School"/>
    <s v="PO Box 338"/>
    <s v="Beecher"/>
    <s v="Will"/>
    <s v="60401-0338"/>
    <s v="cstanula@beecher200u.org"/>
    <s v="X"/>
    <n v="74"/>
    <n v="26"/>
    <n v="223"/>
    <n v="323"/>
    <n v="0.30960000000000004"/>
    <m/>
    <n v="100"/>
    <n v="323"/>
    <x v="3"/>
    <x v="0"/>
  </r>
  <r>
    <s v="56099200U26"/>
    <s v="Beecher CUSD 200U"/>
    <s v="PO Box 338"/>
    <s v="Beecher"/>
    <s v="60401-0338"/>
    <n v="7089462266"/>
    <n v="15002"/>
    <s v="Beecher Elem School"/>
    <s v="PO Box 308"/>
    <s v="Beecher"/>
    <s v="Will"/>
    <s v="60401-0308"/>
    <s v="cstanula@beecher200u.org"/>
    <s v="X"/>
    <n v="102"/>
    <n v="16"/>
    <n v="305"/>
    <n v="423"/>
    <n v="0.27899999999999997"/>
    <m/>
    <n v="118"/>
    <n v="423"/>
    <x v="3"/>
    <x v="0"/>
  </r>
  <r>
    <s v="56099200U26"/>
    <s v="Beecher CUSD 200U"/>
    <s v="PO Box 338"/>
    <s v="Beecher"/>
    <s v="60401-0338"/>
    <n v="7089462266"/>
    <n v="59222"/>
    <s v="Beecher Junior High School"/>
    <s v="101 E Church Rd"/>
    <s v="Beecher"/>
    <s v="Will"/>
    <s v="60401-3633"/>
    <s v="cstanula@beecher200u.org"/>
    <s v="X"/>
    <n v="61"/>
    <n v="8"/>
    <n v="186"/>
    <n v="255"/>
    <n v="0.27060000000000001"/>
    <m/>
    <n v="69"/>
    <n v="255"/>
    <x v="3"/>
    <x v="0"/>
  </r>
  <r>
    <s v="56099201U26"/>
    <s v="Crete Monee CUSD 201U"/>
    <s v="1500 S Sangamon St"/>
    <s v="Crete"/>
    <s v="60417-2831"/>
    <n v="7083678207"/>
    <n v="15003"/>
    <s v="Crete-Monee High School"/>
    <s v="1515 W Exchange St"/>
    <s v="Crete"/>
    <s v="Will"/>
    <s v="60417-9601"/>
    <s v="pansap@cm201u.org"/>
    <s v="X"/>
    <n v="1027"/>
    <n v="121"/>
    <n v="501"/>
    <n v="1649"/>
    <n v="0.69620000000000004"/>
    <m/>
    <n v="1148"/>
    <n v="1649"/>
    <x v="3"/>
    <x v="0"/>
  </r>
  <r>
    <s v="56099201U26"/>
    <s v="Crete Monee CUSD 201U"/>
    <s v="1500 S Sangamon St"/>
    <s v="Crete"/>
    <s v="60417-2831"/>
    <n v="7083678207"/>
    <n v="15004"/>
    <s v="Crete-Monee Middle School"/>
    <s v="635 Olmstead Ln"/>
    <s v="University Park"/>
    <s v="Will"/>
    <s v="60484-3311"/>
    <s v="pansap@cm201u.org"/>
    <s v="X"/>
    <n v="704"/>
    <n v="70"/>
    <n v="301"/>
    <n v="1075"/>
    <n v="0.72"/>
    <m/>
    <n v="774"/>
    <n v="1075"/>
    <x v="3"/>
    <x v="0"/>
  </r>
  <r>
    <s v="56099201U26"/>
    <s v="Crete Monee CUSD 201U"/>
    <s v="1500 S Sangamon St"/>
    <s v="Crete"/>
    <s v="60417-2831"/>
    <n v="7083678207"/>
    <n v="15006"/>
    <s v="Crete Elementary School"/>
    <s v="435 North St"/>
    <s v="Crete"/>
    <s v="Will"/>
    <s v="60417-2258"/>
    <s v="pansap@cm201u.org"/>
    <s v="X"/>
    <n v="279"/>
    <n v="23"/>
    <n v="113"/>
    <n v="415"/>
    <n v="0.72770000000000001"/>
    <m/>
    <n v="302"/>
    <n v="415"/>
    <x v="3"/>
    <x v="0"/>
  </r>
  <r>
    <s v="56099201U26"/>
    <s v="Crete Monee CUSD 201U"/>
    <s v="1500 S Sangamon St"/>
    <s v="Crete"/>
    <s v="60417-2831"/>
    <n v="7083678207"/>
    <n v="15008"/>
    <s v="Talala Elementary School"/>
    <s v="430 Talala St"/>
    <s v="Park Forest"/>
    <s v="Cook"/>
    <s v="60466-2410"/>
    <s v="pansap@cm201u.org"/>
    <s v="X"/>
    <n v="266"/>
    <n v="10"/>
    <n v="32"/>
    <n v="308"/>
    <n v="0.89610000000000001"/>
    <m/>
    <n v="276"/>
    <n v="308"/>
    <x v="2"/>
    <x v="1"/>
  </r>
  <r>
    <s v="56099201U26"/>
    <s v="Crete Monee CUSD 201U"/>
    <s v="1500 S Sangamon St"/>
    <s v="Crete"/>
    <s v="60417-2831"/>
    <n v="7083678207"/>
    <n v="15009"/>
    <s v="Coretta Scott King Magnet Sch"/>
    <s v="1009 Blackhawk Dr"/>
    <s v="University Park"/>
    <s v="Will"/>
    <s v="60484-3248"/>
    <s v="pansap@cm201u.org"/>
    <s v="X"/>
    <n v="140"/>
    <n v="22"/>
    <n v="125"/>
    <n v="287"/>
    <n v="0.5645"/>
    <m/>
    <n v="162"/>
    <n v="287"/>
    <x v="3"/>
    <x v="0"/>
  </r>
  <r>
    <s v="56099201U26"/>
    <s v="Crete Monee CUSD 201U"/>
    <s v="1500 S Sangamon St"/>
    <s v="Crete"/>
    <s v="60417-2831"/>
    <n v="7083678207"/>
    <n v="57078"/>
    <s v="Monee Education Center"/>
    <s v="5154 W Main St"/>
    <s v="Monee"/>
    <s v="Will"/>
    <s v="60449-9281"/>
    <s v="pansap@cm201u.org"/>
    <s v="X"/>
    <n v="21"/>
    <n v="3"/>
    <n v="4"/>
    <n v="28"/>
    <n v="0.85709999999999997"/>
    <m/>
    <n v="24"/>
    <n v="28"/>
    <x v="3"/>
    <x v="0"/>
  </r>
  <r>
    <s v="56099201U26"/>
    <s v="Crete Monee CUSD 201U"/>
    <s v="1500 S Sangamon St"/>
    <s v="Crete"/>
    <s v="60417-2831"/>
    <n v="7083678207"/>
    <n v="57080"/>
    <s v="Monee Elementary School"/>
    <s v="25425 S Will Center Rd"/>
    <s v="Monee"/>
    <s v="Will"/>
    <s v="60449-9814"/>
    <s v="pansap@cm201u.org"/>
    <s v="X"/>
    <n v="255"/>
    <n v="9"/>
    <n v="195"/>
    <n v="459"/>
    <n v="0.57520000000000004"/>
    <m/>
    <n v="264"/>
    <n v="459"/>
    <x v="3"/>
    <x v="0"/>
  </r>
  <r>
    <s v="56099201U26"/>
    <s v="Crete Monee CUSD 201U"/>
    <s v="1500 S Sangamon St"/>
    <s v="Crete"/>
    <s v="60417-2831"/>
    <n v="7083678207"/>
    <n v="57081"/>
    <s v="Balmoral Elem Sch"/>
    <s v="1124 W New Monee Rd"/>
    <s v="Crete"/>
    <s v="Will"/>
    <s v="60417-4072"/>
    <s v="pansap@cm201u.org"/>
    <s v="X"/>
    <n v="343"/>
    <n v="16"/>
    <n v="137"/>
    <n v="496"/>
    <n v="0.7238"/>
    <m/>
    <n v="359"/>
    <n v="496"/>
    <x v="3"/>
    <x v="0"/>
  </r>
  <r>
    <s v="56099201U26"/>
    <s v="Crete Monee CUSD 201U"/>
    <s v="1500 S Sangamon St"/>
    <s v="Crete"/>
    <s v="60417-2831"/>
    <n v="7083678207"/>
    <n v="59221"/>
    <s v="Crete-Monee Early Childhood Cntr"/>
    <s v="1500 S Sangamon St"/>
    <s v="Crete"/>
    <s v="Will"/>
    <s v="60417-2831"/>
    <s v="pansap@cm201u.org"/>
    <s v="X"/>
    <n v="10"/>
    <n v="0"/>
    <n v="5"/>
    <n v="15"/>
    <n v="0.66670000000000007"/>
    <m/>
    <n v="10"/>
    <n v="15"/>
    <x v="3"/>
    <x v="0"/>
  </r>
  <r>
    <s v="56099207U26"/>
    <s v="Peotone CUSD 207U"/>
    <s v="212 W Wilson St"/>
    <s v="Peotone"/>
    <s v="60468-9205"/>
    <n v="7082580991"/>
    <n v="15022"/>
    <s v="Peotone High School"/>
    <s v="605 W North St"/>
    <s v="Peotone"/>
    <s v="Will"/>
    <s v="60468-9182"/>
    <s v="sstein@peotoneschools.org"/>
    <s v="X"/>
    <n v="96"/>
    <n v="11"/>
    <n v="380"/>
    <n v="487"/>
    <n v="0.21970000000000001"/>
    <m/>
    <n v="107"/>
    <n v="487"/>
    <x v="3"/>
    <x v="0"/>
  </r>
  <r>
    <s v="56099207U26"/>
    <s v="Peotone CUSD 207U"/>
    <s v="212 W Wilson St"/>
    <s v="Peotone"/>
    <s v="60468-9205"/>
    <n v="7082580991"/>
    <n v="15023"/>
    <s v="Peotone Jr High School"/>
    <s v="1 Blue Devil Dr"/>
    <s v="Peotone"/>
    <s v="Will"/>
    <s v="60468-9270"/>
    <s v="sstein@peotoneschools.org"/>
    <s v="X"/>
    <n v="63"/>
    <n v="5"/>
    <n v="290"/>
    <n v="358"/>
    <n v="0.18989999999999999"/>
    <m/>
    <n v="68"/>
    <n v="358"/>
    <x v="3"/>
    <x v="0"/>
  </r>
  <r>
    <s v="56099207U26"/>
    <s v="Peotone CUSD 207U"/>
    <s v="212 W Wilson St"/>
    <s v="Peotone"/>
    <s v="60468-9205"/>
    <n v="7082580991"/>
    <n v="15024"/>
    <s v="Peotone Elem School"/>
    <s v="426 N Conrad St"/>
    <s v="Peotone"/>
    <s v="Will"/>
    <s v="60468-9245"/>
    <s v="sstein@peotoneschools.org"/>
    <s v="X"/>
    <n v="79"/>
    <n v="10"/>
    <n v="263"/>
    <n v="352"/>
    <n v="0.25280000000000002"/>
    <m/>
    <n v="89"/>
    <n v="352"/>
    <x v="3"/>
    <x v="0"/>
  </r>
  <r>
    <s v="56099207U26"/>
    <s v="Peotone CUSD 207U"/>
    <s v="212 W Wilson St"/>
    <s v="Peotone"/>
    <s v="60468-9205"/>
    <n v="7082580991"/>
    <n v="15026"/>
    <s v="Peotone Intermediate Center"/>
    <s v="9526 W Manhattan Monee Rd"/>
    <s v="Frankfort"/>
    <s v="Will"/>
    <s v="60423-8012"/>
    <s v="sstein@peotoneschools.org"/>
    <s v="X"/>
    <n v="57"/>
    <n v="3"/>
    <n v="150"/>
    <n v="210"/>
    <n v="0.28570000000000001"/>
    <m/>
    <n v="60"/>
    <n v="210"/>
    <x v="3"/>
    <x v="0"/>
  </r>
  <r>
    <s v="56099209U26"/>
    <s v="Wilmington CUSD 209U"/>
    <s v="209U Wildcat Ct"/>
    <s v="Wilmington"/>
    <s v="60481-4500"/>
    <n v="8159261751"/>
    <n v="15027"/>
    <s v="Wilmington High School"/>
    <s v="209 Wildcat Ct"/>
    <s v="Wilmington"/>
    <s v="Will"/>
    <s v="60481-4500"/>
    <s v="tbrownlee@wilmington.will.k12.il.us"/>
    <s v="X"/>
    <n v="138"/>
    <n v="31"/>
    <n v="264"/>
    <n v="433"/>
    <n v="0.39030000000000004"/>
    <m/>
    <n v="169"/>
    <n v="433"/>
    <x v="3"/>
    <x v="0"/>
  </r>
  <r>
    <s v="56099209U26"/>
    <s v="Wilmington CUSD 209U"/>
    <s v="209U Wildcat Ct"/>
    <s v="Wilmington"/>
    <s v="60481-4500"/>
    <n v="8159261751"/>
    <n v="15028"/>
    <s v="Wilmington Middle School"/>
    <s v="715 S Joliet St"/>
    <s v="Wilmington"/>
    <s v="Will"/>
    <s v="60481-1488"/>
    <s v="tbrownlee@wilmington.will.k12.il.us"/>
    <s v="X"/>
    <n v="110"/>
    <n v="16"/>
    <n v="163"/>
    <n v="289"/>
    <n v="0.436"/>
    <m/>
    <n v="126"/>
    <n v="289"/>
    <x v="3"/>
    <x v="0"/>
  </r>
  <r>
    <s v="56099209U26"/>
    <s v="Wilmington CUSD 209U"/>
    <s v="209U Wildcat Ct"/>
    <s v="Wilmington"/>
    <s v="60481-4500"/>
    <n v="8159261751"/>
    <n v="15029"/>
    <s v="Bruning Elem School"/>
    <s v="1910 Bruning Dr"/>
    <s v="Wilmington"/>
    <s v="Will"/>
    <s v="60481-1710"/>
    <s v="tbrownlee@wilmington.will.k12.il.us"/>
    <s v="X"/>
    <n v="56"/>
    <n v="8"/>
    <n v="93"/>
    <n v="157"/>
    <n v="0.40759999999999996"/>
    <m/>
    <n v="64"/>
    <n v="157"/>
    <x v="3"/>
    <x v="0"/>
  </r>
  <r>
    <s v="56099209U26"/>
    <s v="Wilmington CUSD 209U"/>
    <s v="209U Wildcat Ct"/>
    <s v="Wilmington"/>
    <s v="60481-4500"/>
    <n v="8159261751"/>
    <n v="15030"/>
    <s v="L J Stevens Intermediate School"/>
    <s v="221 Ryan St"/>
    <s v="Wilmington"/>
    <s v="Will"/>
    <s v="60481-1490"/>
    <s v="tbrownlee@wilmington.will.k12.il.us"/>
    <s v="X"/>
    <n v="157"/>
    <n v="11"/>
    <n v="191"/>
    <n v="359"/>
    <n v="0.46799999999999997"/>
    <m/>
    <n v="168"/>
    <n v="359"/>
    <x v="3"/>
    <x v="0"/>
  </r>
  <r>
    <s v="56099255U26"/>
    <s v="Reed Custer CUSD 255U"/>
    <s v="255 Comet Dr"/>
    <s v="Braidwood"/>
    <s v="60408-2029"/>
    <n v="8154582307"/>
    <n v="15033"/>
    <s v="Reed-Custer High School"/>
    <s v="249 Comet Dr"/>
    <s v="Braidwood"/>
    <s v="Will"/>
    <s v="60408-2029"/>
    <s v="stacy.schott@rc255.net"/>
    <s v="X"/>
    <n v="144"/>
    <n v="10"/>
    <n v="324"/>
    <n v="478"/>
    <n v="0.32219999999999999"/>
    <m/>
    <n v="154"/>
    <n v="478"/>
    <x v="3"/>
    <x v="0"/>
  </r>
  <r>
    <s v="56099255U26"/>
    <s v="Reed Custer CUSD 255U"/>
    <s v="255 Comet Dr"/>
    <s v="Braidwood"/>
    <s v="60408-2029"/>
    <n v="8154582307"/>
    <n v="15034"/>
    <s v="Reed-Custer Middle School"/>
    <s v="407 Comet Dr"/>
    <s v="Braidwood"/>
    <s v="Will"/>
    <s v="60408-2216"/>
    <s v="stacy.schott@rc255.net"/>
    <s v="X"/>
    <n v="112"/>
    <n v="9"/>
    <n v="216"/>
    <n v="337"/>
    <n v="0.35909999999999997"/>
    <m/>
    <n v="121"/>
    <n v="337"/>
    <x v="3"/>
    <x v="0"/>
  </r>
  <r>
    <s v="56099255U26"/>
    <s v="Reed Custer CUSD 255U"/>
    <s v="255 Comet Dr"/>
    <s v="Braidwood"/>
    <s v="60408-2029"/>
    <n v="8154582307"/>
    <n v="15035"/>
    <s v="Reed-Custer Elementary School"/>
    <s v="162 S School St"/>
    <s v="Braidwood"/>
    <s v="Will"/>
    <s v="60408-1948"/>
    <s v="stacy.schott@rc255.net"/>
    <s v="X"/>
    <n v="238"/>
    <n v="14"/>
    <n v="302"/>
    <n v="554"/>
    <n v="0.45490000000000003"/>
    <m/>
    <n v="252"/>
    <n v="554"/>
    <x v="3"/>
    <x v="0"/>
  </r>
  <r>
    <s v="56099255U61"/>
    <s v="S Will Co Coop for Spec Ed"/>
    <s v="1207 N Larkin Ave"/>
    <s v="Joliet"/>
    <s v="60435-3436"/>
    <n v="8157417777"/>
    <n v="46930"/>
    <s v="Joseph E Fisher School"/>
    <s v="1205 N Larkin Ave"/>
    <s v="Joliet"/>
    <s v="Will"/>
    <s v="60435-3436"/>
    <s v="debnagel@comcast.net"/>
    <s v="X"/>
    <n v="32"/>
    <n v="5"/>
    <n v="17"/>
    <n v="54"/>
    <n v="0.68519999999999992"/>
    <m/>
    <n v="37"/>
    <n v="54"/>
    <x v="3"/>
    <x v="0"/>
  </r>
  <r>
    <s v="56099255U61"/>
    <s v="S Will Co Coop for Spec Ed"/>
    <s v="1207 N Larkin Ave"/>
    <s v="Joliet"/>
    <s v="60435-3436"/>
    <n v="8157417777"/>
    <n v="61313"/>
    <s v="SOWIC Educ Center"/>
    <s v="209 Wildcat Ct"/>
    <s v="Wilmington"/>
    <s v="Will"/>
    <s v="60481-4500"/>
    <s v="jbankes@sowic.org"/>
    <s v="X"/>
    <n v="11"/>
    <n v="1"/>
    <n v="6"/>
    <n v="18"/>
    <n v="0.66670000000000007"/>
    <m/>
    <n v="12"/>
    <n v="18"/>
    <x v="3"/>
    <x v="0"/>
  </r>
  <r>
    <s v="56099255U61"/>
    <s v="S Will Co Coop for Spec Ed"/>
    <s v="1207 N Larkin Ave"/>
    <s v="Joliet"/>
    <s v="60435-3436"/>
    <n v="8157417777"/>
    <n v="67145"/>
    <s v="S Will Co Coop"/>
    <s v="1207 N Larkin Ave"/>
    <s v="Joliet"/>
    <s v="Will"/>
    <s v="60435-3436"/>
    <s v="menervold@sowic.org"/>
    <s v="X"/>
    <n v="68"/>
    <n v="10"/>
    <n v="49"/>
    <n v="127"/>
    <n v="0.61420000000000008"/>
    <m/>
    <n v="78"/>
    <n v="127"/>
    <x v="3"/>
    <x v="0"/>
  </r>
  <r>
    <s v="56099365U26"/>
    <s v="Valley View CUSD 365U"/>
    <s v="801 W Normantown Rd"/>
    <s v="Romeoville"/>
    <s v="60446-4330"/>
    <n v="8158862700"/>
    <n v="15037"/>
    <s v="Bolingbrook High School"/>
    <s v="365 Raider Way"/>
    <s v="Bolingbrook"/>
    <s v="Will"/>
    <s v="60440-4893"/>
    <s v="gibbonsmk@VVSD.ORG"/>
    <s v="X"/>
    <n v="1849"/>
    <n v="225"/>
    <n v="1432"/>
    <n v="3506"/>
    <n v="0.59160000000000001"/>
    <m/>
    <n v="2074"/>
    <n v="3506"/>
    <x v="3"/>
    <x v="0"/>
  </r>
  <r>
    <s v="56099365U26"/>
    <s v="Valley View CUSD 365U"/>
    <s v="801 W Normantown Rd"/>
    <s v="Romeoville"/>
    <s v="60446-4330"/>
    <n v="8158862700"/>
    <n v="15038"/>
    <s v="Romeoville High School"/>
    <s v="100 N Independence Blvd"/>
    <s v="Romeoville"/>
    <s v="Will"/>
    <s v="60446-1801"/>
    <s v="gibbonsmk@VVSD.ORG"/>
    <s v="X"/>
    <n v="945"/>
    <n v="171"/>
    <n v="789"/>
    <n v="1905"/>
    <n v="0.58579999999999999"/>
    <m/>
    <n v="1116"/>
    <n v="1905"/>
    <x v="3"/>
    <x v="0"/>
  </r>
  <r>
    <s v="56099365U26"/>
    <s v="Valley View CUSD 365U"/>
    <s v="801 W Normantown Rd"/>
    <s v="Romeoville"/>
    <s v="60446-4330"/>
    <n v="8158862700"/>
    <n v="15039"/>
    <s v="A Vito Martinez Middle School"/>
    <s v="590 Belmont Dr"/>
    <s v="Romeoville"/>
    <s v="Will"/>
    <s v="60446-1400"/>
    <s v="gibbonsmk@VVSD.ORG"/>
    <s v="X"/>
    <n v="414"/>
    <n v="61"/>
    <n v="334"/>
    <n v="809"/>
    <n v="0.58710000000000007"/>
    <m/>
    <n v="475"/>
    <n v="809"/>
    <x v="3"/>
    <x v="0"/>
  </r>
  <r>
    <s v="56099365U26"/>
    <s v="Valley View CUSD 365U"/>
    <s v="801 W Normantown Rd"/>
    <s v="Romeoville"/>
    <s v="60446-4330"/>
    <n v="8158862700"/>
    <n v="15040"/>
    <s v="Brooks Middle School"/>
    <s v="350 Blair Ln"/>
    <s v="Bolingbrook"/>
    <s v="Will"/>
    <s v="60440-1801"/>
    <s v="gibbonsmk@VVSD.ORG"/>
    <s v="X"/>
    <n v="707"/>
    <n v="71"/>
    <n v="449"/>
    <n v="1227"/>
    <n v="0.6341"/>
    <m/>
    <n v="778"/>
    <n v="1227"/>
    <x v="3"/>
    <x v="0"/>
  </r>
  <r>
    <s v="56099365U26"/>
    <s v="Valley View CUSD 365U"/>
    <s v="801 W Normantown Rd"/>
    <s v="Romeoville"/>
    <s v="60446-4330"/>
    <n v="8158862700"/>
    <n v="15041"/>
    <s v="Jane Addams Middle School"/>
    <s v="905 Lily Cache Ln"/>
    <s v="Bolingbrook"/>
    <s v="Will"/>
    <s v="60440-3100"/>
    <s v="gibbonsmk@VVSD.ORG"/>
    <s v="X"/>
    <n v="326"/>
    <n v="49"/>
    <n v="317"/>
    <n v="692"/>
    <n v="0.54189999999999994"/>
    <m/>
    <n v="375"/>
    <n v="692"/>
    <x v="3"/>
    <x v="0"/>
  </r>
  <r>
    <s v="56099365U26"/>
    <s v="Valley View CUSD 365U"/>
    <s v="801 W Normantown Rd"/>
    <s v="Romeoville"/>
    <s v="60446-4330"/>
    <n v="8158862700"/>
    <n v="15042"/>
    <s v="Hubert H Humphrey Middle School"/>
    <s v="777 Falcon Ridge Way"/>
    <s v="Bolingbrook"/>
    <s v="Will"/>
    <s v="60440-2200"/>
    <s v="gibbonsmk@VVSD.ORG"/>
    <s v="X"/>
    <n v="433"/>
    <n v="57"/>
    <n v="157"/>
    <n v="647"/>
    <n v="0.75730000000000008"/>
    <m/>
    <n v="490"/>
    <n v="647"/>
    <x v="3"/>
    <x v="0"/>
  </r>
  <r>
    <s v="56099365U26"/>
    <s v="Valley View CUSD 365U"/>
    <s v="801 W Normantown Rd"/>
    <s v="Romeoville"/>
    <s v="60446-4330"/>
    <n v="8158862700"/>
    <n v="15043"/>
    <s v="Robert C Hill Elem School"/>
    <s v="616 Dalhart Ave"/>
    <s v="Romeoville"/>
    <s v="Will"/>
    <s v="60446-1332"/>
    <s v="gibbonsmk@VVSD.ORG"/>
    <s v="X"/>
    <n v="371"/>
    <n v="49"/>
    <n v="370"/>
    <n v="790"/>
    <n v="0.53159999999999996"/>
    <m/>
    <n v="420"/>
    <n v="790"/>
    <x v="3"/>
    <x v="0"/>
  </r>
  <r>
    <s v="56099365U26"/>
    <s v="Valley View CUSD 365U"/>
    <s v="801 W Normantown Rd"/>
    <s v="Romeoville"/>
    <s v="60446-4330"/>
    <n v="8158862700"/>
    <n v="15044"/>
    <s v="Irene King Elem School"/>
    <s v="301 Eaton Ave"/>
    <s v="Romeoville"/>
    <s v="Will"/>
    <s v="60446-1701"/>
    <s v="gibbonsmk@VVSD.ORG"/>
    <s v="X"/>
    <n v="339"/>
    <n v="41"/>
    <n v="143"/>
    <n v="523"/>
    <n v="0.72660000000000002"/>
    <m/>
    <n v="380"/>
    <n v="523"/>
    <x v="3"/>
    <x v="0"/>
  </r>
  <r>
    <s v="56099365U26"/>
    <s v="Valley View CUSD 365U"/>
    <s v="801 W Normantown Rd"/>
    <s v="Romeoville"/>
    <s v="60446-4330"/>
    <n v="8158862700"/>
    <n v="15045"/>
    <s v="John R Tibbott Elem School"/>
    <s v="520 Gary Dr"/>
    <s v="Bolingbrook"/>
    <s v="Will"/>
    <s v="60440-2400"/>
    <s v="gibbonsmk@VVSD.ORG"/>
    <s v="X"/>
    <n v="417"/>
    <n v="46"/>
    <n v="95"/>
    <n v="558"/>
    <n v="0.82969999999999999"/>
    <m/>
    <n v="463"/>
    <n v="558"/>
    <x v="3"/>
    <x v="0"/>
  </r>
  <r>
    <s v="56099365U26"/>
    <s v="Valley View CUSD 365U"/>
    <s v="801 W Normantown Rd"/>
    <s v="Romeoville"/>
    <s v="60446-4330"/>
    <n v="8158862700"/>
    <n v="15046"/>
    <s v="Wood View Elem School"/>
    <s v="197 Winston Dr"/>
    <s v="Bolingbrook"/>
    <s v="Will"/>
    <s v="60440-1300"/>
    <s v="gibbonsmk@VVSD.ORG"/>
    <s v="X"/>
    <n v="230"/>
    <n v="33"/>
    <n v="106"/>
    <n v="369"/>
    <n v="0.7127"/>
    <m/>
    <n v="263"/>
    <n v="369"/>
    <x v="3"/>
    <x v="0"/>
  </r>
  <r>
    <s v="56099365U26"/>
    <s v="Valley View CUSD 365U"/>
    <s v="801 W Normantown Rd"/>
    <s v="Romeoville"/>
    <s v="60446-4330"/>
    <n v="8158862700"/>
    <n v="15047"/>
    <s v="Independence Elem School"/>
    <s v="230 S Orchard Dr"/>
    <s v="Bolingbrook"/>
    <s v="Will"/>
    <s v="60440-2600"/>
    <s v="gibbonsmk@VVSD.ORG"/>
    <s v="X"/>
    <n v="506"/>
    <n v="42"/>
    <n v="159"/>
    <n v="707"/>
    <n v="0.77510000000000012"/>
    <m/>
    <n v="548"/>
    <n v="707"/>
    <x v="3"/>
    <x v="0"/>
  </r>
  <r>
    <s v="56099365U26"/>
    <s v="Valley View CUSD 365U"/>
    <s v="801 W Normantown Rd"/>
    <s v="Romeoville"/>
    <s v="60446-4330"/>
    <n v="8158862700"/>
    <n v="15048"/>
    <s v="Jonas E Salk Elem School"/>
    <s v="500 King Arthur Way"/>
    <s v="Bolingbrook"/>
    <s v="Will"/>
    <s v="60440-2278"/>
    <s v="gibbonsmk@VVSD.ORG"/>
    <s v="X"/>
    <n v="362"/>
    <n v="37"/>
    <n v="274"/>
    <n v="673"/>
    <n v="0.59289999999999998"/>
    <m/>
    <n v="399"/>
    <n v="673"/>
    <x v="3"/>
    <x v="0"/>
  </r>
  <r>
    <s v="56099365U26"/>
    <s v="Valley View CUSD 365U"/>
    <s v="801 W Normantown Rd"/>
    <s v="Romeoville"/>
    <s v="60446-4330"/>
    <n v="8158862700"/>
    <n v="15049"/>
    <s v="Jamie McGee Elementary School"/>
    <s v="179 Commonwealth Dr"/>
    <s v="Bolingbrook"/>
    <s v="Will"/>
    <s v="60440-1600"/>
    <s v="gibbonsmk@VVSD.ORG"/>
    <s v="X"/>
    <n v="200"/>
    <n v="25"/>
    <n v="276"/>
    <n v="501"/>
    <n v="0.4491"/>
    <m/>
    <n v="225"/>
    <n v="501"/>
    <x v="3"/>
    <x v="0"/>
  </r>
  <r>
    <s v="56099365U26"/>
    <s v="Valley View CUSD 365U"/>
    <s v="801 W Normantown Rd"/>
    <s v="Romeoville"/>
    <s v="60446-4330"/>
    <n v="8158862700"/>
    <n v="15050"/>
    <s v="Oak View Elem School"/>
    <s v="150 N Schmidt Rd"/>
    <s v="Bolingbrook"/>
    <s v="Will"/>
    <s v="60440-2689"/>
    <s v="gibbonsmk@VVSD.ORG"/>
    <s v="X"/>
    <n v="429"/>
    <n v="50"/>
    <n v="169"/>
    <n v="648"/>
    <n v="0.73920000000000008"/>
    <m/>
    <n v="479"/>
    <n v="648"/>
    <x v="3"/>
    <x v="0"/>
  </r>
  <r>
    <s v="56099365U26"/>
    <s v="Valley View CUSD 365U"/>
    <s v="801 W Normantown Rd"/>
    <s v="Romeoville"/>
    <s v="60446-4330"/>
    <n v="8158862700"/>
    <n v="44286"/>
    <s v="Pioneer Elementary School"/>
    <s v="1470 Raven Dr"/>
    <s v="Bolingbrook"/>
    <s v="Will"/>
    <s v="60490-4510"/>
    <s v="gibbonsmk@VVSD.ORG"/>
    <s v="X"/>
    <n v="197"/>
    <n v="25"/>
    <n v="348"/>
    <n v="570"/>
    <n v="0.38950000000000001"/>
    <m/>
    <n v="222"/>
    <n v="570"/>
    <x v="3"/>
    <x v="0"/>
  </r>
  <r>
    <s v="56099365U26"/>
    <s v="Valley View CUSD 365U"/>
    <s v="801 W Normantown Rd"/>
    <s v="Romeoville"/>
    <s v="60446-4330"/>
    <n v="8158862700"/>
    <n v="46625"/>
    <s v="Kenneth L Hermansen Elementary"/>
    <s v="101 Wesglen Pkwy"/>
    <s v="Romeoville"/>
    <s v="Will"/>
    <s v="60446-5269"/>
    <s v="gibbonsmk@VVSD.ORG"/>
    <s v="X"/>
    <n v="258"/>
    <n v="35"/>
    <n v="272"/>
    <n v="565"/>
    <n v="0.51859999999999995"/>
    <m/>
    <n v="293"/>
    <n v="565"/>
    <x v="3"/>
    <x v="0"/>
  </r>
  <r>
    <s v="56099365U26"/>
    <s v="Valley View CUSD 365U"/>
    <s v="801 W Normantown Rd"/>
    <s v="Romeoville"/>
    <s v="60446-4330"/>
    <n v="8158862700"/>
    <n v="52691"/>
    <s v="Bernard J Ward Elem School"/>
    <s v="200 Recreation Dr"/>
    <s v="Bolingbrook"/>
    <s v="Will"/>
    <s v="60440-3071"/>
    <s v="gibbonsmk@VVSD.ORG"/>
    <s v="X"/>
    <n v="384"/>
    <n v="20"/>
    <n v="64"/>
    <n v="468"/>
    <n v="0.86319999999999997"/>
    <m/>
    <n v="404"/>
    <n v="468"/>
    <x v="3"/>
    <x v="0"/>
  </r>
  <r>
    <s v="56099365U26"/>
    <s v="Valley View CUSD 365U"/>
    <s v="801 W Normantown Rd"/>
    <s v="Romeoville"/>
    <s v="60446-4330"/>
    <n v="8158862700"/>
    <n v="54656"/>
    <s v="Skoff Elementary"/>
    <s v="775 W Normantown Rd"/>
    <s v="Romeoville"/>
    <s v="Will"/>
    <s v="60446-3921"/>
    <s v="gibbonsmk@VVSD.ORG"/>
    <s v="X"/>
    <n v="452"/>
    <n v="58"/>
    <n v="302"/>
    <n v="812"/>
    <n v="0.62809999999999999"/>
    <m/>
    <n v="510"/>
    <n v="812"/>
    <x v="3"/>
    <x v="0"/>
  </r>
  <r>
    <s v="56099365U26"/>
    <s v="Valley View CUSD 365U"/>
    <s v="801 W Normantown Rd"/>
    <s v="Romeoville"/>
    <s v="60446-4330"/>
    <n v="8158862700"/>
    <n v="56875"/>
    <s v="John J Lukancic Middle Sch"/>
    <s v="725 W Normantown Rd"/>
    <s v="Romeoville"/>
    <s v="Will"/>
    <s v="60446-3921"/>
    <s v="gibbonsmk@VVSD.ORG"/>
    <s v="X"/>
    <n v="315"/>
    <n v="45"/>
    <n v="197"/>
    <n v="557"/>
    <n v="0.64629999999999999"/>
    <m/>
    <n v="360"/>
    <n v="557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9" cacheId="1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4:D27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dataField="1" showAll="0"/>
    <pivotField dataField="1" showAll="0"/>
    <pivotField showAll="0">
      <items count="11">
        <item x="4"/>
        <item x="2"/>
        <item x="5"/>
        <item x="8"/>
        <item x="0"/>
        <item x="9"/>
        <item x="7"/>
        <item x="6"/>
        <item x="3"/>
        <item x="1"/>
        <item t="default"/>
      </items>
    </pivotField>
    <pivotField axis="axisRow" showAll="0">
      <items count="3">
        <item x="1"/>
        <item x="0"/>
        <item t="default"/>
      </items>
    </pivotField>
    <pivotField dataField="1" dragToRow="0" dragToCol="0" dragToPage="0" showAll="0" defaultSubtotal="0"/>
  </pivotFields>
  <rowFields count="1">
    <field x="23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Enrollment" fld="21" baseField="0" baseItem="0" numFmtId="165"/>
    <dataField name="Sum of Total FRP Enrollment" fld="20" baseField="0" baseItem="0" numFmtId="165"/>
    <dataField name="Sum of FR Percentage" fld="24" baseField="0" baseItem="0" numFmtId="9"/>
  </dataFields>
  <formats count="4">
    <format dxfId="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9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1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8" cacheId="1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D16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dataField="1" showAll="0"/>
    <pivotField dataField="1" showAll="0"/>
    <pivotField axis="axisRow" showAll="0">
      <items count="11">
        <item x="4"/>
        <item x="2"/>
        <item x="5"/>
        <item x="8"/>
        <item x="0"/>
        <item x="9"/>
        <item x="7"/>
        <item x="6"/>
        <item x="3"/>
        <item x="1"/>
        <item t="default"/>
      </items>
    </pivotField>
    <pivotField showAll="0"/>
    <pivotField dataField="1" dragToRow="0" dragToCol="0" dragToPage="0" showAll="0" defaultSubtotal="0"/>
  </pivotFields>
  <rowFields count="1">
    <field x="2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Enrollment" fld="21" baseField="0" baseItem="0" numFmtId="165"/>
    <dataField name="Sum of Total FRP Enrollment" fld="20" baseField="0" baseItem="0" numFmtId="165"/>
    <dataField name="Sum of FR Percentage" fld="24" baseField="0" baseItem="0" numFmtId="9"/>
  </dataFields>
  <formats count="4">
    <format dxfId="2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9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2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tabSelected="1" zoomScaleNormal="100" workbookViewId="0"/>
  </sheetViews>
  <sheetFormatPr defaultRowHeight="12.75" x14ac:dyDescent="0.2"/>
  <cols>
    <col min="1" max="1" width="2.85546875" style="4" customWidth="1"/>
    <col min="2" max="2" width="100.7109375" style="4" customWidth="1"/>
    <col min="3" max="16384" width="9.140625" style="4"/>
  </cols>
  <sheetData>
    <row r="1" spans="1:2" ht="15.75" x14ac:dyDescent="0.25">
      <c r="A1" s="3" t="s">
        <v>15567</v>
      </c>
    </row>
    <row r="3" spans="1:2" s="5" customFormat="1" ht="25.5" x14ac:dyDescent="0.25">
      <c r="A3" s="5">
        <v>1</v>
      </c>
      <c r="B3" s="5" t="s">
        <v>15548</v>
      </c>
    </row>
    <row r="4" spans="1:2" s="8" customFormat="1" ht="25.5" x14ac:dyDescent="0.2">
      <c r="A4" s="6">
        <v>2</v>
      </c>
      <c r="B4" s="7" t="s">
        <v>15549</v>
      </c>
    </row>
    <row r="5" spans="1:2" ht="191.25" x14ac:dyDescent="0.2">
      <c r="A5" s="9">
        <v>3</v>
      </c>
      <c r="B5" s="10" t="s">
        <v>15550</v>
      </c>
    </row>
  </sheetData>
  <pageMargins left="0.7" right="0.7" top="0.75" bottom="0.75" header="0.3" footer="0.3"/>
  <pageSetup scale="87" orientation="portrait" r:id="rId1"/>
  <headerFooter>
    <oddHeader>&amp;C&amp;F</oddHeader>
    <oddFooter>&amp;L&amp;A&amp;C&amp;P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/>
  </sheetViews>
  <sheetFormatPr defaultRowHeight="15" x14ac:dyDescent="0.25"/>
  <cols>
    <col min="1" max="1" width="13.140625" customWidth="1"/>
    <col min="2" max="2" width="22.7109375" customWidth="1"/>
    <col min="3" max="3" width="26.5703125" customWidth="1"/>
    <col min="4" max="4" width="20.42578125" bestFit="1" customWidth="1"/>
  </cols>
  <sheetData>
    <row r="2" spans="1:4" x14ac:dyDescent="0.25">
      <c r="A2" s="18" t="s">
        <v>15563</v>
      </c>
      <c r="B2" s="19"/>
    </row>
    <row r="3" spans="1:4" x14ac:dyDescent="0.25">
      <c r="A3" s="20"/>
      <c r="B3" s="21"/>
      <c r="C3" s="21"/>
      <c r="D3" s="21"/>
    </row>
    <row r="4" spans="1:4" ht="30" x14ac:dyDescent="0.25">
      <c r="B4" s="22" t="s">
        <v>15554</v>
      </c>
      <c r="C4" s="22" t="s">
        <v>15564</v>
      </c>
      <c r="D4" s="22" t="s">
        <v>15565</v>
      </c>
    </row>
    <row r="5" spans="1:4" x14ac:dyDescent="0.25">
      <c r="A5" s="14" t="s">
        <v>15557</v>
      </c>
      <c r="B5" t="s">
        <v>15560</v>
      </c>
      <c r="C5" t="s">
        <v>15561</v>
      </c>
      <c r="D5" t="s">
        <v>15562</v>
      </c>
    </row>
    <row r="6" spans="1:4" x14ac:dyDescent="0.25">
      <c r="A6" s="15" t="s">
        <v>3305</v>
      </c>
      <c r="B6" s="17">
        <v>24353</v>
      </c>
      <c r="C6" s="17">
        <v>14164</v>
      </c>
      <c r="D6" s="16">
        <v>0.58161212170985099</v>
      </c>
    </row>
    <row r="7" spans="1:4" x14ac:dyDescent="0.25">
      <c r="A7" s="15" t="s">
        <v>1103</v>
      </c>
      <c r="B7" s="17">
        <v>685294</v>
      </c>
      <c r="C7" s="17">
        <v>534148</v>
      </c>
      <c r="D7" s="16">
        <v>0.77944356728644937</v>
      </c>
    </row>
    <row r="8" spans="1:4" x14ac:dyDescent="0.25">
      <c r="A8" s="15" t="s">
        <v>11424</v>
      </c>
      <c r="B8" s="17">
        <v>15666</v>
      </c>
      <c r="C8" s="17">
        <v>10262</v>
      </c>
      <c r="D8" s="16">
        <v>0.65504915102770334</v>
      </c>
    </row>
    <row r="9" spans="1:4" x14ac:dyDescent="0.25">
      <c r="A9" s="15" t="s">
        <v>12930</v>
      </c>
      <c r="B9" s="17">
        <v>31505</v>
      </c>
      <c r="C9" s="17">
        <v>18362</v>
      </c>
      <c r="D9" s="16">
        <v>0.58282812252023486</v>
      </c>
    </row>
    <row r="10" spans="1:4" x14ac:dyDescent="0.25">
      <c r="A10" s="15" t="s">
        <v>15558</v>
      </c>
      <c r="B10" s="17">
        <v>806062</v>
      </c>
      <c r="C10" s="17">
        <v>390004</v>
      </c>
      <c r="D10" s="16">
        <v>0.48383871215861807</v>
      </c>
    </row>
    <row r="11" spans="1:4" x14ac:dyDescent="0.25">
      <c r="A11" s="15" t="s">
        <v>13226</v>
      </c>
      <c r="B11" s="17">
        <v>22649</v>
      </c>
      <c r="C11" s="17">
        <v>15536</v>
      </c>
      <c r="D11" s="16">
        <v>0.68594639939953195</v>
      </c>
    </row>
    <row r="12" spans="1:4" x14ac:dyDescent="0.25">
      <c r="A12" s="15" t="s">
        <v>9927</v>
      </c>
      <c r="B12" s="17">
        <v>45405</v>
      </c>
      <c r="C12" s="17">
        <v>23516</v>
      </c>
      <c r="D12" s="16">
        <v>0.5179165290166281</v>
      </c>
    </row>
    <row r="13" spans="1:4" x14ac:dyDescent="0.25">
      <c r="A13" s="15" t="s">
        <v>11499</v>
      </c>
      <c r="B13" s="17">
        <v>28026</v>
      </c>
      <c r="C13" s="17">
        <v>16523</v>
      </c>
      <c r="D13" s="16">
        <v>0.58955969456932844</v>
      </c>
    </row>
    <row r="14" spans="1:4" x14ac:dyDescent="0.25">
      <c r="A14" s="15" t="s">
        <v>2987</v>
      </c>
      <c r="B14" s="17">
        <v>108338</v>
      </c>
      <c r="C14" s="17">
        <v>44575</v>
      </c>
      <c r="D14" s="16">
        <v>0.41144381472798097</v>
      </c>
    </row>
    <row r="15" spans="1:4" x14ac:dyDescent="0.25">
      <c r="A15" s="15" t="s">
        <v>701</v>
      </c>
      <c r="B15" s="17">
        <v>45724</v>
      </c>
      <c r="C15" s="17">
        <v>34495</v>
      </c>
      <c r="D15" s="16">
        <v>0.75441781121511675</v>
      </c>
    </row>
    <row r="16" spans="1:4" x14ac:dyDescent="0.25">
      <c r="A16" s="15" t="s">
        <v>15559</v>
      </c>
      <c r="B16" s="17">
        <v>1813022</v>
      </c>
      <c r="C16" s="17">
        <v>1101585</v>
      </c>
      <c r="D16" s="16">
        <v>0.60759604682127411</v>
      </c>
    </row>
    <row r="21" spans="1:4" x14ac:dyDescent="0.25">
      <c r="A21" s="18" t="s">
        <v>15566</v>
      </c>
      <c r="B21" s="19"/>
    </row>
    <row r="22" spans="1:4" x14ac:dyDescent="0.25">
      <c r="A22" s="20"/>
      <c r="B22" s="21"/>
      <c r="C22" s="21"/>
      <c r="D22" s="21"/>
    </row>
    <row r="23" spans="1:4" ht="30" x14ac:dyDescent="0.25">
      <c r="B23" s="22" t="s">
        <v>15554</v>
      </c>
      <c r="C23" s="22" t="s">
        <v>15564</v>
      </c>
      <c r="D23" s="22" t="s">
        <v>15565</v>
      </c>
    </row>
    <row r="24" spans="1:4" x14ac:dyDescent="0.25">
      <c r="A24" s="14" t="s">
        <v>15557</v>
      </c>
      <c r="B24" t="s">
        <v>15560</v>
      </c>
      <c r="C24" t="s">
        <v>15561</v>
      </c>
      <c r="D24" t="s">
        <v>15562</v>
      </c>
    </row>
    <row r="25" spans="1:4" x14ac:dyDescent="0.25">
      <c r="A25" s="15" t="s">
        <v>1103</v>
      </c>
      <c r="B25" s="17">
        <v>685294</v>
      </c>
      <c r="C25" s="17">
        <v>534148</v>
      </c>
      <c r="D25" s="16">
        <v>0.77944356728644937</v>
      </c>
    </row>
    <row r="26" spans="1:4" x14ac:dyDescent="0.25">
      <c r="A26" s="15" t="s">
        <v>15558</v>
      </c>
      <c r="B26" s="17">
        <v>1127728</v>
      </c>
      <c r="C26" s="17">
        <v>567437</v>
      </c>
      <c r="D26" s="16">
        <v>0.50316831718286681</v>
      </c>
    </row>
    <row r="27" spans="1:4" x14ac:dyDescent="0.25">
      <c r="A27" s="15" t="s">
        <v>15559</v>
      </c>
      <c r="B27" s="17">
        <v>1813022</v>
      </c>
      <c r="C27" s="17">
        <v>1101585</v>
      </c>
      <c r="D27" s="16">
        <v>0.60759604682127411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29"/>
  <sheetViews>
    <sheetView zoomScaleNormal="100" workbookViewId="0"/>
  </sheetViews>
  <sheetFormatPr defaultRowHeight="15" x14ac:dyDescent="0.25"/>
  <cols>
    <col min="1" max="1" width="13.140625" bestFit="1" customWidth="1"/>
    <col min="2" max="2" width="38.28515625" customWidth="1"/>
    <col min="3" max="20" width="10" customWidth="1"/>
  </cols>
  <sheetData>
    <row r="1" spans="1:24" s="2" customFormat="1" ht="62.25" customHeight="1" x14ac:dyDescent="0.25">
      <c r="A1" s="2" t="s">
        <v>0</v>
      </c>
      <c r="B1" s="2" t="s">
        <v>15547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15541</v>
      </c>
      <c r="H1" s="2" t="s">
        <v>15542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15543</v>
      </c>
      <c r="P1" s="2" t="s">
        <v>15544</v>
      </c>
      <c r="Q1" s="2" t="s">
        <v>15545</v>
      </c>
      <c r="R1" s="2" t="s">
        <v>15546</v>
      </c>
      <c r="S1" s="2" t="s">
        <v>11</v>
      </c>
      <c r="T1" s="2" t="s">
        <v>12</v>
      </c>
      <c r="U1" s="12" t="s">
        <v>15553</v>
      </c>
      <c r="V1" s="12" t="s">
        <v>15554</v>
      </c>
      <c r="W1" s="12" t="s">
        <v>15555</v>
      </c>
      <c r="X1" s="12" t="s">
        <v>15556</v>
      </c>
    </row>
    <row r="2" spans="1:24" x14ac:dyDescent="0.25">
      <c r="A2" t="s">
        <v>15336</v>
      </c>
      <c r="B2" t="s">
        <v>13</v>
      </c>
      <c r="C2" t="s">
        <v>14</v>
      </c>
      <c r="D2" t="s">
        <v>15</v>
      </c>
      <c r="E2" t="s">
        <v>16</v>
      </c>
      <c r="F2">
        <v>2172772080</v>
      </c>
      <c r="G2">
        <v>61242</v>
      </c>
      <c r="H2" t="s">
        <v>17</v>
      </c>
      <c r="I2" t="s">
        <v>18</v>
      </c>
      <c r="J2" t="s">
        <v>15</v>
      </c>
      <c r="K2" t="s">
        <v>19</v>
      </c>
      <c r="L2" t="s">
        <v>20</v>
      </c>
      <c r="M2" t="s">
        <v>21</v>
      </c>
      <c r="N2" t="s">
        <v>22</v>
      </c>
      <c r="O2">
        <v>65</v>
      </c>
      <c r="P2">
        <v>4</v>
      </c>
      <c r="Q2">
        <v>7</v>
      </c>
      <c r="R2">
        <v>76</v>
      </c>
      <c r="S2" s="1">
        <v>0.90790000000000004</v>
      </c>
      <c r="U2" s="13">
        <f>SUM(O2:P2)</f>
        <v>69</v>
      </c>
      <c r="V2" s="13">
        <f>R2</f>
        <v>76</v>
      </c>
      <c r="W2" s="13" t="str">
        <f>IFERROR(VLOOKUP(K2,'Target Area Lookup'!B:C,2,FALSE),"Rest of State")</f>
        <v>Rest of State</v>
      </c>
      <c r="X2" s="13" t="str">
        <f>IF(K2="Cook","Cook","Rest of State")</f>
        <v>Rest of State</v>
      </c>
    </row>
    <row r="3" spans="1:24" x14ac:dyDescent="0.25">
      <c r="A3" t="s">
        <v>15336</v>
      </c>
      <c r="B3" t="s">
        <v>13</v>
      </c>
      <c r="C3" t="s">
        <v>14</v>
      </c>
      <c r="D3" t="s">
        <v>15</v>
      </c>
      <c r="E3" t="s">
        <v>16</v>
      </c>
      <c r="F3">
        <v>2172772080</v>
      </c>
      <c r="G3">
        <v>62954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22</v>
      </c>
      <c r="O3">
        <v>50</v>
      </c>
      <c r="P3">
        <v>0</v>
      </c>
      <c r="Q3">
        <v>0</v>
      </c>
      <c r="R3">
        <v>50</v>
      </c>
      <c r="S3" s="1">
        <v>1</v>
      </c>
      <c r="T3" t="s">
        <v>22</v>
      </c>
      <c r="U3" s="13">
        <f t="shared" ref="U3:U66" si="0">SUM(O3:P3)</f>
        <v>50</v>
      </c>
      <c r="V3" s="13">
        <f t="shared" ref="V3:V66" si="1">R3</f>
        <v>50</v>
      </c>
      <c r="W3" s="13" t="str">
        <f>IFERROR(VLOOKUP(K3,'Target Area Lookup'!B:C,2,FALSE),"Rest of State")</f>
        <v>Rest of State</v>
      </c>
      <c r="X3" s="13" t="str">
        <f t="shared" ref="X3:X66" si="2">IF(K3="Cook","Cook","Rest of State")</f>
        <v>Rest of State</v>
      </c>
    </row>
    <row r="4" spans="1:24" x14ac:dyDescent="0.25">
      <c r="A4" t="s">
        <v>15336</v>
      </c>
      <c r="B4" t="s">
        <v>13</v>
      </c>
      <c r="C4" t="s">
        <v>14</v>
      </c>
      <c r="D4" t="s">
        <v>15</v>
      </c>
      <c r="E4" t="s">
        <v>16</v>
      </c>
      <c r="F4">
        <v>2172772080</v>
      </c>
      <c r="G4">
        <v>63218</v>
      </c>
      <c r="H4" t="s">
        <v>29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22</v>
      </c>
      <c r="O4">
        <v>14</v>
      </c>
      <c r="P4">
        <v>0</v>
      </c>
      <c r="Q4">
        <v>0</v>
      </c>
      <c r="R4">
        <v>14</v>
      </c>
      <c r="S4" s="1">
        <v>1</v>
      </c>
      <c r="T4" t="s">
        <v>22</v>
      </c>
      <c r="U4" s="13">
        <f t="shared" si="0"/>
        <v>14</v>
      </c>
      <c r="V4" s="13">
        <f t="shared" si="1"/>
        <v>14</v>
      </c>
      <c r="W4" s="13" t="str">
        <f>IFERROR(VLOOKUP(K4,'Target Area Lookup'!B:C,2,FALSE),"Rest of State")</f>
        <v>Rest of State</v>
      </c>
      <c r="X4" s="13" t="str">
        <f t="shared" si="2"/>
        <v>Rest of State</v>
      </c>
    </row>
    <row r="5" spans="1:24" x14ac:dyDescent="0.25">
      <c r="A5" t="s">
        <v>15336</v>
      </c>
      <c r="B5" t="s">
        <v>13</v>
      </c>
      <c r="C5" t="s">
        <v>14</v>
      </c>
      <c r="D5" t="s">
        <v>15</v>
      </c>
      <c r="E5" t="s">
        <v>16</v>
      </c>
      <c r="F5">
        <v>2172772080</v>
      </c>
      <c r="G5">
        <v>70305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22</v>
      </c>
      <c r="O5">
        <v>6</v>
      </c>
      <c r="P5">
        <v>0</v>
      </c>
      <c r="Q5">
        <v>0</v>
      </c>
      <c r="R5">
        <v>6</v>
      </c>
      <c r="S5" s="1">
        <v>1</v>
      </c>
      <c r="U5" s="13">
        <f t="shared" si="0"/>
        <v>6</v>
      </c>
      <c r="V5" s="13">
        <f t="shared" si="1"/>
        <v>6</v>
      </c>
      <c r="W5" s="13" t="str">
        <f>IFERROR(VLOOKUP(K5,'Target Area Lookup'!B:C,2,FALSE),"Rest of State")</f>
        <v>Rest of State</v>
      </c>
      <c r="X5" s="13" t="str">
        <f t="shared" si="2"/>
        <v>Rest of State</v>
      </c>
    </row>
    <row r="6" spans="1:24" x14ac:dyDescent="0.25">
      <c r="A6" t="s">
        <v>15337</v>
      </c>
      <c r="B6" t="s">
        <v>36</v>
      </c>
      <c r="C6" t="s">
        <v>37</v>
      </c>
      <c r="D6" t="s">
        <v>38</v>
      </c>
      <c r="E6" t="s">
        <v>39</v>
      </c>
      <c r="F6">
        <v>2176563323</v>
      </c>
      <c r="G6">
        <v>10003</v>
      </c>
      <c r="H6" t="s">
        <v>40</v>
      </c>
      <c r="I6" t="s">
        <v>41</v>
      </c>
      <c r="J6" t="s">
        <v>38</v>
      </c>
      <c r="K6" t="s">
        <v>19</v>
      </c>
      <c r="L6" t="s">
        <v>42</v>
      </c>
      <c r="M6" t="s">
        <v>43</v>
      </c>
      <c r="N6" t="s">
        <v>22</v>
      </c>
      <c r="O6">
        <v>90</v>
      </c>
      <c r="P6">
        <v>18</v>
      </c>
      <c r="Q6">
        <v>138</v>
      </c>
      <c r="R6">
        <v>246</v>
      </c>
      <c r="S6" s="1">
        <v>0.439</v>
      </c>
      <c r="U6" s="13">
        <f t="shared" si="0"/>
        <v>108</v>
      </c>
      <c r="V6" s="13">
        <f t="shared" si="1"/>
        <v>246</v>
      </c>
      <c r="W6" s="13" t="str">
        <f>IFERROR(VLOOKUP(K6,'Target Area Lookup'!B:C,2,FALSE),"Rest of State")</f>
        <v>Rest of State</v>
      </c>
      <c r="X6" s="13" t="str">
        <f t="shared" si="2"/>
        <v>Rest of State</v>
      </c>
    </row>
    <row r="7" spans="1:24" x14ac:dyDescent="0.25">
      <c r="A7" t="s">
        <v>15337</v>
      </c>
      <c r="B7" t="s">
        <v>36</v>
      </c>
      <c r="C7" t="s">
        <v>37</v>
      </c>
      <c r="D7" t="s">
        <v>38</v>
      </c>
      <c r="E7" t="s">
        <v>39</v>
      </c>
      <c r="F7">
        <v>2176563323</v>
      </c>
      <c r="G7">
        <v>10004</v>
      </c>
      <c r="H7" t="s">
        <v>44</v>
      </c>
      <c r="I7" t="s">
        <v>45</v>
      </c>
      <c r="J7" t="s">
        <v>38</v>
      </c>
      <c r="K7" t="s">
        <v>19</v>
      </c>
      <c r="L7" t="s">
        <v>39</v>
      </c>
      <c r="M7" t="s">
        <v>46</v>
      </c>
      <c r="N7" t="s">
        <v>22</v>
      </c>
      <c r="O7">
        <v>126</v>
      </c>
      <c r="P7">
        <v>28</v>
      </c>
      <c r="Q7">
        <v>122</v>
      </c>
      <c r="R7">
        <v>276</v>
      </c>
      <c r="S7" s="1">
        <v>0.55799999999999994</v>
      </c>
      <c r="U7" s="13">
        <f t="shared" si="0"/>
        <v>154</v>
      </c>
      <c r="V7" s="13">
        <f t="shared" si="1"/>
        <v>276</v>
      </c>
      <c r="W7" s="13" t="str">
        <f>IFERROR(VLOOKUP(K7,'Target Area Lookup'!B:C,2,FALSE),"Rest of State")</f>
        <v>Rest of State</v>
      </c>
      <c r="X7" s="13" t="str">
        <f t="shared" si="2"/>
        <v>Rest of State</v>
      </c>
    </row>
    <row r="8" spans="1:24" x14ac:dyDescent="0.25">
      <c r="A8" t="s">
        <v>15338</v>
      </c>
      <c r="B8" t="s">
        <v>47</v>
      </c>
      <c r="C8" t="s">
        <v>48</v>
      </c>
      <c r="D8" t="s">
        <v>49</v>
      </c>
      <c r="E8" t="s">
        <v>50</v>
      </c>
      <c r="F8">
        <v>2176453433</v>
      </c>
      <c r="G8">
        <v>10006</v>
      </c>
      <c r="H8" t="s">
        <v>51</v>
      </c>
      <c r="I8" t="s">
        <v>48</v>
      </c>
      <c r="J8" t="s">
        <v>49</v>
      </c>
      <c r="K8" t="s">
        <v>19</v>
      </c>
      <c r="L8" t="s">
        <v>50</v>
      </c>
      <c r="M8" t="s">
        <v>52</v>
      </c>
      <c r="N8" t="s">
        <v>22</v>
      </c>
      <c r="O8">
        <v>31</v>
      </c>
      <c r="P8">
        <v>8</v>
      </c>
      <c r="Q8">
        <v>145</v>
      </c>
      <c r="R8">
        <v>184</v>
      </c>
      <c r="S8" s="1">
        <v>0.21199999999999999</v>
      </c>
      <c r="U8" s="13">
        <f t="shared" si="0"/>
        <v>39</v>
      </c>
      <c r="V8" s="13">
        <f t="shared" si="1"/>
        <v>184</v>
      </c>
      <c r="W8" s="13" t="str">
        <f>IFERROR(VLOOKUP(K8,'Target Area Lookup'!B:C,2,FALSE),"Rest of State")</f>
        <v>Rest of State</v>
      </c>
      <c r="X8" s="13" t="str">
        <f t="shared" si="2"/>
        <v>Rest of State</v>
      </c>
    </row>
    <row r="9" spans="1:24" x14ac:dyDescent="0.25">
      <c r="A9" t="s">
        <v>15338</v>
      </c>
      <c r="B9" t="s">
        <v>47</v>
      </c>
      <c r="C9" t="s">
        <v>48</v>
      </c>
      <c r="D9" t="s">
        <v>49</v>
      </c>
      <c r="E9" t="s">
        <v>50</v>
      </c>
      <c r="F9">
        <v>2176453433</v>
      </c>
      <c r="G9">
        <v>10007</v>
      </c>
      <c r="H9" t="s">
        <v>53</v>
      </c>
      <c r="I9" t="s">
        <v>48</v>
      </c>
      <c r="J9" t="s">
        <v>49</v>
      </c>
      <c r="K9" t="s">
        <v>19</v>
      </c>
      <c r="L9" t="s">
        <v>50</v>
      </c>
      <c r="M9" t="s">
        <v>52</v>
      </c>
      <c r="N9" t="s">
        <v>22</v>
      </c>
      <c r="O9">
        <v>100</v>
      </c>
      <c r="P9">
        <v>11</v>
      </c>
      <c r="Q9">
        <v>310</v>
      </c>
      <c r="R9">
        <v>421</v>
      </c>
      <c r="S9" s="1">
        <v>0.26369999999999999</v>
      </c>
      <c r="U9" s="13">
        <f t="shared" si="0"/>
        <v>111</v>
      </c>
      <c r="V9" s="13">
        <f t="shared" si="1"/>
        <v>421</v>
      </c>
      <c r="W9" s="13" t="str">
        <f>IFERROR(VLOOKUP(K9,'Target Area Lookup'!B:C,2,FALSE),"Rest of State")</f>
        <v>Rest of State</v>
      </c>
      <c r="X9" s="13" t="str">
        <f t="shared" si="2"/>
        <v>Rest of State</v>
      </c>
    </row>
    <row r="10" spans="1:24" x14ac:dyDescent="0.25">
      <c r="A10" t="s">
        <v>15339</v>
      </c>
      <c r="B10" t="s">
        <v>59</v>
      </c>
      <c r="C10" t="s">
        <v>60</v>
      </c>
      <c r="D10" t="s">
        <v>61</v>
      </c>
      <c r="E10" t="s">
        <v>62</v>
      </c>
      <c r="F10">
        <v>2175937116</v>
      </c>
      <c r="G10">
        <v>10009</v>
      </c>
      <c r="H10" t="s">
        <v>63</v>
      </c>
      <c r="I10" t="s">
        <v>60</v>
      </c>
      <c r="J10" t="s">
        <v>61</v>
      </c>
      <c r="K10" t="s">
        <v>19</v>
      </c>
      <c r="L10" t="s">
        <v>62</v>
      </c>
      <c r="M10" t="s">
        <v>64</v>
      </c>
      <c r="N10" t="s">
        <v>22</v>
      </c>
      <c r="O10">
        <v>85</v>
      </c>
      <c r="P10">
        <v>22</v>
      </c>
      <c r="Q10">
        <v>138</v>
      </c>
      <c r="R10">
        <v>245</v>
      </c>
      <c r="S10" s="1">
        <v>0.43670000000000003</v>
      </c>
      <c r="U10" s="13">
        <f t="shared" si="0"/>
        <v>107</v>
      </c>
      <c r="V10" s="13">
        <f t="shared" si="1"/>
        <v>245</v>
      </c>
      <c r="W10" s="13" t="str">
        <f>IFERROR(VLOOKUP(K10,'Target Area Lookup'!B:C,2,FALSE),"Rest of State")</f>
        <v>Rest of State</v>
      </c>
      <c r="X10" s="13" t="str">
        <f t="shared" si="2"/>
        <v>Rest of State</v>
      </c>
    </row>
    <row r="11" spans="1:24" x14ac:dyDescent="0.25">
      <c r="A11" t="s">
        <v>15339</v>
      </c>
      <c r="B11" t="s">
        <v>59</v>
      </c>
      <c r="C11" t="s">
        <v>60</v>
      </c>
      <c r="D11" t="s">
        <v>61</v>
      </c>
      <c r="E11" t="s">
        <v>62</v>
      </c>
      <c r="F11">
        <v>2175937116</v>
      </c>
      <c r="G11">
        <v>10010</v>
      </c>
      <c r="H11" t="s">
        <v>65</v>
      </c>
      <c r="I11" t="s">
        <v>60</v>
      </c>
      <c r="J11" t="s">
        <v>61</v>
      </c>
      <c r="K11" t="s">
        <v>19</v>
      </c>
      <c r="L11" t="s">
        <v>62</v>
      </c>
      <c r="M11" t="s">
        <v>66</v>
      </c>
      <c r="N11" t="s">
        <v>22</v>
      </c>
      <c r="O11">
        <v>120</v>
      </c>
      <c r="P11">
        <v>19</v>
      </c>
      <c r="Q11">
        <v>140</v>
      </c>
      <c r="R11">
        <v>279</v>
      </c>
      <c r="S11" s="1">
        <v>0.49820000000000003</v>
      </c>
      <c r="U11" s="13">
        <f t="shared" si="0"/>
        <v>139</v>
      </c>
      <c r="V11" s="13">
        <f t="shared" si="1"/>
        <v>279</v>
      </c>
      <c r="W11" s="13" t="str">
        <f>IFERROR(VLOOKUP(K11,'Target Area Lookup'!B:C,2,FALSE),"Rest of State")</f>
        <v>Rest of State</v>
      </c>
      <c r="X11" s="13" t="str">
        <f t="shared" si="2"/>
        <v>Rest of State</v>
      </c>
    </row>
    <row r="12" spans="1:24" x14ac:dyDescent="0.25">
      <c r="A12" t="s">
        <v>15339</v>
      </c>
      <c r="B12" t="s">
        <v>59</v>
      </c>
      <c r="C12" t="s">
        <v>60</v>
      </c>
      <c r="D12" t="s">
        <v>61</v>
      </c>
      <c r="E12" t="s">
        <v>62</v>
      </c>
      <c r="F12">
        <v>2175937116</v>
      </c>
      <c r="G12">
        <v>10011</v>
      </c>
      <c r="H12" t="s">
        <v>67</v>
      </c>
      <c r="I12" t="s">
        <v>68</v>
      </c>
      <c r="J12" t="s">
        <v>61</v>
      </c>
      <c r="K12" t="s">
        <v>19</v>
      </c>
      <c r="L12" t="s">
        <v>69</v>
      </c>
      <c r="M12" t="s">
        <v>70</v>
      </c>
      <c r="N12" t="s">
        <v>22</v>
      </c>
      <c r="O12">
        <v>75</v>
      </c>
      <c r="P12">
        <v>16</v>
      </c>
      <c r="Q12">
        <v>108</v>
      </c>
      <c r="R12">
        <v>199</v>
      </c>
      <c r="S12" s="1">
        <v>0.45729999999999998</v>
      </c>
      <c r="U12" s="13">
        <f t="shared" si="0"/>
        <v>91</v>
      </c>
      <c r="V12" s="13">
        <f t="shared" si="1"/>
        <v>199</v>
      </c>
      <c r="W12" s="13" t="str">
        <f>IFERROR(VLOOKUP(K12,'Target Area Lookup'!B:C,2,FALSE),"Rest of State")</f>
        <v>Rest of State</v>
      </c>
      <c r="X12" s="13" t="str">
        <f t="shared" si="2"/>
        <v>Rest of State</v>
      </c>
    </row>
    <row r="13" spans="1:24" x14ac:dyDescent="0.25">
      <c r="A13" t="s">
        <v>15339</v>
      </c>
      <c r="B13" t="s">
        <v>59</v>
      </c>
      <c r="C13" t="s">
        <v>60</v>
      </c>
      <c r="D13" t="s">
        <v>61</v>
      </c>
      <c r="E13" t="s">
        <v>62</v>
      </c>
      <c r="F13">
        <v>2175937116</v>
      </c>
      <c r="G13">
        <v>10012</v>
      </c>
      <c r="H13" t="s">
        <v>71</v>
      </c>
      <c r="I13" t="s">
        <v>72</v>
      </c>
      <c r="J13" t="s">
        <v>73</v>
      </c>
      <c r="K13" t="s">
        <v>19</v>
      </c>
      <c r="L13" t="s">
        <v>74</v>
      </c>
      <c r="M13" t="s">
        <v>75</v>
      </c>
      <c r="N13" t="s">
        <v>22</v>
      </c>
      <c r="O13">
        <v>54</v>
      </c>
      <c r="P13">
        <v>16</v>
      </c>
      <c r="Q13">
        <v>64</v>
      </c>
      <c r="R13">
        <v>134</v>
      </c>
      <c r="S13" s="1">
        <v>0.52239999999999998</v>
      </c>
      <c r="U13" s="13">
        <f t="shared" si="0"/>
        <v>70</v>
      </c>
      <c r="V13" s="13">
        <f t="shared" si="1"/>
        <v>134</v>
      </c>
      <c r="W13" s="13" t="str">
        <f>IFERROR(VLOOKUP(K13,'Target Area Lookup'!B:C,2,FALSE),"Rest of State")</f>
        <v>Rest of State</v>
      </c>
      <c r="X13" s="13" t="str">
        <f t="shared" si="2"/>
        <v>Rest of State</v>
      </c>
    </row>
    <row r="14" spans="1:24" x14ac:dyDescent="0.25">
      <c r="A14" t="s">
        <v>15340</v>
      </c>
      <c r="B14" t="s">
        <v>76</v>
      </c>
      <c r="C14" t="s">
        <v>77</v>
      </c>
      <c r="D14" t="s">
        <v>78</v>
      </c>
      <c r="E14" t="s">
        <v>79</v>
      </c>
      <c r="F14">
        <v>2179362111</v>
      </c>
      <c r="G14">
        <v>10014</v>
      </c>
      <c r="H14" t="s">
        <v>80</v>
      </c>
      <c r="I14" t="s">
        <v>77</v>
      </c>
      <c r="J14" t="s">
        <v>78</v>
      </c>
      <c r="K14" t="s">
        <v>19</v>
      </c>
      <c r="L14" t="s">
        <v>79</v>
      </c>
      <c r="M14" t="s">
        <v>81</v>
      </c>
      <c r="N14" t="s">
        <v>22</v>
      </c>
      <c r="O14">
        <v>54</v>
      </c>
      <c r="P14">
        <v>19</v>
      </c>
      <c r="Q14">
        <v>135</v>
      </c>
      <c r="R14">
        <v>208</v>
      </c>
      <c r="S14" s="1">
        <v>0.35100000000000003</v>
      </c>
      <c r="U14" s="13">
        <f t="shared" si="0"/>
        <v>73</v>
      </c>
      <c r="V14" s="13">
        <f t="shared" si="1"/>
        <v>208</v>
      </c>
      <c r="W14" s="13" t="str">
        <f>IFERROR(VLOOKUP(K14,'Target Area Lookup'!B:C,2,FALSE),"Rest of State")</f>
        <v>Rest of State</v>
      </c>
      <c r="X14" s="13" t="str">
        <f t="shared" si="2"/>
        <v>Rest of State</v>
      </c>
    </row>
    <row r="15" spans="1:24" x14ac:dyDescent="0.25">
      <c r="A15" t="s">
        <v>15340</v>
      </c>
      <c r="B15" t="s">
        <v>76</v>
      </c>
      <c r="C15" t="s">
        <v>77</v>
      </c>
      <c r="D15" t="s">
        <v>78</v>
      </c>
      <c r="E15" t="s">
        <v>79</v>
      </c>
      <c r="F15">
        <v>2179362111</v>
      </c>
      <c r="G15">
        <v>10015</v>
      </c>
      <c r="H15" t="s">
        <v>82</v>
      </c>
      <c r="I15" t="s">
        <v>77</v>
      </c>
      <c r="J15" t="s">
        <v>78</v>
      </c>
      <c r="K15" t="s">
        <v>19</v>
      </c>
      <c r="L15" t="s">
        <v>79</v>
      </c>
      <c r="M15" t="s">
        <v>83</v>
      </c>
      <c r="N15" t="s">
        <v>22</v>
      </c>
      <c r="O15">
        <v>83</v>
      </c>
      <c r="P15">
        <v>19</v>
      </c>
      <c r="Q15">
        <v>149</v>
      </c>
      <c r="R15">
        <v>251</v>
      </c>
      <c r="S15" s="1">
        <v>0.40640000000000004</v>
      </c>
      <c r="U15" s="13">
        <f t="shared" si="0"/>
        <v>102</v>
      </c>
      <c r="V15" s="13">
        <f t="shared" si="1"/>
        <v>251</v>
      </c>
      <c r="W15" s="13" t="str">
        <f>IFERROR(VLOOKUP(K15,'Target Area Lookup'!B:C,2,FALSE),"Rest of State")</f>
        <v>Rest of State</v>
      </c>
      <c r="X15" s="13" t="str">
        <f t="shared" si="2"/>
        <v>Rest of State</v>
      </c>
    </row>
    <row r="16" spans="1:24" x14ac:dyDescent="0.25">
      <c r="A16" t="s">
        <v>15340</v>
      </c>
      <c r="B16" t="s">
        <v>76</v>
      </c>
      <c r="C16" t="s">
        <v>77</v>
      </c>
      <c r="D16" t="s">
        <v>78</v>
      </c>
      <c r="E16" t="s">
        <v>79</v>
      </c>
      <c r="F16">
        <v>2179362111</v>
      </c>
      <c r="G16">
        <v>10018</v>
      </c>
      <c r="H16" t="s">
        <v>84</v>
      </c>
      <c r="I16" t="s">
        <v>85</v>
      </c>
      <c r="J16" t="s">
        <v>78</v>
      </c>
      <c r="K16" t="s">
        <v>19</v>
      </c>
      <c r="L16" t="s">
        <v>86</v>
      </c>
      <c r="M16" t="s">
        <v>87</v>
      </c>
      <c r="N16" t="s">
        <v>22</v>
      </c>
      <c r="O16">
        <v>74</v>
      </c>
      <c r="P16">
        <v>10</v>
      </c>
      <c r="Q16">
        <v>130</v>
      </c>
      <c r="R16">
        <v>214</v>
      </c>
      <c r="S16" s="1">
        <v>0.39250000000000002</v>
      </c>
      <c r="U16" s="13">
        <f t="shared" si="0"/>
        <v>84</v>
      </c>
      <c r="V16" s="13">
        <f t="shared" si="1"/>
        <v>214</v>
      </c>
      <c r="W16" s="13" t="str">
        <f>IFERROR(VLOOKUP(K16,'Target Area Lookup'!B:C,2,FALSE),"Rest of State")</f>
        <v>Rest of State</v>
      </c>
      <c r="X16" s="13" t="str">
        <f t="shared" si="2"/>
        <v>Rest of State</v>
      </c>
    </row>
    <row r="17" spans="1:24" x14ac:dyDescent="0.25">
      <c r="A17" t="s">
        <v>15341</v>
      </c>
      <c r="B17" t="s">
        <v>127</v>
      </c>
      <c r="C17" t="s">
        <v>18</v>
      </c>
      <c r="D17" t="s">
        <v>15</v>
      </c>
      <c r="E17" t="s">
        <v>20</v>
      </c>
      <c r="F17">
        <v>2172287158</v>
      </c>
      <c r="G17">
        <v>10029</v>
      </c>
      <c r="H17" t="s">
        <v>128</v>
      </c>
      <c r="I17" t="s">
        <v>129</v>
      </c>
      <c r="J17" t="s">
        <v>15</v>
      </c>
      <c r="K17" t="s">
        <v>19</v>
      </c>
      <c r="L17" t="s">
        <v>130</v>
      </c>
      <c r="M17" t="s">
        <v>131</v>
      </c>
      <c r="N17" t="s">
        <v>22</v>
      </c>
      <c r="O17">
        <v>759</v>
      </c>
      <c r="P17">
        <v>131</v>
      </c>
      <c r="Q17">
        <v>926</v>
      </c>
      <c r="R17">
        <v>1816</v>
      </c>
      <c r="S17" s="1">
        <v>0.49009999999999998</v>
      </c>
      <c r="U17" s="13">
        <f t="shared" si="0"/>
        <v>890</v>
      </c>
      <c r="V17" s="13">
        <f t="shared" si="1"/>
        <v>1816</v>
      </c>
      <c r="W17" s="13" t="str">
        <f>IFERROR(VLOOKUP(K17,'Target Area Lookup'!B:C,2,FALSE),"Rest of State")</f>
        <v>Rest of State</v>
      </c>
      <c r="X17" s="13" t="str">
        <f t="shared" si="2"/>
        <v>Rest of State</v>
      </c>
    </row>
    <row r="18" spans="1:24" x14ac:dyDescent="0.25">
      <c r="A18" t="s">
        <v>15341</v>
      </c>
      <c r="B18" t="s">
        <v>127</v>
      </c>
      <c r="C18" t="s">
        <v>18</v>
      </c>
      <c r="D18" t="s">
        <v>15</v>
      </c>
      <c r="E18" t="s">
        <v>20</v>
      </c>
      <c r="F18">
        <v>2172287158</v>
      </c>
      <c r="G18">
        <v>10030</v>
      </c>
      <c r="H18" t="s">
        <v>132</v>
      </c>
      <c r="I18" t="s">
        <v>133</v>
      </c>
      <c r="J18" t="s">
        <v>15</v>
      </c>
      <c r="K18" t="s">
        <v>19</v>
      </c>
      <c r="L18" t="s">
        <v>134</v>
      </c>
      <c r="M18" t="s">
        <v>135</v>
      </c>
      <c r="N18" t="s">
        <v>22</v>
      </c>
      <c r="O18">
        <v>689</v>
      </c>
      <c r="P18">
        <v>133</v>
      </c>
      <c r="Q18">
        <v>583</v>
      </c>
      <c r="R18">
        <v>1405</v>
      </c>
      <c r="S18" s="1">
        <v>0.58509999999999995</v>
      </c>
      <c r="U18" s="13">
        <f t="shared" si="0"/>
        <v>822</v>
      </c>
      <c r="V18" s="13">
        <f t="shared" si="1"/>
        <v>1405</v>
      </c>
      <c r="W18" s="13" t="str">
        <f>IFERROR(VLOOKUP(K18,'Target Area Lookup'!B:C,2,FALSE),"Rest of State")</f>
        <v>Rest of State</v>
      </c>
      <c r="X18" s="13" t="str">
        <f t="shared" si="2"/>
        <v>Rest of State</v>
      </c>
    </row>
    <row r="19" spans="1:24" x14ac:dyDescent="0.25">
      <c r="A19" t="s">
        <v>15341</v>
      </c>
      <c r="B19" t="s">
        <v>127</v>
      </c>
      <c r="C19" t="s">
        <v>18</v>
      </c>
      <c r="D19" t="s">
        <v>15</v>
      </c>
      <c r="E19" t="s">
        <v>20</v>
      </c>
      <c r="F19">
        <v>2172287158</v>
      </c>
      <c r="G19">
        <v>10031</v>
      </c>
      <c r="H19" t="s">
        <v>136</v>
      </c>
      <c r="I19" t="s">
        <v>137</v>
      </c>
      <c r="J19" t="s">
        <v>15</v>
      </c>
      <c r="K19" t="s">
        <v>19</v>
      </c>
      <c r="L19" t="s">
        <v>138</v>
      </c>
      <c r="M19" t="s">
        <v>139</v>
      </c>
      <c r="N19" t="s">
        <v>22</v>
      </c>
      <c r="O19">
        <v>228</v>
      </c>
      <c r="P19">
        <v>35</v>
      </c>
      <c r="Q19">
        <v>78</v>
      </c>
      <c r="R19">
        <v>341</v>
      </c>
      <c r="S19" s="1">
        <v>0.77129999999999999</v>
      </c>
      <c r="U19" s="13">
        <f t="shared" si="0"/>
        <v>263</v>
      </c>
      <c r="V19" s="13">
        <f t="shared" si="1"/>
        <v>341</v>
      </c>
      <c r="W19" s="13" t="str">
        <f>IFERROR(VLOOKUP(K19,'Target Area Lookup'!B:C,2,FALSE),"Rest of State")</f>
        <v>Rest of State</v>
      </c>
      <c r="X19" s="13" t="str">
        <f t="shared" si="2"/>
        <v>Rest of State</v>
      </c>
    </row>
    <row r="20" spans="1:24" x14ac:dyDescent="0.25">
      <c r="A20" t="s">
        <v>15341</v>
      </c>
      <c r="B20" t="s">
        <v>127</v>
      </c>
      <c r="C20" t="s">
        <v>18</v>
      </c>
      <c r="D20" t="s">
        <v>15</v>
      </c>
      <c r="E20" t="s">
        <v>20</v>
      </c>
      <c r="F20">
        <v>2172287158</v>
      </c>
      <c r="G20">
        <v>10032</v>
      </c>
      <c r="H20" t="s">
        <v>140</v>
      </c>
      <c r="I20" t="s">
        <v>141</v>
      </c>
      <c r="J20" t="s">
        <v>15</v>
      </c>
      <c r="K20" t="s">
        <v>19</v>
      </c>
      <c r="L20" t="s">
        <v>142</v>
      </c>
      <c r="M20" t="s">
        <v>143</v>
      </c>
      <c r="N20" t="s">
        <v>22</v>
      </c>
      <c r="O20">
        <v>133</v>
      </c>
      <c r="P20">
        <v>17</v>
      </c>
      <c r="Q20">
        <v>68</v>
      </c>
      <c r="R20">
        <v>218</v>
      </c>
      <c r="S20" s="1">
        <v>0.68810000000000004</v>
      </c>
      <c r="U20" s="13">
        <f t="shared" si="0"/>
        <v>150</v>
      </c>
      <c r="V20" s="13">
        <f t="shared" si="1"/>
        <v>218</v>
      </c>
      <c r="W20" s="13" t="str">
        <f>IFERROR(VLOOKUP(K20,'Target Area Lookup'!B:C,2,FALSE),"Rest of State")</f>
        <v>Rest of State</v>
      </c>
      <c r="X20" s="13" t="str">
        <f t="shared" si="2"/>
        <v>Rest of State</v>
      </c>
    </row>
    <row r="21" spans="1:24" x14ac:dyDescent="0.25">
      <c r="A21" t="s">
        <v>15341</v>
      </c>
      <c r="B21" t="s">
        <v>127</v>
      </c>
      <c r="C21" t="s">
        <v>18</v>
      </c>
      <c r="D21" t="s">
        <v>15</v>
      </c>
      <c r="E21" t="s">
        <v>20</v>
      </c>
      <c r="F21">
        <v>2172287158</v>
      </c>
      <c r="G21">
        <v>10033</v>
      </c>
      <c r="H21" t="s">
        <v>144</v>
      </c>
      <c r="I21" t="s">
        <v>145</v>
      </c>
      <c r="J21" t="s">
        <v>15</v>
      </c>
      <c r="K21" t="s">
        <v>19</v>
      </c>
      <c r="L21" t="s">
        <v>146</v>
      </c>
      <c r="M21" t="s">
        <v>147</v>
      </c>
      <c r="N21" t="s">
        <v>22</v>
      </c>
      <c r="O21">
        <v>120</v>
      </c>
      <c r="P21">
        <v>23</v>
      </c>
      <c r="Q21">
        <v>149</v>
      </c>
      <c r="R21">
        <v>292</v>
      </c>
      <c r="S21" s="1">
        <v>0.48970000000000002</v>
      </c>
      <c r="U21" s="13">
        <f t="shared" si="0"/>
        <v>143</v>
      </c>
      <c r="V21" s="13">
        <f t="shared" si="1"/>
        <v>292</v>
      </c>
      <c r="W21" s="13" t="str">
        <f>IFERROR(VLOOKUP(K21,'Target Area Lookup'!B:C,2,FALSE),"Rest of State")</f>
        <v>Rest of State</v>
      </c>
      <c r="X21" s="13" t="str">
        <f t="shared" si="2"/>
        <v>Rest of State</v>
      </c>
    </row>
    <row r="22" spans="1:24" x14ac:dyDescent="0.25">
      <c r="A22" t="s">
        <v>15341</v>
      </c>
      <c r="B22" t="s">
        <v>127</v>
      </c>
      <c r="C22" t="s">
        <v>18</v>
      </c>
      <c r="D22" t="s">
        <v>15</v>
      </c>
      <c r="E22" t="s">
        <v>20</v>
      </c>
      <c r="F22">
        <v>2172287158</v>
      </c>
      <c r="G22">
        <v>10035</v>
      </c>
      <c r="H22" t="s">
        <v>148</v>
      </c>
      <c r="I22" t="s">
        <v>149</v>
      </c>
      <c r="J22" t="s">
        <v>15</v>
      </c>
      <c r="K22" t="s">
        <v>19</v>
      </c>
      <c r="L22" t="s">
        <v>150</v>
      </c>
      <c r="M22" t="s">
        <v>131</v>
      </c>
      <c r="N22" t="s">
        <v>22</v>
      </c>
      <c r="O22">
        <v>82</v>
      </c>
      <c r="P22">
        <v>16</v>
      </c>
      <c r="Q22">
        <v>155</v>
      </c>
      <c r="R22">
        <v>253</v>
      </c>
      <c r="S22" s="1">
        <v>0.38740000000000002</v>
      </c>
      <c r="U22" s="13">
        <f t="shared" si="0"/>
        <v>98</v>
      </c>
      <c r="V22" s="13">
        <f t="shared" si="1"/>
        <v>253</v>
      </c>
      <c r="W22" s="13" t="str">
        <f>IFERROR(VLOOKUP(K22,'Target Area Lookup'!B:C,2,FALSE),"Rest of State")</f>
        <v>Rest of State</v>
      </c>
      <c r="X22" s="13" t="str">
        <f t="shared" si="2"/>
        <v>Rest of State</v>
      </c>
    </row>
    <row r="23" spans="1:24" x14ac:dyDescent="0.25">
      <c r="A23" t="s">
        <v>15341</v>
      </c>
      <c r="B23" t="s">
        <v>127</v>
      </c>
      <c r="C23" t="s">
        <v>18</v>
      </c>
      <c r="D23" t="s">
        <v>15</v>
      </c>
      <c r="E23" t="s">
        <v>20</v>
      </c>
      <c r="F23">
        <v>2172287158</v>
      </c>
      <c r="G23">
        <v>10036</v>
      </c>
      <c r="H23" t="s">
        <v>151</v>
      </c>
      <c r="I23" t="s">
        <v>152</v>
      </c>
      <c r="J23" t="s">
        <v>15</v>
      </c>
      <c r="K23" t="s">
        <v>19</v>
      </c>
      <c r="L23" t="s">
        <v>153</v>
      </c>
      <c r="M23" t="s">
        <v>154</v>
      </c>
      <c r="N23" t="s">
        <v>22</v>
      </c>
      <c r="O23">
        <v>200</v>
      </c>
      <c r="P23">
        <v>10</v>
      </c>
      <c r="Q23">
        <v>10</v>
      </c>
      <c r="R23">
        <v>220</v>
      </c>
      <c r="S23" s="1">
        <v>0.95450000000000002</v>
      </c>
      <c r="U23" s="13">
        <f t="shared" si="0"/>
        <v>210</v>
      </c>
      <c r="V23" s="13">
        <f t="shared" si="1"/>
        <v>220</v>
      </c>
      <c r="W23" s="13" t="str">
        <f>IFERROR(VLOOKUP(K23,'Target Area Lookup'!B:C,2,FALSE),"Rest of State")</f>
        <v>Rest of State</v>
      </c>
      <c r="X23" s="13" t="str">
        <f t="shared" si="2"/>
        <v>Rest of State</v>
      </c>
    </row>
    <row r="24" spans="1:24" x14ac:dyDescent="0.25">
      <c r="A24" t="s">
        <v>15341</v>
      </c>
      <c r="B24" t="s">
        <v>127</v>
      </c>
      <c r="C24" t="s">
        <v>18</v>
      </c>
      <c r="D24" t="s">
        <v>15</v>
      </c>
      <c r="E24" t="s">
        <v>20</v>
      </c>
      <c r="F24">
        <v>2172287158</v>
      </c>
      <c r="G24">
        <v>10037</v>
      </c>
      <c r="H24" t="s">
        <v>155</v>
      </c>
      <c r="I24" t="s">
        <v>156</v>
      </c>
      <c r="J24" t="s">
        <v>15</v>
      </c>
      <c r="K24" t="s">
        <v>19</v>
      </c>
      <c r="L24" t="s">
        <v>157</v>
      </c>
      <c r="M24" t="s">
        <v>158</v>
      </c>
      <c r="N24" t="s">
        <v>22</v>
      </c>
      <c r="O24">
        <v>529</v>
      </c>
      <c r="P24">
        <v>77</v>
      </c>
      <c r="Q24">
        <v>350</v>
      </c>
      <c r="R24">
        <v>956</v>
      </c>
      <c r="S24" s="1">
        <v>0.63390000000000002</v>
      </c>
      <c r="U24" s="13">
        <f t="shared" si="0"/>
        <v>606</v>
      </c>
      <c r="V24" s="13">
        <f t="shared" si="1"/>
        <v>956</v>
      </c>
      <c r="W24" s="13" t="str">
        <f>IFERROR(VLOOKUP(K24,'Target Area Lookup'!B:C,2,FALSE),"Rest of State")</f>
        <v>Rest of State</v>
      </c>
      <c r="X24" s="13" t="str">
        <f t="shared" si="2"/>
        <v>Rest of State</v>
      </c>
    </row>
    <row r="25" spans="1:24" x14ac:dyDescent="0.25">
      <c r="A25" t="s">
        <v>15341</v>
      </c>
      <c r="B25" t="s">
        <v>127</v>
      </c>
      <c r="C25" t="s">
        <v>18</v>
      </c>
      <c r="D25" t="s">
        <v>15</v>
      </c>
      <c r="E25" t="s">
        <v>20</v>
      </c>
      <c r="F25">
        <v>2172287158</v>
      </c>
      <c r="G25">
        <v>10040</v>
      </c>
      <c r="H25" t="s">
        <v>159</v>
      </c>
      <c r="I25" t="s">
        <v>160</v>
      </c>
      <c r="J25" t="s">
        <v>15</v>
      </c>
      <c r="K25" t="s">
        <v>19</v>
      </c>
      <c r="L25" t="s">
        <v>161</v>
      </c>
      <c r="M25" t="s">
        <v>162</v>
      </c>
      <c r="N25" t="s">
        <v>22</v>
      </c>
      <c r="O25">
        <v>436</v>
      </c>
      <c r="P25">
        <v>34</v>
      </c>
      <c r="Q25">
        <v>58</v>
      </c>
      <c r="R25">
        <v>528</v>
      </c>
      <c r="S25" s="1">
        <v>0.89019999999999999</v>
      </c>
      <c r="U25" s="13">
        <f t="shared" si="0"/>
        <v>470</v>
      </c>
      <c r="V25" s="13">
        <f t="shared" si="1"/>
        <v>528</v>
      </c>
      <c r="W25" s="13" t="str">
        <f>IFERROR(VLOOKUP(K25,'Target Area Lookup'!B:C,2,FALSE),"Rest of State")</f>
        <v>Rest of State</v>
      </c>
      <c r="X25" s="13" t="str">
        <f t="shared" si="2"/>
        <v>Rest of State</v>
      </c>
    </row>
    <row r="26" spans="1:24" x14ac:dyDescent="0.25">
      <c r="A26" t="s">
        <v>15341</v>
      </c>
      <c r="B26" t="s">
        <v>127</v>
      </c>
      <c r="C26" t="s">
        <v>18</v>
      </c>
      <c r="D26" t="s">
        <v>15</v>
      </c>
      <c r="E26" t="s">
        <v>20</v>
      </c>
      <c r="F26">
        <v>2172287158</v>
      </c>
      <c r="G26">
        <v>17001</v>
      </c>
      <c r="H26" t="s">
        <v>163</v>
      </c>
      <c r="I26" t="s">
        <v>164</v>
      </c>
      <c r="J26" t="s">
        <v>15</v>
      </c>
      <c r="K26" t="s">
        <v>19</v>
      </c>
      <c r="L26" t="s">
        <v>165</v>
      </c>
      <c r="M26" t="s">
        <v>166</v>
      </c>
      <c r="N26" t="s">
        <v>22</v>
      </c>
      <c r="O26">
        <v>147</v>
      </c>
      <c r="P26">
        <v>10</v>
      </c>
      <c r="Q26">
        <v>21</v>
      </c>
      <c r="R26">
        <v>178</v>
      </c>
      <c r="S26" s="1">
        <v>0.88200000000000001</v>
      </c>
      <c r="U26" s="13">
        <f t="shared" si="0"/>
        <v>157</v>
      </c>
      <c r="V26" s="13">
        <f t="shared" si="1"/>
        <v>178</v>
      </c>
      <c r="W26" s="13" t="str">
        <f>IFERROR(VLOOKUP(K26,'Target Area Lookup'!B:C,2,FALSE),"Rest of State")</f>
        <v>Rest of State</v>
      </c>
      <c r="X26" s="13" t="str">
        <f t="shared" si="2"/>
        <v>Rest of State</v>
      </c>
    </row>
    <row r="27" spans="1:24" x14ac:dyDescent="0.25">
      <c r="A27" t="s">
        <v>15341</v>
      </c>
      <c r="B27" t="s">
        <v>127</v>
      </c>
      <c r="C27" t="s">
        <v>18</v>
      </c>
      <c r="D27" t="s">
        <v>15</v>
      </c>
      <c r="E27" t="s">
        <v>20</v>
      </c>
      <c r="F27">
        <v>2172287158</v>
      </c>
      <c r="G27">
        <v>42493</v>
      </c>
      <c r="H27" t="s">
        <v>167</v>
      </c>
      <c r="I27" t="s">
        <v>168</v>
      </c>
      <c r="J27" t="s">
        <v>15</v>
      </c>
      <c r="K27" t="s">
        <v>19</v>
      </c>
      <c r="L27" t="s">
        <v>169</v>
      </c>
      <c r="M27" t="s">
        <v>170</v>
      </c>
      <c r="N27" t="s">
        <v>22</v>
      </c>
      <c r="O27">
        <v>146</v>
      </c>
      <c r="P27">
        <v>18</v>
      </c>
      <c r="Q27">
        <v>179</v>
      </c>
      <c r="R27">
        <v>343</v>
      </c>
      <c r="S27" s="1">
        <v>0.47810000000000002</v>
      </c>
      <c r="U27" s="13">
        <f t="shared" si="0"/>
        <v>164</v>
      </c>
      <c r="V27" s="13">
        <f t="shared" si="1"/>
        <v>343</v>
      </c>
      <c r="W27" s="13" t="str">
        <f>IFERROR(VLOOKUP(K27,'Target Area Lookup'!B:C,2,FALSE),"Rest of State")</f>
        <v>Rest of State</v>
      </c>
      <c r="X27" s="13" t="str">
        <f t="shared" si="2"/>
        <v>Rest of State</v>
      </c>
    </row>
    <row r="28" spans="1:24" x14ac:dyDescent="0.25">
      <c r="A28" t="s">
        <v>15342</v>
      </c>
      <c r="B28" t="s">
        <v>171</v>
      </c>
      <c r="C28" t="s">
        <v>172</v>
      </c>
      <c r="D28" t="s">
        <v>173</v>
      </c>
      <c r="E28" t="s">
        <v>174</v>
      </c>
      <c r="F28">
        <v>2177737500</v>
      </c>
      <c r="G28">
        <v>14252</v>
      </c>
      <c r="H28" t="s">
        <v>175</v>
      </c>
      <c r="I28" t="s">
        <v>176</v>
      </c>
      <c r="J28" t="s">
        <v>173</v>
      </c>
      <c r="K28" t="s">
        <v>177</v>
      </c>
      <c r="L28" t="s">
        <v>178</v>
      </c>
      <c r="M28" t="s">
        <v>179</v>
      </c>
      <c r="N28" t="s">
        <v>22</v>
      </c>
      <c r="O28">
        <v>80</v>
      </c>
      <c r="P28">
        <v>11</v>
      </c>
      <c r="Q28">
        <v>109</v>
      </c>
      <c r="R28">
        <v>200</v>
      </c>
      <c r="S28" s="1">
        <v>0.45500000000000002</v>
      </c>
      <c r="U28" s="13">
        <f t="shared" si="0"/>
        <v>91</v>
      </c>
      <c r="V28" s="13">
        <f t="shared" si="1"/>
        <v>200</v>
      </c>
      <c r="W28" s="13" t="str">
        <f>IFERROR(VLOOKUP(K28,'Target Area Lookup'!B:C,2,FALSE),"Rest of State")</f>
        <v>Rest of State</v>
      </c>
      <c r="X28" s="13" t="str">
        <f t="shared" si="2"/>
        <v>Rest of State</v>
      </c>
    </row>
    <row r="29" spans="1:24" x14ac:dyDescent="0.25">
      <c r="A29" t="s">
        <v>15342</v>
      </c>
      <c r="B29" t="s">
        <v>171</v>
      </c>
      <c r="C29" t="s">
        <v>172</v>
      </c>
      <c r="D29" t="s">
        <v>173</v>
      </c>
      <c r="E29" t="s">
        <v>174</v>
      </c>
      <c r="F29">
        <v>2177737500</v>
      </c>
      <c r="G29">
        <v>14253</v>
      </c>
      <c r="H29" t="s">
        <v>180</v>
      </c>
      <c r="I29" t="s">
        <v>181</v>
      </c>
      <c r="J29" t="s">
        <v>173</v>
      </c>
      <c r="K29" t="s">
        <v>177</v>
      </c>
      <c r="L29" t="s">
        <v>174</v>
      </c>
      <c r="M29" t="s">
        <v>182</v>
      </c>
      <c r="N29" t="s">
        <v>22</v>
      </c>
      <c r="O29">
        <v>242</v>
      </c>
      <c r="P29">
        <v>0</v>
      </c>
      <c r="Q29">
        <v>77</v>
      </c>
      <c r="R29">
        <v>319</v>
      </c>
      <c r="S29" s="1">
        <v>0.75600000000000001</v>
      </c>
      <c r="T29" t="s">
        <v>22</v>
      </c>
      <c r="U29" s="13">
        <f t="shared" si="0"/>
        <v>242</v>
      </c>
      <c r="V29" s="13">
        <f t="shared" si="1"/>
        <v>319</v>
      </c>
      <c r="W29" s="13" t="str">
        <f>IFERROR(VLOOKUP(K29,'Target Area Lookup'!B:C,2,FALSE),"Rest of State")</f>
        <v>Rest of State</v>
      </c>
      <c r="X29" s="13" t="str">
        <f t="shared" si="2"/>
        <v>Rest of State</v>
      </c>
    </row>
    <row r="30" spans="1:24" x14ac:dyDescent="0.25">
      <c r="A30" t="s">
        <v>15342</v>
      </c>
      <c r="B30" t="s">
        <v>171</v>
      </c>
      <c r="C30" t="s">
        <v>172</v>
      </c>
      <c r="D30" t="s">
        <v>173</v>
      </c>
      <c r="E30" t="s">
        <v>174</v>
      </c>
      <c r="F30">
        <v>2177737500</v>
      </c>
      <c r="G30">
        <v>14254</v>
      </c>
      <c r="H30" t="s">
        <v>183</v>
      </c>
      <c r="I30" t="s">
        <v>184</v>
      </c>
      <c r="J30" t="s">
        <v>185</v>
      </c>
      <c r="K30" t="s">
        <v>177</v>
      </c>
      <c r="L30" t="s">
        <v>178</v>
      </c>
      <c r="M30" t="s">
        <v>179</v>
      </c>
      <c r="N30" t="s">
        <v>22</v>
      </c>
      <c r="O30">
        <v>152</v>
      </c>
      <c r="P30">
        <v>0</v>
      </c>
      <c r="Q30">
        <v>68</v>
      </c>
      <c r="R30">
        <v>220</v>
      </c>
      <c r="S30" s="1">
        <v>0.68810000000000004</v>
      </c>
      <c r="T30" t="s">
        <v>22</v>
      </c>
      <c r="U30" s="13">
        <f t="shared" si="0"/>
        <v>152</v>
      </c>
      <c r="V30" s="13">
        <f t="shared" si="1"/>
        <v>220</v>
      </c>
      <c r="W30" s="13" t="str">
        <f>IFERROR(VLOOKUP(K30,'Target Area Lookup'!B:C,2,FALSE),"Rest of State")</f>
        <v>Rest of State</v>
      </c>
      <c r="X30" s="13" t="str">
        <f t="shared" si="2"/>
        <v>Rest of State</v>
      </c>
    </row>
    <row r="31" spans="1:24" x14ac:dyDescent="0.25">
      <c r="A31" t="s">
        <v>15343</v>
      </c>
      <c r="B31" t="s">
        <v>194</v>
      </c>
      <c r="C31" t="s">
        <v>195</v>
      </c>
      <c r="D31" t="s">
        <v>196</v>
      </c>
      <c r="E31" t="s">
        <v>197</v>
      </c>
      <c r="F31">
        <v>2173233665</v>
      </c>
      <c r="G31">
        <v>14257</v>
      </c>
      <c r="H31" t="s">
        <v>198</v>
      </c>
      <c r="I31" t="s">
        <v>195</v>
      </c>
      <c r="J31" t="s">
        <v>196</v>
      </c>
      <c r="K31" t="s">
        <v>199</v>
      </c>
      <c r="L31" t="s">
        <v>197</v>
      </c>
      <c r="M31" t="s">
        <v>200</v>
      </c>
      <c r="N31" t="s">
        <v>22</v>
      </c>
      <c r="O31">
        <v>575</v>
      </c>
      <c r="P31">
        <v>116</v>
      </c>
      <c r="Q31">
        <v>211</v>
      </c>
      <c r="R31">
        <v>902</v>
      </c>
      <c r="S31" s="1">
        <v>0.7661</v>
      </c>
      <c r="U31" s="13">
        <f t="shared" si="0"/>
        <v>691</v>
      </c>
      <c r="V31" s="13">
        <f t="shared" si="1"/>
        <v>902</v>
      </c>
      <c r="W31" s="13" t="str">
        <f>IFERROR(VLOOKUP(K31,'Target Area Lookup'!B:C,2,FALSE),"Rest of State")</f>
        <v>Rest of State</v>
      </c>
      <c r="X31" s="13" t="str">
        <f t="shared" si="2"/>
        <v>Rest of State</v>
      </c>
    </row>
    <row r="32" spans="1:24" x14ac:dyDescent="0.25">
      <c r="A32" t="s">
        <v>15343</v>
      </c>
      <c r="B32" t="s">
        <v>194</v>
      </c>
      <c r="C32" t="s">
        <v>195</v>
      </c>
      <c r="D32" t="s">
        <v>196</v>
      </c>
      <c r="E32" t="s">
        <v>197</v>
      </c>
      <c r="F32">
        <v>2173233665</v>
      </c>
      <c r="G32">
        <v>14260</v>
      </c>
      <c r="H32" t="s">
        <v>201</v>
      </c>
      <c r="I32" t="s">
        <v>202</v>
      </c>
      <c r="J32" t="s">
        <v>196</v>
      </c>
      <c r="K32" t="s">
        <v>199</v>
      </c>
      <c r="L32" t="s">
        <v>203</v>
      </c>
      <c r="M32" t="s">
        <v>200</v>
      </c>
      <c r="N32" t="s">
        <v>22</v>
      </c>
      <c r="O32">
        <v>375</v>
      </c>
      <c r="P32">
        <v>74</v>
      </c>
      <c r="Q32">
        <v>94</v>
      </c>
      <c r="R32">
        <v>543</v>
      </c>
      <c r="S32" s="1">
        <v>0.82689999999999997</v>
      </c>
      <c r="U32" s="13">
        <f t="shared" si="0"/>
        <v>449</v>
      </c>
      <c r="V32" s="13">
        <f t="shared" si="1"/>
        <v>543</v>
      </c>
      <c r="W32" s="13" t="str">
        <f>IFERROR(VLOOKUP(K32,'Target Area Lookup'!B:C,2,FALSE),"Rest of State")</f>
        <v>Rest of State</v>
      </c>
      <c r="X32" s="13" t="str">
        <f t="shared" si="2"/>
        <v>Rest of State</v>
      </c>
    </row>
    <row r="33" spans="1:24" x14ac:dyDescent="0.25">
      <c r="A33" t="s">
        <v>15343</v>
      </c>
      <c r="B33" t="s">
        <v>194</v>
      </c>
      <c r="C33" t="s">
        <v>195</v>
      </c>
      <c r="D33" t="s">
        <v>196</v>
      </c>
      <c r="E33" t="s">
        <v>197</v>
      </c>
      <c r="F33">
        <v>2173233665</v>
      </c>
      <c r="G33">
        <v>14262</v>
      </c>
      <c r="H33" t="s">
        <v>204</v>
      </c>
      <c r="I33" t="s">
        <v>205</v>
      </c>
      <c r="J33" t="s">
        <v>196</v>
      </c>
      <c r="K33" t="s">
        <v>199</v>
      </c>
      <c r="L33" t="s">
        <v>206</v>
      </c>
      <c r="M33" t="s">
        <v>200</v>
      </c>
      <c r="N33" t="s">
        <v>22</v>
      </c>
      <c r="O33">
        <v>102</v>
      </c>
      <c r="P33">
        <v>12</v>
      </c>
      <c r="Q33">
        <v>41</v>
      </c>
      <c r="R33">
        <v>155</v>
      </c>
      <c r="S33" s="1">
        <v>0.73549999999999993</v>
      </c>
      <c r="U33" s="13">
        <f t="shared" si="0"/>
        <v>114</v>
      </c>
      <c r="V33" s="13">
        <f t="shared" si="1"/>
        <v>155</v>
      </c>
      <c r="W33" s="13" t="str">
        <f>IFERROR(VLOOKUP(K33,'Target Area Lookup'!B:C,2,FALSE),"Rest of State")</f>
        <v>Rest of State</v>
      </c>
      <c r="X33" s="13" t="str">
        <f t="shared" si="2"/>
        <v>Rest of State</v>
      </c>
    </row>
    <row r="34" spans="1:24" x14ac:dyDescent="0.25">
      <c r="A34" t="s">
        <v>15344</v>
      </c>
      <c r="B34" t="s">
        <v>207</v>
      </c>
      <c r="C34" t="s">
        <v>208</v>
      </c>
      <c r="D34" t="s">
        <v>209</v>
      </c>
      <c r="E34" t="s">
        <v>210</v>
      </c>
      <c r="F34">
        <v>2174523085</v>
      </c>
      <c r="G34">
        <v>14263</v>
      </c>
      <c r="H34" t="s">
        <v>211</v>
      </c>
      <c r="I34" t="s">
        <v>208</v>
      </c>
      <c r="J34" t="s">
        <v>209</v>
      </c>
      <c r="K34" t="s">
        <v>199</v>
      </c>
      <c r="L34" t="s">
        <v>210</v>
      </c>
      <c r="M34" t="s">
        <v>212</v>
      </c>
      <c r="N34" t="s">
        <v>22</v>
      </c>
      <c r="O34">
        <v>58</v>
      </c>
      <c r="P34">
        <v>6</v>
      </c>
      <c r="Q34">
        <v>78</v>
      </c>
      <c r="R34">
        <v>142</v>
      </c>
      <c r="S34" s="1">
        <v>0.45069999999999999</v>
      </c>
      <c r="U34" s="13">
        <f t="shared" si="0"/>
        <v>64</v>
      </c>
      <c r="V34" s="13">
        <f t="shared" si="1"/>
        <v>142</v>
      </c>
      <c r="W34" s="13" t="str">
        <f>IFERROR(VLOOKUP(K34,'Target Area Lookup'!B:C,2,FALSE),"Rest of State")</f>
        <v>Rest of State</v>
      </c>
      <c r="X34" s="13" t="str">
        <f t="shared" si="2"/>
        <v>Rest of State</v>
      </c>
    </row>
    <row r="35" spans="1:24" x14ac:dyDescent="0.25">
      <c r="A35" t="s">
        <v>15344</v>
      </c>
      <c r="B35" t="s">
        <v>207</v>
      </c>
      <c r="C35" t="s">
        <v>208</v>
      </c>
      <c r="D35" t="s">
        <v>209</v>
      </c>
      <c r="E35" t="s">
        <v>210</v>
      </c>
      <c r="F35">
        <v>2174523085</v>
      </c>
      <c r="G35">
        <v>14265</v>
      </c>
      <c r="H35" t="s">
        <v>213</v>
      </c>
      <c r="I35" t="s">
        <v>208</v>
      </c>
      <c r="J35" t="s">
        <v>209</v>
      </c>
      <c r="K35" t="s">
        <v>199</v>
      </c>
      <c r="L35" t="s">
        <v>210</v>
      </c>
      <c r="M35" t="s">
        <v>214</v>
      </c>
      <c r="N35" t="s">
        <v>22</v>
      </c>
      <c r="O35">
        <v>72</v>
      </c>
      <c r="P35">
        <v>11</v>
      </c>
      <c r="Q35">
        <v>86</v>
      </c>
      <c r="R35">
        <v>169</v>
      </c>
      <c r="S35" s="1">
        <v>0.49109999999999998</v>
      </c>
      <c r="U35" s="13">
        <f t="shared" si="0"/>
        <v>83</v>
      </c>
      <c r="V35" s="13">
        <f t="shared" si="1"/>
        <v>169</v>
      </c>
      <c r="W35" s="13" t="str">
        <f>IFERROR(VLOOKUP(K35,'Target Area Lookup'!B:C,2,FALSE),"Rest of State")</f>
        <v>Rest of State</v>
      </c>
      <c r="X35" s="13" t="str">
        <f t="shared" si="2"/>
        <v>Rest of State</v>
      </c>
    </row>
    <row r="36" spans="1:24" x14ac:dyDescent="0.25">
      <c r="A36" t="s">
        <v>15345</v>
      </c>
      <c r="B36" t="s">
        <v>215</v>
      </c>
      <c r="C36" t="s">
        <v>216</v>
      </c>
      <c r="D36" t="s">
        <v>217</v>
      </c>
      <c r="E36" t="s">
        <v>218</v>
      </c>
      <c r="F36">
        <v>2174768112</v>
      </c>
      <c r="G36">
        <v>14266</v>
      </c>
      <c r="H36" t="s">
        <v>219</v>
      </c>
      <c r="I36" t="s">
        <v>216</v>
      </c>
      <c r="J36" t="s">
        <v>217</v>
      </c>
      <c r="K36" t="s">
        <v>199</v>
      </c>
      <c r="L36" t="s">
        <v>218</v>
      </c>
      <c r="M36" t="s">
        <v>220</v>
      </c>
      <c r="N36" t="s">
        <v>22</v>
      </c>
      <c r="O36">
        <v>48</v>
      </c>
      <c r="P36">
        <v>17</v>
      </c>
      <c r="Q36">
        <v>78</v>
      </c>
      <c r="R36">
        <v>143</v>
      </c>
      <c r="S36" s="1">
        <v>0.45450000000000002</v>
      </c>
      <c r="U36" s="13">
        <f t="shared" si="0"/>
        <v>65</v>
      </c>
      <c r="V36" s="13">
        <f t="shared" si="1"/>
        <v>143</v>
      </c>
      <c r="W36" s="13" t="str">
        <f>IFERROR(VLOOKUP(K36,'Target Area Lookup'!B:C,2,FALSE),"Rest of State")</f>
        <v>Rest of State</v>
      </c>
      <c r="X36" s="13" t="str">
        <f t="shared" si="2"/>
        <v>Rest of State</v>
      </c>
    </row>
    <row r="37" spans="1:24" x14ac:dyDescent="0.25">
      <c r="A37" t="s">
        <v>15345</v>
      </c>
      <c r="B37" t="s">
        <v>215</v>
      </c>
      <c r="C37" t="s">
        <v>216</v>
      </c>
      <c r="D37" t="s">
        <v>217</v>
      </c>
      <c r="E37" t="s">
        <v>218</v>
      </c>
      <c r="F37">
        <v>2174768112</v>
      </c>
      <c r="G37">
        <v>14267</v>
      </c>
      <c r="H37" t="s">
        <v>221</v>
      </c>
      <c r="I37" t="s">
        <v>216</v>
      </c>
      <c r="J37" t="s">
        <v>217</v>
      </c>
      <c r="K37" t="s">
        <v>199</v>
      </c>
      <c r="L37" t="s">
        <v>218</v>
      </c>
      <c r="M37" t="s">
        <v>220</v>
      </c>
      <c r="N37" t="s">
        <v>22</v>
      </c>
      <c r="O37">
        <v>45</v>
      </c>
      <c r="P37">
        <v>10</v>
      </c>
      <c r="Q37">
        <v>73</v>
      </c>
      <c r="R37">
        <v>128</v>
      </c>
      <c r="S37" s="1">
        <v>0.42969999999999997</v>
      </c>
      <c r="U37" s="13">
        <f t="shared" si="0"/>
        <v>55</v>
      </c>
      <c r="V37" s="13">
        <f t="shared" si="1"/>
        <v>128</v>
      </c>
      <c r="W37" s="13" t="str">
        <f>IFERROR(VLOOKUP(K37,'Target Area Lookup'!B:C,2,FALSE),"Rest of State")</f>
        <v>Rest of State</v>
      </c>
      <c r="X37" s="13" t="str">
        <f t="shared" si="2"/>
        <v>Rest of State</v>
      </c>
    </row>
    <row r="38" spans="1:24" x14ac:dyDescent="0.25">
      <c r="A38" t="s">
        <v>15345</v>
      </c>
      <c r="B38" t="s">
        <v>215</v>
      </c>
      <c r="C38" t="s">
        <v>216</v>
      </c>
      <c r="D38" t="s">
        <v>217</v>
      </c>
      <c r="E38" t="s">
        <v>218</v>
      </c>
      <c r="F38">
        <v>2174768112</v>
      </c>
      <c r="G38">
        <v>14268</v>
      </c>
      <c r="H38" t="s">
        <v>222</v>
      </c>
      <c r="I38" t="s">
        <v>223</v>
      </c>
      <c r="J38" t="s">
        <v>224</v>
      </c>
      <c r="K38" t="s">
        <v>199</v>
      </c>
      <c r="L38" t="s">
        <v>225</v>
      </c>
      <c r="M38" t="s">
        <v>220</v>
      </c>
      <c r="N38" t="s">
        <v>22</v>
      </c>
      <c r="O38">
        <v>80</v>
      </c>
      <c r="P38">
        <v>14</v>
      </c>
      <c r="Q38">
        <v>76</v>
      </c>
      <c r="R38">
        <v>170</v>
      </c>
      <c r="S38" s="1">
        <v>0.55290000000000006</v>
      </c>
      <c r="U38" s="13">
        <f t="shared" si="0"/>
        <v>94</v>
      </c>
      <c r="V38" s="13">
        <f t="shared" si="1"/>
        <v>170</v>
      </c>
      <c r="W38" s="13" t="str">
        <f>IFERROR(VLOOKUP(K38,'Target Area Lookup'!B:C,2,FALSE),"Rest of State")</f>
        <v>Rest of State</v>
      </c>
      <c r="X38" s="13" t="str">
        <f t="shared" si="2"/>
        <v>Rest of State</v>
      </c>
    </row>
    <row r="39" spans="1:24" x14ac:dyDescent="0.25">
      <c r="A39" t="s">
        <v>15346</v>
      </c>
      <c r="B39" t="s">
        <v>226</v>
      </c>
      <c r="C39" t="s">
        <v>227</v>
      </c>
      <c r="D39" t="s">
        <v>228</v>
      </c>
      <c r="E39" t="s">
        <v>229</v>
      </c>
      <c r="F39">
        <v>2176752395</v>
      </c>
      <c r="G39">
        <v>14272</v>
      </c>
      <c r="H39" t="s">
        <v>230</v>
      </c>
      <c r="I39" t="s">
        <v>231</v>
      </c>
      <c r="J39" t="s">
        <v>232</v>
      </c>
      <c r="K39" t="s">
        <v>26</v>
      </c>
      <c r="L39" t="s">
        <v>233</v>
      </c>
      <c r="M39" t="s">
        <v>234</v>
      </c>
      <c r="N39" t="s">
        <v>22</v>
      </c>
      <c r="O39">
        <v>52</v>
      </c>
      <c r="P39">
        <v>3</v>
      </c>
      <c r="Q39">
        <v>93</v>
      </c>
      <c r="R39">
        <v>148</v>
      </c>
      <c r="S39" s="1">
        <v>0.37159999999999999</v>
      </c>
      <c r="U39" s="13">
        <f t="shared" si="0"/>
        <v>55</v>
      </c>
      <c r="V39" s="13">
        <f t="shared" si="1"/>
        <v>148</v>
      </c>
      <c r="W39" s="13" t="str">
        <f>IFERROR(VLOOKUP(K39,'Target Area Lookup'!B:C,2,FALSE),"Rest of State")</f>
        <v>Rest of State</v>
      </c>
      <c r="X39" s="13" t="str">
        <f t="shared" si="2"/>
        <v>Rest of State</v>
      </c>
    </row>
    <row r="40" spans="1:24" x14ac:dyDescent="0.25">
      <c r="A40" t="s">
        <v>15346</v>
      </c>
      <c r="B40" t="s">
        <v>226</v>
      </c>
      <c r="C40" t="s">
        <v>227</v>
      </c>
      <c r="D40" t="s">
        <v>228</v>
      </c>
      <c r="E40" t="s">
        <v>229</v>
      </c>
      <c r="F40">
        <v>2176752395</v>
      </c>
      <c r="G40">
        <v>14273</v>
      </c>
      <c r="H40" t="s">
        <v>235</v>
      </c>
      <c r="I40" t="s">
        <v>227</v>
      </c>
      <c r="J40" t="s">
        <v>228</v>
      </c>
      <c r="K40" t="s">
        <v>26</v>
      </c>
      <c r="L40" t="s">
        <v>229</v>
      </c>
      <c r="M40" t="s">
        <v>234</v>
      </c>
      <c r="N40" t="s">
        <v>22</v>
      </c>
      <c r="O40">
        <v>29</v>
      </c>
      <c r="P40">
        <v>2</v>
      </c>
      <c r="Q40">
        <v>66</v>
      </c>
      <c r="R40">
        <v>97</v>
      </c>
      <c r="S40" s="1">
        <v>0.3196</v>
      </c>
      <c r="U40" s="13">
        <f t="shared" si="0"/>
        <v>31</v>
      </c>
      <c r="V40" s="13">
        <f t="shared" si="1"/>
        <v>97</v>
      </c>
      <c r="W40" s="13" t="str">
        <f>IFERROR(VLOOKUP(K40,'Target Area Lookup'!B:C,2,FALSE),"Rest of State")</f>
        <v>Rest of State</v>
      </c>
      <c r="X40" s="13" t="str">
        <f t="shared" si="2"/>
        <v>Rest of State</v>
      </c>
    </row>
    <row r="41" spans="1:24" x14ac:dyDescent="0.25">
      <c r="A41" t="s">
        <v>15346</v>
      </c>
      <c r="B41" t="s">
        <v>226</v>
      </c>
      <c r="C41" t="s">
        <v>227</v>
      </c>
      <c r="D41" t="s">
        <v>228</v>
      </c>
      <c r="E41" t="s">
        <v>229</v>
      </c>
      <c r="F41">
        <v>2176752395</v>
      </c>
      <c r="G41">
        <v>14274</v>
      </c>
      <c r="H41" t="s">
        <v>236</v>
      </c>
      <c r="I41" t="s">
        <v>237</v>
      </c>
      <c r="J41" t="s">
        <v>232</v>
      </c>
      <c r="K41" t="s">
        <v>26</v>
      </c>
      <c r="L41" t="s">
        <v>238</v>
      </c>
      <c r="M41" t="s">
        <v>234</v>
      </c>
      <c r="N41" t="s">
        <v>22</v>
      </c>
      <c r="O41">
        <v>25</v>
      </c>
      <c r="P41">
        <v>0</v>
      </c>
      <c r="Q41">
        <v>35</v>
      </c>
      <c r="R41">
        <v>60</v>
      </c>
      <c r="S41" s="1">
        <v>0.41670000000000001</v>
      </c>
      <c r="U41" s="13">
        <f t="shared" si="0"/>
        <v>25</v>
      </c>
      <c r="V41" s="13">
        <f t="shared" si="1"/>
        <v>60</v>
      </c>
      <c r="W41" s="13" t="str">
        <f>IFERROR(VLOOKUP(K41,'Target Area Lookup'!B:C,2,FALSE),"Rest of State")</f>
        <v>Rest of State</v>
      </c>
      <c r="X41" s="13" t="str">
        <f t="shared" si="2"/>
        <v>Rest of State</v>
      </c>
    </row>
    <row r="42" spans="1:24" x14ac:dyDescent="0.25">
      <c r="A42" t="s">
        <v>15347</v>
      </c>
      <c r="B42" t="s">
        <v>252</v>
      </c>
      <c r="C42" t="s">
        <v>253</v>
      </c>
      <c r="D42" t="s">
        <v>254</v>
      </c>
      <c r="E42" t="s">
        <v>255</v>
      </c>
      <c r="F42">
        <v>2174358121</v>
      </c>
      <c r="G42">
        <v>14280</v>
      </c>
      <c r="H42" t="s">
        <v>256</v>
      </c>
      <c r="I42" t="s">
        <v>253</v>
      </c>
      <c r="J42" t="s">
        <v>254</v>
      </c>
      <c r="K42" t="s">
        <v>26</v>
      </c>
      <c r="L42" t="s">
        <v>255</v>
      </c>
      <c r="M42" t="s">
        <v>257</v>
      </c>
      <c r="N42" t="s">
        <v>22</v>
      </c>
      <c r="O42">
        <v>42</v>
      </c>
      <c r="P42">
        <v>2</v>
      </c>
      <c r="Q42">
        <v>123</v>
      </c>
      <c r="R42">
        <v>167</v>
      </c>
      <c r="S42" s="1">
        <v>0.26350000000000001</v>
      </c>
      <c r="U42" s="13">
        <f t="shared" si="0"/>
        <v>44</v>
      </c>
      <c r="V42" s="13">
        <f t="shared" si="1"/>
        <v>167</v>
      </c>
      <c r="W42" s="13" t="str">
        <f>IFERROR(VLOOKUP(K42,'Target Area Lookup'!B:C,2,FALSE),"Rest of State")</f>
        <v>Rest of State</v>
      </c>
      <c r="X42" s="13" t="str">
        <f t="shared" si="2"/>
        <v>Rest of State</v>
      </c>
    </row>
    <row r="43" spans="1:24" x14ac:dyDescent="0.25">
      <c r="A43" t="s">
        <v>15347</v>
      </c>
      <c r="B43" t="s">
        <v>252</v>
      </c>
      <c r="C43" t="s">
        <v>253</v>
      </c>
      <c r="D43" t="s">
        <v>254</v>
      </c>
      <c r="E43" t="s">
        <v>255</v>
      </c>
      <c r="F43">
        <v>2174358121</v>
      </c>
      <c r="G43">
        <v>14281</v>
      </c>
      <c r="H43" t="s">
        <v>258</v>
      </c>
      <c r="I43" t="s">
        <v>259</v>
      </c>
      <c r="J43" t="s">
        <v>254</v>
      </c>
      <c r="K43" t="s">
        <v>26</v>
      </c>
      <c r="L43" t="s">
        <v>260</v>
      </c>
      <c r="M43" t="s">
        <v>261</v>
      </c>
      <c r="N43" t="s">
        <v>22</v>
      </c>
      <c r="O43">
        <v>71</v>
      </c>
      <c r="P43">
        <v>4</v>
      </c>
      <c r="Q43">
        <v>126</v>
      </c>
      <c r="R43">
        <v>201</v>
      </c>
      <c r="S43" s="1">
        <v>0.37310000000000004</v>
      </c>
      <c r="U43" s="13">
        <f t="shared" si="0"/>
        <v>75</v>
      </c>
      <c r="V43" s="13">
        <f t="shared" si="1"/>
        <v>201</v>
      </c>
      <c r="W43" s="13" t="str">
        <f>IFERROR(VLOOKUP(K43,'Target Area Lookup'!B:C,2,FALSE),"Rest of State")</f>
        <v>Rest of State</v>
      </c>
      <c r="X43" s="13" t="str">
        <f t="shared" si="2"/>
        <v>Rest of State</v>
      </c>
    </row>
    <row r="44" spans="1:24" x14ac:dyDescent="0.25">
      <c r="A44" t="s">
        <v>15348</v>
      </c>
      <c r="B44" t="s">
        <v>262</v>
      </c>
      <c r="C44" t="s">
        <v>263</v>
      </c>
      <c r="D44" t="s">
        <v>264</v>
      </c>
      <c r="E44" t="s">
        <v>265</v>
      </c>
      <c r="F44">
        <v>2175841744</v>
      </c>
      <c r="G44">
        <v>14282</v>
      </c>
      <c r="H44" t="s">
        <v>266</v>
      </c>
      <c r="I44" t="s">
        <v>263</v>
      </c>
      <c r="J44" t="s">
        <v>264</v>
      </c>
      <c r="K44" t="s">
        <v>26</v>
      </c>
      <c r="L44" t="s">
        <v>267</v>
      </c>
      <c r="M44" t="s">
        <v>268</v>
      </c>
      <c r="N44" t="s">
        <v>22</v>
      </c>
      <c r="O44">
        <v>44</v>
      </c>
      <c r="P44">
        <v>0</v>
      </c>
      <c r="Q44">
        <v>11</v>
      </c>
      <c r="R44">
        <v>55</v>
      </c>
      <c r="S44" s="1">
        <v>0.8</v>
      </c>
      <c r="T44" t="s">
        <v>22</v>
      </c>
      <c r="U44" s="13">
        <f t="shared" si="0"/>
        <v>44</v>
      </c>
      <c r="V44" s="13">
        <f t="shared" si="1"/>
        <v>55</v>
      </c>
      <c r="W44" s="13" t="str">
        <f>IFERROR(VLOOKUP(K44,'Target Area Lookup'!B:C,2,FALSE),"Rest of State")</f>
        <v>Rest of State</v>
      </c>
      <c r="X44" s="13" t="str">
        <f t="shared" si="2"/>
        <v>Rest of State</v>
      </c>
    </row>
    <row r="45" spans="1:24" x14ac:dyDescent="0.25">
      <c r="A45" t="s">
        <v>15348</v>
      </c>
      <c r="B45" t="s">
        <v>262</v>
      </c>
      <c r="C45" t="s">
        <v>263</v>
      </c>
      <c r="D45" t="s">
        <v>264</v>
      </c>
      <c r="E45" t="s">
        <v>265</v>
      </c>
      <c r="F45">
        <v>2175841744</v>
      </c>
      <c r="G45">
        <v>14283</v>
      </c>
      <c r="H45" t="s">
        <v>269</v>
      </c>
      <c r="I45" t="s">
        <v>263</v>
      </c>
      <c r="J45" t="s">
        <v>264</v>
      </c>
      <c r="K45" t="s">
        <v>26</v>
      </c>
      <c r="L45" t="s">
        <v>267</v>
      </c>
      <c r="M45" t="s">
        <v>268</v>
      </c>
      <c r="N45" t="s">
        <v>22</v>
      </c>
      <c r="O45">
        <v>34</v>
      </c>
      <c r="P45">
        <v>0</v>
      </c>
      <c r="Q45">
        <v>3</v>
      </c>
      <c r="R45">
        <v>37</v>
      </c>
      <c r="S45" s="1">
        <v>0.9043000000000001</v>
      </c>
      <c r="T45" t="s">
        <v>22</v>
      </c>
      <c r="U45" s="13">
        <f t="shared" si="0"/>
        <v>34</v>
      </c>
      <c r="V45" s="13">
        <f t="shared" si="1"/>
        <v>37</v>
      </c>
      <c r="W45" s="13" t="str">
        <f>IFERROR(VLOOKUP(K45,'Target Area Lookup'!B:C,2,FALSE),"Rest of State")</f>
        <v>Rest of State</v>
      </c>
      <c r="X45" s="13" t="str">
        <f t="shared" si="2"/>
        <v>Rest of State</v>
      </c>
    </row>
    <row r="46" spans="1:24" x14ac:dyDescent="0.25">
      <c r="A46" t="s">
        <v>15348</v>
      </c>
      <c r="B46" t="s">
        <v>262</v>
      </c>
      <c r="C46" t="s">
        <v>263</v>
      </c>
      <c r="D46" t="s">
        <v>264</v>
      </c>
      <c r="E46" t="s">
        <v>265</v>
      </c>
      <c r="F46">
        <v>2175841744</v>
      </c>
      <c r="G46">
        <v>14284</v>
      </c>
      <c r="H46" t="s">
        <v>270</v>
      </c>
      <c r="I46" t="s">
        <v>271</v>
      </c>
      <c r="J46" t="s">
        <v>264</v>
      </c>
      <c r="K46" t="s">
        <v>26</v>
      </c>
      <c r="L46" t="s">
        <v>267</v>
      </c>
      <c r="M46" t="s">
        <v>268</v>
      </c>
      <c r="N46" t="s">
        <v>22</v>
      </c>
      <c r="O46">
        <v>116</v>
      </c>
      <c r="P46">
        <v>0</v>
      </c>
      <c r="Q46">
        <v>0</v>
      </c>
      <c r="R46">
        <v>116</v>
      </c>
      <c r="S46" s="1">
        <v>1</v>
      </c>
      <c r="T46" t="s">
        <v>22</v>
      </c>
      <c r="U46" s="13">
        <f t="shared" si="0"/>
        <v>116</v>
      </c>
      <c r="V46" s="13">
        <f t="shared" si="1"/>
        <v>116</v>
      </c>
      <c r="W46" s="13" t="str">
        <f>IFERROR(VLOOKUP(K46,'Target Area Lookup'!B:C,2,FALSE),"Rest of State")</f>
        <v>Rest of State</v>
      </c>
      <c r="X46" s="13" t="str">
        <f t="shared" si="2"/>
        <v>Rest of State</v>
      </c>
    </row>
    <row r="47" spans="1:24" x14ac:dyDescent="0.25">
      <c r="A47" t="s">
        <v>15349</v>
      </c>
      <c r="B47" t="s">
        <v>272</v>
      </c>
      <c r="C47" t="s">
        <v>273</v>
      </c>
      <c r="D47" t="s">
        <v>274</v>
      </c>
      <c r="E47" t="s">
        <v>275</v>
      </c>
      <c r="F47">
        <v>2174572283</v>
      </c>
      <c r="G47">
        <v>14286</v>
      </c>
      <c r="H47" t="s">
        <v>276</v>
      </c>
      <c r="I47" t="s">
        <v>273</v>
      </c>
      <c r="J47" t="s">
        <v>274</v>
      </c>
      <c r="K47" t="s">
        <v>26</v>
      </c>
      <c r="L47" t="s">
        <v>275</v>
      </c>
      <c r="M47" t="s">
        <v>277</v>
      </c>
      <c r="N47" t="s">
        <v>22</v>
      </c>
      <c r="O47">
        <v>45</v>
      </c>
      <c r="P47">
        <v>5</v>
      </c>
      <c r="Q47">
        <v>114</v>
      </c>
      <c r="R47">
        <v>164</v>
      </c>
      <c r="S47" s="1">
        <v>0.3049</v>
      </c>
      <c r="U47" s="13">
        <f t="shared" si="0"/>
        <v>50</v>
      </c>
      <c r="V47" s="13">
        <f t="shared" si="1"/>
        <v>164</v>
      </c>
      <c r="W47" s="13" t="str">
        <f>IFERROR(VLOOKUP(K47,'Target Area Lookup'!B:C,2,FALSE),"Rest of State")</f>
        <v>Rest of State</v>
      </c>
      <c r="X47" s="13" t="str">
        <f t="shared" si="2"/>
        <v>Rest of State</v>
      </c>
    </row>
    <row r="48" spans="1:24" x14ac:dyDescent="0.25">
      <c r="A48" t="s">
        <v>15349</v>
      </c>
      <c r="B48" t="s">
        <v>272</v>
      </c>
      <c r="C48" t="s">
        <v>273</v>
      </c>
      <c r="D48" t="s">
        <v>274</v>
      </c>
      <c r="E48" t="s">
        <v>275</v>
      </c>
      <c r="F48">
        <v>2174572283</v>
      </c>
      <c r="G48">
        <v>14287</v>
      </c>
      <c r="H48" t="s">
        <v>278</v>
      </c>
      <c r="I48" t="s">
        <v>279</v>
      </c>
      <c r="J48" t="s">
        <v>274</v>
      </c>
      <c r="K48" t="s">
        <v>26</v>
      </c>
      <c r="L48" t="s">
        <v>275</v>
      </c>
      <c r="M48" t="s">
        <v>280</v>
      </c>
      <c r="N48" t="s">
        <v>22</v>
      </c>
      <c r="O48">
        <v>54</v>
      </c>
      <c r="P48">
        <v>3</v>
      </c>
      <c r="Q48">
        <v>125</v>
      </c>
      <c r="R48">
        <v>182</v>
      </c>
      <c r="S48" s="1">
        <v>0.31320000000000003</v>
      </c>
      <c r="U48" s="13">
        <f t="shared" si="0"/>
        <v>57</v>
      </c>
      <c r="V48" s="13">
        <f t="shared" si="1"/>
        <v>182</v>
      </c>
      <c r="W48" s="13" t="str">
        <f>IFERROR(VLOOKUP(K48,'Target Area Lookup'!B:C,2,FALSE),"Rest of State")</f>
        <v>Rest of State</v>
      </c>
      <c r="X48" s="13" t="str">
        <f t="shared" si="2"/>
        <v>Rest of State</v>
      </c>
    </row>
    <row r="49" spans="1:24" x14ac:dyDescent="0.25">
      <c r="A49" t="s">
        <v>15350</v>
      </c>
      <c r="B49" t="s">
        <v>281</v>
      </c>
      <c r="C49" t="s">
        <v>282</v>
      </c>
      <c r="D49" t="s">
        <v>25</v>
      </c>
      <c r="E49" t="s">
        <v>283</v>
      </c>
      <c r="F49">
        <v>2172434384</v>
      </c>
      <c r="G49">
        <v>14288</v>
      </c>
      <c r="H49" t="s">
        <v>284</v>
      </c>
      <c r="I49" t="s">
        <v>285</v>
      </c>
      <c r="J49" t="s">
        <v>25</v>
      </c>
      <c r="K49" t="s">
        <v>26</v>
      </c>
      <c r="L49" t="s">
        <v>286</v>
      </c>
      <c r="M49" t="s">
        <v>287</v>
      </c>
      <c r="N49" t="s">
        <v>22</v>
      </c>
      <c r="O49">
        <v>405</v>
      </c>
      <c r="P49">
        <v>33</v>
      </c>
      <c r="Q49">
        <v>555</v>
      </c>
      <c r="R49">
        <v>993</v>
      </c>
      <c r="S49" s="1">
        <v>0.44109999999999999</v>
      </c>
      <c r="U49" s="13">
        <f t="shared" si="0"/>
        <v>438</v>
      </c>
      <c r="V49" s="13">
        <f t="shared" si="1"/>
        <v>993</v>
      </c>
      <c r="W49" s="13" t="str">
        <f>IFERROR(VLOOKUP(K49,'Target Area Lookup'!B:C,2,FALSE),"Rest of State")</f>
        <v>Rest of State</v>
      </c>
      <c r="X49" s="13" t="str">
        <f t="shared" si="2"/>
        <v>Rest of State</v>
      </c>
    </row>
    <row r="50" spans="1:24" x14ac:dyDescent="0.25">
      <c r="A50" t="s">
        <v>15350</v>
      </c>
      <c r="B50" t="s">
        <v>281</v>
      </c>
      <c r="C50" t="s">
        <v>282</v>
      </c>
      <c r="D50" t="s">
        <v>25</v>
      </c>
      <c r="E50" t="s">
        <v>283</v>
      </c>
      <c r="F50">
        <v>2172434384</v>
      </c>
      <c r="G50">
        <v>14289</v>
      </c>
      <c r="H50" t="s">
        <v>288</v>
      </c>
      <c r="I50" t="s">
        <v>289</v>
      </c>
      <c r="J50" t="s">
        <v>25</v>
      </c>
      <c r="K50" t="s">
        <v>26</v>
      </c>
      <c r="L50" t="s">
        <v>290</v>
      </c>
      <c r="M50" t="s">
        <v>287</v>
      </c>
      <c r="N50" t="s">
        <v>22</v>
      </c>
      <c r="O50">
        <v>274</v>
      </c>
      <c r="P50">
        <v>18</v>
      </c>
      <c r="Q50">
        <v>227</v>
      </c>
      <c r="R50">
        <v>519</v>
      </c>
      <c r="S50" s="1">
        <v>0.56259999999999999</v>
      </c>
      <c r="U50" s="13">
        <f t="shared" si="0"/>
        <v>292</v>
      </c>
      <c r="V50" s="13">
        <f t="shared" si="1"/>
        <v>519</v>
      </c>
      <c r="W50" s="13" t="str">
        <f>IFERROR(VLOOKUP(K50,'Target Area Lookup'!B:C,2,FALSE),"Rest of State")</f>
        <v>Rest of State</v>
      </c>
      <c r="X50" s="13" t="str">
        <f t="shared" si="2"/>
        <v>Rest of State</v>
      </c>
    </row>
    <row r="51" spans="1:24" x14ac:dyDescent="0.25">
      <c r="A51" t="s">
        <v>15350</v>
      </c>
      <c r="B51" t="s">
        <v>281</v>
      </c>
      <c r="C51" t="s">
        <v>282</v>
      </c>
      <c r="D51" t="s">
        <v>25</v>
      </c>
      <c r="E51" t="s">
        <v>283</v>
      </c>
      <c r="F51">
        <v>2172434384</v>
      </c>
      <c r="G51">
        <v>14290</v>
      </c>
      <c r="H51" t="s">
        <v>291</v>
      </c>
      <c r="I51" t="s">
        <v>292</v>
      </c>
      <c r="J51" t="s">
        <v>25</v>
      </c>
      <c r="K51" t="s">
        <v>26</v>
      </c>
      <c r="L51" t="s">
        <v>293</v>
      </c>
      <c r="M51" t="s">
        <v>287</v>
      </c>
      <c r="N51" t="s">
        <v>22</v>
      </c>
      <c r="O51">
        <v>122</v>
      </c>
      <c r="P51">
        <v>13</v>
      </c>
      <c r="Q51">
        <v>205</v>
      </c>
      <c r="R51">
        <v>340</v>
      </c>
      <c r="S51" s="1">
        <v>0.39710000000000001</v>
      </c>
      <c r="U51" s="13">
        <f t="shared" si="0"/>
        <v>135</v>
      </c>
      <c r="V51" s="13">
        <f t="shared" si="1"/>
        <v>340</v>
      </c>
      <c r="W51" s="13" t="str">
        <f>IFERROR(VLOOKUP(K51,'Target Area Lookup'!B:C,2,FALSE),"Rest of State")</f>
        <v>Rest of State</v>
      </c>
      <c r="X51" s="13" t="str">
        <f t="shared" si="2"/>
        <v>Rest of State</v>
      </c>
    </row>
    <row r="52" spans="1:24" x14ac:dyDescent="0.25">
      <c r="A52" t="s">
        <v>15350</v>
      </c>
      <c r="B52" t="s">
        <v>281</v>
      </c>
      <c r="C52" t="s">
        <v>282</v>
      </c>
      <c r="D52" t="s">
        <v>25</v>
      </c>
      <c r="E52" t="s">
        <v>283</v>
      </c>
      <c r="F52">
        <v>2172434384</v>
      </c>
      <c r="G52">
        <v>14293</v>
      </c>
      <c r="H52" t="s">
        <v>294</v>
      </c>
      <c r="I52" t="s">
        <v>295</v>
      </c>
      <c r="J52" t="s">
        <v>25</v>
      </c>
      <c r="K52" t="s">
        <v>26</v>
      </c>
      <c r="L52" t="s">
        <v>296</v>
      </c>
      <c r="M52" t="s">
        <v>287</v>
      </c>
      <c r="N52" t="s">
        <v>22</v>
      </c>
      <c r="O52">
        <v>311</v>
      </c>
      <c r="P52">
        <v>0</v>
      </c>
      <c r="Q52">
        <v>0</v>
      </c>
      <c r="R52">
        <v>311</v>
      </c>
      <c r="S52" s="1">
        <v>1</v>
      </c>
      <c r="T52" t="s">
        <v>22</v>
      </c>
      <c r="U52" s="13">
        <f t="shared" si="0"/>
        <v>311</v>
      </c>
      <c r="V52" s="13">
        <f t="shared" si="1"/>
        <v>311</v>
      </c>
      <c r="W52" s="13" t="str">
        <f>IFERROR(VLOOKUP(K52,'Target Area Lookup'!B:C,2,FALSE),"Rest of State")</f>
        <v>Rest of State</v>
      </c>
      <c r="X52" s="13" t="str">
        <f t="shared" si="2"/>
        <v>Rest of State</v>
      </c>
    </row>
    <row r="53" spans="1:24" x14ac:dyDescent="0.25">
      <c r="A53" t="s">
        <v>15350</v>
      </c>
      <c r="B53" t="s">
        <v>281</v>
      </c>
      <c r="C53" t="s">
        <v>282</v>
      </c>
      <c r="D53" t="s">
        <v>25</v>
      </c>
      <c r="E53" t="s">
        <v>283</v>
      </c>
      <c r="F53">
        <v>2172434384</v>
      </c>
      <c r="G53">
        <v>14294</v>
      </c>
      <c r="H53" t="s">
        <v>297</v>
      </c>
      <c r="I53" t="s">
        <v>298</v>
      </c>
      <c r="J53" t="s">
        <v>25</v>
      </c>
      <c r="K53" t="s">
        <v>26</v>
      </c>
      <c r="L53" t="s">
        <v>299</v>
      </c>
      <c r="M53" t="s">
        <v>287</v>
      </c>
      <c r="N53" t="s">
        <v>22</v>
      </c>
      <c r="O53">
        <v>291</v>
      </c>
      <c r="P53">
        <v>0</v>
      </c>
      <c r="Q53">
        <v>0</v>
      </c>
      <c r="R53">
        <v>291</v>
      </c>
      <c r="S53" s="1">
        <v>1</v>
      </c>
      <c r="T53" t="s">
        <v>22</v>
      </c>
      <c r="U53" s="13">
        <f t="shared" si="0"/>
        <v>291</v>
      </c>
      <c r="V53" s="13">
        <f t="shared" si="1"/>
        <v>291</v>
      </c>
      <c r="W53" s="13" t="str">
        <f>IFERROR(VLOOKUP(K53,'Target Area Lookup'!B:C,2,FALSE),"Rest of State")</f>
        <v>Rest of State</v>
      </c>
      <c r="X53" s="13" t="str">
        <f t="shared" si="2"/>
        <v>Rest of State</v>
      </c>
    </row>
    <row r="54" spans="1:24" x14ac:dyDescent="0.25">
      <c r="A54" t="s">
        <v>15350</v>
      </c>
      <c r="B54" t="s">
        <v>281</v>
      </c>
      <c r="C54" t="s">
        <v>282</v>
      </c>
      <c r="D54" t="s">
        <v>25</v>
      </c>
      <c r="E54" t="s">
        <v>283</v>
      </c>
      <c r="F54">
        <v>2172434384</v>
      </c>
      <c r="G54">
        <v>14295</v>
      </c>
      <c r="H54" t="s">
        <v>300</v>
      </c>
      <c r="I54" t="s">
        <v>301</v>
      </c>
      <c r="J54" t="s">
        <v>302</v>
      </c>
      <c r="K54" t="s">
        <v>26</v>
      </c>
      <c r="L54" t="s">
        <v>303</v>
      </c>
      <c r="M54" t="s">
        <v>304</v>
      </c>
      <c r="N54" t="s">
        <v>22</v>
      </c>
      <c r="O54">
        <v>268</v>
      </c>
      <c r="P54">
        <v>0</v>
      </c>
      <c r="Q54">
        <v>67</v>
      </c>
      <c r="R54">
        <v>335</v>
      </c>
      <c r="S54" s="1">
        <v>0.79780000000000006</v>
      </c>
      <c r="T54" t="s">
        <v>22</v>
      </c>
      <c r="U54" s="13">
        <f t="shared" si="0"/>
        <v>268</v>
      </c>
      <c r="V54" s="13">
        <f t="shared" si="1"/>
        <v>335</v>
      </c>
      <c r="W54" s="13" t="str">
        <f>IFERROR(VLOOKUP(K54,'Target Area Lookup'!B:C,2,FALSE),"Rest of State")</f>
        <v>Rest of State</v>
      </c>
      <c r="X54" s="13" t="str">
        <f t="shared" si="2"/>
        <v>Rest of State</v>
      </c>
    </row>
    <row r="55" spans="1:24" x14ac:dyDescent="0.25">
      <c r="A55" t="s">
        <v>15350</v>
      </c>
      <c r="B55" t="s">
        <v>281</v>
      </c>
      <c r="C55" t="s">
        <v>282</v>
      </c>
      <c r="D55" t="s">
        <v>25</v>
      </c>
      <c r="E55" t="s">
        <v>283</v>
      </c>
      <c r="F55">
        <v>2172434384</v>
      </c>
      <c r="G55">
        <v>14296</v>
      </c>
      <c r="H55" t="s">
        <v>305</v>
      </c>
      <c r="I55" t="s">
        <v>306</v>
      </c>
      <c r="J55" t="s">
        <v>25</v>
      </c>
      <c r="K55" t="s">
        <v>26</v>
      </c>
      <c r="L55" t="s">
        <v>307</v>
      </c>
      <c r="M55" t="s">
        <v>287</v>
      </c>
      <c r="N55" t="s">
        <v>22</v>
      </c>
      <c r="O55">
        <v>218</v>
      </c>
      <c r="P55">
        <v>0</v>
      </c>
      <c r="Q55">
        <v>0</v>
      </c>
      <c r="R55">
        <v>218</v>
      </c>
      <c r="S55" s="1">
        <v>1</v>
      </c>
      <c r="T55" t="s">
        <v>22</v>
      </c>
      <c r="U55" s="13">
        <f t="shared" si="0"/>
        <v>218</v>
      </c>
      <c r="V55" s="13">
        <f t="shared" si="1"/>
        <v>218</v>
      </c>
      <c r="W55" s="13" t="str">
        <f>IFERROR(VLOOKUP(K55,'Target Area Lookup'!B:C,2,FALSE),"Rest of State")</f>
        <v>Rest of State</v>
      </c>
      <c r="X55" s="13" t="str">
        <f t="shared" si="2"/>
        <v>Rest of State</v>
      </c>
    </row>
    <row r="56" spans="1:24" x14ac:dyDescent="0.25">
      <c r="A56" t="s">
        <v>15350</v>
      </c>
      <c r="B56" t="s">
        <v>281</v>
      </c>
      <c r="C56" t="s">
        <v>282</v>
      </c>
      <c r="D56" t="s">
        <v>25</v>
      </c>
      <c r="E56" t="s">
        <v>283</v>
      </c>
      <c r="F56">
        <v>2172434384</v>
      </c>
      <c r="G56">
        <v>14297</v>
      </c>
      <c r="H56" t="s">
        <v>308</v>
      </c>
      <c r="I56" t="s">
        <v>309</v>
      </c>
      <c r="J56" t="s">
        <v>310</v>
      </c>
      <c r="K56" t="s">
        <v>26</v>
      </c>
      <c r="L56" t="s">
        <v>311</v>
      </c>
      <c r="M56" t="s">
        <v>287</v>
      </c>
      <c r="N56" t="s">
        <v>22</v>
      </c>
      <c r="O56">
        <v>129</v>
      </c>
      <c r="P56">
        <v>0</v>
      </c>
      <c r="Q56">
        <v>41</v>
      </c>
      <c r="R56">
        <v>170</v>
      </c>
      <c r="S56" s="1">
        <v>0.75530000000000008</v>
      </c>
      <c r="T56" t="s">
        <v>22</v>
      </c>
      <c r="U56" s="13">
        <f t="shared" si="0"/>
        <v>129</v>
      </c>
      <c r="V56" s="13">
        <f t="shared" si="1"/>
        <v>170</v>
      </c>
      <c r="W56" s="13" t="str">
        <f>IFERROR(VLOOKUP(K56,'Target Area Lookup'!B:C,2,FALSE),"Rest of State")</f>
        <v>Rest of State</v>
      </c>
      <c r="X56" s="13" t="str">
        <f t="shared" si="2"/>
        <v>Rest of State</v>
      </c>
    </row>
    <row r="57" spans="1:24" x14ac:dyDescent="0.25">
      <c r="A57" t="s">
        <v>15350</v>
      </c>
      <c r="B57" t="s">
        <v>281</v>
      </c>
      <c r="C57" t="s">
        <v>282</v>
      </c>
      <c r="D57" t="s">
        <v>25</v>
      </c>
      <c r="E57" t="s">
        <v>283</v>
      </c>
      <c r="F57">
        <v>2172434384</v>
      </c>
      <c r="G57">
        <v>44935</v>
      </c>
      <c r="H57" t="s">
        <v>312</v>
      </c>
      <c r="I57" t="s">
        <v>313</v>
      </c>
      <c r="J57" t="s">
        <v>25</v>
      </c>
      <c r="K57" t="s">
        <v>26</v>
      </c>
      <c r="L57" t="s">
        <v>314</v>
      </c>
      <c r="M57" t="s">
        <v>315</v>
      </c>
      <c r="N57" t="s">
        <v>22</v>
      </c>
      <c r="O57">
        <v>170</v>
      </c>
      <c r="P57">
        <v>0</v>
      </c>
      <c r="Q57">
        <v>9</v>
      </c>
      <c r="R57">
        <v>179</v>
      </c>
      <c r="S57" s="1">
        <v>0.94590000000000007</v>
      </c>
      <c r="T57" t="s">
        <v>22</v>
      </c>
      <c r="U57" s="13">
        <f t="shared" si="0"/>
        <v>170</v>
      </c>
      <c r="V57" s="13">
        <f t="shared" si="1"/>
        <v>179</v>
      </c>
      <c r="W57" s="13" t="str">
        <f>IFERROR(VLOOKUP(K57,'Target Area Lookup'!B:C,2,FALSE),"Rest of State")</f>
        <v>Rest of State</v>
      </c>
      <c r="X57" s="13" t="str">
        <f t="shared" si="2"/>
        <v>Rest of State</v>
      </c>
    </row>
    <row r="58" spans="1:24" x14ac:dyDescent="0.25">
      <c r="A58" t="s">
        <v>15350</v>
      </c>
      <c r="B58" t="s">
        <v>281</v>
      </c>
      <c r="C58" t="s">
        <v>282</v>
      </c>
      <c r="D58" t="s">
        <v>25</v>
      </c>
      <c r="E58" t="s">
        <v>283</v>
      </c>
      <c r="F58">
        <v>2172434384</v>
      </c>
      <c r="G58">
        <v>74501</v>
      </c>
      <c r="H58" t="s">
        <v>316</v>
      </c>
      <c r="I58" t="s">
        <v>317</v>
      </c>
      <c r="J58" t="s">
        <v>25</v>
      </c>
      <c r="K58" t="s">
        <v>26</v>
      </c>
      <c r="L58" t="s">
        <v>318</v>
      </c>
      <c r="M58" t="s">
        <v>287</v>
      </c>
      <c r="N58" t="s">
        <v>22</v>
      </c>
      <c r="O58">
        <v>8</v>
      </c>
      <c r="P58">
        <v>0</v>
      </c>
      <c r="Q58">
        <v>1</v>
      </c>
      <c r="R58">
        <v>9</v>
      </c>
      <c r="S58" s="1">
        <v>0.88890000000000002</v>
      </c>
      <c r="U58" s="13">
        <f t="shared" si="0"/>
        <v>8</v>
      </c>
      <c r="V58" s="13">
        <f t="shared" si="1"/>
        <v>9</v>
      </c>
      <c r="W58" s="13" t="str">
        <f>IFERROR(VLOOKUP(K58,'Target Area Lookup'!B:C,2,FALSE),"Rest of State")</f>
        <v>Rest of State</v>
      </c>
      <c r="X58" s="13" t="str">
        <f t="shared" si="2"/>
        <v>Rest of State</v>
      </c>
    </row>
    <row r="59" spans="1:24" x14ac:dyDescent="0.25">
      <c r="A59" t="s">
        <v>15351</v>
      </c>
      <c r="B59" t="s">
        <v>319</v>
      </c>
      <c r="C59" t="s">
        <v>320</v>
      </c>
      <c r="D59" t="s">
        <v>25</v>
      </c>
      <c r="E59" t="s">
        <v>321</v>
      </c>
      <c r="F59">
        <v>2172457174</v>
      </c>
      <c r="G59">
        <v>14299</v>
      </c>
      <c r="H59" t="s">
        <v>322</v>
      </c>
      <c r="I59" t="s">
        <v>320</v>
      </c>
      <c r="J59" t="s">
        <v>25</v>
      </c>
      <c r="K59" t="s">
        <v>26</v>
      </c>
      <c r="L59" t="s">
        <v>321</v>
      </c>
      <c r="M59" t="s">
        <v>287</v>
      </c>
      <c r="N59" t="s">
        <v>22</v>
      </c>
      <c r="O59">
        <v>53</v>
      </c>
      <c r="P59">
        <v>0</v>
      </c>
      <c r="Q59">
        <v>0</v>
      </c>
      <c r="R59">
        <v>53</v>
      </c>
      <c r="S59" s="1">
        <v>1</v>
      </c>
      <c r="T59" t="s">
        <v>22</v>
      </c>
      <c r="U59" s="13">
        <f t="shared" si="0"/>
        <v>53</v>
      </c>
      <c r="V59" s="13">
        <f t="shared" si="1"/>
        <v>53</v>
      </c>
      <c r="W59" s="13" t="str">
        <f>IFERROR(VLOOKUP(K59,'Target Area Lookup'!B:C,2,FALSE),"Rest of State")</f>
        <v>Rest of State</v>
      </c>
      <c r="X59" s="13" t="str">
        <f t="shared" si="2"/>
        <v>Rest of State</v>
      </c>
    </row>
    <row r="60" spans="1:24" x14ac:dyDescent="0.25">
      <c r="A60" t="s">
        <v>15352</v>
      </c>
      <c r="B60" t="s">
        <v>323</v>
      </c>
      <c r="C60" t="s">
        <v>324</v>
      </c>
      <c r="D60" t="s">
        <v>325</v>
      </c>
      <c r="E60" t="s">
        <v>326</v>
      </c>
      <c r="F60">
        <v>2177342311</v>
      </c>
      <c r="G60">
        <v>10047</v>
      </c>
      <c r="H60" t="s">
        <v>327</v>
      </c>
      <c r="I60" t="s">
        <v>324</v>
      </c>
      <c r="J60" t="s">
        <v>325</v>
      </c>
      <c r="K60" t="s">
        <v>33</v>
      </c>
      <c r="L60" t="s">
        <v>326</v>
      </c>
      <c r="M60" t="s">
        <v>328</v>
      </c>
      <c r="N60" t="s">
        <v>22</v>
      </c>
      <c r="O60">
        <v>30</v>
      </c>
      <c r="P60">
        <v>8</v>
      </c>
      <c r="Q60">
        <v>41</v>
      </c>
      <c r="R60">
        <v>79</v>
      </c>
      <c r="S60" s="1">
        <v>0.48100000000000004</v>
      </c>
      <c r="U60" s="13">
        <f t="shared" si="0"/>
        <v>38</v>
      </c>
      <c r="V60" s="13">
        <f t="shared" si="1"/>
        <v>79</v>
      </c>
      <c r="W60" s="13" t="str">
        <f>IFERROR(VLOOKUP(K60,'Target Area Lookup'!B:C,2,FALSE),"Rest of State")</f>
        <v>Rest of State</v>
      </c>
      <c r="X60" s="13" t="str">
        <f t="shared" si="2"/>
        <v>Rest of State</v>
      </c>
    </row>
    <row r="61" spans="1:24" x14ac:dyDescent="0.25">
      <c r="A61" t="s">
        <v>15352</v>
      </c>
      <c r="B61" t="s">
        <v>323</v>
      </c>
      <c r="C61" t="s">
        <v>324</v>
      </c>
      <c r="D61" t="s">
        <v>325</v>
      </c>
      <c r="E61" t="s">
        <v>326</v>
      </c>
      <c r="F61">
        <v>2177342311</v>
      </c>
      <c r="G61">
        <v>10048</v>
      </c>
      <c r="H61" t="s">
        <v>329</v>
      </c>
      <c r="I61" t="s">
        <v>324</v>
      </c>
      <c r="J61" t="s">
        <v>325</v>
      </c>
      <c r="K61" t="s">
        <v>33</v>
      </c>
      <c r="L61" t="s">
        <v>326</v>
      </c>
      <c r="M61" t="s">
        <v>328</v>
      </c>
      <c r="N61" t="s">
        <v>22</v>
      </c>
      <c r="O61">
        <v>101</v>
      </c>
      <c r="P61">
        <v>25</v>
      </c>
      <c r="Q61">
        <v>110</v>
      </c>
      <c r="R61">
        <v>236</v>
      </c>
      <c r="S61" s="1">
        <v>0.53390000000000004</v>
      </c>
      <c r="U61" s="13">
        <f t="shared" si="0"/>
        <v>126</v>
      </c>
      <c r="V61" s="13">
        <f t="shared" si="1"/>
        <v>236</v>
      </c>
      <c r="W61" s="13" t="str">
        <f>IFERROR(VLOOKUP(K61,'Target Area Lookup'!B:C,2,FALSE),"Rest of State")</f>
        <v>Rest of State</v>
      </c>
      <c r="X61" s="13" t="str">
        <f t="shared" si="2"/>
        <v>Rest of State</v>
      </c>
    </row>
    <row r="62" spans="1:24" x14ac:dyDescent="0.25">
      <c r="A62" t="s">
        <v>15353</v>
      </c>
      <c r="B62" t="s">
        <v>330</v>
      </c>
      <c r="C62" t="s">
        <v>331</v>
      </c>
      <c r="D62" t="s">
        <v>332</v>
      </c>
      <c r="E62" t="s">
        <v>333</v>
      </c>
      <c r="F62">
        <v>2178332352</v>
      </c>
      <c r="G62">
        <v>10049</v>
      </c>
      <c r="H62" t="s">
        <v>334</v>
      </c>
      <c r="I62" t="s">
        <v>331</v>
      </c>
      <c r="J62" t="s">
        <v>332</v>
      </c>
      <c r="K62" t="s">
        <v>33</v>
      </c>
      <c r="L62" t="s">
        <v>333</v>
      </c>
      <c r="M62" t="s">
        <v>335</v>
      </c>
      <c r="N62" t="s">
        <v>22</v>
      </c>
      <c r="O62">
        <v>67</v>
      </c>
      <c r="P62">
        <v>0</v>
      </c>
      <c r="Q62">
        <v>37</v>
      </c>
      <c r="R62">
        <v>104</v>
      </c>
      <c r="S62" s="1">
        <v>0.64</v>
      </c>
      <c r="T62" t="s">
        <v>22</v>
      </c>
      <c r="U62" s="13">
        <f t="shared" si="0"/>
        <v>67</v>
      </c>
      <c r="V62" s="13">
        <f t="shared" si="1"/>
        <v>104</v>
      </c>
      <c r="W62" s="13" t="str">
        <f>IFERROR(VLOOKUP(K62,'Target Area Lookup'!B:C,2,FALSE),"Rest of State")</f>
        <v>Rest of State</v>
      </c>
      <c r="X62" s="13" t="str">
        <f t="shared" si="2"/>
        <v>Rest of State</v>
      </c>
    </row>
    <row r="63" spans="1:24" x14ac:dyDescent="0.25">
      <c r="A63" t="s">
        <v>15353</v>
      </c>
      <c r="B63" t="s">
        <v>330</v>
      </c>
      <c r="C63" t="s">
        <v>331</v>
      </c>
      <c r="D63" t="s">
        <v>332</v>
      </c>
      <c r="E63" t="s">
        <v>333</v>
      </c>
      <c r="F63">
        <v>2178332352</v>
      </c>
      <c r="G63">
        <v>10050</v>
      </c>
      <c r="H63" t="s">
        <v>336</v>
      </c>
      <c r="I63" t="s">
        <v>331</v>
      </c>
      <c r="J63" t="s">
        <v>332</v>
      </c>
      <c r="K63" t="s">
        <v>33</v>
      </c>
      <c r="L63" t="s">
        <v>333</v>
      </c>
      <c r="M63" t="s">
        <v>335</v>
      </c>
      <c r="N63" t="s">
        <v>22</v>
      </c>
      <c r="O63">
        <v>162</v>
      </c>
      <c r="P63">
        <v>0</v>
      </c>
      <c r="Q63">
        <v>0</v>
      </c>
      <c r="R63">
        <v>162</v>
      </c>
      <c r="S63" s="1">
        <v>0.99670000000000003</v>
      </c>
      <c r="T63" t="s">
        <v>22</v>
      </c>
      <c r="U63" s="13">
        <f t="shared" si="0"/>
        <v>162</v>
      </c>
      <c r="V63" s="13">
        <f t="shared" si="1"/>
        <v>162</v>
      </c>
      <c r="W63" s="13" t="str">
        <f>IFERROR(VLOOKUP(K63,'Target Area Lookup'!B:C,2,FALSE),"Rest of State")</f>
        <v>Rest of State</v>
      </c>
      <c r="X63" s="13" t="str">
        <f t="shared" si="2"/>
        <v>Rest of State</v>
      </c>
    </row>
    <row r="64" spans="1:24" x14ac:dyDescent="0.25">
      <c r="A64" t="s">
        <v>15353</v>
      </c>
      <c r="B64" t="s">
        <v>330</v>
      </c>
      <c r="C64" t="s">
        <v>331</v>
      </c>
      <c r="D64" t="s">
        <v>332</v>
      </c>
      <c r="E64" t="s">
        <v>333</v>
      </c>
      <c r="F64">
        <v>2178332352</v>
      </c>
      <c r="G64">
        <v>10051</v>
      </c>
      <c r="H64" t="s">
        <v>337</v>
      </c>
      <c r="I64" t="s">
        <v>338</v>
      </c>
      <c r="J64" t="s">
        <v>339</v>
      </c>
      <c r="K64" t="s">
        <v>33</v>
      </c>
      <c r="L64" t="s">
        <v>340</v>
      </c>
      <c r="M64" t="s">
        <v>335</v>
      </c>
      <c r="N64" t="s">
        <v>22</v>
      </c>
      <c r="O64">
        <v>88</v>
      </c>
      <c r="P64">
        <v>0</v>
      </c>
      <c r="Q64">
        <v>29</v>
      </c>
      <c r="R64">
        <v>117</v>
      </c>
      <c r="S64" s="1">
        <v>0.752</v>
      </c>
      <c r="T64" t="s">
        <v>22</v>
      </c>
      <c r="U64" s="13">
        <f t="shared" si="0"/>
        <v>88</v>
      </c>
      <c r="V64" s="13">
        <f t="shared" si="1"/>
        <v>117</v>
      </c>
      <c r="W64" s="13" t="str">
        <f>IFERROR(VLOOKUP(K64,'Target Area Lookup'!B:C,2,FALSE),"Rest of State")</f>
        <v>Rest of State</v>
      </c>
      <c r="X64" s="13" t="str">
        <f t="shared" si="2"/>
        <v>Rest of State</v>
      </c>
    </row>
    <row r="65" spans="1:24" x14ac:dyDescent="0.25">
      <c r="A65" t="s">
        <v>15354</v>
      </c>
      <c r="B65" t="s">
        <v>341</v>
      </c>
      <c r="C65" t="s">
        <v>342</v>
      </c>
      <c r="D65" t="s">
        <v>32</v>
      </c>
      <c r="E65" t="s">
        <v>343</v>
      </c>
      <c r="F65">
        <v>2172852147</v>
      </c>
      <c r="G65">
        <v>10052</v>
      </c>
      <c r="H65" t="s">
        <v>344</v>
      </c>
      <c r="I65" t="s">
        <v>345</v>
      </c>
      <c r="J65" t="s">
        <v>32</v>
      </c>
      <c r="K65" t="s">
        <v>33</v>
      </c>
      <c r="L65" t="s">
        <v>346</v>
      </c>
      <c r="M65" t="s">
        <v>347</v>
      </c>
      <c r="N65" t="s">
        <v>22</v>
      </c>
      <c r="O65">
        <v>111</v>
      </c>
      <c r="P65">
        <v>27</v>
      </c>
      <c r="Q65">
        <v>200</v>
      </c>
      <c r="R65">
        <v>338</v>
      </c>
      <c r="S65" s="1">
        <v>0.4083</v>
      </c>
      <c r="U65" s="13">
        <f t="shared" si="0"/>
        <v>138</v>
      </c>
      <c r="V65" s="13">
        <f t="shared" si="1"/>
        <v>338</v>
      </c>
      <c r="W65" s="13" t="str">
        <f>IFERROR(VLOOKUP(K65,'Target Area Lookup'!B:C,2,FALSE),"Rest of State")</f>
        <v>Rest of State</v>
      </c>
      <c r="X65" s="13" t="str">
        <f t="shared" si="2"/>
        <v>Rest of State</v>
      </c>
    </row>
    <row r="66" spans="1:24" x14ac:dyDescent="0.25">
      <c r="A66" t="s">
        <v>15354</v>
      </c>
      <c r="B66" t="s">
        <v>341</v>
      </c>
      <c r="C66" t="s">
        <v>342</v>
      </c>
      <c r="D66" t="s">
        <v>32</v>
      </c>
      <c r="E66" t="s">
        <v>343</v>
      </c>
      <c r="F66">
        <v>2172852147</v>
      </c>
      <c r="G66">
        <v>10053</v>
      </c>
      <c r="H66" t="s">
        <v>348</v>
      </c>
      <c r="I66" t="s">
        <v>349</v>
      </c>
      <c r="J66" t="s">
        <v>32</v>
      </c>
      <c r="K66" t="s">
        <v>33</v>
      </c>
      <c r="L66" t="s">
        <v>350</v>
      </c>
      <c r="M66" t="s">
        <v>347</v>
      </c>
      <c r="N66" t="s">
        <v>22</v>
      </c>
      <c r="O66">
        <v>130</v>
      </c>
      <c r="P66">
        <v>14</v>
      </c>
      <c r="Q66">
        <v>118</v>
      </c>
      <c r="R66">
        <v>262</v>
      </c>
      <c r="S66" s="1">
        <v>0.54959999999999998</v>
      </c>
      <c r="U66" s="13">
        <f t="shared" si="0"/>
        <v>144</v>
      </c>
      <c r="V66" s="13">
        <f t="shared" si="1"/>
        <v>262</v>
      </c>
      <c r="W66" s="13" t="str">
        <f>IFERROR(VLOOKUP(K66,'Target Area Lookup'!B:C,2,FALSE),"Rest of State")</f>
        <v>Rest of State</v>
      </c>
      <c r="X66" s="13" t="str">
        <f t="shared" si="2"/>
        <v>Rest of State</v>
      </c>
    </row>
    <row r="67" spans="1:24" x14ac:dyDescent="0.25">
      <c r="A67" t="s">
        <v>15354</v>
      </c>
      <c r="B67" t="s">
        <v>341</v>
      </c>
      <c r="C67" t="s">
        <v>342</v>
      </c>
      <c r="D67" t="s">
        <v>32</v>
      </c>
      <c r="E67" t="s">
        <v>343</v>
      </c>
      <c r="F67">
        <v>2172852147</v>
      </c>
      <c r="G67">
        <v>10054</v>
      </c>
      <c r="H67" t="s">
        <v>351</v>
      </c>
      <c r="I67" t="s">
        <v>352</v>
      </c>
      <c r="J67" t="s">
        <v>32</v>
      </c>
      <c r="K67" t="s">
        <v>33</v>
      </c>
      <c r="L67" t="s">
        <v>353</v>
      </c>
      <c r="M67" t="s">
        <v>347</v>
      </c>
      <c r="N67" t="s">
        <v>22</v>
      </c>
      <c r="O67">
        <v>256</v>
      </c>
      <c r="P67">
        <v>42</v>
      </c>
      <c r="Q67">
        <v>289</v>
      </c>
      <c r="R67">
        <v>587</v>
      </c>
      <c r="S67" s="1">
        <v>0.50770000000000004</v>
      </c>
      <c r="U67" s="13">
        <f t="shared" ref="U67:U130" si="3">SUM(O67:P67)</f>
        <v>298</v>
      </c>
      <c r="V67" s="13">
        <f t="shared" ref="V67:V130" si="4">R67</f>
        <v>587</v>
      </c>
      <c r="W67" s="13" t="str">
        <f>IFERROR(VLOOKUP(K67,'Target Area Lookup'!B:C,2,FALSE),"Rest of State")</f>
        <v>Rest of State</v>
      </c>
      <c r="X67" s="13" t="str">
        <f t="shared" ref="X67:X130" si="5">IF(K67="Cook","Cook","Rest of State")</f>
        <v>Rest of State</v>
      </c>
    </row>
    <row r="68" spans="1:24" x14ac:dyDescent="0.25">
      <c r="A68" t="s">
        <v>15355</v>
      </c>
      <c r="B68" t="s">
        <v>354</v>
      </c>
      <c r="C68" t="s">
        <v>355</v>
      </c>
      <c r="D68" t="s">
        <v>356</v>
      </c>
      <c r="E68" t="s">
        <v>357</v>
      </c>
      <c r="F68">
        <v>2174328324</v>
      </c>
      <c r="G68">
        <v>58726</v>
      </c>
      <c r="H68" t="s">
        <v>358</v>
      </c>
      <c r="I68" t="s">
        <v>355</v>
      </c>
      <c r="J68" t="s">
        <v>356</v>
      </c>
      <c r="K68" t="s">
        <v>33</v>
      </c>
      <c r="L68" t="s">
        <v>357</v>
      </c>
      <c r="M68" t="s">
        <v>359</v>
      </c>
      <c r="N68" t="s">
        <v>22</v>
      </c>
      <c r="O68">
        <v>68</v>
      </c>
      <c r="P68">
        <v>18</v>
      </c>
      <c r="Q68">
        <v>64</v>
      </c>
      <c r="R68">
        <v>150</v>
      </c>
      <c r="S68" s="1">
        <v>0.57330000000000003</v>
      </c>
      <c r="U68" s="13">
        <f t="shared" si="3"/>
        <v>86</v>
      </c>
      <c r="V68" s="13">
        <f t="shared" si="4"/>
        <v>150</v>
      </c>
      <c r="W68" s="13" t="str">
        <f>IFERROR(VLOOKUP(K68,'Target Area Lookup'!B:C,2,FALSE),"Rest of State")</f>
        <v>Rest of State</v>
      </c>
      <c r="X68" s="13" t="str">
        <f t="shared" si="5"/>
        <v>Rest of State</v>
      </c>
    </row>
    <row r="69" spans="1:24" x14ac:dyDescent="0.25">
      <c r="A69" t="s">
        <v>15355</v>
      </c>
      <c r="B69" t="s">
        <v>354</v>
      </c>
      <c r="C69" t="s">
        <v>355</v>
      </c>
      <c r="D69" t="s">
        <v>356</v>
      </c>
      <c r="E69" t="s">
        <v>357</v>
      </c>
      <c r="F69">
        <v>2174328324</v>
      </c>
      <c r="G69">
        <v>58727</v>
      </c>
      <c r="H69" t="s">
        <v>360</v>
      </c>
      <c r="I69" t="s">
        <v>355</v>
      </c>
      <c r="J69" t="s">
        <v>356</v>
      </c>
      <c r="K69" t="s">
        <v>33</v>
      </c>
      <c r="L69" t="s">
        <v>357</v>
      </c>
      <c r="M69" t="s">
        <v>359</v>
      </c>
      <c r="N69" t="s">
        <v>22</v>
      </c>
      <c r="O69">
        <v>137</v>
      </c>
      <c r="P69">
        <v>24</v>
      </c>
      <c r="Q69">
        <v>79</v>
      </c>
      <c r="R69">
        <v>240</v>
      </c>
      <c r="S69" s="1">
        <v>0.67079999999999995</v>
      </c>
      <c r="U69" s="13">
        <f t="shared" si="3"/>
        <v>161</v>
      </c>
      <c r="V69" s="13">
        <f t="shared" si="4"/>
        <v>240</v>
      </c>
      <c r="W69" s="13" t="str">
        <f>IFERROR(VLOOKUP(K69,'Target Area Lookup'!B:C,2,FALSE),"Rest of State")</f>
        <v>Rest of State</v>
      </c>
      <c r="X69" s="13" t="str">
        <f t="shared" si="5"/>
        <v>Rest of State</v>
      </c>
    </row>
    <row r="70" spans="1:24" x14ac:dyDescent="0.25">
      <c r="A70" t="s">
        <v>15355</v>
      </c>
      <c r="B70" t="s">
        <v>354</v>
      </c>
      <c r="C70" t="s">
        <v>355</v>
      </c>
      <c r="D70" t="s">
        <v>356</v>
      </c>
      <c r="E70" t="s">
        <v>357</v>
      </c>
      <c r="F70">
        <v>2174328324</v>
      </c>
      <c r="G70">
        <v>58729</v>
      </c>
      <c r="H70" t="s">
        <v>361</v>
      </c>
      <c r="I70" t="s">
        <v>362</v>
      </c>
      <c r="J70" t="s">
        <v>363</v>
      </c>
      <c r="K70" t="s">
        <v>33</v>
      </c>
      <c r="L70" t="s">
        <v>364</v>
      </c>
      <c r="M70" t="s">
        <v>359</v>
      </c>
      <c r="N70" t="s">
        <v>22</v>
      </c>
      <c r="O70">
        <v>62</v>
      </c>
      <c r="P70">
        <v>13</v>
      </c>
      <c r="Q70">
        <v>41</v>
      </c>
      <c r="R70">
        <v>116</v>
      </c>
      <c r="S70" s="1">
        <v>0.64659999999999995</v>
      </c>
      <c r="U70" s="13">
        <f t="shared" si="3"/>
        <v>75</v>
      </c>
      <c r="V70" s="13">
        <f t="shared" si="4"/>
        <v>116</v>
      </c>
      <c r="W70" s="13" t="str">
        <f>IFERROR(VLOOKUP(K70,'Target Area Lookup'!B:C,2,FALSE),"Rest of State")</f>
        <v>Rest of State</v>
      </c>
      <c r="X70" s="13" t="str">
        <f t="shared" si="5"/>
        <v>Rest of State</v>
      </c>
    </row>
    <row r="71" spans="1:24" x14ac:dyDescent="0.25">
      <c r="A71" t="s">
        <v>15356</v>
      </c>
      <c r="B71" t="s">
        <v>365</v>
      </c>
      <c r="C71" t="s">
        <v>366</v>
      </c>
      <c r="D71" t="s">
        <v>367</v>
      </c>
      <c r="E71" t="s">
        <v>368</v>
      </c>
      <c r="F71">
        <v>2177429551</v>
      </c>
      <c r="G71">
        <v>14300</v>
      </c>
      <c r="H71" t="s">
        <v>369</v>
      </c>
      <c r="I71" t="s">
        <v>370</v>
      </c>
      <c r="J71" t="s">
        <v>367</v>
      </c>
      <c r="K71" t="s">
        <v>371</v>
      </c>
      <c r="L71" t="s">
        <v>372</v>
      </c>
      <c r="M71" t="s">
        <v>373</v>
      </c>
      <c r="N71" t="s">
        <v>22</v>
      </c>
      <c r="O71">
        <v>58</v>
      </c>
      <c r="P71">
        <v>11</v>
      </c>
      <c r="Q71">
        <v>108</v>
      </c>
      <c r="R71">
        <v>177</v>
      </c>
      <c r="S71" s="1">
        <v>0.38979999999999998</v>
      </c>
      <c r="U71" s="13">
        <f t="shared" si="3"/>
        <v>69</v>
      </c>
      <c r="V71" s="13">
        <f t="shared" si="4"/>
        <v>177</v>
      </c>
      <c r="W71" s="13" t="str">
        <f>IFERROR(VLOOKUP(K71,'Target Area Lookup'!B:C,2,FALSE),"Rest of State")</f>
        <v>Rest of State</v>
      </c>
      <c r="X71" s="13" t="str">
        <f t="shared" si="5"/>
        <v>Rest of State</v>
      </c>
    </row>
    <row r="72" spans="1:24" x14ac:dyDescent="0.25">
      <c r="A72" t="s">
        <v>15356</v>
      </c>
      <c r="B72" t="s">
        <v>365</v>
      </c>
      <c r="C72" t="s">
        <v>366</v>
      </c>
      <c r="D72" t="s">
        <v>367</v>
      </c>
      <c r="E72" t="s">
        <v>368</v>
      </c>
      <c r="F72">
        <v>2177429551</v>
      </c>
      <c r="G72">
        <v>14301</v>
      </c>
      <c r="H72" t="s">
        <v>374</v>
      </c>
      <c r="I72" t="s">
        <v>375</v>
      </c>
      <c r="J72" t="s">
        <v>367</v>
      </c>
      <c r="K72" t="s">
        <v>371</v>
      </c>
      <c r="L72" t="s">
        <v>376</v>
      </c>
      <c r="M72" t="s">
        <v>373</v>
      </c>
      <c r="N72" t="s">
        <v>22</v>
      </c>
      <c r="O72">
        <v>204</v>
      </c>
      <c r="P72">
        <v>19</v>
      </c>
      <c r="Q72">
        <v>197</v>
      </c>
      <c r="R72">
        <v>420</v>
      </c>
      <c r="S72" s="1">
        <v>0.53100000000000003</v>
      </c>
      <c r="U72" s="13">
        <f t="shared" si="3"/>
        <v>223</v>
      </c>
      <c r="V72" s="13">
        <f t="shared" si="4"/>
        <v>420</v>
      </c>
      <c r="W72" s="13" t="str">
        <f>IFERROR(VLOOKUP(K72,'Target Area Lookup'!B:C,2,FALSE),"Rest of State")</f>
        <v>Rest of State</v>
      </c>
      <c r="X72" s="13" t="str">
        <f t="shared" si="5"/>
        <v>Rest of State</v>
      </c>
    </row>
    <row r="73" spans="1:24" x14ac:dyDescent="0.25">
      <c r="A73" t="s">
        <v>15357</v>
      </c>
      <c r="B73" t="s">
        <v>377</v>
      </c>
      <c r="C73" t="s">
        <v>378</v>
      </c>
      <c r="D73" t="s">
        <v>379</v>
      </c>
      <c r="E73" t="s">
        <v>380</v>
      </c>
      <c r="F73">
        <v>2177543351</v>
      </c>
      <c r="G73">
        <v>14303</v>
      </c>
      <c r="H73" t="s">
        <v>381</v>
      </c>
      <c r="I73" t="s">
        <v>382</v>
      </c>
      <c r="J73" t="s">
        <v>379</v>
      </c>
      <c r="K73" t="s">
        <v>371</v>
      </c>
      <c r="L73" t="s">
        <v>383</v>
      </c>
      <c r="M73" t="s">
        <v>384</v>
      </c>
      <c r="N73" t="s">
        <v>22</v>
      </c>
      <c r="O73">
        <v>42</v>
      </c>
      <c r="P73">
        <v>0</v>
      </c>
      <c r="Q73">
        <v>22</v>
      </c>
      <c r="R73">
        <v>64</v>
      </c>
      <c r="S73" s="1">
        <v>0.65080000000000005</v>
      </c>
      <c r="T73" t="s">
        <v>22</v>
      </c>
      <c r="U73" s="13">
        <f t="shared" si="3"/>
        <v>42</v>
      </c>
      <c r="V73" s="13">
        <f t="shared" si="4"/>
        <v>64</v>
      </c>
      <c r="W73" s="13" t="str">
        <f>IFERROR(VLOOKUP(K73,'Target Area Lookup'!B:C,2,FALSE),"Rest of State")</f>
        <v>Rest of State</v>
      </c>
      <c r="X73" s="13" t="str">
        <f t="shared" si="5"/>
        <v>Rest of State</v>
      </c>
    </row>
    <row r="74" spans="1:24" x14ac:dyDescent="0.25">
      <c r="A74" t="s">
        <v>15357</v>
      </c>
      <c r="B74" t="s">
        <v>377</v>
      </c>
      <c r="C74" t="s">
        <v>378</v>
      </c>
      <c r="D74" t="s">
        <v>379</v>
      </c>
      <c r="E74" t="s">
        <v>380</v>
      </c>
      <c r="F74">
        <v>2177543351</v>
      </c>
      <c r="G74">
        <v>14304</v>
      </c>
      <c r="H74" t="s">
        <v>385</v>
      </c>
      <c r="I74" t="s">
        <v>378</v>
      </c>
      <c r="J74" t="s">
        <v>379</v>
      </c>
      <c r="K74" t="s">
        <v>371</v>
      </c>
      <c r="L74" t="s">
        <v>380</v>
      </c>
      <c r="M74" t="s">
        <v>384</v>
      </c>
      <c r="N74" t="s">
        <v>22</v>
      </c>
      <c r="O74">
        <v>29</v>
      </c>
      <c r="P74">
        <v>0</v>
      </c>
      <c r="Q74">
        <v>3</v>
      </c>
      <c r="R74">
        <v>32</v>
      </c>
      <c r="S74" s="1">
        <v>0.87739999999999996</v>
      </c>
      <c r="T74" t="s">
        <v>22</v>
      </c>
      <c r="U74" s="13">
        <f t="shared" si="3"/>
        <v>29</v>
      </c>
      <c r="V74" s="13">
        <f t="shared" si="4"/>
        <v>32</v>
      </c>
      <c r="W74" s="13" t="str">
        <f>IFERROR(VLOOKUP(K74,'Target Area Lookup'!B:C,2,FALSE),"Rest of State")</f>
        <v>Rest of State</v>
      </c>
      <c r="X74" s="13" t="str">
        <f t="shared" si="5"/>
        <v>Rest of State</v>
      </c>
    </row>
    <row r="75" spans="1:24" x14ac:dyDescent="0.25">
      <c r="A75" t="s">
        <v>15357</v>
      </c>
      <c r="B75" t="s">
        <v>377</v>
      </c>
      <c r="C75" t="s">
        <v>378</v>
      </c>
      <c r="D75" t="s">
        <v>379</v>
      </c>
      <c r="E75" t="s">
        <v>380</v>
      </c>
      <c r="F75">
        <v>2177543351</v>
      </c>
      <c r="G75">
        <v>14305</v>
      </c>
      <c r="H75" t="s">
        <v>386</v>
      </c>
      <c r="I75" t="s">
        <v>378</v>
      </c>
      <c r="J75" t="s">
        <v>379</v>
      </c>
      <c r="K75" t="s">
        <v>371</v>
      </c>
      <c r="L75" t="s">
        <v>380</v>
      </c>
      <c r="M75" t="s">
        <v>384</v>
      </c>
      <c r="N75" t="s">
        <v>22</v>
      </c>
      <c r="O75">
        <v>122</v>
      </c>
      <c r="P75">
        <v>0</v>
      </c>
      <c r="Q75">
        <v>11</v>
      </c>
      <c r="R75">
        <v>133</v>
      </c>
      <c r="S75" s="1">
        <v>0.91430000000000011</v>
      </c>
      <c r="T75" t="s">
        <v>22</v>
      </c>
      <c r="U75" s="13">
        <f t="shared" si="3"/>
        <v>122</v>
      </c>
      <c r="V75" s="13">
        <f t="shared" si="4"/>
        <v>133</v>
      </c>
      <c r="W75" s="13" t="str">
        <f>IFERROR(VLOOKUP(K75,'Target Area Lookup'!B:C,2,FALSE),"Rest of State")</f>
        <v>Rest of State</v>
      </c>
      <c r="X75" s="13" t="str">
        <f t="shared" si="5"/>
        <v>Rest of State</v>
      </c>
    </row>
    <row r="76" spans="1:24" x14ac:dyDescent="0.25">
      <c r="A76" t="s">
        <v>15358</v>
      </c>
      <c r="B76" t="s">
        <v>387</v>
      </c>
      <c r="C76" t="s">
        <v>388</v>
      </c>
      <c r="D76" t="s">
        <v>389</v>
      </c>
      <c r="E76" t="s">
        <v>390</v>
      </c>
      <c r="F76">
        <v>6182835011</v>
      </c>
      <c r="G76">
        <v>15119</v>
      </c>
      <c r="H76" t="s">
        <v>391</v>
      </c>
      <c r="I76" t="s">
        <v>392</v>
      </c>
      <c r="J76" t="s">
        <v>393</v>
      </c>
      <c r="K76" t="s">
        <v>394</v>
      </c>
      <c r="L76" t="s">
        <v>395</v>
      </c>
      <c r="M76" t="s">
        <v>396</v>
      </c>
      <c r="N76" t="s">
        <v>22</v>
      </c>
      <c r="O76">
        <v>24</v>
      </c>
      <c r="P76">
        <v>0</v>
      </c>
      <c r="Q76">
        <v>2</v>
      </c>
      <c r="R76">
        <v>26</v>
      </c>
      <c r="S76" s="1">
        <v>0.92310000000000003</v>
      </c>
      <c r="U76" s="13">
        <f t="shared" si="3"/>
        <v>24</v>
      </c>
      <c r="V76" s="13">
        <f t="shared" si="4"/>
        <v>26</v>
      </c>
      <c r="W76" s="13" t="str">
        <f>IFERROR(VLOOKUP(K76,'Target Area Lookup'!B:C,2,FALSE),"Rest of State")</f>
        <v>Rest of State</v>
      </c>
      <c r="X76" s="13" t="str">
        <f t="shared" si="5"/>
        <v>Rest of State</v>
      </c>
    </row>
    <row r="77" spans="1:24" x14ac:dyDescent="0.25">
      <c r="A77" t="s">
        <v>15358</v>
      </c>
      <c r="B77" t="s">
        <v>387</v>
      </c>
      <c r="C77" t="s">
        <v>388</v>
      </c>
      <c r="D77" t="s">
        <v>389</v>
      </c>
      <c r="E77" t="s">
        <v>390</v>
      </c>
      <c r="F77">
        <v>6182835011</v>
      </c>
      <c r="G77">
        <v>55712</v>
      </c>
      <c r="H77" t="s">
        <v>397</v>
      </c>
      <c r="I77" t="s">
        <v>398</v>
      </c>
      <c r="J77" t="s">
        <v>399</v>
      </c>
      <c r="K77" t="s">
        <v>399</v>
      </c>
      <c r="L77" t="s">
        <v>400</v>
      </c>
      <c r="M77" t="s">
        <v>401</v>
      </c>
      <c r="N77" t="s">
        <v>22</v>
      </c>
      <c r="O77">
        <v>19</v>
      </c>
      <c r="P77">
        <v>1</v>
      </c>
      <c r="Q77">
        <v>13</v>
      </c>
      <c r="R77">
        <v>33</v>
      </c>
      <c r="S77" s="1">
        <v>0.60609999999999997</v>
      </c>
      <c r="U77" s="13">
        <f t="shared" si="3"/>
        <v>20</v>
      </c>
      <c r="V77" s="13">
        <f t="shared" si="4"/>
        <v>33</v>
      </c>
      <c r="W77" s="13" t="str">
        <f>IFERROR(VLOOKUP(K77,'Target Area Lookup'!B:C,2,FALSE),"Rest of State")</f>
        <v>Rest of State</v>
      </c>
      <c r="X77" s="13" t="str">
        <f t="shared" si="5"/>
        <v>Rest of State</v>
      </c>
    </row>
    <row r="78" spans="1:24" x14ac:dyDescent="0.25">
      <c r="A78" t="s">
        <v>15358</v>
      </c>
      <c r="B78" t="s">
        <v>387</v>
      </c>
      <c r="C78" t="s">
        <v>388</v>
      </c>
      <c r="D78" t="s">
        <v>389</v>
      </c>
      <c r="E78" t="s">
        <v>390</v>
      </c>
      <c r="F78">
        <v>6182835011</v>
      </c>
      <c r="G78">
        <v>55713</v>
      </c>
      <c r="H78" t="s">
        <v>402</v>
      </c>
      <c r="I78" t="s">
        <v>403</v>
      </c>
      <c r="J78" t="s">
        <v>399</v>
      </c>
      <c r="K78" t="s">
        <v>399</v>
      </c>
      <c r="L78" t="s">
        <v>404</v>
      </c>
      <c r="M78" t="s">
        <v>396</v>
      </c>
      <c r="N78" t="s">
        <v>22</v>
      </c>
      <c r="O78">
        <v>4</v>
      </c>
      <c r="P78">
        <v>0</v>
      </c>
      <c r="Q78">
        <v>1</v>
      </c>
      <c r="R78">
        <v>5</v>
      </c>
      <c r="S78" s="1">
        <v>0.8</v>
      </c>
      <c r="U78" s="13">
        <f t="shared" si="3"/>
        <v>4</v>
      </c>
      <c r="V78" s="13">
        <f t="shared" si="4"/>
        <v>5</v>
      </c>
      <c r="W78" s="13" t="str">
        <f>IFERROR(VLOOKUP(K78,'Target Area Lookup'!B:C,2,FALSE),"Rest of State")</f>
        <v>Rest of State</v>
      </c>
      <c r="X78" s="13" t="str">
        <f t="shared" si="5"/>
        <v>Rest of State</v>
      </c>
    </row>
    <row r="79" spans="1:24" x14ac:dyDescent="0.25">
      <c r="A79" t="s">
        <v>15358</v>
      </c>
      <c r="B79" t="s">
        <v>387</v>
      </c>
      <c r="C79" t="s">
        <v>388</v>
      </c>
      <c r="D79" t="s">
        <v>389</v>
      </c>
      <c r="E79" t="s">
        <v>390</v>
      </c>
      <c r="F79">
        <v>6182835011</v>
      </c>
      <c r="G79">
        <v>60919</v>
      </c>
      <c r="H79" t="s">
        <v>405</v>
      </c>
      <c r="I79" t="s">
        <v>388</v>
      </c>
      <c r="J79" t="s">
        <v>389</v>
      </c>
      <c r="K79" t="s">
        <v>406</v>
      </c>
      <c r="L79" t="s">
        <v>390</v>
      </c>
      <c r="M79" t="s">
        <v>396</v>
      </c>
      <c r="N79" t="s">
        <v>22</v>
      </c>
      <c r="O79">
        <v>28</v>
      </c>
      <c r="P79">
        <v>2</v>
      </c>
      <c r="Q79">
        <v>12</v>
      </c>
      <c r="R79">
        <v>42</v>
      </c>
      <c r="S79" s="1">
        <v>0.71430000000000005</v>
      </c>
      <c r="U79" s="13">
        <f t="shared" si="3"/>
        <v>30</v>
      </c>
      <c r="V79" s="13">
        <f t="shared" si="4"/>
        <v>42</v>
      </c>
      <c r="W79" s="13" t="str">
        <f>IFERROR(VLOOKUP(K79,'Target Area Lookup'!B:C,2,FALSE),"Rest of State")</f>
        <v>Rest of State</v>
      </c>
      <c r="X79" s="13" t="str">
        <f t="shared" si="5"/>
        <v>Rest of State</v>
      </c>
    </row>
    <row r="80" spans="1:24" x14ac:dyDescent="0.25">
      <c r="A80" t="s">
        <v>15358</v>
      </c>
      <c r="B80" t="s">
        <v>387</v>
      </c>
      <c r="C80" t="s">
        <v>388</v>
      </c>
      <c r="D80" t="s">
        <v>389</v>
      </c>
      <c r="E80" t="s">
        <v>390</v>
      </c>
      <c r="F80">
        <v>6182835011</v>
      </c>
      <c r="G80">
        <v>60920</v>
      </c>
      <c r="H80" t="s">
        <v>407</v>
      </c>
      <c r="I80" t="s">
        <v>388</v>
      </c>
      <c r="J80" t="s">
        <v>389</v>
      </c>
      <c r="K80" t="s">
        <v>406</v>
      </c>
      <c r="L80" t="s">
        <v>390</v>
      </c>
      <c r="M80" t="s">
        <v>396</v>
      </c>
      <c r="N80" t="s">
        <v>22</v>
      </c>
      <c r="O80">
        <v>13</v>
      </c>
      <c r="P80">
        <v>0</v>
      </c>
      <c r="Q80">
        <v>1</v>
      </c>
      <c r="R80">
        <v>14</v>
      </c>
      <c r="S80" s="1">
        <v>0.92859999999999998</v>
      </c>
      <c r="U80" s="13">
        <f t="shared" si="3"/>
        <v>13</v>
      </c>
      <c r="V80" s="13">
        <f t="shared" si="4"/>
        <v>14</v>
      </c>
      <c r="W80" s="13" t="str">
        <f>IFERROR(VLOOKUP(K80,'Target Area Lookup'!B:C,2,FALSE),"Rest of State")</f>
        <v>Rest of State</v>
      </c>
      <c r="X80" s="13" t="str">
        <f t="shared" si="5"/>
        <v>Rest of State</v>
      </c>
    </row>
    <row r="81" spans="1:24" x14ac:dyDescent="0.25">
      <c r="A81" t="s">
        <v>15359</v>
      </c>
      <c r="B81" t="s">
        <v>408</v>
      </c>
      <c r="C81" t="s">
        <v>409</v>
      </c>
      <c r="D81" t="s">
        <v>410</v>
      </c>
      <c r="E81" t="s">
        <v>411</v>
      </c>
      <c r="F81">
        <v>6183268812</v>
      </c>
      <c r="G81">
        <v>10103</v>
      </c>
      <c r="H81" t="s">
        <v>412</v>
      </c>
      <c r="I81" t="s">
        <v>409</v>
      </c>
      <c r="J81" t="s">
        <v>410</v>
      </c>
      <c r="K81" t="s">
        <v>413</v>
      </c>
      <c r="L81" t="s">
        <v>411</v>
      </c>
      <c r="M81" t="s">
        <v>414</v>
      </c>
      <c r="N81" t="s">
        <v>22</v>
      </c>
      <c r="O81">
        <v>35</v>
      </c>
      <c r="P81">
        <v>7</v>
      </c>
      <c r="Q81">
        <v>67</v>
      </c>
      <c r="R81">
        <v>109</v>
      </c>
      <c r="S81" s="1">
        <v>0.38530000000000003</v>
      </c>
      <c r="U81" s="13">
        <f t="shared" si="3"/>
        <v>42</v>
      </c>
      <c r="V81" s="13">
        <f t="shared" si="4"/>
        <v>109</v>
      </c>
      <c r="W81" s="13" t="str">
        <f>IFERROR(VLOOKUP(K81,'Target Area Lookup'!B:C,2,FALSE),"Rest of State")</f>
        <v>Rest of State</v>
      </c>
      <c r="X81" s="13" t="str">
        <f t="shared" si="5"/>
        <v>Rest of State</v>
      </c>
    </row>
    <row r="82" spans="1:24" x14ac:dyDescent="0.25">
      <c r="A82" t="s">
        <v>15359</v>
      </c>
      <c r="B82" t="s">
        <v>408</v>
      </c>
      <c r="C82" t="s">
        <v>409</v>
      </c>
      <c r="D82" t="s">
        <v>410</v>
      </c>
      <c r="E82" t="s">
        <v>411</v>
      </c>
      <c r="F82">
        <v>6183268812</v>
      </c>
      <c r="G82">
        <v>10104</v>
      </c>
      <c r="H82" t="s">
        <v>415</v>
      </c>
      <c r="I82" t="s">
        <v>409</v>
      </c>
      <c r="J82" t="s">
        <v>410</v>
      </c>
      <c r="K82" t="s">
        <v>413</v>
      </c>
      <c r="L82" t="s">
        <v>411</v>
      </c>
      <c r="M82" t="s">
        <v>414</v>
      </c>
      <c r="N82" t="s">
        <v>22</v>
      </c>
      <c r="O82">
        <v>37</v>
      </c>
      <c r="P82">
        <v>6</v>
      </c>
      <c r="Q82">
        <v>53</v>
      </c>
      <c r="R82">
        <v>96</v>
      </c>
      <c r="S82" s="1">
        <v>0.44790000000000002</v>
      </c>
      <c r="U82" s="13">
        <f t="shared" si="3"/>
        <v>43</v>
      </c>
      <c r="V82" s="13">
        <f t="shared" si="4"/>
        <v>96</v>
      </c>
      <c r="W82" s="13" t="str">
        <f>IFERROR(VLOOKUP(K82,'Target Area Lookup'!B:C,2,FALSE),"Rest of State")</f>
        <v>Rest of State</v>
      </c>
      <c r="X82" s="13" t="str">
        <f t="shared" si="5"/>
        <v>Rest of State</v>
      </c>
    </row>
    <row r="83" spans="1:24" x14ac:dyDescent="0.25">
      <c r="A83" t="s">
        <v>15359</v>
      </c>
      <c r="B83" t="s">
        <v>408</v>
      </c>
      <c r="C83" t="s">
        <v>409</v>
      </c>
      <c r="D83" t="s">
        <v>410</v>
      </c>
      <c r="E83" t="s">
        <v>411</v>
      </c>
      <c r="F83">
        <v>6183268812</v>
      </c>
      <c r="G83">
        <v>10105</v>
      </c>
      <c r="H83" t="s">
        <v>416</v>
      </c>
      <c r="I83" t="s">
        <v>409</v>
      </c>
      <c r="J83" t="s">
        <v>410</v>
      </c>
      <c r="K83" t="s">
        <v>413</v>
      </c>
      <c r="L83" t="s">
        <v>411</v>
      </c>
      <c r="M83" t="s">
        <v>414</v>
      </c>
      <c r="N83" t="s">
        <v>22</v>
      </c>
      <c r="O83">
        <v>124</v>
      </c>
      <c r="P83">
        <v>8</v>
      </c>
      <c r="Q83">
        <v>65</v>
      </c>
      <c r="R83">
        <v>197</v>
      </c>
      <c r="S83" s="1">
        <v>0.67010000000000003</v>
      </c>
      <c r="U83" s="13">
        <f t="shared" si="3"/>
        <v>132</v>
      </c>
      <c r="V83" s="13">
        <f t="shared" si="4"/>
        <v>197</v>
      </c>
      <c r="W83" s="13" t="str">
        <f>IFERROR(VLOOKUP(K83,'Target Area Lookup'!B:C,2,FALSE),"Rest of State")</f>
        <v>Rest of State</v>
      </c>
      <c r="X83" s="13" t="str">
        <f t="shared" si="5"/>
        <v>Rest of State</v>
      </c>
    </row>
    <row r="84" spans="1:24" x14ac:dyDescent="0.25">
      <c r="A84" t="s">
        <v>15360</v>
      </c>
      <c r="B84" t="s">
        <v>417</v>
      </c>
      <c r="C84" t="s">
        <v>418</v>
      </c>
      <c r="D84" t="s">
        <v>419</v>
      </c>
      <c r="E84" t="s">
        <v>420</v>
      </c>
      <c r="F84">
        <v>6186645015</v>
      </c>
      <c r="G84">
        <v>10106</v>
      </c>
      <c r="H84" t="s">
        <v>421</v>
      </c>
      <c r="I84" t="s">
        <v>422</v>
      </c>
      <c r="J84" t="s">
        <v>419</v>
      </c>
      <c r="K84" t="s">
        <v>413</v>
      </c>
      <c r="L84" t="s">
        <v>423</v>
      </c>
      <c r="M84" t="s">
        <v>424</v>
      </c>
      <c r="N84" t="s">
        <v>22</v>
      </c>
      <c r="O84">
        <v>179</v>
      </c>
      <c r="P84">
        <v>16</v>
      </c>
      <c r="Q84">
        <v>325</v>
      </c>
      <c r="R84">
        <v>520</v>
      </c>
      <c r="S84" s="1">
        <v>0.375</v>
      </c>
      <c r="U84" s="13">
        <f t="shared" si="3"/>
        <v>195</v>
      </c>
      <c r="V84" s="13">
        <f t="shared" si="4"/>
        <v>520</v>
      </c>
      <c r="W84" s="13" t="str">
        <f>IFERROR(VLOOKUP(K84,'Target Area Lookup'!B:C,2,FALSE),"Rest of State")</f>
        <v>Rest of State</v>
      </c>
      <c r="X84" s="13" t="str">
        <f t="shared" si="5"/>
        <v>Rest of State</v>
      </c>
    </row>
    <row r="85" spans="1:24" x14ac:dyDescent="0.25">
      <c r="A85" t="s">
        <v>15360</v>
      </c>
      <c r="B85" t="s">
        <v>417</v>
      </c>
      <c r="C85" t="s">
        <v>418</v>
      </c>
      <c r="D85" t="s">
        <v>419</v>
      </c>
      <c r="E85" t="s">
        <v>420</v>
      </c>
      <c r="F85">
        <v>6186645015</v>
      </c>
      <c r="G85">
        <v>10107</v>
      </c>
      <c r="H85" t="s">
        <v>425</v>
      </c>
      <c r="I85" t="s">
        <v>426</v>
      </c>
      <c r="J85" t="s">
        <v>419</v>
      </c>
      <c r="K85" t="s">
        <v>413</v>
      </c>
      <c r="L85" t="s">
        <v>427</v>
      </c>
      <c r="M85" t="s">
        <v>424</v>
      </c>
      <c r="N85" t="s">
        <v>22</v>
      </c>
      <c r="O85">
        <v>112</v>
      </c>
      <c r="P85">
        <v>18</v>
      </c>
      <c r="Q85">
        <v>170</v>
      </c>
      <c r="R85">
        <v>300</v>
      </c>
      <c r="S85" s="1">
        <v>0.43330000000000002</v>
      </c>
      <c r="U85" s="13">
        <f t="shared" si="3"/>
        <v>130</v>
      </c>
      <c r="V85" s="13">
        <f t="shared" si="4"/>
        <v>300</v>
      </c>
      <c r="W85" s="13" t="str">
        <f>IFERROR(VLOOKUP(K85,'Target Area Lookup'!B:C,2,FALSE),"Rest of State")</f>
        <v>Rest of State</v>
      </c>
      <c r="X85" s="13" t="str">
        <f t="shared" si="5"/>
        <v>Rest of State</v>
      </c>
    </row>
    <row r="86" spans="1:24" x14ac:dyDescent="0.25">
      <c r="A86" t="s">
        <v>15360</v>
      </c>
      <c r="B86" t="s">
        <v>417</v>
      </c>
      <c r="C86" t="s">
        <v>418</v>
      </c>
      <c r="D86" t="s">
        <v>419</v>
      </c>
      <c r="E86" t="s">
        <v>420</v>
      </c>
      <c r="F86">
        <v>6186645015</v>
      </c>
      <c r="G86">
        <v>10108</v>
      </c>
      <c r="H86" t="s">
        <v>428</v>
      </c>
      <c r="I86" t="s">
        <v>429</v>
      </c>
      <c r="J86" t="s">
        <v>419</v>
      </c>
      <c r="K86" t="s">
        <v>413</v>
      </c>
      <c r="L86" t="s">
        <v>430</v>
      </c>
      <c r="M86" t="s">
        <v>424</v>
      </c>
      <c r="N86" t="s">
        <v>22</v>
      </c>
      <c r="O86">
        <v>318</v>
      </c>
      <c r="P86">
        <v>28</v>
      </c>
      <c r="Q86">
        <v>267</v>
      </c>
      <c r="R86">
        <v>613</v>
      </c>
      <c r="S86" s="1">
        <v>0.56440000000000001</v>
      </c>
      <c r="U86" s="13">
        <f t="shared" si="3"/>
        <v>346</v>
      </c>
      <c r="V86" s="13">
        <f t="shared" si="4"/>
        <v>613</v>
      </c>
      <c r="W86" s="13" t="str">
        <f>IFERROR(VLOOKUP(K86,'Target Area Lookup'!B:C,2,FALSE),"Rest of State")</f>
        <v>Rest of State</v>
      </c>
      <c r="X86" s="13" t="str">
        <f t="shared" si="5"/>
        <v>Rest of State</v>
      </c>
    </row>
    <row r="87" spans="1:24" x14ac:dyDescent="0.25">
      <c r="A87" t="s">
        <v>15360</v>
      </c>
      <c r="B87" t="s">
        <v>417</v>
      </c>
      <c r="C87" t="s">
        <v>418</v>
      </c>
      <c r="D87" t="s">
        <v>419</v>
      </c>
      <c r="E87" t="s">
        <v>420</v>
      </c>
      <c r="F87">
        <v>6186645015</v>
      </c>
      <c r="G87">
        <v>10109</v>
      </c>
      <c r="H87" t="s">
        <v>431</v>
      </c>
      <c r="I87" t="s">
        <v>432</v>
      </c>
      <c r="J87" t="s">
        <v>433</v>
      </c>
      <c r="K87" t="s">
        <v>413</v>
      </c>
      <c r="L87" t="s">
        <v>434</v>
      </c>
      <c r="M87" t="s">
        <v>424</v>
      </c>
      <c r="N87" t="s">
        <v>22</v>
      </c>
      <c r="O87">
        <v>93</v>
      </c>
      <c r="P87">
        <v>9</v>
      </c>
      <c r="Q87">
        <v>91</v>
      </c>
      <c r="R87">
        <v>193</v>
      </c>
      <c r="S87" s="1">
        <v>0.52849999999999997</v>
      </c>
      <c r="U87" s="13">
        <f t="shared" si="3"/>
        <v>102</v>
      </c>
      <c r="V87" s="13">
        <f t="shared" si="4"/>
        <v>193</v>
      </c>
      <c r="W87" s="13" t="str">
        <f>IFERROR(VLOOKUP(K87,'Target Area Lookup'!B:C,2,FALSE),"Rest of State")</f>
        <v>Rest of State</v>
      </c>
      <c r="X87" s="13" t="str">
        <f t="shared" si="5"/>
        <v>Rest of State</v>
      </c>
    </row>
    <row r="88" spans="1:24" x14ac:dyDescent="0.25">
      <c r="A88" t="s">
        <v>15360</v>
      </c>
      <c r="B88" t="s">
        <v>417</v>
      </c>
      <c r="C88" t="s">
        <v>418</v>
      </c>
      <c r="D88" t="s">
        <v>419</v>
      </c>
      <c r="E88" t="s">
        <v>420</v>
      </c>
      <c r="F88">
        <v>6186645015</v>
      </c>
      <c r="G88">
        <v>10110</v>
      </c>
      <c r="H88" t="s">
        <v>435</v>
      </c>
      <c r="I88" t="s">
        <v>436</v>
      </c>
      <c r="J88" t="s">
        <v>437</v>
      </c>
      <c r="K88" t="s">
        <v>413</v>
      </c>
      <c r="L88" t="s">
        <v>438</v>
      </c>
      <c r="M88" t="s">
        <v>424</v>
      </c>
      <c r="N88" t="s">
        <v>22</v>
      </c>
      <c r="O88">
        <v>73</v>
      </c>
      <c r="P88">
        <v>3</v>
      </c>
      <c r="Q88">
        <v>83</v>
      </c>
      <c r="R88">
        <v>159</v>
      </c>
      <c r="S88" s="1">
        <v>0.47799999999999998</v>
      </c>
      <c r="U88" s="13">
        <f t="shared" si="3"/>
        <v>76</v>
      </c>
      <c r="V88" s="13">
        <f t="shared" si="4"/>
        <v>159</v>
      </c>
      <c r="W88" s="13" t="str">
        <f>IFERROR(VLOOKUP(K88,'Target Area Lookup'!B:C,2,FALSE),"Rest of State")</f>
        <v>Rest of State</v>
      </c>
      <c r="X88" s="13" t="str">
        <f t="shared" si="5"/>
        <v>Rest of State</v>
      </c>
    </row>
    <row r="89" spans="1:24" x14ac:dyDescent="0.25">
      <c r="A89" t="s">
        <v>15361</v>
      </c>
      <c r="B89" t="s">
        <v>439</v>
      </c>
      <c r="C89" t="s">
        <v>440</v>
      </c>
      <c r="D89" t="s">
        <v>441</v>
      </c>
      <c r="E89" t="s">
        <v>442</v>
      </c>
      <c r="F89">
        <v>2175264431</v>
      </c>
      <c r="G89">
        <v>10418</v>
      </c>
      <c r="H89" t="s">
        <v>443</v>
      </c>
      <c r="I89" t="s">
        <v>440</v>
      </c>
      <c r="J89" t="s">
        <v>441</v>
      </c>
      <c r="K89" t="s">
        <v>444</v>
      </c>
      <c r="L89" t="s">
        <v>442</v>
      </c>
      <c r="M89" t="s">
        <v>445</v>
      </c>
      <c r="N89" t="s">
        <v>22</v>
      </c>
      <c r="O89">
        <v>25</v>
      </c>
      <c r="P89">
        <v>4</v>
      </c>
      <c r="Q89">
        <v>61</v>
      </c>
      <c r="R89">
        <v>90</v>
      </c>
      <c r="S89" s="1">
        <v>0.32219999999999999</v>
      </c>
      <c r="U89" s="13">
        <f t="shared" si="3"/>
        <v>29</v>
      </c>
      <c r="V89" s="13">
        <f t="shared" si="4"/>
        <v>90</v>
      </c>
      <c r="W89" s="13" t="str">
        <f>IFERROR(VLOOKUP(K89,'Target Area Lookup'!B:C,2,FALSE),"Rest of State")</f>
        <v>Rest of State</v>
      </c>
      <c r="X89" s="13" t="str">
        <f t="shared" si="5"/>
        <v>Rest of State</v>
      </c>
    </row>
    <row r="90" spans="1:24" x14ac:dyDescent="0.25">
      <c r="A90" t="s">
        <v>15361</v>
      </c>
      <c r="B90" t="s">
        <v>439</v>
      </c>
      <c r="C90" t="s">
        <v>440</v>
      </c>
      <c r="D90" t="s">
        <v>441</v>
      </c>
      <c r="E90" t="s">
        <v>442</v>
      </c>
      <c r="F90">
        <v>2175264431</v>
      </c>
      <c r="G90">
        <v>10419</v>
      </c>
      <c r="H90" t="s">
        <v>446</v>
      </c>
      <c r="I90" t="s">
        <v>440</v>
      </c>
      <c r="J90" t="s">
        <v>441</v>
      </c>
      <c r="K90" t="s">
        <v>444</v>
      </c>
      <c r="L90" t="s">
        <v>442</v>
      </c>
      <c r="M90" t="s">
        <v>447</v>
      </c>
      <c r="N90" t="s">
        <v>22</v>
      </c>
      <c r="O90">
        <v>23</v>
      </c>
      <c r="P90">
        <v>4</v>
      </c>
      <c r="Q90">
        <v>26</v>
      </c>
      <c r="R90">
        <v>53</v>
      </c>
      <c r="S90" s="1">
        <v>0.50939999999999996</v>
      </c>
      <c r="U90" s="13">
        <f t="shared" si="3"/>
        <v>27</v>
      </c>
      <c r="V90" s="13">
        <f t="shared" si="4"/>
        <v>53</v>
      </c>
      <c r="W90" s="13" t="str">
        <f>IFERROR(VLOOKUP(K90,'Target Area Lookup'!B:C,2,FALSE),"Rest of State")</f>
        <v>Rest of State</v>
      </c>
      <c r="X90" s="13" t="str">
        <f t="shared" si="5"/>
        <v>Rest of State</v>
      </c>
    </row>
    <row r="91" spans="1:24" x14ac:dyDescent="0.25">
      <c r="A91" t="s">
        <v>15361</v>
      </c>
      <c r="B91" t="s">
        <v>439</v>
      </c>
      <c r="C91" t="s">
        <v>440</v>
      </c>
      <c r="D91" t="s">
        <v>441</v>
      </c>
      <c r="E91" t="s">
        <v>442</v>
      </c>
      <c r="F91">
        <v>2175264431</v>
      </c>
      <c r="G91">
        <v>10420</v>
      </c>
      <c r="H91" t="s">
        <v>448</v>
      </c>
      <c r="I91" t="s">
        <v>440</v>
      </c>
      <c r="J91" t="s">
        <v>441</v>
      </c>
      <c r="K91" t="s">
        <v>444</v>
      </c>
      <c r="L91" t="s">
        <v>442</v>
      </c>
      <c r="M91" t="s">
        <v>449</v>
      </c>
      <c r="N91" t="s">
        <v>22</v>
      </c>
      <c r="O91">
        <v>48</v>
      </c>
      <c r="P91">
        <v>12</v>
      </c>
      <c r="Q91">
        <v>96</v>
      </c>
      <c r="R91">
        <v>156</v>
      </c>
      <c r="S91" s="1">
        <v>0.3846</v>
      </c>
      <c r="U91" s="13">
        <f t="shared" si="3"/>
        <v>60</v>
      </c>
      <c r="V91" s="13">
        <f t="shared" si="4"/>
        <v>156</v>
      </c>
      <c r="W91" s="13" t="str">
        <f>IFERROR(VLOOKUP(K91,'Target Area Lookup'!B:C,2,FALSE),"Rest of State")</f>
        <v>Rest of State</v>
      </c>
      <c r="X91" s="13" t="str">
        <f t="shared" si="5"/>
        <v>Rest of State</v>
      </c>
    </row>
    <row r="92" spans="1:24" x14ac:dyDescent="0.25">
      <c r="A92" t="s">
        <v>15362</v>
      </c>
      <c r="B92" t="s">
        <v>462</v>
      </c>
      <c r="C92" t="s">
        <v>463</v>
      </c>
      <c r="D92" t="s">
        <v>464</v>
      </c>
      <c r="E92" t="s">
        <v>465</v>
      </c>
      <c r="F92">
        <v>2178244951</v>
      </c>
      <c r="G92">
        <v>10421</v>
      </c>
      <c r="H92" t="s">
        <v>466</v>
      </c>
      <c r="I92" t="s">
        <v>467</v>
      </c>
      <c r="J92" t="s">
        <v>464</v>
      </c>
      <c r="K92" t="s">
        <v>444</v>
      </c>
      <c r="L92" t="s">
        <v>468</v>
      </c>
      <c r="M92" t="s">
        <v>469</v>
      </c>
      <c r="N92" t="s">
        <v>22</v>
      </c>
      <c r="O92">
        <v>312</v>
      </c>
      <c r="P92">
        <v>40</v>
      </c>
      <c r="Q92">
        <v>450</v>
      </c>
      <c r="R92">
        <v>802</v>
      </c>
      <c r="S92" s="1">
        <v>0.43890000000000001</v>
      </c>
      <c r="U92" s="13">
        <f t="shared" si="3"/>
        <v>352</v>
      </c>
      <c r="V92" s="13">
        <f t="shared" si="4"/>
        <v>802</v>
      </c>
      <c r="W92" s="13" t="str">
        <f>IFERROR(VLOOKUP(K92,'Target Area Lookup'!B:C,2,FALSE),"Rest of State")</f>
        <v>Rest of State</v>
      </c>
      <c r="X92" s="13" t="str">
        <f t="shared" si="5"/>
        <v>Rest of State</v>
      </c>
    </row>
    <row r="93" spans="1:24" x14ac:dyDescent="0.25">
      <c r="A93" t="s">
        <v>15362</v>
      </c>
      <c r="B93" t="s">
        <v>462</v>
      </c>
      <c r="C93" t="s">
        <v>463</v>
      </c>
      <c r="D93" t="s">
        <v>464</v>
      </c>
      <c r="E93" t="s">
        <v>465</v>
      </c>
      <c r="F93">
        <v>2178244951</v>
      </c>
      <c r="G93">
        <v>10422</v>
      </c>
      <c r="H93" t="s">
        <v>470</v>
      </c>
      <c r="I93" t="s">
        <v>471</v>
      </c>
      <c r="J93" t="s">
        <v>464</v>
      </c>
      <c r="K93" t="s">
        <v>444</v>
      </c>
      <c r="L93" t="s">
        <v>472</v>
      </c>
      <c r="M93" t="s">
        <v>469</v>
      </c>
      <c r="N93" t="s">
        <v>22</v>
      </c>
      <c r="O93">
        <v>385</v>
      </c>
      <c r="P93">
        <v>49</v>
      </c>
      <c r="Q93">
        <v>351</v>
      </c>
      <c r="R93">
        <v>785</v>
      </c>
      <c r="S93" s="1">
        <v>0.55290000000000006</v>
      </c>
      <c r="U93" s="13">
        <f t="shared" si="3"/>
        <v>434</v>
      </c>
      <c r="V93" s="13">
        <f t="shared" si="4"/>
        <v>785</v>
      </c>
      <c r="W93" s="13" t="str">
        <f>IFERROR(VLOOKUP(K93,'Target Area Lookup'!B:C,2,FALSE),"Rest of State")</f>
        <v>Rest of State</v>
      </c>
      <c r="X93" s="13" t="str">
        <f t="shared" si="5"/>
        <v>Rest of State</v>
      </c>
    </row>
    <row r="94" spans="1:24" x14ac:dyDescent="0.25">
      <c r="A94" t="s">
        <v>15362</v>
      </c>
      <c r="B94" t="s">
        <v>462</v>
      </c>
      <c r="C94" t="s">
        <v>463</v>
      </c>
      <c r="D94" t="s">
        <v>464</v>
      </c>
      <c r="E94" t="s">
        <v>465</v>
      </c>
      <c r="F94">
        <v>2178244951</v>
      </c>
      <c r="G94">
        <v>10423</v>
      </c>
      <c r="H94" t="s">
        <v>473</v>
      </c>
      <c r="I94" t="s">
        <v>474</v>
      </c>
      <c r="J94" t="s">
        <v>464</v>
      </c>
      <c r="K94" t="s">
        <v>444</v>
      </c>
      <c r="L94" t="s">
        <v>475</v>
      </c>
      <c r="M94" t="s">
        <v>469</v>
      </c>
      <c r="N94" t="s">
        <v>22</v>
      </c>
      <c r="O94">
        <v>288</v>
      </c>
      <c r="P94">
        <v>0</v>
      </c>
      <c r="Q94">
        <v>49</v>
      </c>
      <c r="R94">
        <v>337</v>
      </c>
      <c r="S94" s="1">
        <v>0.85270000000000001</v>
      </c>
      <c r="T94" t="s">
        <v>22</v>
      </c>
      <c r="U94" s="13">
        <f t="shared" si="3"/>
        <v>288</v>
      </c>
      <c r="V94" s="13">
        <f t="shared" si="4"/>
        <v>337</v>
      </c>
      <c r="W94" s="13" t="str">
        <f>IFERROR(VLOOKUP(K94,'Target Area Lookup'!B:C,2,FALSE),"Rest of State")</f>
        <v>Rest of State</v>
      </c>
      <c r="X94" s="13" t="str">
        <f t="shared" si="5"/>
        <v>Rest of State</v>
      </c>
    </row>
    <row r="95" spans="1:24" x14ac:dyDescent="0.25">
      <c r="A95" t="s">
        <v>15362</v>
      </c>
      <c r="B95" t="s">
        <v>462</v>
      </c>
      <c r="C95" t="s">
        <v>463</v>
      </c>
      <c r="D95" t="s">
        <v>464</v>
      </c>
      <c r="E95" t="s">
        <v>465</v>
      </c>
      <c r="F95">
        <v>2178244951</v>
      </c>
      <c r="G95">
        <v>10425</v>
      </c>
      <c r="H95" t="s">
        <v>476</v>
      </c>
      <c r="I95" t="s">
        <v>477</v>
      </c>
      <c r="J95" t="s">
        <v>464</v>
      </c>
      <c r="K95" t="s">
        <v>444</v>
      </c>
      <c r="L95" t="s">
        <v>478</v>
      </c>
      <c r="M95" t="s">
        <v>469</v>
      </c>
      <c r="N95" t="s">
        <v>22</v>
      </c>
      <c r="O95">
        <v>476</v>
      </c>
      <c r="P95">
        <v>0</v>
      </c>
      <c r="Q95">
        <v>66</v>
      </c>
      <c r="R95">
        <v>542</v>
      </c>
      <c r="S95" s="1">
        <v>0.87750000000000006</v>
      </c>
      <c r="T95" t="s">
        <v>22</v>
      </c>
      <c r="U95" s="13">
        <f t="shared" si="3"/>
        <v>476</v>
      </c>
      <c r="V95" s="13">
        <f t="shared" si="4"/>
        <v>542</v>
      </c>
      <c r="W95" s="13" t="str">
        <f>IFERROR(VLOOKUP(K95,'Target Area Lookup'!B:C,2,FALSE),"Rest of State")</f>
        <v>Rest of State</v>
      </c>
      <c r="X95" s="13" t="str">
        <f t="shared" si="5"/>
        <v>Rest of State</v>
      </c>
    </row>
    <row r="96" spans="1:24" x14ac:dyDescent="0.25">
      <c r="A96" t="s">
        <v>15362</v>
      </c>
      <c r="B96" t="s">
        <v>462</v>
      </c>
      <c r="C96" t="s">
        <v>463</v>
      </c>
      <c r="D96" t="s">
        <v>464</v>
      </c>
      <c r="E96" t="s">
        <v>465</v>
      </c>
      <c r="F96">
        <v>2178244951</v>
      </c>
      <c r="G96">
        <v>10427</v>
      </c>
      <c r="H96" t="s">
        <v>479</v>
      </c>
      <c r="I96" t="s">
        <v>480</v>
      </c>
      <c r="J96" t="s">
        <v>481</v>
      </c>
      <c r="K96" t="s">
        <v>444</v>
      </c>
      <c r="L96" t="s">
        <v>482</v>
      </c>
      <c r="M96" t="s">
        <v>469</v>
      </c>
      <c r="N96" t="s">
        <v>22</v>
      </c>
      <c r="O96">
        <v>60</v>
      </c>
      <c r="P96">
        <v>0</v>
      </c>
      <c r="Q96">
        <v>27</v>
      </c>
      <c r="R96">
        <v>87</v>
      </c>
      <c r="S96" s="1">
        <v>0.68569999999999998</v>
      </c>
      <c r="T96" t="s">
        <v>22</v>
      </c>
      <c r="U96" s="13">
        <f t="shared" si="3"/>
        <v>60</v>
      </c>
      <c r="V96" s="13">
        <f t="shared" si="4"/>
        <v>87</v>
      </c>
      <c r="W96" s="13" t="str">
        <f>IFERROR(VLOOKUP(K96,'Target Area Lookup'!B:C,2,FALSE),"Rest of State")</f>
        <v>Rest of State</v>
      </c>
      <c r="X96" s="13" t="str">
        <f t="shared" si="5"/>
        <v>Rest of State</v>
      </c>
    </row>
    <row r="97" spans="1:24" x14ac:dyDescent="0.25">
      <c r="A97" t="s">
        <v>15363</v>
      </c>
      <c r="B97" t="s">
        <v>483</v>
      </c>
      <c r="C97" t="s">
        <v>484</v>
      </c>
      <c r="D97" t="s">
        <v>485</v>
      </c>
      <c r="E97" t="s">
        <v>486</v>
      </c>
      <c r="F97">
        <v>2176235603</v>
      </c>
      <c r="G97">
        <v>10430</v>
      </c>
      <c r="H97" t="s">
        <v>487</v>
      </c>
      <c r="I97" t="s">
        <v>484</v>
      </c>
      <c r="J97" t="s">
        <v>485</v>
      </c>
      <c r="K97" t="s">
        <v>444</v>
      </c>
      <c r="L97" t="s">
        <v>486</v>
      </c>
      <c r="M97" t="s">
        <v>488</v>
      </c>
      <c r="N97" t="s">
        <v>22</v>
      </c>
      <c r="O97">
        <v>25</v>
      </c>
      <c r="P97">
        <v>3</v>
      </c>
      <c r="Q97">
        <v>56</v>
      </c>
      <c r="R97">
        <v>84</v>
      </c>
      <c r="S97" s="1">
        <v>0.33329999999999999</v>
      </c>
      <c r="U97" s="13">
        <f t="shared" si="3"/>
        <v>28</v>
      </c>
      <c r="V97" s="13">
        <f t="shared" si="4"/>
        <v>84</v>
      </c>
      <c r="W97" s="13" t="str">
        <f>IFERROR(VLOOKUP(K97,'Target Area Lookup'!B:C,2,FALSE),"Rest of State")</f>
        <v>Rest of State</v>
      </c>
      <c r="X97" s="13" t="str">
        <f t="shared" si="5"/>
        <v>Rest of State</v>
      </c>
    </row>
    <row r="98" spans="1:24" x14ac:dyDescent="0.25">
      <c r="A98" t="s">
        <v>15363</v>
      </c>
      <c r="B98" t="s">
        <v>483</v>
      </c>
      <c r="C98" t="s">
        <v>484</v>
      </c>
      <c r="D98" t="s">
        <v>485</v>
      </c>
      <c r="E98" t="s">
        <v>486</v>
      </c>
      <c r="F98">
        <v>2176235603</v>
      </c>
      <c r="G98">
        <v>10431</v>
      </c>
      <c r="H98" t="s">
        <v>489</v>
      </c>
      <c r="I98" t="s">
        <v>484</v>
      </c>
      <c r="J98" t="s">
        <v>485</v>
      </c>
      <c r="K98" t="s">
        <v>444</v>
      </c>
      <c r="L98" t="s">
        <v>486</v>
      </c>
      <c r="M98" t="s">
        <v>490</v>
      </c>
      <c r="N98" t="s">
        <v>22</v>
      </c>
      <c r="O98">
        <v>29</v>
      </c>
      <c r="P98">
        <v>2</v>
      </c>
      <c r="Q98">
        <v>23</v>
      </c>
      <c r="R98">
        <v>54</v>
      </c>
      <c r="S98" s="1">
        <v>0.57409999999999994</v>
      </c>
      <c r="U98" s="13">
        <f t="shared" si="3"/>
        <v>31</v>
      </c>
      <c r="V98" s="13">
        <f t="shared" si="4"/>
        <v>54</v>
      </c>
      <c r="W98" s="13" t="str">
        <f>IFERROR(VLOOKUP(K98,'Target Area Lookup'!B:C,2,FALSE),"Rest of State")</f>
        <v>Rest of State</v>
      </c>
      <c r="X98" s="13" t="str">
        <f t="shared" si="5"/>
        <v>Rest of State</v>
      </c>
    </row>
    <row r="99" spans="1:24" x14ac:dyDescent="0.25">
      <c r="A99" t="s">
        <v>15363</v>
      </c>
      <c r="B99" t="s">
        <v>483</v>
      </c>
      <c r="C99" t="s">
        <v>484</v>
      </c>
      <c r="D99" t="s">
        <v>485</v>
      </c>
      <c r="E99" t="s">
        <v>486</v>
      </c>
      <c r="F99">
        <v>2176235603</v>
      </c>
      <c r="G99">
        <v>10432</v>
      </c>
      <c r="H99" t="s">
        <v>491</v>
      </c>
      <c r="I99" t="s">
        <v>484</v>
      </c>
      <c r="J99" t="s">
        <v>485</v>
      </c>
      <c r="K99" t="s">
        <v>444</v>
      </c>
      <c r="L99" t="s">
        <v>486</v>
      </c>
      <c r="M99" t="s">
        <v>490</v>
      </c>
      <c r="N99" t="s">
        <v>22</v>
      </c>
      <c r="O99">
        <v>54</v>
      </c>
      <c r="P99">
        <v>3</v>
      </c>
      <c r="Q99">
        <v>60</v>
      </c>
      <c r="R99">
        <v>117</v>
      </c>
      <c r="S99" s="1">
        <v>0.48720000000000002</v>
      </c>
      <c r="U99" s="13">
        <f t="shared" si="3"/>
        <v>57</v>
      </c>
      <c r="V99" s="13">
        <f t="shared" si="4"/>
        <v>117</v>
      </c>
      <c r="W99" s="13" t="str">
        <f>IFERROR(VLOOKUP(K99,'Target Area Lookup'!B:C,2,FALSE),"Rest of State")</f>
        <v>Rest of State</v>
      </c>
      <c r="X99" s="13" t="str">
        <f t="shared" si="5"/>
        <v>Rest of State</v>
      </c>
    </row>
    <row r="100" spans="1:24" x14ac:dyDescent="0.25">
      <c r="A100" t="s">
        <v>15364</v>
      </c>
      <c r="B100" t="s">
        <v>496</v>
      </c>
      <c r="C100" t="s">
        <v>497</v>
      </c>
      <c r="D100" t="s">
        <v>459</v>
      </c>
      <c r="E100" t="s">
        <v>498</v>
      </c>
      <c r="F100">
        <v>2175621520</v>
      </c>
      <c r="G100">
        <v>10434</v>
      </c>
      <c r="H100" t="s">
        <v>499</v>
      </c>
      <c r="I100" t="s">
        <v>497</v>
      </c>
      <c r="J100" t="s">
        <v>459</v>
      </c>
      <c r="K100" t="s">
        <v>444</v>
      </c>
      <c r="L100" t="s">
        <v>498</v>
      </c>
      <c r="M100" t="s">
        <v>500</v>
      </c>
      <c r="N100" t="s">
        <v>22</v>
      </c>
      <c r="O100">
        <v>181</v>
      </c>
      <c r="P100">
        <v>19</v>
      </c>
      <c r="Q100">
        <v>200</v>
      </c>
      <c r="R100">
        <v>400</v>
      </c>
      <c r="S100" s="1">
        <v>0.5</v>
      </c>
      <c r="U100" s="13">
        <f t="shared" si="3"/>
        <v>200</v>
      </c>
      <c r="V100" s="13">
        <f t="shared" si="4"/>
        <v>400</v>
      </c>
      <c r="W100" s="13" t="str">
        <f>IFERROR(VLOOKUP(K100,'Target Area Lookup'!B:C,2,FALSE),"Rest of State")</f>
        <v>Rest of State</v>
      </c>
      <c r="X100" s="13" t="str">
        <f t="shared" si="5"/>
        <v>Rest of State</v>
      </c>
    </row>
    <row r="101" spans="1:24" x14ac:dyDescent="0.25">
      <c r="A101" t="s">
        <v>15364</v>
      </c>
      <c r="B101" t="s">
        <v>496</v>
      </c>
      <c r="C101" t="s">
        <v>497</v>
      </c>
      <c r="D101" t="s">
        <v>459</v>
      </c>
      <c r="E101" t="s">
        <v>498</v>
      </c>
      <c r="F101">
        <v>2175621520</v>
      </c>
      <c r="G101">
        <v>10435</v>
      </c>
      <c r="H101" t="s">
        <v>501</v>
      </c>
      <c r="I101" t="s">
        <v>497</v>
      </c>
      <c r="J101" t="s">
        <v>459</v>
      </c>
      <c r="K101" t="s">
        <v>444</v>
      </c>
      <c r="L101" t="s">
        <v>498</v>
      </c>
      <c r="M101" t="s">
        <v>500</v>
      </c>
      <c r="N101" t="s">
        <v>22</v>
      </c>
      <c r="O101">
        <v>158</v>
      </c>
      <c r="P101">
        <v>18</v>
      </c>
      <c r="Q101">
        <v>110</v>
      </c>
      <c r="R101">
        <v>286</v>
      </c>
      <c r="S101" s="1">
        <v>0.61540000000000006</v>
      </c>
      <c r="U101" s="13">
        <f t="shared" si="3"/>
        <v>176</v>
      </c>
      <c r="V101" s="13">
        <f t="shared" si="4"/>
        <v>286</v>
      </c>
      <c r="W101" s="13" t="str">
        <f>IFERROR(VLOOKUP(K101,'Target Area Lookup'!B:C,2,FALSE),"Rest of State")</f>
        <v>Rest of State</v>
      </c>
      <c r="X101" s="13" t="str">
        <f t="shared" si="5"/>
        <v>Rest of State</v>
      </c>
    </row>
    <row r="102" spans="1:24" x14ac:dyDescent="0.25">
      <c r="A102" t="s">
        <v>15364</v>
      </c>
      <c r="B102" t="s">
        <v>496</v>
      </c>
      <c r="C102" t="s">
        <v>497</v>
      </c>
      <c r="D102" t="s">
        <v>459</v>
      </c>
      <c r="E102" t="s">
        <v>498</v>
      </c>
      <c r="F102">
        <v>2175621520</v>
      </c>
      <c r="G102">
        <v>10436</v>
      </c>
      <c r="H102" t="s">
        <v>297</v>
      </c>
      <c r="I102" t="s">
        <v>497</v>
      </c>
      <c r="J102" t="s">
        <v>459</v>
      </c>
      <c r="K102" t="s">
        <v>444</v>
      </c>
      <c r="L102" t="s">
        <v>498</v>
      </c>
      <c r="M102" t="s">
        <v>500</v>
      </c>
      <c r="N102" t="s">
        <v>22</v>
      </c>
      <c r="O102">
        <v>170</v>
      </c>
      <c r="P102">
        <v>16</v>
      </c>
      <c r="Q102">
        <v>92</v>
      </c>
      <c r="R102">
        <v>278</v>
      </c>
      <c r="S102" s="1">
        <v>0.66910000000000003</v>
      </c>
      <c r="U102" s="13">
        <f t="shared" si="3"/>
        <v>186</v>
      </c>
      <c r="V102" s="13">
        <f t="shared" si="4"/>
        <v>278</v>
      </c>
      <c r="W102" s="13" t="str">
        <f>IFERROR(VLOOKUP(K102,'Target Area Lookup'!B:C,2,FALSE),"Rest of State")</f>
        <v>Rest of State</v>
      </c>
      <c r="X102" s="13" t="str">
        <f t="shared" si="5"/>
        <v>Rest of State</v>
      </c>
    </row>
    <row r="103" spans="1:24" x14ac:dyDescent="0.25">
      <c r="A103" t="s">
        <v>15364</v>
      </c>
      <c r="B103" t="s">
        <v>496</v>
      </c>
      <c r="C103" t="s">
        <v>497</v>
      </c>
      <c r="D103" t="s">
        <v>459</v>
      </c>
      <c r="E103" t="s">
        <v>498</v>
      </c>
      <c r="F103">
        <v>2175621520</v>
      </c>
      <c r="G103">
        <v>10437</v>
      </c>
      <c r="H103" t="s">
        <v>294</v>
      </c>
      <c r="I103" t="s">
        <v>497</v>
      </c>
      <c r="J103" t="s">
        <v>459</v>
      </c>
      <c r="K103" t="s">
        <v>444</v>
      </c>
      <c r="L103" t="s">
        <v>498</v>
      </c>
      <c r="M103" t="s">
        <v>500</v>
      </c>
      <c r="N103" t="s">
        <v>22</v>
      </c>
      <c r="O103">
        <v>194</v>
      </c>
      <c r="P103">
        <v>10</v>
      </c>
      <c r="Q103">
        <v>133</v>
      </c>
      <c r="R103">
        <v>337</v>
      </c>
      <c r="S103" s="1">
        <v>0.60530000000000006</v>
      </c>
      <c r="U103" s="13">
        <f t="shared" si="3"/>
        <v>204</v>
      </c>
      <c r="V103" s="13">
        <f t="shared" si="4"/>
        <v>337</v>
      </c>
      <c r="W103" s="13" t="str">
        <f>IFERROR(VLOOKUP(K103,'Target Area Lookup'!B:C,2,FALSE),"Rest of State")</f>
        <v>Rest of State</v>
      </c>
      <c r="X103" s="13" t="str">
        <f t="shared" si="5"/>
        <v>Rest of State</v>
      </c>
    </row>
    <row r="104" spans="1:24" x14ac:dyDescent="0.25">
      <c r="A104" t="s">
        <v>15365</v>
      </c>
      <c r="B104" t="s">
        <v>502</v>
      </c>
      <c r="C104" t="s">
        <v>503</v>
      </c>
      <c r="D104" t="s">
        <v>504</v>
      </c>
      <c r="E104" t="s">
        <v>505</v>
      </c>
      <c r="F104">
        <v>2172374333</v>
      </c>
      <c r="G104">
        <v>10438</v>
      </c>
      <c r="H104" t="s">
        <v>506</v>
      </c>
      <c r="I104" t="s">
        <v>507</v>
      </c>
      <c r="J104" t="s">
        <v>504</v>
      </c>
      <c r="K104" t="s">
        <v>444</v>
      </c>
      <c r="L104" t="s">
        <v>508</v>
      </c>
      <c r="M104" t="s">
        <v>509</v>
      </c>
      <c r="N104" t="s">
        <v>22</v>
      </c>
      <c r="O104">
        <v>113</v>
      </c>
      <c r="P104">
        <v>0</v>
      </c>
      <c r="Q104">
        <v>62</v>
      </c>
      <c r="R104">
        <v>175</v>
      </c>
      <c r="S104" s="1">
        <v>0.64360000000000006</v>
      </c>
      <c r="T104" t="s">
        <v>22</v>
      </c>
      <c r="U104" s="13">
        <f t="shared" si="3"/>
        <v>113</v>
      </c>
      <c r="V104" s="13">
        <f t="shared" si="4"/>
        <v>175</v>
      </c>
      <c r="W104" s="13" t="str">
        <f>IFERROR(VLOOKUP(K104,'Target Area Lookup'!B:C,2,FALSE),"Rest of State")</f>
        <v>Rest of State</v>
      </c>
      <c r="X104" s="13" t="str">
        <f t="shared" si="5"/>
        <v>Rest of State</v>
      </c>
    </row>
    <row r="105" spans="1:24" x14ac:dyDescent="0.25">
      <c r="A105" t="s">
        <v>15365</v>
      </c>
      <c r="B105" t="s">
        <v>502</v>
      </c>
      <c r="C105" t="s">
        <v>503</v>
      </c>
      <c r="D105" t="s">
        <v>504</v>
      </c>
      <c r="E105" t="s">
        <v>505</v>
      </c>
      <c r="F105">
        <v>2172374333</v>
      </c>
      <c r="G105">
        <v>10439</v>
      </c>
      <c r="H105" t="s">
        <v>510</v>
      </c>
      <c r="I105" t="s">
        <v>511</v>
      </c>
      <c r="J105" t="s">
        <v>504</v>
      </c>
      <c r="K105" t="s">
        <v>444</v>
      </c>
      <c r="L105" t="s">
        <v>512</v>
      </c>
      <c r="M105" t="s">
        <v>513</v>
      </c>
      <c r="N105" t="s">
        <v>22</v>
      </c>
      <c r="O105">
        <v>132</v>
      </c>
      <c r="P105">
        <v>0</v>
      </c>
      <c r="Q105">
        <v>31</v>
      </c>
      <c r="R105">
        <v>163</v>
      </c>
      <c r="S105" s="1">
        <v>0.80549999999999999</v>
      </c>
      <c r="T105" t="s">
        <v>22</v>
      </c>
      <c r="U105" s="13">
        <f t="shared" si="3"/>
        <v>132</v>
      </c>
      <c r="V105" s="13">
        <f t="shared" si="4"/>
        <v>163</v>
      </c>
      <c r="W105" s="13" t="str">
        <f>IFERROR(VLOOKUP(K105,'Target Area Lookup'!B:C,2,FALSE),"Rest of State")</f>
        <v>Rest of State</v>
      </c>
      <c r="X105" s="13" t="str">
        <f t="shared" si="5"/>
        <v>Rest of State</v>
      </c>
    </row>
    <row r="106" spans="1:24" x14ac:dyDescent="0.25">
      <c r="A106" t="s">
        <v>15366</v>
      </c>
      <c r="B106" t="s">
        <v>519</v>
      </c>
      <c r="C106" t="s">
        <v>520</v>
      </c>
      <c r="D106" t="s">
        <v>521</v>
      </c>
      <c r="E106" t="s">
        <v>522</v>
      </c>
      <c r="F106">
        <v>6184836195</v>
      </c>
      <c r="G106">
        <v>10114</v>
      </c>
      <c r="H106" t="s">
        <v>523</v>
      </c>
      <c r="I106" t="s">
        <v>520</v>
      </c>
      <c r="J106" t="s">
        <v>521</v>
      </c>
      <c r="K106" t="s">
        <v>399</v>
      </c>
      <c r="L106" t="s">
        <v>522</v>
      </c>
      <c r="M106" t="s">
        <v>524</v>
      </c>
      <c r="N106" t="s">
        <v>22</v>
      </c>
      <c r="O106">
        <v>81</v>
      </c>
      <c r="P106">
        <v>4</v>
      </c>
      <c r="Q106">
        <v>142</v>
      </c>
      <c r="R106">
        <v>227</v>
      </c>
      <c r="S106" s="1">
        <v>0.37440000000000001</v>
      </c>
      <c r="U106" s="13">
        <f t="shared" si="3"/>
        <v>85</v>
      </c>
      <c r="V106" s="13">
        <f t="shared" si="4"/>
        <v>227</v>
      </c>
      <c r="W106" s="13" t="str">
        <f>IFERROR(VLOOKUP(K106,'Target Area Lookup'!B:C,2,FALSE),"Rest of State")</f>
        <v>Rest of State</v>
      </c>
      <c r="X106" s="13" t="str">
        <f t="shared" si="5"/>
        <v>Rest of State</v>
      </c>
    </row>
    <row r="107" spans="1:24" x14ac:dyDescent="0.25">
      <c r="A107" t="s">
        <v>15366</v>
      </c>
      <c r="B107" t="s">
        <v>519</v>
      </c>
      <c r="C107" t="s">
        <v>520</v>
      </c>
      <c r="D107" t="s">
        <v>521</v>
      </c>
      <c r="E107" t="s">
        <v>522</v>
      </c>
      <c r="F107">
        <v>6184836195</v>
      </c>
      <c r="G107">
        <v>10115</v>
      </c>
      <c r="H107" t="s">
        <v>525</v>
      </c>
      <c r="I107" t="s">
        <v>526</v>
      </c>
      <c r="J107" t="s">
        <v>521</v>
      </c>
      <c r="K107" t="s">
        <v>399</v>
      </c>
      <c r="L107" t="s">
        <v>527</v>
      </c>
      <c r="M107" t="s">
        <v>528</v>
      </c>
      <c r="N107" t="s">
        <v>22</v>
      </c>
      <c r="O107">
        <v>219</v>
      </c>
      <c r="P107">
        <v>15</v>
      </c>
      <c r="Q107">
        <v>182</v>
      </c>
      <c r="R107">
        <v>416</v>
      </c>
      <c r="S107" s="1">
        <v>0.5625</v>
      </c>
      <c r="U107" s="13">
        <f t="shared" si="3"/>
        <v>234</v>
      </c>
      <c r="V107" s="13">
        <f t="shared" si="4"/>
        <v>416</v>
      </c>
      <c r="W107" s="13" t="str">
        <f>IFERROR(VLOOKUP(K107,'Target Area Lookup'!B:C,2,FALSE),"Rest of State")</f>
        <v>Rest of State</v>
      </c>
      <c r="X107" s="13" t="str">
        <f t="shared" si="5"/>
        <v>Rest of State</v>
      </c>
    </row>
    <row r="108" spans="1:24" x14ac:dyDescent="0.25">
      <c r="A108" t="s">
        <v>15367</v>
      </c>
      <c r="B108" t="s">
        <v>529</v>
      </c>
      <c r="C108" t="s">
        <v>530</v>
      </c>
      <c r="D108" t="s">
        <v>531</v>
      </c>
      <c r="E108" t="s">
        <v>532</v>
      </c>
      <c r="F108">
        <v>6184875100</v>
      </c>
      <c r="G108">
        <v>10116</v>
      </c>
      <c r="H108" t="s">
        <v>533</v>
      </c>
      <c r="I108" t="s">
        <v>530</v>
      </c>
      <c r="J108" t="s">
        <v>531</v>
      </c>
      <c r="K108" t="s">
        <v>399</v>
      </c>
      <c r="L108" t="s">
        <v>532</v>
      </c>
      <c r="M108" t="s">
        <v>534</v>
      </c>
      <c r="N108" t="s">
        <v>22</v>
      </c>
      <c r="O108">
        <v>60</v>
      </c>
      <c r="P108">
        <v>7</v>
      </c>
      <c r="Q108">
        <v>83</v>
      </c>
      <c r="R108">
        <v>150</v>
      </c>
      <c r="S108" s="1">
        <v>0.44670000000000004</v>
      </c>
      <c r="U108" s="13">
        <f t="shared" si="3"/>
        <v>67</v>
      </c>
      <c r="V108" s="13">
        <f t="shared" si="4"/>
        <v>150</v>
      </c>
      <c r="W108" s="13" t="str">
        <f>IFERROR(VLOOKUP(K108,'Target Area Lookup'!B:C,2,FALSE),"Rest of State")</f>
        <v>Rest of State</v>
      </c>
      <c r="X108" s="13" t="str">
        <f t="shared" si="5"/>
        <v>Rest of State</v>
      </c>
    </row>
    <row r="109" spans="1:24" x14ac:dyDescent="0.25">
      <c r="A109" t="s">
        <v>15367</v>
      </c>
      <c r="B109" t="s">
        <v>529</v>
      </c>
      <c r="C109" t="s">
        <v>530</v>
      </c>
      <c r="D109" t="s">
        <v>531</v>
      </c>
      <c r="E109" t="s">
        <v>532</v>
      </c>
      <c r="F109">
        <v>6184875100</v>
      </c>
      <c r="G109">
        <v>10117</v>
      </c>
      <c r="H109" t="s">
        <v>535</v>
      </c>
      <c r="I109" t="s">
        <v>536</v>
      </c>
      <c r="J109" t="s">
        <v>531</v>
      </c>
      <c r="K109" t="s">
        <v>399</v>
      </c>
      <c r="L109" t="s">
        <v>537</v>
      </c>
      <c r="M109" t="s">
        <v>534</v>
      </c>
      <c r="N109" t="s">
        <v>22</v>
      </c>
      <c r="O109">
        <v>58</v>
      </c>
      <c r="P109">
        <v>2</v>
      </c>
      <c r="Q109">
        <v>67</v>
      </c>
      <c r="R109">
        <v>127</v>
      </c>
      <c r="S109" s="1">
        <v>0.47240000000000004</v>
      </c>
      <c r="U109" s="13">
        <f t="shared" si="3"/>
        <v>60</v>
      </c>
      <c r="V109" s="13">
        <f t="shared" si="4"/>
        <v>127</v>
      </c>
      <c r="W109" s="13" t="str">
        <f>IFERROR(VLOOKUP(K109,'Target Area Lookup'!B:C,2,FALSE),"Rest of State")</f>
        <v>Rest of State</v>
      </c>
      <c r="X109" s="13" t="str">
        <f t="shared" si="5"/>
        <v>Rest of State</v>
      </c>
    </row>
    <row r="110" spans="1:24" x14ac:dyDescent="0.25">
      <c r="A110" t="s">
        <v>15368</v>
      </c>
      <c r="B110" t="s">
        <v>538</v>
      </c>
      <c r="C110" t="s">
        <v>539</v>
      </c>
      <c r="D110" t="s">
        <v>540</v>
      </c>
      <c r="E110" t="s">
        <v>541</v>
      </c>
      <c r="F110">
        <v>2179255249</v>
      </c>
      <c r="G110">
        <v>10119</v>
      </c>
      <c r="H110" t="s">
        <v>542</v>
      </c>
      <c r="I110" t="s">
        <v>539</v>
      </c>
      <c r="J110" t="s">
        <v>540</v>
      </c>
      <c r="K110" t="s">
        <v>399</v>
      </c>
      <c r="L110" t="s">
        <v>541</v>
      </c>
      <c r="M110" t="s">
        <v>543</v>
      </c>
      <c r="N110" t="s">
        <v>22</v>
      </c>
      <c r="O110">
        <v>39</v>
      </c>
      <c r="P110">
        <v>11</v>
      </c>
      <c r="Q110">
        <v>141</v>
      </c>
      <c r="R110">
        <v>191</v>
      </c>
      <c r="S110" s="1">
        <v>0.26179999999999998</v>
      </c>
      <c r="U110" s="13">
        <f t="shared" si="3"/>
        <v>50</v>
      </c>
      <c r="V110" s="13">
        <f t="shared" si="4"/>
        <v>191</v>
      </c>
      <c r="W110" s="13" t="str">
        <f>IFERROR(VLOOKUP(K110,'Target Area Lookup'!B:C,2,FALSE),"Rest of State")</f>
        <v>Rest of State</v>
      </c>
      <c r="X110" s="13" t="str">
        <f t="shared" si="5"/>
        <v>Rest of State</v>
      </c>
    </row>
    <row r="111" spans="1:24" x14ac:dyDescent="0.25">
      <c r="A111" t="s">
        <v>15368</v>
      </c>
      <c r="B111" t="s">
        <v>538</v>
      </c>
      <c r="C111" t="s">
        <v>539</v>
      </c>
      <c r="D111" t="s">
        <v>540</v>
      </c>
      <c r="E111" t="s">
        <v>541</v>
      </c>
      <c r="F111">
        <v>2179255249</v>
      </c>
      <c r="G111">
        <v>10120</v>
      </c>
      <c r="H111" t="s">
        <v>544</v>
      </c>
      <c r="I111" t="s">
        <v>539</v>
      </c>
      <c r="J111" t="s">
        <v>540</v>
      </c>
      <c r="K111" t="s">
        <v>399</v>
      </c>
      <c r="L111" t="s">
        <v>541</v>
      </c>
      <c r="M111" t="s">
        <v>543</v>
      </c>
      <c r="N111" t="s">
        <v>22</v>
      </c>
      <c r="O111">
        <v>93</v>
      </c>
      <c r="P111">
        <v>10</v>
      </c>
      <c r="Q111">
        <v>215</v>
      </c>
      <c r="R111">
        <v>318</v>
      </c>
      <c r="S111" s="1">
        <v>0.32390000000000002</v>
      </c>
      <c r="U111" s="13">
        <f t="shared" si="3"/>
        <v>103</v>
      </c>
      <c r="V111" s="13">
        <f t="shared" si="4"/>
        <v>318</v>
      </c>
      <c r="W111" s="13" t="str">
        <f>IFERROR(VLOOKUP(K111,'Target Area Lookup'!B:C,2,FALSE),"Rest of State")</f>
        <v>Rest of State</v>
      </c>
      <c r="X111" s="13" t="str">
        <f t="shared" si="5"/>
        <v>Rest of State</v>
      </c>
    </row>
    <row r="112" spans="1:24" x14ac:dyDescent="0.25">
      <c r="A112" t="s">
        <v>15369</v>
      </c>
      <c r="B112" t="s">
        <v>545</v>
      </c>
      <c r="C112" t="s">
        <v>546</v>
      </c>
      <c r="D112" t="s">
        <v>399</v>
      </c>
      <c r="E112" t="s">
        <v>547</v>
      </c>
      <c r="F112">
        <v>2175401527</v>
      </c>
      <c r="G112">
        <v>10122</v>
      </c>
      <c r="H112" t="s">
        <v>548</v>
      </c>
      <c r="I112" t="s">
        <v>549</v>
      </c>
      <c r="J112" t="s">
        <v>399</v>
      </c>
      <c r="K112" t="s">
        <v>399</v>
      </c>
      <c r="L112" t="s">
        <v>550</v>
      </c>
      <c r="M112" t="s">
        <v>551</v>
      </c>
      <c r="N112" t="s">
        <v>22</v>
      </c>
      <c r="O112">
        <v>284</v>
      </c>
      <c r="P112">
        <v>31</v>
      </c>
      <c r="Q112">
        <v>317</v>
      </c>
      <c r="R112">
        <v>632</v>
      </c>
      <c r="S112" s="1">
        <v>0.49840000000000007</v>
      </c>
      <c r="U112" s="13">
        <f t="shared" si="3"/>
        <v>315</v>
      </c>
      <c r="V112" s="13">
        <f t="shared" si="4"/>
        <v>632</v>
      </c>
      <c r="W112" s="13" t="str">
        <f>IFERROR(VLOOKUP(K112,'Target Area Lookup'!B:C,2,FALSE),"Rest of State")</f>
        <v>Rest of State</v>
      </c>
      <c r="X112" s="13" t="str">
        <f t="shared" si="5"/>
        <v>Rest of State</v>
      </c>
    </row>
    <row r="113" spans="1:24" x14ac:dyDescent="0.25">
      <c r="A113" t="s">
        <v>15369</v>
      </c>
      <c r="B113" t="s">
        <v>545</v>
      </c>
      <c r="C113" t="s">
        <v>546</v>
      </c>
      <c r="D113" t="s">
        <v>399</v>
      </c>
      <c r="E113" t="s">
        <v>547</v>
      </c>
      <c r="F113">
        <v>2175401527</v>
      </c>
      <c r="G113">
        <v>10125</v>
      </c>
      <c r="H113" t="s">
        <v>552</v>
      </c>
      <c r="I113" t="s">
        <v>553</v>
      </c>
      <c r="J113" t="s">
        <v>399</v>
      </c>
      <c r="K113" t="s">
        <v>399</v>
      </c>
      <c r="L113" t="s">
        <v>554</v>
      </c>
      <c r="M113" t="s">
        <v>551</v>
      </c>
      <c r="N113" t="s">
        <v>22</v>
      </c>
      <c r="O113">
        <v>66</v>
      </c>
      <c r="P113">
        <v>11</v>
      </c>
      <c r="Q113">
        <v>90</v>
      </c>
      <c r="R113">
        <v>167</v>
      </c>
      <c r="S113" s="1">
        <v>0.46110000000000001</v>
      </c>
      <c r="U113" s="13">
        <f t="shared" si="3"/>
        <v>77</v>
      </c>
      <c r="V113" s="13">
        <f t="shared" si="4"/>
        <v>167</v>
      </c>
      <c r="W113" s="13" t="str">
        <f>IFERROR(VLOOKUP(K113,'Target Area Lookup'!B:C,2,FALSE),"Rest of State")</f>
        <v>Rest of State</v>
      </c>
      <c r="X113" s="13" t="str">
        <f t="shared" si="5"/>
        <v>Rest of State</v>
      </c>
    </row>
    <row r="114" spans="1:24" x14ac:dyDescent="0.25">
      <c r="A114" t="s">
        <v>15369</v>
      </c>
      <c r="B114" t="s">
        <v>545</v>
      </c>
      <c r="C114" t="s">
        <v>546</v>
      </c>
      <c r="D114" t="s">
        <v>399</v>
      </c>
      <c r="E114" t="s">
        <v>547</v>
      </c>
      <c r="F114">
        <v>2175401527</v>
      </c>
      <c r="G114">
        <v>10126</v>
      </c>
      <c r="H114" t="s">
        <v>555</v>
      </c>
      <c r="I114" t="s">
        <v>556</v>
      </c>
      <c r="J114" t="s">
        <v>399</v>
      </c>
      <c r="K114" t="s">
        <v>399</v>
      </c>
      <c r="L114" t="s">
        <v>557</v>
      </c>
      <c r="M114" t="s">
        <v>551</v>
      </c>
      <c r="N114" t="s">
        <v>22</v>
      </c>
      <c r="O114">
        <v>178</v>
      </c>
      <c r="P114">
        <v>17</v>
      </c>
      <c r="Q114">
        <v>131</v>
      </c>
      <c r="R114">
        <v>326</v>
      </c>
      <c r="S114" s="1">
        <v>0.59820000000000007</v>
      </c>
      <c r="U114" s="13">
        <f t="shared" si="3"/>
        <v>195</v>
      </c>
      <c r="V114" s="13">
        <f t="shared" si="4"/>
        <v>326</v>
      </c>
      <c r="W114" s="13" t="str">
        <f>IFERROR(VLOOKUP(K114,'Target Area Lookup'!B:C,2,FALSE),"Rest of State")</f>
        <v>Rest of State</v>
      </c>
      <c r="X114" s="13" t="str">
        <f t="shared" si="5"/>
        <v>Rest of State</v>
      </c>
    </row>
    <row r="115" spans="1:24" x14ac:dyDescent="0.25">
      <c r="A115" t="s">
        <v>15369</v>
      </c>
      <c r="B115" t="s">
        <v>545</v>
      </c>
      <c r="C115" t="s">
        <v>546</v>
      </c>
      <c r="D115" t="s">
        <v>399</v>
      </c>
      <c r="E115" t="s">
        <v>547</v>
      </c>
      <c r="F115">
        <v>2175401527</v>
      </c>
      <c r="G115">
        <v>15106</v>
      </c>
      <c r="H115" t="s">
        <v>558</v>
      </c>
      <c r="I115" t="s">
        <v>559</v>
      </c>
      <c r="J115" t="s">
        <v>399</v>
      </c>
      <c r="K115" t="s">
        <v>399</v>
      </c>
      <c r="L115" t="s">
        <v>560</v>
      </c>
      <c r="M115" t="s">
        <v>551</v>
      </c>
      <c r="N115" t="s">
        <v>22</v>
      </c>
      <c r="O115">
        <v>251</v>
      </c>
      <c r="P115">
        <v>40</v>
      </c>
      <c r="Q115">
        <v>285</v>
      </c>
      <c r="R115">
        <v>576</v>
      </c>
      <c r="S115" s="1">
        <v>0.50520000000000009</v>
      </c>
      <c r="U115" s="13">
        <f t="shared" si="3"/>
        <v>291</v>
      </c>
      <c r="V115" s="13">
        <f t="shared" si="4"/>
        <v>576</v>
      </c>
      <c r="W115" s="13" t="str">
        <f>IFERROR(VLOOKUP(K115,'Target Area Lookup'!B:C,2,FALSE),"Rest of State")</f>
        <v>Rest of State</v>
      </c>
      <c r="X115" s="13" t="str">
        <f t="shared" si="5"/>
        <v>Rest of State</v>
      </c>
    </row>
    <row r="116" spans="1:24" x14ac:dyDescent="0.25">
      <c r="A116" t="s">
        <v>15370</v>
      </c>
      <c r="B116" t="s">
        <v>561</v>
      </c>
      <c r="C116" t="s">
        <v>562</v>
      </c>
      <c r="D116" t="s">
        <v>563</v>
      </c>
      <c r="E116" t="s">
        <v>564</v>
      </c>
      <c r="F116">
        <v>2178573535</v>
      </c>
      <c r="G116">
        <v>10129</v>
      </c>
      <c r="H116" t="s">
        <v>565</v>
      </c>
      <c r="I116" t="s">
        <v>566</v>
      </c>
      <c r="J116" t="s">
        <v>563</v>
      </c>
      <c r="K116" t="s">
        <v>399</v>
      </c>
      <c r="L116" t="s">
        <v>567</v>
      </c>
      <c r="M116" t="s">
        <v>568</v>
      </c>
      <c r="N116" t="s">
        <v>22</v>
      </c>
      <c r="O116">
        <v>20</v>
      </c>
      <c r="P116">
        <v>5</v>
      </c>
      <c r="Q116">
        <v>294</v>
      </c>
      <c r="R116">
        <v>319</v>
      </c>
      <c r="S116" s="1">
        <v>7.8399999999999997E-2</v>
      </c>
      <c r="U116" s="13">
        <f t="shared" si="3"/>
        <v>25</v>
      </c>
      <c r="V116" s="13">
        <f t="shared" si="4"/>
        <v>319</v>
      </c>
      <c r="W116" s="13" t="str">
        <f>IFERROR(VLOOKUP(K116,'Target Area Lookup'!B:C,2,FALSE),"Rest of State")</f>
        <v>Rest of State</v>
      </c>
      <c r="X116" s="13" t="str">
        <f t="shared" si="5"/>
        <v>Rest of State</v>
      </c>
    </row>
    <row r="117" spans="1:24" x14ac:dyDescent="0.25">
      <c r="A117" t="s">
        <v>15370</v>
      </c>
      <c r="B117" t="s">
        <v>561</v>
      </c>
      <c r="C117" t="s">
        <v>562</v>
      </c>
      <c r="D117" t="s">
        <v>563</v>
      </c>
      <c r="E117" t="s">
        <v>564</v>
      </c>
      <c r="F117">
        <v>2178573535</v>
      </c>
      <c r="G117">
        <v>10130</v>
      </c>
      <c r="H117" t="s">
        <v>569</v>
      </c>
      <c r="I117" t="s">
        <v>570</v>
      </c>
      <c r="J117" t="s">
        <v>563</v>
      </c>
      <c r="K117" t="s">
        <v>399</v>
      </c>
      <c r="L117" t="s">
        <v>571</v>
      </c>
      <c r="M117" t="s">
        <v>568</v>
      </c>
      <c r="N117" t="s">
        <v>22</v>
      </c>
      <c r="O117">
        <v>44</v>
      </c>
      <c r="P117">
        <v>13</v>
      </c>
      <c r="Q117">
        <v>486</v>
      </c>
      <c r="R117">
        <v>543</v>
      </c>
      <c r="S117" s="1">
        <v>0.105</v>
      </c>
      <c r="U117" s="13">
        <f t="shared" si="3"/>
        <v>57</v>
      </c>
      <c r="V117" s="13">
        <f t="shared" si="4"/>
        <v>543</v>
      </c>
      <c r="W117" s="13" t="str">
        <f>IFERROR(VLOOKUP(K117,'Target Area Lookup'!B:C,2,FALSE),"Rest of State")</f>
        <v>Rest of State</v>
      </c>
      <c r="X117" s="13" t="str">
        <f t="shared" si="5"/>
        <v>Rest of State</v>
      </c>
    </row>
    <row r="118" spans="1:24" x14ac:dyDescent="0.25">
      <c r="A118" t="s">
        <v>15370</v>
      </c>
      <c r="B118" t="s">
        <v>561</v>
      </c>
      <c r="C118" t="s">
        <v>562</v>
      </c>
      <c r="D118" t="s">
        <v>563</v>
      </c>
      <c r="E118" t="s">
        <v>564</v>
      </c>
      <c r="F118">
        <v>2178573535</v>
      </c>
      <c r="G118">
        <v>15107</v>
      </c>
      <c r="H118" t="s">
        <v>572</v>
      </c>
      <c r="I118" t="s">
        <v>573</v>
      </c>
      <c r="J118" t="s">
        <v>563</v>
      </c>
      <c r="K118" t="s">
        <v>399</v>
      </c>
      <c r="L118" t="s">
        <v>574</v>
      </c>
      <c r="M118" t="s">
        <v>568</v>
      </c>
      <c r="N118" t="s">
        <v>22</v>
      </c>
      <c r="O118">
        <v>15</v>
      </c>
      <c r="P118">
        <v>2</v>
      </c>
      <c r="Q118">
        <v>130</v>
      </c>
      <c r="R118">
        <v>147</v>
      </c>
      <c r="S118" s="1">
        <v>0.11560000000000001</v>
      </c>
      <c r="U118" s="13">
        <f t="shared" si="3"/>
        <v>17</v>
      </c>
      <c r="V118" s="13">
        <f t="shared" si="4"/>
        <v>147</v>
      </c>
      <c r="W118" s="13" t="str">
        <f>IFERROR(VLOOKUP(K118,'Target Area Lookup'!B:C,2,FALSE),"Rest of State")</f>
        <v>Rest of State</v>
      </c>
      <c r="X118" s="13" t="str">
        <f t="shared" si="5"/>
        <v>Rest of State</v>
      </c>
    </row>
    <row r="119" spans="1:24" x14ac:dyDescent="0.25">
      <c r="A119" t="s">
        <v>15371</v>
      </c>
      <c r="B119" t="s">
        <v>581</v>
      </c>
      <c r="C119" t="s">
        <v>582</v>
      </c>
      <c r="D119" t="s">
        <v>583</v>
      </c>
      <c r="E119" t="s">
        <v>584</v>
      </c>
      <c r="F119">
        <v>6184273355</v>
      </c>
      <c r="G119">
        <v>10135</v>
      </c>
      <c r="H119" t="s">
        <v>585</v>
      </c>
      <c r="I119" t="s">
        <v>582</v>
      </c>
      <c r="J119" t="s">
        <v>583</v>
      </c>
      <c r="K119" t="s">
        <v>406</v>
      </c>
      <c r="L119" t="s">
        <v>584</v>
      </c>
      <c r="M119" t="s">
        <v>586</v>
      </c>
      <c r="N119" t="s">
        <v>22</v>
      </c>
      <c r="O119">
        <v>62</v>
      </c>
      <c r="P119">
        <v>0</v>
      </c>
      <c r="Q119">
        <v>12</v>
      </c>
      <c r="R119">
        <v>74</v>
      </c>
      <c r="S119" s="1">
        <v>0.83200000000000007</v>
      </c>
      <c r="T119" t="s">
        <v>22</v>
      </c>
      <c r="U119" s="13">
        <f t="shared" si="3"/>
        <v>62</v>
      </c>
      <c r="V119" s="13">
        <f t="shared" si="4"/>
        <v>74</v>
      </c>
      <c r="W119" s="13" t="str">
        <f>IFERROR(VLOOKUP(K119,'Target Area Lookup'!B:C,2,FALSE),"Rest of State")</f>
        <v>Rest of State</v>
      </c>
      <c r="X119" s="13" t="str">
        <f t="shared" si="5"/>
        <v>Rest of State</v>
      </c>
    </row>
    <row r="120" spans="1:24" x14ac:dyDescent="0.25">
      <c r="A120" t="s">
        <v>15371</v>
      </c>
      <c r="B120" t="s">
        <v>581</v>
      </c>
      <c r="C120" t="s">
        <v>582</v>
      </c>
      <c r="D120" t="s">
        <v>583</v>
      </c>
      <c r="E120" t="s">
        <v>584</v>
      </c>
      <c r="F120">
        <v>6184273355</v>
      </c>
      <c r="G120">
        <v>10136</v>
      </c>
      <c r="H120" t="s">
        <v>587</v>
      </c>
      <c r="I120" t="s">
        <v>582</v>
      </c>
      <c r="J120" t="s">
        <v>583</v>
      </c>
      <c r="K120" t="s">
        <v>406</v>
      </c>
      <c r="L120" t="s">
        <v>584</v>
      </c>
      <c r="M120" t="s">
        <v>586</v>
      </c>
      <c r="N120" t="s">
        <v>22</v>
      </c>
      <c r="O120">
        <v>54</v>
      </c>
      <c r="P120">
        <v>0</v>
      </c>
      <c r="Q120">
        <v>0</v>
      </c>
      <c r="R120">
        <v>54</v>
      </c>
      <c r="S120" s="1">
        <v>1</v>
      </c>
      <c r="T120" t="s">
        <v>22</v>
      </c>
      <c r="U120" s="13">
        <f t="shared" si="3"/>
        <v>54</v>
      </c>
      <c r="V120" s="13">
        <f t="shared" si="4"/>
        <v>54</v>
      </c>
      <c r="W120" s="13" t="str">
        <f>IFERROR(VLOOKUP(K120,'Target Area Lookup'!B:C,2,FALSE),"Rest of State")</f>
        <v>Rest of State</v>
      </c>
      <c r="X120" s="13" t="str">
        <f t="shared" si="5"/>
        <v>Rest of State</v>
      </c>
    </row>
    <row r="121" spans="1:24" x14ac:dyDescent="0.25">
      <c r="A121" t="s">
        <v>15371</v>
      </c>
      <c r="B121" t="s">
        <v>581</v>
      </c>
      <c r="C121" t="s">
        <v>582</v>
      </c>
      <c r="D121" t="s">
        <v>583</v>
      </c>
      <c r="E121" t="s">
        <v>584</v>
      </c>
      <c r="F121">
        <v>6184273355</v>
      </c>
      <c r="G121">
        <v>10137</v>
      </c>
      <c r="H121" t="s">
        <v>588</v>
      </c>
      <c r="I121" t="s">
        <v>589</v>
      </c>
      <c r="J121" t="s">
        <v>583</v>
      </c>
      <c r="K121" t="s">
        <v>406</v>
      </c>
      <c r="L121" t="s">
        <v>590</v>
      </c>
      <c r="M121" t="s">
        <v>591</v>
      </c>
      <c r="N121" t="s">
        <v>22</v>
      </c>
      <c r="O121">
        <v>210</v>
      </c>
      <c r="P121">
        <v>0</v>
      </c>
      <c r="Q121">
        <v>0</v>
      </c>
      <c r="R121">
        <v>210</v>
      </c>
      <c r="S121" s="1">
        <v>1</v>
      </c>
      <c r="T121" t="s">
        <v>22</v>
      </c>
      <c r="U121" s="13">
        <f t="shared" si="3"/>
        <v>210</v>
      </c>
      <c r="V121" s="13">
        <f t="shared" si="4"/>
        <v>210</v>
      </c>
      <c r="W121" s="13" t="str">
        <f>IFERROR(VLOOKUP(K121,'Target Area Lookup'!B:C,2,FALSE),"Rest of State")</f>
        <v>Rest of State</v>
      </c>
      <c r="X121" s="13" t="str">
        <f t="shared" si="5"/>
        <v>Rest of State</v>
      </c>
    </row>
    <row r="122" spans="1:24" x14ac:dyDescent="0.25">
      <c r="A122" t="s">
        <v>15372</v>
      </c>
      <c r="B122" t="s">
        <v>592</v>
      </c>
      <c r="C122" t="s">
        <v>593</v>
      </c>
      <c r="D122" t="s">
        <v>594</v>
      </c>
      <c r="E122" t="s">
        <v>595</v>
      </c>
      <c r="F122">
        <v>6188293264</v>
      </c>
      <c r="G122">
        <v>10138</v>
      </c>
      <c r="H122" t="s">
        <v>596</v>
      </c>
      <c r="I122" t="s">
        <v>597</v>
      </c>
      <c r="J122" t="s">
        <v>594</v>
      </c>
      <c r="K122" t="s">
        <v>406</v>
      </c>
      <c r="L122" t="s">
        <v>598</v>
      </c>
      <c r="M122" t="s">
        <v>599</v>
      </c>
      <c r="N122" t="s">
        <v>22</v>
      </c>
      <c r="O122">
        <v>93</v>
      </c>
      <c r="P122">
        <v>0</v>
      </c>
      <c r="Q122">
        <v>27</v>
      </c>
      <c r="R122">
        <v>120</v>
      </c>
      <c r="S122" s="1">
        <v>0.77379999999999993</v>
      </c>
      <c r="T122" t="s">
        <v>22</v>
      </c>
      <c r="U122" s="13">
        <f t="shared" si="3"/>
        <v>93</v>
      </c>
      <c r="V122" s="13">
        <f t="shared" si="4"/>
        <v>120</v>
      </c>
      <c r="W122" s="13" t="str">
        <f>IFERROR(VLOOKUP(K122,'Target Area Lookup'!B:C,2,FALSE),"Rest of State")</f>
        <v>Rest of State</v>
      </c>
      <c r="X122" s="13" t="str">
        <f t="shared" si="5"/>
        <v>Rest of State</v>
      </c>
    </row>
    <row r="123" spans="1:24" x14ac:dyDescent="0.25">
      <c r="A123" t="s">
        <v>15372</v>
      </c>
      <c r="B123" t="s">
        <v>592</v>
      </c>
      <c r="C123" t="s">
        <v>593</v>
      </c>
      <c r="D123" t="s">
        <v>594</v>
      </c>
      <c r="E123" t="s">
        <v>595</v>
      </c>
      <c r="F123">
        <v>6188293264</v>
      </c>
      <c r="G123">
        <v>10139</v>
      </c>
      <c r="H123" t="s">
        <v>600</v>
      </c>
      <c r="I123" t="s">
        <v>597</v>
      </c>
      <c r="J123" t="s">
        <v>594</v>
      </c>
      <c r="K123" t="s">
        <v>406</v>
      </c>
      <c r="L123" t="s">
        <v>598</v>
      </c>
      <c r="M123" t="s">
        <v>599</v>
      </c>
      <c r="N123" t="s">
        <v>22</v>
      </c>
      <c r="O123">
        <v>73</v>
      </c>
      <c r="P123">
        <v>0</v>
      </c>
      <c r="Q123">
        <v>0</v>
      </c>
      <c r="R123">
        <v>73</v>
      </c>
      <c r="S123" s="1">
        <v>1</v>
      </c>
      <c r="T123" t="s">
        <v>22</v>
      </c>
      <c r="U123" s="13">
        <f t="shared" si="3"/>
        <v>73</v>
      </c>
      <c r="V123" s="13">
        <f t="shared" si="4"/>
        <v>73</v>
      </c>
      <c r="W123" s="13" t="str">
        <f>IFERROR(VLOOKUP(K123,'Target Area Lookup'!B:C,2,FALSE),"Rest of State")</f>
        <v>Rest of State</v>
      </c>
      <c r="X123" s="13" t="str">
        <f t="shared" si="5"/>
        <v>Rest of State</v>
      </c>
    </row>
    <row r="124" spans="1:24" x14ac:dyDescent="0.25">
      <c r="A124" t="s">
        <v>15372</v>
      </c>
      <c r="B124" t="s">
        <v>592</v>
      </c>
      <c r="C124" t="s">
        <v>593</v>
      </c>
      <c r="D124" t="s">
        <v>594</v>
      </c>
      <c r="E124" t="s">
        <v>595</v>
      </c>
      <c r="F124">
        <v>6188293264</v>
      </c>
      <c r="G124">
        <v>10140</v>
      </c>
      <c r="H124" t="s">
        <v>601</v>
      </c>
      <c r="I124" t="s">
        <v>602</v>
      </c>
      <c r="J124" t="s">
        <v>594</v>
      </c>
      <c r="K124" t="s">
        <v>406</v>
      </c>
      <c r="L124" t="s">
        <v>603</v>
      </c>
      <c r="M124" t="s">
        <v>599</v>
      </c>
      <c r="N124" t="s">
        <v>22</v>
      </c>
      <c r="O124">
        <v>220</v>
      </c>
      <c r="P124">
        <v>0</v>
      </c>
      <c r="Q124">
        <v>0</v>
      </c>
      <c r="R124">
        <v>220</v>
      </c>
      <c r="S124" s="1">
        <v>1</v>
      </c>
      <c r="T124" t="s">
        <v>22</v>
      </c>
      <c r="U124" s="13">
        <f t="shared" si="3"/>
        <v>220</v>
      </c>
      <c r="V124" s="13">
        <f t="shared" si="4"/>
        <v>220</v>
      </c>
      <c r="W124" s="13" t="str">
        <f>IFERROR(VLOOKUP(K124,'Target Area Lookup'!B:C,2,FALSE),"Rest of State")</f>
        <v>Rest of State</v>
      </c>
      <c r="X124" s="13" t="str">
        <f t="shared" si="5"/>
        <v>Rest of State</v>
      </c>
    </row>
    <row r="125" spans="1:24" x14ac:dyDescent="0.25">
      <c r="A125" t="s">
        <v>15373</v>
      </c>
      <c r="B125" t="s">
        <v>604</v>
      </c>
      <c r="C125" t="s">
        <v>605</v>
      </c>
      <c r="D125" t="s">
        <v>389</v>
      </c>
      <c r="E125" t="s">
        <v>606</v>
      </c>
      <c r="F125">
        <v>6182834525</v>
      </c>
      <c r="G125">
        <v>10141</v>
      </c>
      <c r="H125" t="s">
        <v>607</v>
      </c>
      <c r="I125" t="s">
        <v>605</v>
      </c>
      <c r="J125" t="s">
        <v>389</v>
      </c>
      <c r="K125" t="s">
        <v>406</v>
      </c>
      <c r="L125" t="s">
        <v>606</v>
      </c>
      <c r="M125" t="s">
        <v>608</v>
      </c>
      <c r="N125" t="s">
        <v>22</v>
      </c>
      <c r="O125">
        <v>185</v>
      </c>
      <c r="P125">
        <v>18</v>
      </c>
      <c r="Q125">
        <v>225</v>
      </c>
      <c r="R125">
        <v>428</v>
      </c>
      <c r="S125" s="1">
        <v>0.4743</v>
      </c>
      <c r="U125" s="13">
        <f t="shared" si="3"/>
        <v>203</v>
      </c>
      <c r="V125" s="13">
        <f t="shared" si="4"/>
        <v>428</v>
      </c>
      <c r="W125" s="13" t="str">
        <f>IFERROR(VLOOKUP(K125,'Target Area Lookup'!B:C,2,FALSE),"Rest of State")</f>
        <v>Rest of State</v>
      </c>
      <c r="X125" s="13" t="str">
        <f t="shared" si="5"/>
        <v>Rest of State</v>
      </c>
    </row>
    <row r="126" spans="1:24" x14ac:dyDescent="0.25">
      <c r="A126" t="s">
        <v>15373</v>
      </c>
      <c r="B126" t="s">
        <v>604</v>
      </c>
      <c r="C126" t="s">
        <v>605</v>
      </c>
      <c r="D126" t="s">
        <v>389</v>
      </c>
      <c r="E126" t="s">
        <v>606</v>
      </c>
      <c r="F126">
        <v>6182834525</v>
      </c>
      <c r="G126">
        <v>10142</v>
      </c>
      <c r="H126" t="s">
        <v>609</v>
      </c>
      <c r="I126" t="s">
        <v>610</v>
      </c>
      <c r="J126" t="s">
        <v>389</v>
      </c>
      <c r="K126" t="s">
        <v>406</v>
      </c>
      <c r="L126" t="s">
        <v>611</v>
      </c>
      <c r="M126" t="s">
        <v>612</v>
      </c>
      <c r="N126" t="s">
        <v>22</v>
      </c>
      <c r="O126">
        <v>287</v>
      </c>
      <c r="P126">
        <v>18</v>
      </c>
      <c r="Q126">
        <v>226</v>
      </c>
      <c r="R126">
        <v>531</v>
      </c>
      <c r="S126" s="1">
        <v>0.57440000000000002</v>
      </c>
      <c r="U126" s="13">
        <f t="shared" si="3"/>
        <v>305</v>
      </c>
      <c r="V126" s="13">
        <f t="shared" si="4"/>
        <v>531</v>
      </c>
      <c r="W126" s="13" t="str">
        <f>IFERROR(VLOOKUP(K126,'Target Area Lookup'!B:C,2,FALSE),"Rest of State")</f>
        <v>Rest of State</v>
      </c>
      <c r="X126" s="13" t="str">
        <f t="shared" si="5"/>
        <v>Rest of State</v>
      </c>
    </row>
    <row r="127" spans="1:24" x14ac:dyDescent="0.25">
      <c r="A127" t="s">
        <v>15373</v>
      </c>
      <c r="B127" t="s">
        <v>604</v>
      </c>
      <c r="C127" t="s">
        <v>605</v>
      </c>
      <c r="D127" t="s">
        <v>389</v>
      </c>
      <c r="E127" t="s">
        <v>606</v>
      </c>
      <c r="F127">
        <v>6182834525</v>
      </c>
      <c r="G127">
        <v>48740</v>
      </c>
      <c r="H127" t="s">
        <v>613</v>
      </c>
      <c r="I127" t="s">
        <v>614</v>
      </c>
      <c r="J127" t="s">
        <v>389</v>
      </c>
      <c r="K127" t="s">
        <v>406</v>
      </c>
      <c r="L127" t="s">
        <v>611</v>
      </c>
      <c r="M127" t="s">
        <v>608</v>
      </c>
      <c r="N127" t="s">
        <v>22</v>
      </c>
      <c r="O127">
        <v>301</v>
      </c>
      <c r="P127">
        <v>20</v>
      </c>
      <c r="Q127">
        <v>177</v>
      </c>
      <c r="R127">
        <v>498</v>
      </c>
      <c r="S127" s="1">
        <v>0.64459999999999995</v>
      </c>
      <c r="U127" s="13">
        <f t="shared" si="3"/>
        <v>321</v>
      </c>
      <c r="V127" s="13">
        <f t="shared" si="4"/>
        <v>498</v>
      </c>
      <c r="W127" s="13" t="str">
        <f>IFERROR(VLOOKUP(K127,'Target Area Lookup'!B:C,2,FALSE),"Rest of State")</f>
        <v>Rest of State</v>
      </c>
      <c r="X127" s="13" t="str">
        <f t="shared" si="5"/>
        <v>Rest of State</v>
      </c>
    </row>
    <row r="128" spans="1:24" x14ac:dyDescent="0.25">
      <c r="A128" t="s">
        <v>15374</v>
      </c>
      <c r="B128" t="s">
        <v>615</v>
      </c>
      <c r="C128" t="s">
        <v>616</v>
      </c>
      <c r="D128" t="s">
        <v>617</v>
      </c>
      <c r="E128" t="s">
        <v>618</v>
      </c>
      <c r="F128">
        <v>6184232335</v>
      </c>
      <c r="G128">
        <v>10147</v>
      </c>
      <c r="H128" t="s">
        <v>619</v>
      </c>
      <c r="I128" t="s">
        <v>616</v>
      </c>
      <c r="J128" t="s">
        <v>617</v>
      </c>
      <c r="K128" t="s">
        <v>406</v>
      </c>
      <c r="L128" t="s">
        <v>618</v>
      </c>
      <c r="M128" t="s">
        <v>620</v>
      </c>
      <c r="N128" t="s">
        <v>22</v>
      </c>
      <c r="O128">
        <v>222</v>
      </c>
      <c r="P128">
        <v>0</v>
      </c>
      <c r="Q128">
        <v>39</v>
      </c>
      <c r="R128">
        <v>261</v>
      </c>
      <c r="S128" s="1">
        <v>0.84709999999999996</v>
      </c>
      <c r="T128" t="s">
        <v>22</v>
      </c>
      <c r="U128" s="13">
        <f t="shared" si="3"/>
        <v>222</v>
      </c>
      <c r="V128" s="13">
        <f t="shared" si="4"/>
        <v>261</v>
      </c>
      <c r="W128" s="13" t="str">
        <f>IFERROR(VLOOKUP(K128,'Target Area Lookup'!B:C,2,FALSE),"Rest of State")</f>
        <v>Rest of State</v>
      </c>
      <c r="X128" s="13" t="str">
        <f t="shared" si="5"/>
        <v>Rest of State</v>
      </c>
    </row>
    <row r="129" spans="1:24" x14ac:dyDescent="0.25">
      <c r="A129" t="s">
        <v>15374</v>
      </c>
      <c r="B129" t="s">
        <v>615</v>
      </c>
      <c r="C129" t="s">
        <v>616</v>
      </c>
      <c r="D129" t="s">
        <v>617</v>
      </c>
      <c r="E129" t="s">
        <v>618</v>
      </c>
      <c r="F129">
        <v>6184232335</v>
      </c>
      <c r="G129">
        <v>10148</v>
      </c>
      <c r="H129" t="s">
        <v>621</v>
      </c>
      <c r="I129" t="s">
        <v>622</v>
      </c>
      <c r="J129" t="s">
        <v>617</v>
      </c>
      <c r="K129" t="s">
        <v>406</v>
      </c>
      <c r="L129" t="s">
        <v>623</v>
      </c>
      <c r="M129" t="s">
        <v>624</v>
      </c>
      <c r="N129" t="s">
        <v>22</v>
      </c>
      <c r="O129">
        <v>166</v>
      </c>
      <c r="P129">
        <v>0</v>
      </c>
      <c r="Q129">
        <v>32</v>
      </c>
      <c r="R129">
        <v>198</v>
      </c>
      <c r="S129" s="1">
        <v>0.83739999999999992</v>
      </c>
      <c r="T129" t="s">
        <v>22</v>
      </c>
      <c r="U129" s="13">
        <f t="shared" si="3"/>
        <v>166</v>
      </c>
      <c r="V129" s="13">
        <f t="shared" si="4"/>
        <v>198</v>
      </c>
      <c r="W129" s="13" t="str">
        <f>IFERROR(VLOOKUP(K129,'Target Area Lookup'!B:C,2,FALSE),"Rest of State")</f>
        <v>Rest of State</v>
      </c>
      <c r="X129" s="13" t="str">
        <f t="shared" si="5"/>
        <v>Rest of State</v>
      </c>
    </row>
    <row r="130" spans="1:24" x14ac:dyDescent="0.25">
      <c r="A130" t="s">
        <v>15375</v>
      </c>
      <c r="B130" t="s">
        <v>625</v>
      </c>
      <c r="C130" t="s">
        <v>626</v>
      </c>
      <c r="D130" t="s">
        <v>627</v>
      </c>
      <c r="E130" t="s">
        <v>628</v>
      </c>
      <c r="F130">
        <v>2172294215</v>
      </c>
      <c r="G130">
        <v>10442</v>
      </c>
      <c r="H130" t="s">
        <v>629</v>
      </c>
      <c r="I130" t="s">
        <v>630</v>
      </c>
      <c r="J130" t="s">
        <v>627</v>
      </c>
      <c r="K130" t="s">
        <v>394</v>
      </c>
      <c r="L130" t="s">
        <v>628</v>
      </c>
      <c r="M130" t="s">
        <v>631</v>
      </c>
      <c r="N130" t="s">
        <v>22</v>
      </c>
      <c r="O130">
        <v>65</v>
      </c>
      <c r="P130">
        <v>2</v>
      </c>
      <c r="Q130">
        <v>83</v>
      </c>
      <c r="R130">
        <v>150</v>
      </c>
      <c r="S130" s="1">
        <v>0.44670000000000004</v>
      </c>
      <c r="U130" s="13">
        <f t="shared" si="3"/>
        <v>67</v>
      </c>
      <c r="V130" s="13">
        <f t="shared" si="4"/>
        <v>150</v>
      </c>
      <c r="W130" s="13" t="str">
        <f>IFERROR(VLOOKUP(K130,'Target Area Lookup'!B:C,2,FALSE),"Rest of State")</f>
        <v>Rest of State</v>
      </c>
      <c r="X130" s="13" t="str">
        <f t="shared" si="5"/>
        <v>Rest of State</v>
      </c>
    </row>
    <row r="131" spans="1:24" x14ac:dyDescent="0.25">
      <c r="A131" t="s">
        <v>15375</v>
      </c>
      <c r="B131" t="s">
        <v>625</v>
      </c>
      <c r="C131" t="s">
        <v>626</v>
      </c>
      <c r="D131" t="s">
        <v>627</v>
      </c>
      <c r="E131" t="s">
        <v>628</v>
      </c>
      <c r="F131">
        <v>2172294215</v>
      </c>
      <c r="G131">
        <v>10443</v>
      </c>
      <c r="H131" t="s">
        <v>632</v>
      </c>
      <c r="I131" t="s">
        <v>630</v>
      </c>
      <c r="J131" t="s">
        <v>627</v>
      </c>
      <c r="K131" t="s">
        <v>394</v>
      </c>
      <c r="L131" t="s">
        <v>628</v>
      </c>
      <c r="M131" t="s">
        <v>631</v>
      </c>
      <c r="N131" t="s">
        <v>22</v>
      </c>
      <c r="O131">
        <v>47</v>
      </c>
      <c r="P131">
        <v>3</v>
      </c>
      <c r="Q131">
        <v>52</v>
      </c>
      <c r="R131">
        <v>102</v>
      </c>
      <c r="S131" s="1">
        <v>0.49020000000000002</v>
      </c>
      <c r="U131" s="13">
        <f t="shared" ref="U131:U194" si="6">SUM(O131:P131)</f>
        <v>50</v>
      </c>
      <c r="V131" s="13">
        <f t="shared" ref="V131:V194" si="7">R131</f>
        <v>102</v>
      </c>
      <c r="W131" s="13" t="str">
        <f>IFERROR(VLOOKUP(K131,'Target Area Lookup'!B:C,2,FALSE),"Rest of State")</f>
        <v>Rest of State</v>
      </c>
      <c r="X131" s="13" t="str">
        <f t="shared" ref="X131:X194" si="8">IF(K131="Cook","Cook","Rest of State")</f>
        <v>Rest of State</v>
      </c>
    </row>
    <row r="132" spans="1:24" x14ac:dyDescent="0.25">
      <c r="A132" t="s">
        <v>15375</v>
      </c>
      <c r="B132" t="s">
        <v>625</v>
      </c>
      <c r="C132" t="s">
        <v>626</v>
      </c>
      <c r="D132" t="s">
        <v>627</v>
      </c>
      <c r="E132" t="s">
        <v>628</v>
      </c>
      <c r="F132">
        <v>2172294215</v>
      </c>
      <c r="G132">
        <v>10444</v>
      </c>
      <c r="H132" t="s">
        <v>633</v>
      </c>
      <c r="I132" t="s">
        <v>309</v>
      </c>
      <c r="J132" t="s">
        <v>634</v>
      </c>
      <c r="K132" t="s">
        <v>394</v>
      </c>
      <c r="L132" t="s">
        <v>635</v>
      </c>
      <c r="M132" t="s">
        <v>631</v>
      </c>
      <c r="N132" t="s">
        <v>22</v>
      </c>
      <c r="O132">
        <v>53</v>
      </c>
      <c r="P132">
        <v>2</v>
      </c>
      <c r="Q132">
        <v>54</v>
      </c>
      <c r="R132">
        <v>109</v>
      </c>
      <c r="S132" s="1">
        <v>0.50460000000000005</v>
      </c>
      <c r="U132" s="13">
        <f t="shared" si="6"/>
        <v>55</v>
      </c>
      <c r="V132" s="13">
        <f t="shared" si="7"/>
        <v>109</v>
      </c>
      <c r="W132" s="13" t="str">
        <f>IFERROR(VLOOKUP(K132,'Target Area Lookup'!B:C,2,FALSE),"Rest of State")</f>
        <v>Rest of State</v>
      </c>
      <c r="X132" s="13" t="str">
        <f t="shared" si="8"/>
        <v>Rest of State</v>
      </c>
    </row>
    <row r="133" spans="1:24" x14ac:dyDescent="0.25">
      <c r="A133" t="s">
        <v>15375</v>
      </c>
      <c r="B133" t="s">
        <v>625</v>
      </c>
      <c r="C133" t="s">
        <v>626</v>
      </c>
      <c r="D133" t="s">
        <v>627</v>
      </c>
      <c r="E133" t="s">
        <v>628</v>
      </c>
      <c r="F133">
        <v>2172294215</v>
      </c>
      <c r="G133">
        <v>10445</v>
      </c>
      <c r="H133" t="s">
        <v>636</v>
      </c>
      <c r="I133" t="s">
        <v>637</v>
      </c>
      <c r="J133" t="s">
        <v>627</v>
      </c>
      <c r="K133" t="s">
        <v>394</v>
      </c>
      <c r="L133" t="s">
        <v>628</v>
      </c>
      <c r="M133" t="s">
        <v>631</v>
      </c>
      <c r="N133" t="s">
        <v>22</v>
      </c>
      <c r="O133">
        <v>70</v>
      </c>
      <c r="P133">
        <v>0</v>
      </c>
      <c r="Q133">
        <v>65</v>
      </c>
      <c r="R133">
        <v>135</v>
      </c>
      <c r="S133" s="1">
        <v>0.51850000000000007</v>
      </c>
      <c r="U133" s="13">
        <f t="shared" si="6"/>
        <v>70</v>
      </c>
      <c r="V133" s="13">
        <f t="shared" si="7"/>
        <v>135</v>
      </c>
      <c r="W133" s="13" t="str">
        <f>IFERROR(VLOOKUP(K133,'Target Area Lookup'!B:C,2,FALSE),"Rest of State")</f>
        <v>Rest of State</v>
      </c>
      <c r="X133" s="13" t="str">
        <f t="shared" si="8"/>
        <v>Rest of State</v>
      </c>
    </row>
    <row r="134" spans="1:24" x14ac:dyDescent="0.25">
      <c r="A134" t="s">
        <v>15376</v>
      </c>
      <c r="B134" t="s">
        <v>643</v>
      </c>
      <c r="C134" t="s">
        <v>644</v>
      </c>
      <c r="D134" t="s">
        <v>645</v>
      </c>
      <c r="E134" t="s">
        <v>646</v>
      </c>
      <c r="F134">
        <v>2175322942</v>
      </c>
      <c r="G134">
        <v>10446</v>
      </c>
      <c r="H134" t="s">
        <v>647</v>
      </c>
      <c r="I134" t="s">
        <v>648</v>
      </c>
      <c r="J134" t="s">
        <v>645</v>
      </c>
      <c r="K134" t="s">
        <v>394</v>
      </c>
      <c r="L134" t="s">
        <v>649</v>
      </c>
      <c r="M134" t="s">
        <v>650</v>
      </c>
      <c r="N134" t="s">
        <v>22</v>
      </c>
      <c r="O134">
        <v>181</v>
      </c>
      <c r="P134">
        <v>25</v>
      </c>
      <c r="Q134">
        <v>322</v>
      </c>
      <c r="R134">
        <v>528</v>
      </c>
      <c r="S134" s="1">
        <v>0.39020000000000005</v>
      </c>
      <c r="U134" s="13">
        <f t="shared" si="6"/>
        <v>206</v>
      </c>
      <c r="V134" s="13">
        <f t="shared" si="7"/>
        <v>528</v>
      </c>
      <c r="W134" s="13" t="str">
        <f>IFERROR(VLOOKUP(K134,'Target Area Lookup'!B:C,2,FALSE),"Rest of State")</f>
        <v>Rest of State</v>
      </c>
      <c r="X134" s="13" t="str">
        <f t="shared" si="8"/>
        <v>Rest of State</v>
      </c>
    </row>
    <row r="135" spans="1:24" x14ac:dyDescent="0.25">
      <c r="A135" t="s">
        <v>15376</v>
      </c>
      <c r="B135" t="s">
        <v>643</v>
      </c>
      <c r="C135" t="s">
        <v>644</v>
      </c>
      <c r="D135" t="s">
        <v>645</v>
      </c>
      <c r="E135" t="s">
        <v>646</v>
      </c>
      <c r="F135">
        <v>2175322942</v>
      </c>
      <c r="G135">
        <v>10447</v>
      </c>
      <c r="H135" t="s">
        <v>651</v>
      </c>
      <c r="I135" t="s">
        <v>652</v>
      </c>
      <c r="J135" t="s">
        <v>645</v>
      </c>
      <c r="K135" t="s">
        <v>394</v>
      </c>
      <c r="L135" t="s">
        <v>653</v>
      </c>
      <c r="M135" t="s">
        <v>654</v>
      </c>
      <c r="N135" t="s">
        <v>22</v>
      </c>
      <c r="O135">
        <v>161</v>
      </c>
      <c r="P135">
        <v>22</v>
      </c>
      <c r="Q135">
        <v>156</v>
      </c>
      <c r="R135">
        <v>339</v>
      </c>
      <c r="S135" s="1">
        <v>0.53979999999999995</v>
      </c>
      <c r="U135" s="13">
        <f t="shared" si="6"/>
        <v>183</v>
      </c>
      <c r="V135" s="13">
        <f t="shared" si="7"/>
        <v>339</v>
      </c>
      <c r="W135" s="13" t="str">
        <f>IFERROR(VLOOKUP(K135,'Target Area Lookup'!B:C,2,FALSE),"Rest of State")</f>
        <v>Rest of State</v>
      </c>
      <c r="X135" s="13" t="str">
        <f t="shared" si="8"/>
        <v>Rest of State</v>
      </c>
    </row>
    <row r="136" spans="1:24" x14ac:dyDescent="0.25">
      <c r="A136" t="s">
        <v>15376</v>
      </c>
      <c r="B136" t="s">
        <v>643</v>
      </c>
      <c r="C136" t="s">
        <v>644</v>
      </c>
      <c r="D136" t="s">
        <v>645</v>
      </c>
      <c r="E136" t="s">
        <v>646</v>
      </c>
      <c r="F136">
        <v>2175322942</v>
      </c>
      <c r="G136">
        <v>10448</v>
      </c>
      <c r="H136" t="s">
        <v>655</v>
      </c>
      <c r="I136" t="s">
        <v>656</v>
      </c>
      <c r="J136" t="s">
        <v>645</v>
      </c>
      <c r="K136" t="s">
        <v>394</v>
      </c>
      <c r="L136" t="s">
        <v>657</v>
      </c>
      <c r="M136" t="s">
        <v>650</v>
      </c>
      <c r="N136" t="s">
        <v>22</v>
      </c>
      <c r="O136">
        <v>274</v>
      </c>
      <c r="P136">
        <v>38</v>
      </c>
      <c r="Q136">
        <v>270</v>
      </c>
      <c r="R136">
        <v>582</v>
      </c>
      <c r="S136" s="1">
        <v>0.53610000000000002</v>
      </c>
      <c r="U136" s="13">
        <f t="shared" si="6"/>
        <v>312</v>
      </c>
      <c r="V136" s="13">
        <f t="shared" si="7"/>
        <v>582</v>
      </c>
      <c r="W136" s="13" t="str">
        <f>IFERROR(VLOOKUP(K136,'Target Area Lookup'!B:C,2,FALSE),"Rest of State")</f>
        <v>Rest of State</v>
      </c>
      <c r="X136" s="13" t="str">
        <f t="shared" si="8"/>
        <v>Rest of State</v>
      </c>
    </row>
    <row r="137" spans="1:24" x14ac:dyDescent="0.25">
      <c r="A137" t="s">
        <v>15376</v>
      </c>
      <c r="B137" t="s">
        <v>643</v>
      </c>
      <c r="C137" t="s">
        <v>644</v>
      </c>
      <c r="D137" t="s">
        <v>645</v>
      </c>
      <c r="E137" t="s">
        <v>646</v>
      </c>
      <c r="F137">
        <v>2175322942</v>
      </c>
      <c r="G137">
        <v>10449</v>
      </c>
      <c r="H137" t="s">
        <v>658</v>
      </c>
      <c r="I137" t="s">
        <v>659</v>
      </c>
      <c r="J137" t="s">
        <v>660</v>
      </c>
      <c r="K137" t="s">
        <v>394</v>
      </c>
      <c r="L137" t="s">
        <v>661</v>
      </c>
      <c r="M137" t="s">
        <v>650</v>
      </c>
      <c r="N137" t="s">
        <v>22</v>
      </c>
      <c r="O137">
        <v>71</v>
      </c>
      <c r="P137">
        <v>9</v>
      </c>
      <c r="Q137">
        <v>52</v>
      </c>
      <c r="R137">
        <v>132</v>
      </c>
      <c r="S137" s="1">
        <v>0.60609999999999997</v>
      </c>
      <c r="U137" s="13">
        <f t="shared" si="6"/>
        <v>80</v>
      </c>
      <c r="V137" s="13">
        <f t="shared" si="7"/>
        <v>132</v>
      </c>
      <c r="W137" s="13" t="str">
        <f>IFERROR(VLOOKUP(K137,'Target Area Lookup'!B:C,2,FALSE),"Rest of State")</f>
        <v>Rest of State</v>
      </c>
      <c r="X137" s="13" t="str">
        <f t="shared" si="8"/>
        <v>Rest of State</v>
      </c>
    </row>
    <row r="138" spans="1:24" x14ac:dyDescent="0.25">
      <c r="A138" t="s">
        <v>15377</v>
      </c>
      <c r="B138" t="s">
        <v>668</v>
      </c>
      <c r="C138" t="s">
        <v>669</v>
      </c>
      <c r="D138" t="s">
        <v>665</v>
      </c>
      <c r="E138" t="s">
        <v>670</v>
      </c>
      <c r="F138">
        <v>2173242157</v>
      </c>
      <c r="G138">
        <v>10453</v>
      </c>
      <c r="H138" t="s">
        <v>671</v>
      </c>
      <c r="I138" t="s">
        <v>672</v>
      </c>
      <c r="J138" t="s">
        <v>665</v>
      </c>
      <c r="K138" t="s">
        <v>394</v>
      </c>
      <c r="L138" t="s">
        <v>673</v>
      </c>
      <c r="M138" t="s">
        <v>674</v>
      </c>
      <c r="N138" t="s">
        <v>22</v>
      </c>
      <c r="O138">
        <v>184</v>
      </c>
      <c r="P138">
        <v>22</v>
      </c>
      <c r="Q138">
        <v>206</v>
      </c>
      <c r="R138">
        <v>412</v>
      </c>
      <c r="S138" s="1">
        <v>0.5</v>
      </c>
      <c r="U138" s="13">
        <f t="shared" si="6"/>
        <v>206</v>
      </c>
      <c r="V138" s="13">
        <f t="shared" si="7"/>
        <v>412</v>
      </c>
      <c r="W138" s="13" t="str">
        <f>IFERROR(VLOOKUP(K138,'Target Area Lookup'!B:C,2,FALSE),"Rest of State")</f>
        <v>Rest of State</v>
      </c>
      <c r="X138" s="13" t="str">
        <f t="shared" si="8"/>
        <v>Rest of State</v>
      </c>
    </row>
    <row r="139" spans="1:24" x14ac:dyDescent="0.25">
      <c r="A139" t="s">
        <v>15377</v>
      </c>
      <c r="B139" t="s">
        <v>668</v>
      </c>
      <c r="C139" t="s">
        <v>669</v>
      </c>
      <c r="D139" t="s">
        <v>665</v>
      </c>
      <c r="E139" t="s">
        <v>670</v>
      </c>
      <c r="F139">
        <v>2173242157</v>
      </c>
      <c r="G139">
        <v>10454</v>
      </c>
      <c r="H139" t="s">
        <v>675</v>
      </c>
      <c r="I139" t="s">
        <v>676</v>
      </c>
      <c r="J139" t="s">
        <v>665</v>
      </c>
      <c r="K139" t="s">
        <v>394</v>
      </c>
      <c r="L139" t="s">
        <v>673</v>
      </c>
      <c r="M139" t="s">
        <v>674</v>
      </c>
      <c r="N139" t="s">
        <v>22</v>
      </c>
      <c r="O139">
        <v>174</v>
      </c>
      <c r="P139">
        <v>10</v>
      </c>
      <c r="Q139">
        <v>155</v>
      </c>
      <c r="R139">
        <v>339</v>
      </c>
      <c r="S139" s="1">
        <v>0.54280000000000006</v>
      </c>
      <c r="U139" s="13">
        <f t="shared" si="6"/>
        <v>184</v>
      </c>
      <c r="V139" s="13">
        <f t="shared" si="7"/>
        <v>339</v>
      </c>
      <c r="W139" s="13" t="str">
        <f>IFERROR(VLOOKUP(K139,'Target Area Lookup'!B:C,2,FALSE),"Rest of State")</f>
        <v>Rest of State</v>
      </c>
      <c r="X139" s="13" t="str">
        <f t="shared" si="8"/>
        <v>Rest of State</v>
      </c>
    </row>
    <row r="140" spans="1:24" x14ac:dyDescent="0.25">
      <c r="A140" t="s">
        <v>15377</v>
      </c>
      <c r="B140" t="s">
        <v>668</v>
      </c>
      <c r="C140" t="s">
        <v>669</v>
      </c>
      <c r="D140" t="s">
        <v>665</v>
      </c>
      <c r="E140" t="s">
        <v>670</v>
      </c>
      <c r="F140">
        <v>2173242157</v>
      </c>
      <c r="G140">
        <v>10455</v>
      </c>
      <c r="H140" t="s">
        <v>677</v>
      </c>
      <c r="I140" t="s">
        <v>678</v>
      </c>
      <c r="J140" t="s">
        <v>665</v>
      </c>
      <c r="K140" t="s">
        <v>394</v>
      </c>
      <c r="L140" t="s">
        <v>679</v>
      </c>
      <c r="M140" t="s">
        <v>674</v>
      </c>
      <c r="N140" t="s">
        <v>22</v>
      </c>
      <c r="O140">
        <v>101</v>
      </c>
      <c r="P140">
        <v>9</v>
      </c>
      <c r="Q140">
        <v>73</v>
      </c>
      <c r="R140">
        <v>183</v>
      </c>
      <c r="S140" s="1">
        <v>0.60109999999999997</v>
      </c>
      <c r="U140" s="13">
        <f t="shared" si="6"/>
        <v>110</v>
      </c>
      <c r="V140" s="13">
        <f t="shared" si="7"/>
        <v>183</v>
      </c>
      <c r="W140" s="13" t="str">
        <f>IFERROR(VLOOKUP(K140,'Target Area Lookup'!B:C,2,FALSE),"Rest of State")</f>
        <v>Rest of State</v>
      </c>
      <c r="X140" s="13" t="str">
        <f t="shared" si="8"/>
        <v>Rest of State</v>
      </c>
    </row>
    <row r="141" spans="1:24" x14ac:dyDescent="0.25">
      <c r="A141" t="s">
        <v>15377</v>
      </c>
      <c r="B141" t="s">
        <v>668</v>
      </c>
      <c r="C141" t="s">
        <v>669</v>
      </c>
      <c r="D141" t="s">
        <v>665</v>
      </c>
      <c r="E141" t="s">
        <v>670</v>
      </c>
      <c r="F141">
        <v>2173242157</v>
      </c>
      <c r="G141">
        <v>10456</v>
      </c>
      <c r="H141" t="s">
        <v>680</v>
      </c>
      <c r="I141" t="s">
        <v>681</v>
      </c>
      <c r="J141" t="s">
        <v>665</v>
      </c>
      <c r="K141" t="s">
        <v>394</v>
      </c>
      <c r="L141" t="s">
        <v>682</v>
      </c>
      <c r="M141" t="s">
        <v>683</v>
      </c>
      <c r="N141" t="s">
        <v>22</v>
      </c>
      <c r="O141">
        <v>110</v>
      </c>
      <c r="P141">
        <v>6</v>
      </c>
      <c r="Q141">
        <v>75</v>
      </c>
      <c r="R141">
        <v>191</v>
      </c>
      <c r="S141" s="1">
        <v>0.60729999999999995</v>
      </c>
      <c r="U141" s="13">
        <f t="shared" si="6"/>
        <v>116</v>
      </c>
      <c r="V141" s="13">
        <f t="shared" si="7"/>
        <v>191</v>
      </c>
      <c r="W141" s="13" t="str">
        <f>IFERROR(VLOOKUP(K141,'Target Area Lookup'!B:C,2,FALSE),"Rest of State")</f>
        <v>Rest of State</v>
      </c>
      <c r="X141" s="13" t="str">
        <f t="shared" si="8"/>
        <v>Rest of State</v>
      </c>
    </row>
    <row r="142" spans="1:24" x14ac:dyDescent="0.25">
      <c r="A142" t="s">
        <v>15377</v>
      </c>
      <c r="B142" t="s">
        <v>668</v>
      </c>
      <c r="C142" t="s">
        <v>669</v>
      </c>
      <c r="D142" t="s">
        <v>665</v>
      </c>
      <c r="E142" t="s">
        <v>670</v>
      </c>
      <c r="F142">
        <v>2173242157</v>
      </c>
      <c r="G142">
        <v>10457</v>
      </c>
      <c r="H142" t="s">
        <v>684</v>
      </c>
      <c r="I142" t="s">
        <v>685</v>
      </c>
      <c r="J142" t="s">
        <v>665</v>
      </c>
      <c r="K142" t="s">
        <v>394</v>
      </c>
      <c r="L142" t="s">
        <v>686</v>
      </c>
      <c r="M142" t="s">
        <v>674</v>
      </c>
      <c r="N142" t="s">
        <v>22</v>
      </c>
      <c r="O142">
        <v>111</v>
      </c>
      <c r="P142">
        <v>11</v>
      </c>
      <c r="Q142">
        <v>98</v>
      </c>
      <c r="R142">
        <v>220</v>
      </c>
      <c r="S142" s="1">
        <v>0.55449999999999999</v>
      </c>
      <c r="U142" s="13">
        <f t="shared" si="6"/>
        <v>122</v>
      </c>
      <c r="V142" s="13">
        <f t="shared" si="7"/>
        <v>220</v>
      </c>
      <c r="W142" s="13" t="str">
        <f>IFERROR(VLOOKUP(K142,'Target Area Lookup'!B:C,2,FALSE),"Rest of State")</f>
        <v>Rest of State</v>
      </c>
      <c r="X142" s="13" t="str">
        <f t="shared" si="8"/>
        <v>Rest of State</v>
      </c>
    </row>
    <row r="143" spans="1:24" x14ac:dyDescent="0.25">
      <c r="A143" t="s">
        <v>15378</v>
      </c>
      <c r="B143" t="s">
        <v>687</v>
      </c>
      <c r="C143" t="s">
        <v>688</v>
      </c>
      <c r="D143" t="s">
        <v>393</v>
      </c>
      <c r="E143" t="s">
        <v>689</v>
      </c>
      <c r="F143">
        <v>2175637311</v>
      </c>
      <c r="G143">
        <v>10459</v>
      </c>
      <c r="H143" t="s">
        <v>690</v>
      </c>
      <c r="I143" t="s">
        <v>688</v>
      </c>
      <c r="J143" t="s">
        <v>393</v>
      </c>
      <c r="K143" t="s">
        <v>394</v>
      </c>
      <c r="L143" t="s">
        <v>689</v>
      </c>
      <c r="M143" t="s">
        <v>691</v>
      </c>
      <c r="N143" t="s">
        <v>22</v>
      </c>
      <c r="O143">
        <v>109</v>
      </c>
      <c r="P143">
        <v>21</v>
      </c>
      <c r="Q143">
        <v>175</v>
      </c>
      <c r="R143">
        <v>305</v>
      </c>
      <c r="S143" s="1">
        <v>0.42619999999999997</v>
      </c>
      <c r="U143" s="13">
        <f t="shared" si="6"/>
        <v>130</v>
      </c>
      <c r="V143" s="13">
        <f t="shared" si="7"/>
        <v>305</v>
      </c>
      <c r="W143" s="13" t="str">
        <f>IFERROR(VLOOKUP(K143,'Target Area Lookup'!B:C,2,FALSE),"Rest of State")</f>
        <v>Rest of State</v>
      </c>
      <c r="X143" s="13" t="str">
        <f t="shared" si="8"/>
        <v>Rest of State</v>
      </c>
    </row>
    <row r="144" spans="1:24" x14ac:dyDescent="0.25">
      <c r="A144" t="s">
        <v>15378</v>
      </c>
      <c r="B144" t="s">
        <v>687</v>
      </c>
      <c r="C144" t="s">
        <v>688</v>
      </c>
      <c r="D144" t="s">
        <v>393</v>
      </c>
      <c r="E144" t="s">
        <v>689</v>
      </c>
      <c r="F144">
        <v>2175637311</v>
      </c>
      <c r="G144">
        <v>10461</v>
      </c>
      <c r="H144" t="s">
        <v>476</v>
      </c>
      <c r="I144" t="s">
        <v>692</v>
      </c>
      <c r="J144" t="s">
        <v>393</v>
      </c>
      <c r="K144" t="s">
        <v>394</v>
      </c>
      <c r="L144" t="s">
        <v>693</v>
      </c>
      <c r="M144" t="s">
        <v>691</v>
      </c>
      <c r="N144" t="s">
        <v>22</v>
      </c>
      <c r="O144">
        <v>122</v>
      </c>
      <c r="P144">
        <v>10</v>
      </c>
      <c r="Q144">
        <v>124</v>
      </c>
      <c r="R144">
        <v>256</v>
      </c>
      <c r="S144" s="1">
        <v>0.51560000000000006</v>
      </c>
      <c r="U144" s="13">
        <f t="shared" si="6"/>
        <v>132</v>
      </c>
      <c r="V144" s="13">
        <f t="shared" si="7"/>
        <v>256</v>
      </c>
      <c r="W144" s="13" t="str">
        <f>IFERROR(VLOOKUP(K144,'Target Area Lookup'!B:C,2,FALSE),"Rest of State")</f>
        <v>Rest of State</v>
      </c>
      <c r="X144" s="13" t="str">
        <f t="shared" si="8"/>
        <v>Rest of State</v>
      </c>
    </row>
    <row r="145" spans="1:24" x14ac:dyDescent="0.25">
      <c r="A145" t="s">
        <v>15379</v>
      </c>
      <c r="B145" t="s">
        <v>694</v>
      </c>
      <c r="C145" t="s">
        <v>695</v>
      </c>
      <c r="D145" t="s">
        <v>696</v>
      </c>
      <c r="E145" t="s">
        <v>697</v>
      </c>
      <c r="G145">
        <v>67119</v>
      </c>
      <c r="H145" t="s">
        <v>698</v>
      </c>
      <c r="I145" t="s">
        <v>699</v>
      </c>
      <c r="J145" t="s">
        <v>700</v>
      </c>
      <c r="K145" t="s">
        <v>701</v>
      </c>
      <c r="L145" t="s">
        <v>702</v>
      </c>
      <c r="M145" t="s">
        <v>703</v>
      </c>
      <c r="N145" t="s">
        <v>22</v>
      </c>
      <c r="O145">
        <v>142</v>
      </c>
      <c r="P145">
        <v>0</v>
      </c>
      <c r="Q145">
        <v>0</v>
      </c>
      <c r="R145">
        <v>142</v>
      </c>
      <c r="S145" s="1">
        <v>1</v>
      </c>
      <c r="T145" t="s">
        <v>22</v>
      </c>
      <c r="U145" s="13">
        <f t="shared" si="6"/>
        <v>142</v>
      </c>
      <c r="V145" s="13">
        <f t="shared" si="7"/>
        <v>142</v>
      </c>
      <c r="W145" s="13" t="str">
        <f>IFERROR(VLOOKUP(K145,'Target Area Lookup'!B:C,2,FALSE),"Rest of State")</f>
        <v>Winnebago</v>
      </c>
      <c r="X145" s="13" t="str">
        <f t="shared" si="8"/>
        <v>Rest of State</v>
      </c>
    </row>
    <row r="146" spans="1:24" x14ac:dyDescent="0.25">
      <c r="A146" t="s">
        <v>15379</v>
      </c>
      <c r="B146" t="s">
        <v>694</v>
      </c>
      <c r="C146" t="s">
        <v>695</v>
      </c>
      <c r="D146" t="s">
        <v>696</v>
      </c>
      <c r="E146" t="s">
        <v>697</v>
      </c>
      <c r="G146">
        <v>69784</v>
      </c>
      <c r="H146" t="s">
        <v>704</v>
      </c>
      <c r="I146" t="s">
        <v>705</v>
      </c>
      <c r="J146" t="s">
        <v>706</v>
      </c>
      <c r="K146" t="s">
        <v>707</v>
      </c>
      <c r="M146" t="s">
        <v>708</v>
      </c>
      <c r="N146" t="s">
        <v>22</v>
      </c>
      <c r="O146">
        <v>68</v>
      </c>
      <c r="P146">
        <v>0</v>
      </c>
      <c r="Q146">
        <v>0</v>
      </c>
      <c r="R146">
        <v>68</v>
      </c>
      <c r="S146" s="1">
        <v>1</v>
      </c>
      <c r="T146" t="s">
        <v>22</v>
      </c>
      <c r="U146" s="13">
        <f t="shared" si="6"/>
        <v>68</v>
      </c>
      <c r="V146" s="13">
        <f t="shared" si="7"/>
        <v>68</v>
      </c>
      <c r="W146" s="13" t="str">
        <f>IFERROR(VLOOKUP(K146,'Target Area Lookup'!B:C,2,FALSE),"Rest of State")</f>
        <v>Rest of State</v>
      </c>
      <c r="X146" s="13" t="str">
        <f t="shared" si="8"/>
        <v>Rest of State</v>
      </c>
    </row>
    <row r="147" spans="1:24" x14ac:dyDescent="0.25">
      <c r="A147" t="s">
        <v>15380</v>
      </c>
      <c r="B147" t="s">
        <v>714</v>
      </c>
      <c r="C147" t="s">
        <v>715</v>
      </c>
      <c r="D147" t="s">
        <v>706</v>
      </c>
      <c r="E147" t="s">
        <v>716</v>
      </c>
      <c r="F147">
        <v>8155440301</v>
      </c>
      <c r="G147">
        <v>10151</v>
      </c>
      <c r="H147" t="s">
        <v>717</v>
      </c>
      <c r="I147" t="s">
        <v>718</v>
      </c>
      <c r="J147" t="s">
        <v>706</v>
      </c>
      <c r="K147" t="s">
        <v>707</v>
      </c>
      <c r="L147" t="s">
        <v>719</v>
      </c>
      <c r="M147" t="s">
        <v>720</v>
      </c>
      <c r="N147" t="s">
        <v>22</v>
      </c>
      <c r="O147">
        <v>608</v>
      </c>
      <c r="P147">
        <v>47</v>
      </c>
      <c r="Q147">
        <v>548</v>
      </c>
      <c r="R147">
        <v>1203</v>
      </c>
      <c r="S147" s="1">
        <v>0.5445000000000001</v>
      </c>
      <c r="U147" s="13">
        <f t="shared" si="6"/>
        <v>655</v>
      </c>
      <c r="V147" s="13">
        <f t="shared" si="7"/>
        <v>1203</v>
      </c>
      <c r="W147" s="13" t="str">
        <f>IFERROR(VLOOKUP(K147,'Target Area Lookup'!B:C,2,FALSE),"Rest of State")</f>
        <v>Rest of State</v>
      </c>
      <c r="X147" s="13" t="str">
        <f t="shared" si="8"/>
        <v>Rest of State</v>
      </c>
    </row>
    <row r="148" spans="1:24" x14ac:dyDescent="0.25">
      <c r="A148" t="s">
        <v>15380</v>
      </c>
      <c r="B148" t="s">
        <v>714</v>
      </c>
      <c r="C148" t="s">
        <v>715</v>
      </c>
      <c r="D148" t="s">
        <v>706</v>
      </c>
      <c r="E148" t="s">
        <v>716</v>
      </c>
      <c r="F148">
        <v>8155440301</v>
      </c>
      <c r="G148">
        <v>10152</v>
      </c>
      <c r="H148" t="s">
        <v>721</v>
      </c>
      <c r="I148" t="s">
        <v>722</v>
      </c>
      <c r="J148" t="s">
        <v>706</v>
      </c>
      <c r="K148" t="s">
        <v>707</v>
      </c>
      <c r="L148" t="s">
        <v>723</v>
      </c>
      <c r="M148" t="s">
        <v>720</v>
      </c>
      <c r="N148" t="s">
        <v>22</v>
      </c>
      <c r="O148">
        <v>441</v>
      </c>
      <c r="P148">
        <v>39</v>
      </c>
      <c r="Q148">
        <v>330</v>
      </c>
      <c r="R148">
        <v>810</v>
      </c>
      <c r="S148" s="1">
        <v>0.59260000000000002</v>
      </c>
      <c r="U148" s="13">
        <f t="shared" si="6"/>
        <v>480</v>
      </c>
      <c r="V148" s="13">
        <f t="shared" si="7"/>
        <v>810</v>
      </c>
      <c r="W148" s="13" t="str">
        <f>IFERROR(VLOOKUP(K148,'Target Area Lookup'!B:C,2,FALSE),"Rest of State")</f>
        <v>Rest of State</v>
      </c>
      <c r="X148" s="13" t="str">
        <f t="shared" si="8"/>
        <v>Rest of State</v>
      </c>
    </row>
    <row r="149" spans="1:24" x14ac:dyDescent="0.25">
      <c r="A149" t="s">
        <v>15380</v>
      </c>
      <c r="B149" t="s">
        <v>714</v>
      </c>
      <c r="C149" t="s">
        <v>715</v>
      </c>
      <c r="D149" t="s">
        <v>706</v>
      </c>
      <c r="E149" t="s">
        <v>716</v>
      </c>
      <c r="F149">
        <v>8155440301</v>
      </c>
      <c r="G149">
        <v>10153</v>
      </c>
      <c r="H149" t="s">
        <v>724</v>
      </c>
      <c r="I149" t="s">
        <v>725</v>
      </c>
      <c r="J149" t="s">
        <v>726</v>
      </c>
      <c r="K149" t="s">
        <v>707</v>
      </c>
      <c r="L149" t="s">
        <v>727</v>
      </c>
      <c r="M149" t="s">
        <v>720</v>
      </c>
      <c r="N149" t="s">
        <v>22</v>
      </c>
      <c r="O149">
        <v>112</v>
      </c>
      <c r="P149">
        <v>7</v>
      </c>
      <c r="Q149">
        <v>213</v>
      </c>
      <c r="R149">
        <v>332</v>
      </c>
      <c r="S149" s="1">
        <v>0.35840000000000005</v>
      </c>
      <c r="U149" s="13">
        <f t="shared" si="6"/>
        <v>119</v>
      </c>
      <c r="V149" s="13">
        <f t="shared" si="7"/>
        <v>332</v>
      </c>
      <c r="W149" s="13" t="str">
        <f>IFERROR(VLOOKUP(K149,'Target Area Lookup'!B:C,2,FALSE),"Rest of State")</f>
        <v>Rest of State</v>
      </c>
      <c r="X149" s="13" t="str">
        <f t="shared" si="8"/>
        <v>Rest of State</v>
      </c>
    </row>
    <row r="150" spans="1:24" x14ac:dyDescent="0.25">
      <c r="A150" t="s">
        <v>15380</v>
      </c>
      <c r="B150" t="s">
        <v>714</v>
      </c>
      <c r="C150" t="s">
        <v>715</v>
      </c>
      <c r="D150" t="s">
        <v>706</v>
      </c>
      <c r="E150" t="s">
        <v>716</v>
      </c>
      <c r="F150">
        <v>8155440301</v>
      </c>
      <c r="G150">
        <v>10155</v>
      </c>
      <c r="H150" t="s">
        <v>297</v>
      </c>
      <c r="I150" t="s">
        <v>728</v>
      </c>
      <c r="J150" t="s">
        <v>706</v>
      </c>
      <c r="K150" t="s">
        <v>707</v>
      </c>
      <c r="L150" t="s">
        <v>729</v>
      </c>
      <c r="M150" t="s">
        <v>720</v>
      </c>
      <c r="N150" t="s">
        <v>22</v>
      </c>
      <c r="O150">
        <v>274</v>
      </c>
      <c r="P150">
        <v>24</v>
      </c>
      <c r="Q150">
        <v>250</v>
      </c>
      <c r="R150">
        <v>548</v>
      </c>
      <c r="S150" s="1">
        <v>0.54380000000000006</v>
      </c>
      <c r="U150" s="13">
        <f t="shared" si="6"/>
        <v>298</v>
      </c>
      <c r="V150" s="13">
        <f t="shared" si="7"/>
        <v>548</v>
      </c>
      <c r="W150" s="13" t="str">
        <f>IFERROR(VLOOKUP(K150,'Target Area Lookup'!B:C,2,FALSE),"Rest of State")</f>
        <v>Rest of State</v>
      </c>
      <c r="X150" s="13" t="str">
        <f t="shared" si="8"/>
        <v>Rest of State</v>
      </c>
    </row>
    <row r="151" spans="1:24" x14ac:dyDescent="0.25">
      <c r="A151" t="s">
        <v>15380</v>
      </c>
      <c r="B151" t="s">
        <v>714</v>
      </c>
      <c r="C151" t="s">
        <v>715</v>
      </c>
      <c r="D151" t="s">
        <v>706</v>
      </c>
      <c r="E151" t="s">
        <v>716</v>
      </c>
      <c r="F151">
        <v>8155440301</v>
      </c>
      <c r="G151">
        <v>10156</v>
      </c>
      <c r="H151" t="s">
        <v>730</v>
      </c>
      <c r="I151" t="s">
        <v>731</v>
      </c>
      <c r="J151" t="s">
        <v>706</v>
      </c>
      <c r="K151" t="s">
        <v>707</v>
      </c>
      <c r="L151" t="s">
        <v>732</v>
      </c>
      <c r="M151" t="s">
        <v>720</v>
      </c>
      <c r="N151" t="s">
        <v>22</v>
      </c>
      <c r="O151">
        <v>156</v>
      </c>
      <c r="P151">
        <v>2</v>
      </c>
      <c r="Q151">
        <v>112</v>
      </c>
      <c r="R151">
        <v>270</v>
      </c>
      <c r="S151" s="1">
        <v>0.58520000000000005</v>
      </c>
      <c r="U151" s="13">
        <f t="shared" si="6"/>
        <v>158</v>
      </c>
      <c r="V151" s="13">
        <f t="shared" si="7"/>
        <v>270</v>
      </c>
      <c r="W151" s="13" t="str">
        <f>IFERROR(VLOOKUP(K151,'Target Area Lookup'!B:C,2,FALSE),"Rest of State")</f>
        <v>Rest of State</v>
      </c>
      <c r="X151" s="13" t="str">
        <f t="shared" si="8"/>
        <v>Rest of State</v>
      </c>
    </row>
    <row r="152" spans="1:24" x14ac:dyDescent="0.25">
      <c r="A152" t="s">
        <v>15380</v>
      </c>
      <c r="B152" t="s">
        <v>714</v>
      </c>
      <c r="C152" t="s">
        <v>715</v>
      </c>
      <c r="D152" t="s">
        <v>706</v>
      </c>
      <c r="E152" t="s">
        <v>716</v>
      </c>
      <c r="F152">
        <v>8155440301</v>
      </c>
      <c r="G152">
        <v>10157</v>
      </c>
      <c r="H152" t="s">
        <v>733</v>
      </c>
      <c r="I152" t="s">
        <v>734</v>
      </c>
      <c r="J152" t="s">
        <v>706</v>
      </c>
      <c r="K152" t="s">
        <v>707</v>
      </c>
      <c r="L152" t="s">
        <v>735</v>
      </c>
      <c r="M152" t="s">
        <v>720</v>
      </c>
      <c r="N152" t="s">
        <v>22</v>
      </c>
      <c r="O152">
        <v>501</v>
      </c>
      <c r="P152">
        <v>40</v>
      </c>
      <c r="Q152">
        <v>319</v>
      </c>
      <c r="R152">
        <v>860</v>
      </c>
      <c r="S152" s="1">
        <v>0.62909999999999999</v>
      </c>
      <c r="U152" s="13">
        <f t="shared" si="6"/>
        <v>541</v>
      </c>
      <c r="V152" s="13">
        <f t="shared" si="7"/>
        <v>860</v>
      </c>
      <c r="W152" s="13" t="str">
        <f>IFERROR(VLOOKUP(K152,'Target Area Lookup'!B:C,2,FALSE),"Rest of State")</f>
        <v>Rest of State</v>
      </c>
      <c r="X152" s="13" t="str">
        <f t="shared" si="8"/>
        <v>Rest of State</v>
      </c>
    </row>
    <row r="153" spans="1:24" x14ac:dyDescent="0.25">
      <c r="A153" t="s">
        <v>15380</v>
      </c>
      <c r="B153" t="s">
        <v>714</v>
      </c>
      <c r="C153" t="s">
        <v>715</v>
      </c>
      <c r="D153" t="s">
        <v>706</v>
      </c>
      <c r="E153" t="s">
        <v>716</v>
      </c>
      <c r="F153">
        <v>8155440301</v>
      </c>
      <c r="G153">
        <v>10158</v>
      </c>
      <c r="H153" t="s">
        <v>736</v>
      </c>
      <c r="I153" t="s">
        <v>737</v>
      </c>
      <c r="J153" t="s">
        <v>706</v>
      </c>
      <c r="K153" t="s">
        <v>707</v>
      </c>
      <c r="L153" t="s">
        <v>738</v>
      </c>
      <c r="M153" t="s">
        <v>720</v>
      </c>
      <c r="N153" t="s">
        <v>22</v>
      </c>
      <c r="O153">
        <v>299</v>
      </c>
      <c r="P153">
        <v>32</v>
      </c>
      <c r="Q153">
        <v>240</v>
      </c>
      <c r="R153">
        <v>571</v>
      </c>
      <c r="S153" s="1">
        <v>0.57969999999999999</v>
      </c>
      <c r="U153" s="13">
        <f t="shared" si="6"/>
        <v>331</v>
      </c>
      <c r="V153" s="13">
        <f t="shared" si="7"/>
        <v>571</v>
      </c>
      <c r="W153" s="13" t="str">
        <f>IFERROR(VLOOKUP(K153,'Target Area Lookup'!B:C,2,FALSE),"Rest of State")</f>
        <v>Rest of State</v>
      </c>
      <c r="X153" s="13" t="str">
        <f t="shared" si="8"/>
        <v>Rest of State</v>
      </c>
    </row>
    <row r="154" spans="1:24" x14ac:dyDescent="0.25">
      <c r="A154" t="s">
        <v>15380</v>
      </c>
      <c r="B154" t="s">
        <v>714</v>
      </c>
      <c r="C154" t="s">
        <v>715</v>
      </c>
      <c r="D154" t="s">
        <v>706</v>
      </c>
      <c r="E154" t="s">
        <v>716</v>
      </c>
      <c r="F154">
        <v>8155440301</v>
      </c>
      <c r="G154">
        <v>48744</v>
      </c>
      <c r="H154" t="s">
        <v>739</v>
      </c>
      <c r="I154" t="s">
        <v>740</v>
      </c>
      <c r="J154" t="s">
        <v>706</v>
      </c>
      <c r="K154" t="s">
        <v>707</v>
      </c>
      <c r="L154" t="s">
        <v>741</v>
      </c>
      <c r="M154" t="s">
        <v>720</v>
      </c>
      <c r="N154" t="s">
        <v>22</v>
      </c>
      <c r="O154">
        <v>334</v>
      </c>
      <c r="P154">
        <v>25</v>
      </c>
      <c r="Q154">
        <v>577</v>
      </c>
      <c r="R154">
        <v>936</v>
      </c>
      <c r="S154" s="1">
        <v>0.38350000000000001</v>
      </c>
      <c r="U154" s="13">
        <f t="shared" si="6"/>
        <v>359</v>
      </c>
      <c r="V154" s="13">
        <f t="shared" si="7"/>
        <v>936</v>
      </c>
      <c r="W154" s="13" t="str">
        <f>IFERROR(VLOOKUP(K154,'Target Area Lookup'!B:C,2,FALSE),"Rest of State")</f>
        <v>Rest of State</v>
      </c>
      <c r="X154" s="13" t="str">
        <f t="shared" si="8"/>
        <v>Rest of State</v>
      </c>
    </row>
    <row r="155" spans="1:24" x14ac:dyDescent="0.25">
      <c r="A155" t="s">
        <v>15380</v>
      </c>
      <c r="B155" t="s">
        <v>714</v>
      </c>
      <c r="C155" t="s">
        <v>715</v>
      </c>
      <c r="D155" t="s">
        <v>706</v>
      </c>
      <c r="E155" t="s">
        <v>716</v>
      </c>
      <c r="F155">
        <v>8155440301</v>
      </c>
      <c r="G155">
        <v>56911</v>
      </c>
      <c r="H155" t="s">
        <v>742</v>
      </c>
      <c r="I155" t="s">
        <v>743</v>
      </c>
      <c r="J155" t="s">
        <v>706</v>
      </c>
      <c r="K155" t="s">
        <v>707</v>
      </c>
      <c r="L155" t="s">
        <v>744</v>
      </c>
      <c r="M155" t="s">
        <v>720</v>
      </c>
      <c r="N155" t="s">
        <v>22</v>
      </c>
      <c r="O155">
        <v>243</v>
      </c>
      <c r="P155">
        <v>16</v>
      </c>
      <c r="Q155">
        <v>390</v>
      </c>
      <c r="R155">
        <v>649</v>
      </c>
      <c r="S155" s="1">
        <v>0.39909999999999995</v>
      </c>
      <c r="U155" s="13">
        <f t="shared" si="6"/>
        <v>259</v>
      </c>
      <c r="V155" s="13">
        <f t="shared" si="7"/>
        <v>649</v>
      </c>
      <c r="W155" s="13" t="str">
        <f>IFERROR(VLOOKUP(K155,'Target Area Lookup'!B:C,2,FALSE),"Rest of State")</f>
        <v>Rest of State</v>
      </c>
      <c r="X155" s="13" t="str">
        <f t="shared" si="8"/>
        <v>Rest of State</v>
      </c>
    </row>
    <row r="156" spans="1:24" x14ac:dyDescent="0.25">
      <c r="A156" t="s">
        <v>15380</v>
      </c>
      <c r="B156" t="s">
        <v>714</v>
      </c>
      <c r="C156" t="s">
        <v>715</v>
      </c>
      <c r="D156" t="s">
        <v>706</v>
      </c>
      <c r="E156" t="s">
        <v>716</v>
      </c>
      <c r="F156">
        <v>8155440301</v>
      </c>
      <c r="G156">
        <v>59042</v>
      </c>
      <c r="H156" t="s">
        <v>745</v>
      </c>
      <c r="I156" t="s">
        <v>746</v>
      </c>
      <c r="J156" t="s">
        <v>706</v>
      </c>
      <c r="K156" t="s">
        <v>707</v>
      </c>
      <c r="L156" t="s">
        <v>747</v>
      </c>
      <c r="M156" t="s">
        <v>720</v>
      </c>
      <c r="N156" t="s">
        <v>22</v>
      </c>
      <c r="O156">
        <v>466</v>
      </c>
      <c r="P156">
        <v>52</v>
      </c>
      <c r="Q156">
        <v>936</v>
      </c>
      <c r="R156">
        <v>1454</v>
      </c>
      <c r="S156" s="1">
        <v>0.35630000000000001</v>
      </c>
      <c r="U156" s="13">
        <f t="shared" si="6"/>
        <v>518</v>
      </c>
      <c r="V156" s="13">
        <f t="shared" si="7"/>
        <v>1454</v>
      </c>
      <c r="W156" s="13" t="str">
        <f>IFERROR(VLOOKUP(K156,'Target Area Lookup'!B:C,2,FALSE),"Rest of State")</f>
        <v>Rest of State</v>
      </c>
      <c r="X156" s="13" t="str">
        <f t="shared" si="8"/>
        <v>Rest of State</v>
      </c>
    </row>
    <row r="157" spans="1:24" x14ac:dyDescent="0.25">
      <c r="A157" t="s">
        <v>15381</v>
      </c>
      <c r="B157" t="s">
        <v>748</v>
      </c>
      <c r="C157" t="s">
        <v>749</v>
      </c>
      <c r="D157" t="s">
        <v>750</v>
      </c>
      <c r="E157" t="s">
        <v>751</v>
      </c>
      <c r="F157">
        <v>8157653322</v>
      </c>
      <c r="G157">
        <v>10160</v>
      </c>
      <c r="H157" t="s">
        <v>752</v>
      </c>
      <c r="I157" t="s">
        <v>753</v>
      </c>
      <c r="J157" t="s">
        <v>750</v>
      </c>
      <c r="K157" t="s">
        <v>707</v>
      </c>
      <c r="L157" t="s">
        <v>754</v>
      </c>
      <c r="M157" t="s">
        <v>755</v>
      </c>
      <c r="N157" t="s">
        <v>22</v>
      </c>
      <c r="O157">
        <v>170</v>
      </c>
      <c r="P157">
        <v>17</v>
      </c>
      <c r="Q157">
        <v>329</v>
      </c>
      <c r="R157">
        <v>516</v>
      </c>
      <c r="S157" s="1">
        <v>0.3624</v>
      </c>
      <c r="U157" s="13">
        <f t="shared" si="6"/>
        <v>187</v>
      </c>
      <c r="V157" s="13">
        <f t="shared" si="7"/>
        <v>516</v>
      </c>
      <c r="W157" s="13" t="str">
        <f>IFERROR(VLOOKUP(K157,'Target Area Lookup'!B:C,2,FALSE),"Rest of State")</f>
        <v>Rest of State</v>
      </c>
      <c r="X157" s="13" t="str">
        <f t="shared" si="8"/>
        <v>Rest of State</v>
      </c>
    </row>
    <row r="158" spans="1:24" x14ac:dyDescent="0.25">
      <c r="A158" t="s">
        <v>15381</v>
      </c>
      <c r="B158" t="s">
        <v>748</v>
      </c>
      <c r="C158" t="s">
        <v>749</v>
      </c>
      <c r="D158" t="s">
        <v>750</v>
      </c>
      <c r="E158" t="s">
        <v>751</v>
      </c>
      <c r="F158">
        <v>8157653322</v>
      </c>
      <c r="G158">
        <v>10161</v>
      </c>
      <c r="H158" t="s">
        <v>756</v>
      </c>
      <c r="I158" t="s">
        <v>757</v>
      </c>
      <c r="J158" t="s">
        <v>758</v>
      </c>
      <c r="K158" t="s">
        <v>707</v>
      </c>
      <c r="L158" t="s">
        <v>759</v>
      </c>
      <c r="M158" t="s">
        <v>760</v>
      </c>
      <c r="N158" t="s">
        <v>22</v>
      </c>
      <c r="O158">
        <v>88</v>
      </c>
      <c r="P158">
        <v>7</v>
      </c>
      <c r="Q158">
        <v>95</v>
      </c>
      <c r="R158">
        <v>190</v>
      </c>
      <c r="S158" s="1">
        <v>0.5</v>
      </c>
      <c r="U158" s="13">
        <f t="shared" si="6"/>
        <v>95</v>
      </c>
      <c r="V158" s="13">
        <f t="shared" si="7"/>
        <v>190</v>
      </c>
      <c r="W158" s="13" t="str">
        <f>IFERROR(VLOOKUP(K158,'Target Area Lookup'!B:C,2,FALSE),"Rest of State")</f>
        <v>Rest of State</v>
      </c>
      <c r="X158" s="13" t="str">
        <f t="shared" si="8"/>
        <v>Rest of State</v>
      </c>
    </row>
    <row r="159" spans="1:24" x14ac:dyDescent="0.25">
      <c r="A159" t="s">
        <v>15381</v>
      </c>
      <c r="B159" t="s">
        <v>748</v>
      </c>
      <c r="C159" t="s">
        <v>749</v>
      </c>
      <c r="D159" t="s">
        <v>750</v>
      </c>
      <c r="E159" t="s">
        <v>751</v>
      </c>
      <c r="F159">
        <v>8157653322</v>
      </c>
      <c r="G159">
        <v>10162</v>
      </c>
      <c r="H159" t="s">
        <v>761</v>
      </c>
      <c r="I159" t="s">
        <v>762</v>
      </c>
      <c r="J159" t="s">
        <v>750</v>
      </c>
      <c r="K159" t="s">
        <v>707</v>
      </c>
      <c r="L159" t="s">
        <v>763</v>
      </c>
      <c r="M159" t="s">
        <v>764</v>
      </c>
      <c r="N159" t="s">
        <v>22</v>
      </c>
      <c r="O159">
        <v>60</v>
      </c>
      <c r="P159">
        <v>6</v>
      </c>
      <c r="Q159">
        <v>99</v>
      </c>
      <c r="R159">
        <v>165</v>
      </c>
      <c r="S159" s="1">
        <v>0.4</v>
      </c>
      <c r="U159" s="13">
        <f t="shared" si="6"/>
        <v>66</v>
      </c>
      <c r="V159" s="13">
        <f t="shared" si="7"/>
        <v>165</v>
      </c>
      <c r="W159" s="13" t="str">
        <f>IFERROR(VLOOKUP(K159,'Target Area Lookup'!B:C,2,FALSE),"Rest of State")</f>
        <v>Rest of State</v>
      </c>
      <c r="X159" s="13" t="str">
        <f t="shared" si="8"/>
        <v>Rest of State</v>
      </c>
    </row>
    <row r="160" spans="1:24" x14ac:dyDescent="0.25">
      <c r="A160" t="s">
        <v>15381</v>
      </c>
      <c r="B160" t="s">
        <v>748</v>
      </c>
      <c r="C160" t="s">
        <v>749</v>
      </c>
      <c r="D160" t="s">
        <v>750</v>
      </c>
      <c r="E160" t="s">
        <v>751</v>
      </c>
      <c r="F160">
        <v>8157653322</v>
      </c>
      <c r="G160">
        <v>10163</v>
      </c>
      <c r="H160" t="s">
        <v>765</v>
      </c>
      <c r="I160" t="s">
        <v>766</v>
      </c>
      <c r="J160" t="s">
        <v>750</v>
      </c>
      <c r="K160" t="s">
        <v>707</v>
      </c>
      <c r="L160" t="s">
        <v>767</v>
      </c>
      <c r="M160" t="s">
        <v>768</v>
      </c>
      <c r="N160" t="s">
        <v>22</v>
      </c>
      <c r="O160">
        <v>112</v>
      </c>
      <c r="P160">
        <v>5</v>
      </c>
      <c r="Q160">
        <v>163</v>
      </c>
      <c r="R160">
        <v>280</v>
      </c>
      <c r="S160" s="1">
        <v>0.41789999999999999</v>
      </c>
      <c r="U160" s="13">
        <f t="shared" si="6"/>
        <v>117</v>
      </c>
      <c r="V160" s="13">
        <f t="shared" si="7"/>
        <v>280</v>
      </c>
      <c r="W160" s="13" t="str">
        <f>IFERROR(VLOOKUP(K160,'Target Area Lookup'!B:C,2,FALSE),"Rest of State")</f>
        <v>Rest of State</v>
      </c>
      <c r="X160" s="13" t="str">
        <f t="shared" si="8"/>
        <v>Rest of State</v>
      </c>
    </row>
    <row r="161" spans="1:24" x14ac:dyDescent="0.25">
      <c r="A161" t="s">
        <v>15381</v>
      </c>
      <c r="B161" t="s">
        <v>748</v>
      </c>
      <c r="C161" t="s">
        <v>749</v>
      </c>
      <c r="D161" t="s">
        <v>750</v>
      </c>
      <c r="E161" t="s">
        <v>751</v>
      </c>
      <c r="F161">
        <v>8157653322</v>
      </c>
      <c r="G161">
        <v>10164</v>
      </c>
      <c r="H161" t="s">
        <v>769</v>
      </c>
      <c r="I161" t="s">
        <v>770</v>
      </c>
      <c r="J161" t="s">
        <v>750</v>
      </c>
      <c r="K161" t="s">
        <v>707</v>
      </c>
      <c r="L161" t="s">
        <v>751</v>
      </c>
      <c r="M161" t="s">
        <v>771</v>
      </c>
      <c r="N161" t="s">
        <v>22</v>
      </c>
      <c r="O161">
        <v>115</v>
      </c>
      <c r="P161">
        <v>7</v>
      </c>
      <c r="Q161">
        <v>156</v>
      </c>
      <c r="R161">
        <v>278</v>
      </c>
      <c r="S161" s="1">
        <v>0.43880000000000002</v>
      </c>
      <c r="U161" s="13">
        <f t="shared" si="6"/>
        <v>122</v>
      </c>
      <c r="V161" s="13">
        <f t="shared" si="7"/>
        <v>278</v>
      </c>
      <c r="W161" s="13" t="str">
        <f>IFERROR(VLOOKUP(K161,'Target Area Lookup'!B:C,2,FALSE),"Rest of State")</f>
        <v>Rest of State</v>
      </c>
      <c r="X161" s="13" t="str">
        <f t="shared" si="8"/>
        <v>Rest of State</v>
      </c>
    </row>
    <row r="162" spans="1:24" x14ac:dyDescent="0.25">
      <c r="A162" t="s">
        <v>15381</v>
      </c>
      <c r="B162" t="s">
        <v>748</v>
      </c>
      <c r="C162" t="s">
        <v>749</v>
      </c>
      <c r="D162" t="s">
        <v>750</v>
      </c>
      <c r="E162" t="s">
        <v>751</v>
      </c>
      <c r="F162">
        <v>8157653322</v>
      </c>
      <c r="G162">
        <v>52682</v>
      </c>
      <c r="H162" t="s">
        <v>772</v>
      </c>
      <c r="I162" t="s">
        <v>773</v>
      </c>
      <c r="J162" t="s">
        <v>750</v>
      </c>
      <c r="K162" t="s">
        <v>707</v>
      </c>
      <c r="L162" t="s">
        <v>754</v>
      </c>
      <c r="M162" t="s">
        <v>774</v>
      </c>
      <c r="N162" t="s">
        <v>22</v>
      </c>
      <c r="O162">
        <v>83</v>
      </c>
      <c r="P162">
        <v>9</v>
      </c>
      <c r="Q162">
        <v>136</v>
      </c>
      <c r="R162">
        <v>228</v>
      </c>
      <c r="S162" s="1">
        <v>0.40350000000000003</v>
      </c>
      <c r="U162" s="13">
        <f t="shared" si="6"/>
        <v>92</v>
      </c>
      <c r="V162" s="13">
        <f t="shared" si="7"/>
        <v>228</v>
      </c>
      <c r="W162" s="13" t="str">
        <f>IFERROR(VLOOKUP(K162,'Target Area Lookup'!B:C,2,FALSE),"Rest of State")</f>
        <v>Rest of State</v>
      </c>
      <c r="X162" s="13" t="str">
        <f t="shared" si="8"/>
        <v>Rest of State</v>
      </c>
    </row>
    <row r="163" spans="1:24" x14ac:dyDescent="0.25">
      <c r="A163" t="s">
        <v>15382</v>
      </c>
      <c r="B163" t="s">
        <v>804</v>
      </c>
      <c r="C163" t="s">
        <v>805</v>
      </c>
      <c r="D163" t="s">
        <v>806</v>
      </c>
      <c r="E163" t="s">
        <v>807</v>
      </c>
      <c r="F163">
        <v>8156545490</v>
      </c>
      <c r="G163">
        <v>10195</v>
      </c>
      <c r="H163" t="s">
        <v>808</v>
      </c>
      <c r="I163" t="s">
        <v>809</v>
      </c>
      <c r="J163" t="s">
        <v>806</v>
      </c>
      <c r="K163" t="s">
        <v>701</v>
      </c>
      <c r="L163" t="s">
        <v>810</v>
      </c>
      <c r="M163" t="s">
        <v>811</v>
      </c>
      <c r="N163" t="s">
        <v>22</v>
      </c>
      <c r="O163">
        <v>935</v>
      </c>
      <c r="P163">
        <v>128</v>
      </c>
      <c r="Q163">
        <v>1022</v>
      </c>
      <c r="R163">
        <v>2085</v>
      </c>
      <c r="S163" s="1">
        <v>0.50980000000000003</v>
      </c>
      <c r="U163" s="13">
        <f t="shared" si="6"/>
        <v>1063</v>
      </c>
      <c r="V163" s="13">
        <f t="shared" si="7"/>
        <v>2085</v>
      </c>
      <c r="W163" s="13" t="str">
        <f>IFERROR(VLOOKUP(K163,'Target Area Lookup'!B:C,2,FALSE),"Rest of State")</f>
        <v>Winnebago</v>
      </c>
      <c r="X163" s="13" t="str">
        <f t="shared" si="8"/>
        <v>Rest of State</v>
      </c>
    </row>
    <row r="164" spans="1:24" x14ac:dyDescent="0.25">
      <c r="A164" t="s">
        <v>15382</v>
      </c>
      <c r="B164" t="s">
        <v>804</v>
      </c>
      <c r="C164" t="s">
        <v>805</v>
      </c>
      <c r="D164" t="s">
        <v>806</v>
      </c>
      <c r="E164" t="s">
        <v>807</v>
      </c>
      <c r="F164">
        <v>8156545490</v>
      </c>
      <c r="G164">
        <v>10196</v>
      </c>
      <c r="H164" t="s">
        <v>812</v>
      </c>
      <c r="I164" t="s">
        <v>813</v>
      </c>
      <c r="J164" t="s">
        <v>696</v>
      </c>
      <c r="K164" t="s">
        <v>701</v>
      </c>
      <c r="L164" t="s">
        <v>814</v>
      </c>
      <c r="M164" t="s">
        <v>815</v>
      </c>
      <c r="N164" t="s">
        <v>22</v>
      </c>
      <c r="O164">
        <v>522</v>
      </c>
      <c r="P164">
        <v>67</v>
      </c>
      <c r="Q164">
        <v>423</v>
      </c>
      <c r="R164">
        <v>1012</v>
      </c>
      <c r="S164" s="1">
        <v>0.58200000000000007</v>
      </c>
      <c r="U164" s="13">
        <f t="shared" si="6"/>
        <v>589</v>
      </c>
      <c r="V164" s="13">
        <f t="shared" si="7"/>
        <v>1012</v>
      </c>
      <c r="W164" s="13" t="str">
        <f>IFERROR(VLOOKUP(K164,'Target Area Lookup'!B:C,2,FALSE),"Rest of State")</f>
        <v>Winnebago</v>
      </c>
      <c r="X164" s="13" t="str">
        <f t="shared" si="8"/>
        <v>Rest of State</v>
      </c>
    </row>
    <row r="165" spans="1:24" x14ac:dyDescent="0.25">
      <c r="A165" t="s">
        <v>15382</v>
      </c>
      <c r="B165" t="s">
        <v>804</v>
      </c>
      <c r="C165" t="s">
        <v>805</v>
      </c>
      <c r="D165" t="s">
        <v>806</v>
      </c>
      <c r="E165" t="s">
        <v>807</v>
      </c>
      <c r="F165">
        <v>8156545490</v>
      </c>
      <c r="G165">
        <v>10197</v>
      </c>
      <c r="H165" t="s">
        <v>816</v>
      </c>
      <c r="I165" t="s">
        <v>817</v>
      </c>
      <c r="J165" t="s">
        <v>696</v>
      </c>
      <c r="K165" t="s">
        <v>701</v>
      </c>
      <c r="L165" t="s">
        <v>818</v>
      </c>
      <c r="M165" t="s">
        <v>811</v>
      </c>
      <c r="N165" t="s">
        <v>22</v>
      </c>
      <c r="O165">
        <v>240</v>
      </c>
      <c r="P165">
        <v>25</v>
      </c>
      <c r="Q165">
        <v>88</v>
      </c>
      <c r="R165">
        <v>353</v>
      </c>
      <c r="S165" s="1">
        <v>0.75069999999999992</v>
      </c>
      <c r="U165" s="13">
        <f t="shared" si="6"/>
        <v>265</v>
      </c>
      <c r="V165" s="13">
        <f t="shared" si="7"/>
        <v>353</v>
      </c>
      <c r="W165" s="13" t="str">
        <f>IFERROR(VLOOKUP(K165,'Target Area Lookup'!B:C,2,FALSE),"Rest of State")</f>
        <v>Winnebago</v>
      </c>
      <c r="X165" s="13" t="str">
        <f t="shared" si="8"/>
        <v>Rest of State</v>
      </c>
    </row>
    <row r="166" spans="1:24" x14ac:dyDescent="0.25">
      <c r="A166" t="s">
        <v>15382</v>
      </c>
      <c r="B166" t="s">
        <v>804</v>
      </c>
      <c r="C166" t="s">
        <v>805</v>
      </c>
      <c r="D166" t="s">
        <v>806</v>
      </c>
      <c r="E166" t="s">
        <v>807</v>
      </c>
      <c r="F166">
        <v>8156545490</v>
      </c>
      <c r="G166">
        <v>10198</v>
      </c>
      <c r="H166" t="s">
        <v>819</v>
      </c>
      <c r="I166" t="s">
        <v>820</v>
      </c>
      <c r="J166" t="s">
        <v>696</v>
      </c>
      <c r="K166" t="s">
        <v>701</v>
      </c>
      <c r="L166" t="s">
        <v>821</v>
      </c>
      <c r="M166" t="s">
        <v>811</v>
      </c>
      <c r="N166" t="s">
        <v>22</v>
      </c>
      <c r="O166">
        <v>182</v>
      </c>
      <c r="P166">
        <v>34</v>
      </c>
      <c r="Q166">
        <v>74</v>
      </c>
      <c r="R166">
        <v>290</v>
      </c>
      <c r="S166" s="1">
        <v>0.74480000000000002</v>
      </c>
      <c r="U166" s="13">
        <f t="shared" si="6"/>
        <v>216</v>
      </c>
      <c r="V166" s="13">
        <f t="shared" si="7"/>
        <v>290</v>
      </c>
      <c r="W166" s="13" t="str">
        <f>IFERROR(VLOOKUP(K166,'Target Area Lookup'!B:C,2,FALSE),"Rest of State")</f>
        <v>Winnebago</v>
      </c>
      <c r="X166" s="13" t="str">
        <f t="shared" si="8"/>
        <v>Rest of State</v>
      </c>
    </row>
    <row r="167" spans="1:24" x14ac:dyDescent="0.25">
      <c r="A167" t="s">
        <v>15382</v>
      </c>
      <c r="B167" t="s">
        <v>804</v>
      </c>
      <c r="C167" t="s">
        <v>805</v>
      </c>
      <c r="D167" t="s">
        <v>806</v>
      </c>
      <c r="E167" t="s">
        <v>807</v>
      </c>
      <c r="F167">
        <v>8156545490</v>
      </c>
      <c r="G167">
        <v>10199</v>
      </c>
      <c r="H167" t="s">
        <v>822</v>
      </c>
      <c r="I167" t="s">
        <v>823</v>
      </c>
      <c r="J167" t="s">
        <v>806</v>
      </c>
      <c r="K167" t="s">
        <v>701</v>
      </c>
      <c r="L167" t="s">
        <v>824</v>
      </c>
      <c r="M167" t="s">
        <v>811</v>
      </c>
      <c r="N167" t="s">
        <v>22</v>
      </c>
      <c r="O167">
        <v>152</v>
      </c>
      <c r="P167">
        <v>23</v>
      </c>
      <c r="Q167">
        <v>135</v>
      </c>
      <c r="R167">
        <v>310</v>
      </c>
      <c r="S167" s="1">
        <v>0.5645</v>
      </c>
      <c r="U167" s="13">
        <f t="shared" si="6"/>
        <v>175</v>
      </c>
      <c r="V167" s="13">
        <f t="shared" si="7"/>
        <v>310</v>
      </c>
      <c r="W167" s="13" t="str">
        <f>IFERROR(VLOOKUP(K167,'Target Area Lookup'!B:C,2,FALSE),"Rest of State")</f>
        <v>Winnebago</v>
      </c>
      <c r="X167" s="13" t="str">
        <f t="shared" si="8"/>
        <v>Rest of State</v>
      </c>
    </row>
    <row r="168" spans="1:24" x14ac:dyDescent="0.25">
      <c r="A168" t="s">
        <v>15382</v>
      </c>
      <c r="B168" t="s">
        <v>804</v>
      </c>
      <c r="C168" t="s">
        <v>805</v>
      </c>
      <c r="D168" t="s">
        <v>806</v>
      </c>
      <c r="E168" t="s">
        <v>807</v>
      </c>
      <c r="F168">
        <v>8156545490</v>
      </c>
      <c r="G168">
        <v>10200</v>
      </c>
      <c r="H168" t="s">
        <v>825</v>
      </c>
      <c r="I168" t="s">
        <v>826</v>
      </c>
      <c r="J168" t="s">
        <v>696</v>
      </c>
      <c r="K168" t="s">
        <v>701</v>
      </c>
      <c r="L168" t="s">
        <v>827</v>
      </c>
      <c r="M168" t="s">
        <v>811</v>
      </c>
      <c r="N168" t="s">
        <v>22</v>
      </c>
      <c r="O168">
        <v>235</v>
      </c>
      <c r="P168">
        <v>33</v>
      </c>
      <c r="Q168">
        <v>156</v>
      </c>
      <c r="R168">
        <v>424</v>
      </c>
      <c r="S168" s="1">
        <v>0.6321</v>
      </c>
      <c r="U168" s="13">
        <f t="shared" si="6"/>
        <v>268</v>
      </c>
      <c r="V168" s="13">
        <f t="shared" si="7"/>
        <v>424</v>
      </c>
      <c r="W168" s="13" t="str">
        <f>IFERROR(VLOOKUP(K168,'Target Area Lookup'!B:C,2,FALSE),"Rest of State")</f>
        <v>Winnebago</v>
      </c>
      <c r="X168" s="13" t="str">
        <f t="shared" si="8"/>
        <v>Rest of State</v>
      </c>
    </row>
    <row r="169" spans="1:24" x14ac:dyDescent="0.25">
      <c r="A169" t="s">
        <v>15382</v>
      </c>
      <c r="B169" t="s">
        <v>804</v>
      </c>
      <c r="C169" t="s">
        <v>805</v>
      </c>
      <c r="D169" t="s">
        <v>806</v>
      </c>
      <c r="E169" t="s">
        <v>807</v>
      </c>
      <c r="F169">
        <v>8156545490</v>
      </c>
      <c r="G169">
        <v>10201</v>
      </c>
      <c r="H169" t="s">
        <v>828</v>
      </c>
      <c r="I169" t="s">
        <v>829</v>
      </c>
      <c r="J169" t="s">
        <v>806</v>
      </c>
      <c r="K169" t="s">
        <v>701</v>
      </c>
      <c r="L169" t="s">
        <v>830</v>
      </c>
      <c r="M169" t="s">
        <v>811</v>
      </c>
      <c r="N169" t="s">
        <v>22</v>
      </c>
      <c r="O169">
        <v>133</v>
      </c>
      <c r="P169">
        <v>15</v>
      </c>
      <c r="Q169">
        <v>197</v>
      </c>
      <c r="R169">
        <v>345</v>
      </c>
      <c r="S169" s="1">
        <v>0.42899999999999999</v>
      </c>
      <c r="U169" s="13">
        <f t="shared" si="6"/>
        <v>148</v>
      </c>
      <c r="V169" s="13">
        <f t="shared" si="7"/>
        <v>345</v>
      </c>
      <c r="W169" s="13" t="str">
        <f>IFERROR(VLOOKUP(K169,'Target Area Lookup'!B:C,2,FALSE),"Rest of State")</f>
        <v>Winnebago</v>
      </c>
      <c r="X169" s="13" t="str">
        <f t="shared" si="8"/>
        <v>Rest of State</v>
      </c>
    </row>
    <row r="170" spans="1:24" x14ac:dyDescent="0.25">
      <c r="A170" t="s">
        <v>15382</v>
      </c>
      <c r="B170" t="s">
        <v>804</v>
      </c>
      <c r="C170" t="s">
        <v>805</v>
      </c>
      <c r="D170" t="s">
        <v>806</v>
      </c>
      <c r="E170" t="s">
        <v>807</v>
      </c>
      <c r="F170">
        <v>8156545490</v>
      </c>
      <c r="G170">
        <v>10202</v>
      </c>
      <c r="H170" t="s">
        <v>831</v>
      </c>
      <c r="I170" t="s">
        <v>832</v>
      </c>
      <c r="J170" t="s">
        <v>696</v>
      </c>
      <c r="K170" t="s">
        <v>701</v>
      </c>
      <c r="L170" t="s">
        <v>833</v>
      </c>
      <c r="M170" t="s">
        <v>811</v>
      </c>
      <c r="N170" t="s">
        <v>22</v>
      </c>
      <c r="O170">
        <v>276</v>
      </c>
      <c r="P170">
        <v>21</v>
      </c>
      <c r="Q170">
        <v>132</v>
      </c>
      <c r="R170">
        <v>429</v>
      </c>
      <c r="S170" s="1">
        <v>0.69230000000000003</v>
      </c>
      <c r="U170" s="13">
        <f t="shared" si="6"/>
        <v>297</v>
      </c>
      <c r="V170" s="13">
        <f t="shared" si="7"/>
        <v>429</v>
      </c>
      <c r="W170" s="13" t="str">
        <f>IFERROR(VLOOKUP(K170,'Target Area Lookup'!B:C,2,FALSE),"Rest of State")</f>
        <v>Winnebago</v>
      </c>
      <c r="X170" s="13" t="str">
        <f t="shared" si="8"/>
        <v>Rest of State</v>
      </c>
    </row>
    <row r="171" spans="1:24" x14ac:dyDescent="0.25">
      <c r="A171" t="s">
        <v>15382</v>
      </c>
      <c r="B171" t="s">
        <v>804</v>
      </c>
      <c r="C171" t="s">
        <v>805</v>
      </c>
      <c r="D171" t="s">
        <v>806</v>
      </c>
      <c r="E171" t="s">
        <v>807</v>
      </c>
      <c r="F171">
        <v>8156545490</v>
      </c>
      <c r="G171">
        <v>10203</v>
      </c>
      <c r="H171" t="s">
        <v>834</v>
      </c>
      <c r="I171" t="s">
        <v>835</v>
      </c>
      <c r="J171" t="s">
        <v>806</v>
      </c>
      <c r="K171" t="s">
        <v>701</v>
      </c>
      <c r="L171" t="s">
        <v>807</v>
      </c>
      <c r="M171" t="s">
        <v>811</v>
      </c>
      <c r="N171" t="s">
        <v>22</v>
      </c>
      <c r="O171">
        <v>187</v>
      </c>
      <c r="P171">
        <v>31</v>
      </c>
      <c r="Q171">
        <v>184</v>
      </c>
      <c r="R171">
        <v>402</v>
      </c>
      <c r="S171" s="1">
        <v>0.5423</v>
      </c>
      <c r="U171" s="13">
        <f t="shared" si="6"/>
        <v>218</v>
      </c>
      <c r="V171" s="13">
        <f t="shared" si="7"/>
        <v>402</v>
      </c>
      <c r="W171" s="13" t="str">
        <f>IFERROR(VLOOKUP(K171,'Target Area Lookup'!B:C,2,FALSE),"Rest of State")</f>
        <v>Winnebago</v>
      </c>
      <c r="X171" s="13" t="str">
        <f t="shared" si="8"/>
        <v>Rest of State</v>
      </c>
    </row>
    <row r="172" spans="1:24" x14ac:dyDescent="0.25">
      <c r="A172" t="s">
        <v>15382</v>
      </c>
      <c r="B172" t="s">
        <v>804</v>
      </c>
      <c r="C172" t="s">
        <v>805</v>
      </c>
      <c r="D172" t="s">
        <v>806</v>
      </c>
      <c r="E172" t="s">
        <v>807</v>
      </c>
      <c r="F172">
        <v>8156545490</v>
      </c>
      <c r="G172">
        <v>10204</v>
      </c>
      <c r="H172" t="s">
        <v>836</v>
      </c>
      <c r="I172" t="s">
        <v>837</v>
      </c>
      <c r="J172" t="s">
        <v>806</v>
      </c>
      <c r="K172" t="s">
        <v>701</v>
      </c>
      <c r="L172" t="s">
        <v>838</v>
      </c>
      <c r="M172" t="s">
        <v>811</v>
      </c>
      <c r="N172" t="s">
        <v>22</v>
      </c>
      <c r="O172">
        <v>111</v>
      </c>
      <c r="P172">
        <v>19</v>
      </c>
      <c r="Q172">
        <v>171</v>
      </c>
      <c r="R172">
        <v>301</v>
      </c>
      <c r="S172" s="1">
        <v>0.43190000000000001</v>
      </c>
      <c r="U172" s="13">
        <f t="shared" si="6"/>
        <v>130</v>
      </c>
      <c r="V172" s="13">
        <f t="shared" si="7"/>
        <v>301</v>
      </c>
      <c r="W172" s="13" t="str">
        <f>IFERROR(VLOOKUP(K172,'Target Area Lookup'!B:C,2,FALSE),"Rest of State")</f>
        <v>Winnebago</v>
      </c>
      <c r="X172" s="13" t="str">
        <f t="shared" si="8"/>
        <v>Rest of State</v>
      </c>
    </row>
    <row r="173" spans="1:24" x14ac:dyDescent="0.25">
      <c r="A173" t="s">
        <v>15382</v>
      </c>
      <c r="B173" t="s">
        <v>804</v>
      </c>
      <c r="C173" t="s">
        <v>805</v>
      </c>
      <c r="D173" t="s">
        <v>806</v>
      </c>
      <c r="E173" t="s">
        <v>807</v>
      </c>
      <c r="F173">
        <v>8156545490</v>
      </c>
      <c r="G173">
        <v>10205</v>
      </c>
      <c r="H173" t="s">
        <v>839</v>
      </c>
      <c r="I173" t="s">
        <v>840</v>
      </c>
      <c r="J173" t="s">
        <v>806</v>
      </c>
      <c r="K173" t="s">
        <v>701</v>
      </c>
      <c r="L173" t="s">
        <v>841</v>
      </c>
      <c r="M173" t="s">
        <v>811</v>
      </c>
      <c r="N173" t="s">
        <v>22</v>
      </c>
      <c r="O173">
        <v>269</v>
      </c>
      <c r="P173">
        <v>39</v>
      </c>
      <c r="Q173">
        <v>295</v>
      </c>
      <c r="R173">
        <v>603</v>
      </c>
      <c r="S173" s="1">
        <v>0.51080000000000003</v>
      </c>
      <c r="U173" s="13">
        <f t="shared" si="6"/>
        <v>308</v>
      </c>
      <c r="V173" s="13">
        <f t="shared" si="7"/>
        <v>603</v>
      </c>
      <c r="W173" s="13" t="str">
        <f>IFERROR(VLOOKUP(K173,'Target Area Lookup'!B:C,2,FALSE),"Rest of State")</f>
        <v>Winnebago</v>
      </c>
      <c r="X173" s="13" t="str">
        <f t="shared" si="8"/>
        <v>Rest of State</v>
      </c>
    </row>
    <row r="174" spans="1:24" x14ac:dyDescent="0.25">
      <c r="A174" t="s">
        <v>15383</v>
      </c>
      <c r="B174" t="s">
        <v>842</v>
      </c>
      <c r="C174" t="s">
        <v>843</v>
      </c>
      <c r="D174" t="s">
        <v>844</v>
      </c>
      <c r="E174" t="s">
        <v>845</v>
      </c>
      <c r="F174">
        <v>8156232837</v>
      </c>
      <c r="G174">
        <v>10207</v>
      </c>
      <c r="H174" t="s">
        <v>846</v>
      </c>
      <c r="I174" t="s">
        <v>843</v>
      </c>
      <c r="J174" t="s">
        <v>844</v>
      </c>
      <c r="K174" t="s">
        <v>701</v>
      </c>
      <c r="L174" t="s">
        <v>845</v>
      </c>
      <c r="M174" t="s">
        <v>847</v>
      </c>
      <c r="N174" t="s">
        <v>22</v>
      </c>
      <c r="O174">
        <v>88</v>
      </c>
      <c r="P174">
        <v>6</v>
      </c>
      <c r="Q174">
        <v>287</v>
      </c>
      <c r="R174">
        <v>381</v>
      </c>
      <c r="S174" s="1">
        <v>0.24670000000000003</v>
      </c>
      <c r="U174" s="13">
        <f t="shared" si="6"/>
        <v>94</v>
      </c>
      <c r="V174" s="13">
        <f t="shared" si="7"/>
        <v>381</v>
      </c>
      <c r="W174" s="13" t="str">
        <f>IFERROR(VLOOKUP(K174,'Target Area Lookup'!B:C,2,FALSE),"Rest of State")</f>
        <v>Winnebago</v>
      </c>
      <c r="X174" s="13" t="str">
        <f t="shared" si="8"/>
        <v>Rest of State</v>
      </c>
    </row>
    <row r="175" spans="1:24" x14ac:dyDescent="0.25">
      <c r="A175" t="s">
        <v>15383</v>
      </c>
      <c r="B175" t="s">
        <v>842</v>
      </c>
      <c r="C175" t="s">
        <v>843</v>
      </c>
      <c r="D175" t="s">
        <v>844</v>
      </c>
      <c r="E175" t="s">
        <v>845</v>
      </c>
      <c r="F175">
        <v>8156232837</v>
      </c>
      <c r="G175">
        <v>10208</v>
      </c>
      <c r="H175" t="s">
        <v>848</v>
      </c>
      <c r="I175" t="s">
        <v>849</v>
      </c>
      <c r="J175" t="s">
        <v>844</v>
      </c>
      <c r="K175" t="s">
        <v>701</v>
      </c>
      <c r="L175" t="s">
        <v>850</v>
      </c>
      <c r="M175" t="s">
        <v>847</v>
      </c>
      <c r="N175" t="s">
        <v>22</v>
      </c>
      <c r="O175">
        <v>60</v>
      </c>
      <c r="P175">
        <v>3</v>
      </c>
      <c r="Q175">
        <v>250</v>
      </c>
      <c r="R175">
        <v>313</v>
      </c>
      <c r="S175" s="1">
        <v>0.20130000000000001</v>
      </c>
      <c r="U175" s="13">
        <f t="shared" si="6"/>
        <v>63</v>
      </c>
      <c r="V175" s="13">
        <f t="shared" si="7"/>
        <v>313</v>
      </c>
      <c r="W175" s="13" t="str">
        <f>IFERROR(VLOOKUP(K175,'Target Area Lookup'!B:C,2,FALSE),"Rest of State")</f>
        <v>Winnebago</v>
      </c>
      <c r="X175" s="13" t="str">
        <f t="shared" si="8"/>
        <v>Rest of State</v>
      </c>
    </row>
    <row r="176" spans="1:24" x14ac:dyDescent="0.25">
      <c r="A176" t="s">
        <v>15383</v>
      </c>
      <c r="B176" t="s">
        <v>842</v>
      </c>
      <c r="C176" t="s">
        <v>843</v>
      </c>
      <c r="D176" t="s">
        <v>844</v>
      </c>
      <c r="E176" t="s">
        <v>845</v>
      </c>
      <c r="F176">
        <v>8156232837</v>
      </c>
      <c r="G176">
        <v>10209</v>
      </c>
      <c r="H176" t="s">
        <v>851</v>
      </c>
      <c r="I176" t="s">
        <v>852</v>
      </c>
      <c r="J176" t="s">
        <v>844</v>
      </c>
      <c r="K176" t="s">
        <v>701</v>
      </c>
      <c r="L176" t="s">
        <v>850</v>
      </c>
      <c r="M176" t="s">
        <v>847</v>
      </c>
      <c r="N176" t="s">
        <v>22</v>
      </c>
      <c r="O176">
        <v>61</v>
      </c>
      <c r="P176">
        <v>4</v>
      </c>
      <c r="Q176">
        <v>269</v>
      </c>
      <c r="R176">
        <v>334</v>
      </c>
      <c r="S176" s="1">
        <v>0.19460000000000002</v>
      </c>
      <c r="U176" s="13">
        <f t="shared" si="6"/>
        <v>65</v>
      </c>
      <c r="V176" s="13">
        <f t="shared" si="7"/>
        <v>334</v>
      </c>
      <c r="W176" s="13" t="str">
        <f>IFERROR(VLOOKUP(K176,'Target Area Lookup'!B:C,2,FALSE),"Rest of State")</f>
        <v>Winnebago</v>
      </c>
      <c r="X176" s="13" t="str">
        <f t="shared" si="8"/>
        <v>Rest of State</v>
      </c>
    </row>
    <row r="177" spans="1:24" x14ac:dyDescent="0.25">
      <c r="A177" t="s">
        <v>15383</v>
      </c>
      <c r="B177" t="s">
        <v>842</v>
      </c>
      <c r="C177" t="s">
        <v>843</v>
      </c>
      <c r="D177" t="s">
        <v>844</v>
      </c>
      <c r="E177" t="s">
        <v>845</v>
      </c>
      <c r="F177">
        <v>8156232837</v>
      </c>
      <c r="G177">
        <v>44289</v>
      </c>
      <c r="H177" t="s">
        <v>853</v>
      </c>
      <c r="I177" t="s">
        <v>854</v>
      </c>
      <c r="J177" t="s">
        <v>844</v>
      </c>
      <c r="K177" t="s">
        <v>701</v>
      </c>
      <c r="L177" t="s">
        <v>855</v>
      </c>
      <c r="M177" t="s">
        <v>847</v>
      </c>
      <c r="N177" t="s">
        <v>22</v>
      </c>
      <c r="O177">
        <v>136</v>
      </c>
      <c r="P177">
        <v>11</v>
      </c>
      <c r="Q177">
        <v>466</v>
      </c>
      <c r="R177">
        <v>613</v>
      </c>
      <c r="S177" s="1">
        <v>0.23980000000000001</v>
      </c>
      <c r="U177" s="13">
        <f t="shared" si="6"/>
        <v>147</v>
      </c>
      <c r="V177" s="13">
        <f t="shared" si="7"/>
        <v>613</v>
      </c>
      <c r="W177" s="13" t="str">
        <f>IFERROR(VLOOKUP(K177,'Target Area Lookup'!B:C,2,FALSE),"Rest of State")</f>
        <v>Winnebago</v>
      </c>
      <c r="X177" s="13" t="str">
        <f t="shared" si="8"/>
        <v>Rest of State</v>
      </c>
    </row>
    <row r="178" spans="1:24" x14ac:dyDescent="0.25">
      <c r="A178" t="s">
        <v>15384</v>
      </c>
      <c r="B178" t="s">
        <v>856</v>
      </c>
      <c r="C178" t="s">
        <v>857</v>
      </c>
      <c r="D178" t="s">
        <v>858</v>
      </c>
      <c r="E178" t="s">
        <v>859</v>
      </c>
      <c r="F178">
        <v>8153893957</v>
      </c>
      <c r="G178">
        <v>10210</v>
      </c>
      <c r="H178" t="s">
        <v>860</v>
      </c>
      <c r="I178" t="s">
        <v>861</v>
      </c>
      <c r="J178" t="s">
        <v>858</v>
      </c>
      <c r="K178" t="s">
        <v>701</v>
      </c>
      <c r="L178" t="s">
        <v>862</v>
      </c>
      <c r="M178" t="s">
        <v>863</v>
      </c>
      <c r="N178" t="s">
        <v>22</v>
      </c>
      <c r="O178">
        <v>34</v>
      </c>
      <c r="P178">
        <v>3</v>
      </c>
      <c r="Q178">
        <v>332</v>
      </c>
      <c r="R178">
        <v>369</v>
      </c>
      <c r="S178" s="1">
        <v>0.1003</v>
      </c>
      <c r="U178" s="13">
        <f t="shared" si="6"/>
        <v>37</v>
      </c>
      <c r="V178" s="13">
        <f t="shared" si="7"/>
        <v>369</v>
      </c>
      <c r="W178" s="13" t="str">
        <f>IFERROR(VLOOKUP(K178,'Target Area Lookup'!B:C,2,FALSE),"Rest of State")</f>
        <v>Winnebago</v>
      </c>
      <c r="X178" s="13" t="str">
        <f t="shared" si="8"/>
        <v>Rest of State</v>
      </c>
    </row>
    <row r="179" spans="1:24" x14ac:dyDescent="0.25">
      <c r="A179" t="s">
        <v>15384</v>
      </c>
      <c r="B179" t="s">
        <v>856</v>
      </c>
      <c r="C179" t="s">
        <v>857</v>
      </c>
      <c r="D179" t="s">
        <v>858</v>
      </c>
      <c r="E179" t="s">
        <v>859</v>
      </c>
      <c r="F179">
        <v>8153893957</v>
      </c>
      <c r="G179">
        <v>62942</v>
      </c>
      <c r="H179" t="s">
        <v>864</v>
      </c>
      <c r="I179" t="s">
        <v>857</v>
      </c>
      <c r="J179" t="s">
        <v>858</v>
      </c>
      <c r="K179" t="s">
        <v>701</v>
      </c>
      <c r="L179" t="s">
        <v>859</v>
      </c>
      <c r="M179" t="s">
        <v>863</v>
      </c>
      <c r="N179" t="s">
        <v>22</v>
      </c>
      <c r="O179">
        <v>41</v>
      </c>
      <c r="P179">
        <v>6</v>
      </c>
      <c r="Q179">
        <v>280</v>
      </c>
      <c r="R179">
        <v>327</v>
      </c>
      <c r="S179" s="1">
        <v>0.14369999999999999</v>
      </c>
      <c r="U179" s="13">
        <f t="shared" si="6"/>
        <v>47</v>
      </c>
      <c r="V179" s="13">
        <f t="shared" si="7"/>
        <v>327</v>
      </c>
      <c r="W179" s="13" t="str">
        <f>IFERROR(VLOOKUP(K179,'Target Area Lookup'!B:C,2,FALSE),"Rest of State")</f>
        <v>Winnebago</v>
      </c>
      <c r="X179" s="13" t="str">
        <f t="shared" si="8"/>
        <v>Rest of State</v>
      </c>
    </row>
    <row r="180" spans="1:24" x14ac:dyDescent="0.25">
      <c r="A180" t="s">
        <v>15385</v>
      </c>
      <c r="B180" t="s">
        <v>865</v>
      </c>
      <c r="C180" t="s">
        <v>866</v>
      </c>
      <c r="D180" t="s">
        <v>867</v>
      </c>
      <c r="E180" t="s">
        <v>868</v>
      </c>
      <c r="F180">
        <v>8156292000</v>
      </c>
      <c r="G180">
        <v>10211</v>
      </c>
      <c r="H180" t="s">
        <v>869</v>
      </c>
      <c r="I180" t="s">
        <v>866</v>
      </c>
      <c r="J180" t="s">
        <v>867</v>
      </c>
      <c r="K180" t="s">
        <v>701</v>
      </c>
      <c r="L180" t="s">
        <v>868</v>
      </c>
      <c r="M180" t="s">
        <v>870</v>
      </c>
      <c r="N180" t="s">
        <v>22</v>
      </c>
      <c r="O180">
        <v>26</v>
      </c>
      <c r="P180">
        <v>3</v>
      </c>
      <c r="Q180">
        <v>80</v>
      </c>
      <c r="R180">
        <v>109</v>
      </c>
      <c r="S180" s="1">
        <v>0.2661</v>
      </c>
      <c r="U180" s="13">
        <f t="shared" si="6"/>
        <v>29</v>
      </c>
      <c r="V180" s="13">
        <f t="shared" si="7"/>
        <v>109</v>
      </c>
      <c r="W180" s="13" t="str">
        <f>IFERROR(VLOOKUP(K180,'Target Area Lookup'!B:C,2,FALSE),"Rest of State")</f>
        <v>Winnebago</v>
      </c>
      <c r="X180" s="13" t="str">
        <f t="shared" si="8"/>
        <v>Rest of State</v>
      </c>
    </row>
    <row r="181" spans="1:24" x14ac:dyDescent="0.25">
      <c r="A181" t="s">
        <v>15386</v>
      </c>
      <c r="B181" t="s">
        <v>871</v>
      </c>
      <c r="C181" t="s">
        <v>872</v>
      </c>
      <c r="D181" t="s">
        <v>873</v>
      </c>
      <c r="E181" t="s">
        <v>874</v>
      </c>
      <c r="F181">
        <v>8156247143</v>
      </c>
      <c r="G181">
        <v>10212</v>
      </c>
      <c r="H181" t="s">
        <v>875</v>
      </c>
      <c r="I181" t="s">
        <v>876</v>
      </c>
      <c r="J181" t="s">
        <v>873</v>
      </c>
      <c r="K181" t="s">
        <v>701</v>
      </c>
      <c r="L181" t="s">
        <v>877</v>
      </c>
      <c r="M181" t="s">
        <v>878</v>
      </c>
      <c r="N181" t="s">
        <v>22</v>
      </c>
      <c r="O181">
        <v>116</v>
      </c>
      <c r="P181">
        <v>22</v>
      </c>
      <c r="Q181">
        <v>412</v>
      </c>
      <c r="R181">
        <v>550</v>
      </c>
      <c r="S181" s="1">
        <v>0.25090000000000001</v>
      </c>
      <c r="U181" s="13">
        <f t="shared" si="6"/>
        <v>138</v>
      </c>
      <c r="V181" s="13">
        <f t="shared" si="7"/>
        <v>550</v>
      </c>
      <c r="W181" s="13" t="str">
        <f>IFERROR(VLOOKUP(K181,'Target Area Lookup'!B:C,2,FALSE),"Rest of State")</f>
        <v>Winnebago</v>
      </c>
      <c r="X181" s="13" t="str">
        <f t="shared" si="8"/>
        <v>Rest of State</v>
      </c>
    </row>
    <row r="182" spans="1:24" x14ac:dyDescent="0.25">
      <c r="A182" t="s">
        <v>15386</v>
      </c>
      <c r="B182" t="s">
        <v>871</v>
      </c>
      <c r="C182" t="s">
        <v>872</v>
      </c>
      <c r="D182" t="s">
        <v>873</v>
      </c>
      <c r="E182" t="s">
        <v>874</v>
      </c>
      <c r="F182">
        <v>8156247143</v>
      </c>
      <c r="G182">
        <v>10213</v>
      </c>
      <c r="H182" t="s">
        <v>879</v>
      </c>
      <c r="I182" t="s">
        <v>872</v>
      </c>
      <c r="J182" t="s">
        <v>873</v>
      </c>
      <c r="K182" t="s">
        <v>701</v>
      </c>
      <c r="L182" t="s">
        <v>874</v>
      </c>
      <c r="M182" t="s">
        <v>878</v>
      </c>
      <c r="N182" t="s">
        <v>22</v>
      </c>
      <c r="O182">
        <v>95</v>
      </c>
      <c r="P182">
        <v>24</v>
      </c>
      <c r="Q182">
        <v>372</v>
      </c>
      <c r="R182">
        <v>491</v>
      </c>
      <c r="S182" s="1">
        <v>0.24239999999999998</v>
      </c>
      <c r="U182" s="13">
        <f t="shared" si="6"/>
        <v>119</v>
      </c>
      <c r="V182" s="13">
        <f t="shared" si="7"/>
        <v>491</v>
      </c>
      <c r="W182" s="13" t="str">
        <f>IFERROR(VLOOKUP(K182,'Target Area Lookup'!B:C,2,FALSE),"Rest of State")</f>
        <v>Winnebago</v>
      </c>
      <c r="X182" s="13" t="str">
        <f t="shared" si="8"/>
        <v>Rest of State</v>
      </c>
    </row>
    <row r="183" spans="1:24" x14ac:dyDescent="0.25">
      <c r="A183" t="s">
        <v>15386</v>
      </c>
      <c r="B183" t="s">
        <v>871</v>
      </c>
      <c r="C183" t="s">
        <v>872</v>
      </c>
      <c r="D183" t="s">
        <v>873</v>
      </c>
      <c r="E183" t="s">
        <v>874</v>
      </c>
      <c r="F183">
        <v>8156247143</v>
      </c>
      <c r="G183">
        <v>10214</v>
      </c>
      <c r="H183" t="s">
        <v>880</v>
      </c>
      <c r="I183" t="s">
        <v>881</v>
      </c>
      <c r="J183" t="s">
        <v>873</v>
      </c>
      <c r="K183" t="s">
        <v>701</v>
      </c>
      <c r="L183" t="s">
        <v>874</v>
      </c>
      <c r="M183" t="s">
        <v>878</v>
      </c>
      <c r="N183" t="s">
        <v>22</v>
      </c>
      <c r="O183">
        <v>103</v>
      </c>
      <c r="P183">
        <v>17</v>
      </c>
      <c r="Q183">
        <v>358</v>
      </c>
      <c r="R183">
        <v>478</v>
      </c>
      <c r="S183" s="1">
        <v>0.251</v>
      </c>
      <c r="U183" s="13">
        <f t="shared" si="6"/>
        <v>120</v>
      </c>
      <c r="V183" s="13">
        <f t="shared" si="7"/>
        <v>478</v>
      </c>
      <c r="W183" s="13" t="str">
        <f>IFERROR(VLOOKUP(K183,'Target Area Lookup'!B:C,2,FALSE),"Rest of State")</f>
        <v>Winnebago</v>
      </c>
      <c r="X183" s="13" t="str">
        <f t="shared" si="8"/>
        <v>Rest of State</v>
      </c>
    </row>
    <row r="184" spans="1:24" x14ac:dyDescent="0.25">
      <c r="A184" t="s">
        <v>15387</v>
      </c>
      <c r="B184" t="s">
        <v>882</v>
      </c>
      <c r="C184" t="s">
        <v>883</v>
      </c>
      <c r="D184" t="s">
        <v>700</v>
      </c>
      <c r="E184" t="s">
        <v>884</v>
      </c>
      <c r="F184">
        <v>8159663071</v>
      </c>
      <c r="G184">
        <v>10215</v>
      </c>
      <c r="H184" t="s">
        <v>885</v>
      </c>
      <c r="I184" t="s">
        <v>886</v>
      </c>
      <c r="J184" t="s">
        <v>700</v>
      </c>
      <c r="K184" t="s">
        <v>701</v>
      </c>
      <c r="L184" t="s">
        <v>887</v>
      </c>
      <c r="M184" t="s">
        <v>888</v>
      </c>
      <c r="N184" t="s">
        <v>22</v>
      </c>
      <c r="O184">
        <v>1848</v>
      </c>
      <c r="P184">
        <v>0</v>
      </c>
      <c r="Q184">
        <v>0</v>
      </c>
      <c r="R184">
        <v>1848</v>
      </c>
      <c r="S184" s="1">
        <v>1</v>
      </c>
      <c r="T184" t="s">
        <v>22</v>
      </c>
      <c r="U184" s="13">
        <f t="shared" si="6"/>
        <v>1848</v>
      </c>
      <c r="V184" s="13">
        <f t="shared" si="7"/>
        <v>1848</v>
      </c>
      <c r="W184" s="13" t="str">
        <f>IFERROR(VLOOKUP(K184,'Target Area Lookup'!B:C,2,FALSE),"Rest of State")</f>
        <v>Winnebago</v>
      </c>
      <c r="X184" s="13" t="str">
        <f t="shared" si="8"/>
        <v>Rest of State</v>
      </c>
    </row>
    <row r="185" spans="1:24" x14ac:dyDescent="0.25">
      <c r="A185" t="s">
        <v>15387</v>
      </c>
      <c r="B185" t="s">
        <v>882</v>
      </c>
      <c r="C185" t="s">
        <v>883</v>
      </c>
      <c r="D185" t="s">
        <v>700</v>
      </c>
      <c r="E185" t="s">
        <v>884</v>
      </c>
      <c r="F185">
        <v>8159663071</v>
      </c>
      <c r="G185">
        <v>10216</v>
      </c>
      <c r="H185" t="s">
        <v>889</v>
      </c>
      <c r="I185" t="s">
        <v>890</v>
      </c>
      <c r="J185" t="s">
        <v>700</v>
      </c>
      <c r="K185" t="s">
        <v>701</v>
      </c>
      <c r="L185" t="s">
        <v>891</v>
      </c>
      <c r="M185" t="s">
        <v>888</v>
      </c>
      <c r="N185" t="s">
        <v>22</v>
      </c>
      <c r="O185">
        <v>1865</v>
      </c>
      <c r="P185">
        <v>0</v>
      </c>
      <c r="Q185">
        <v>37</v>
      </c>
      <c r="R185">
        <v>1902</v>
      </c>
      <c r="S185" s="1">
        <v>0.98050000000000004</v>
      </c>
      <c r="T185" t="s">
        <v>22</v>
      </c>
      <c r="U185" s="13">
        <f t="shared" si="6"/>
        <v>1865</v>
      </c>
      <c r="V185" s="13">
        <f t="shared" si="7"/>
        <v>1902</v>
      </c>
      <c r="W185" s="13" t="str">
        <f>IFERROR(VLOOKUP(K185,'Target Area Lookup'!B:C,2,FALSE),"Rest of State")</f>
        <v>Winnebago</v>
      </c>
      <c r="X185" s="13" t="str">
        <f t="shared" si="8"/>
        <v>Rest of State</v>
      </c>
    </row>
    <row r="186" spans="1:24" x14ac:dyDescent="0.25">
      <c r="A186" t="s">
        <v>15387</v>
      </c>
      <c r="B186" t="s">
        <v>882</v>
      </c>
      <c r="C186" t="s">
        <v>883</v>
      </c>
      <c r="D186" t="s">
        <v>700</v>
      </c>
      <c r="E186" t="s">
        <v>884</v>
      </c>
      <c r="F186">
        <v>8159663071</v>
      </c>
      <c r="G186">
        <v>10217</v>
      </c>
      <c r="H186" t="s">
        <v>892</v>
      </c>
      <c r="I186" t="s">
        <v>893</v>
      </c>
      <c r="J186" t="s">
        <v>700</v>
      </c>
      <c r="K186" t="s">
        <v>701</v>
      </c>
      <c r="L186" t="s">
        <v>894</v>
      </c>
      <c r="M186" t="s">
        <v>888</v>
      </c>
      <c r="N186" t="s">
        <v>22</v>
      </c>
      <c r="O186">
        <v>1622</v>
      </c>
      <c r="P186">
        <v>0</v>
      </c>
      <c r="Q186">
        <v>203</v>
      </c>
      <c r="R186">
        <v>1825</v>
      </c>
      <c r="S186" s="1">
        <v>0.88860000000000006</v>
      </c>
      <c r="T186" t="s">
        <v>22</v>
      </c>
      <c r="U186" s="13">
        <f t="shared" si="6"/>
        <v>1622</v>
      </c>
      <c r="V186" s="13">
        <f t="shared" si="7"/>
        <v>1825</v>
      </c>
      <c r="W186" s="13" t="str">
        <f>IFERROR(VLOOKUP(K186,'Target Area Lookup'!B:C,2,FALSE),"Rest of State")</f>
        <v>Winnebago</v>
      </c>
      <c r="X186" s="13" t="str">
        <f t="shared" si="8"/>
        <v>Rest of State</v>
      </c>
    </row>
    <row r="187" spans="1:24" x14ac:dyDescent="0.25">
      <c r="A187" t="s">
        <v>15387</v>
      </c>
      <c r="B187" t="s">
        <v>882</v>
      </c>
      <c r="C187" t="s">
        <v>883</v>
      </c>
      <c r="D187" t="s">
        <v>700</v>
      </c>
      <c r="E187" t="s">
        <v>884</v>
      </c>
      <c r="F187">
        <v>8159663071</v>
      </c>
      <c r="G187">
        <v>10218</v>
      </c>
      <c r="H187" t="s">
        <v>895</v>
      </c>
      <c r="I187" t="s">
        <v>896</v>
      </c>
      <c r="J187" t="s">
        <v>700</v>
      </c>
      <c r="K187" t="s">
        <v>701</v>
      </c>
      <c r="L187" t="s">
        <v>897</v>
      </c>
      <c r="M187" t="s">
        <v>888</v>
      </c>
      <c r="N187" t="s">
        <v>22</v>
      </c>
      <c r="O187">
        <v>1745</v>
      </c>
      <c r="P187">
        <v>0</v>
      </c>
      <c r="Q187">
        <v>0</v>
      </c>
      <c r="R187">
        <v>1745</v>
      </c>
      <c r="S187" s="1">
        <v>1</v>
      </c>
      <c r="T187" t="s">
        <v>22</v>
      </c>
      <c r="U187" s="13">
        <f t="shared" si="6"/>
        <v>1745</v>
      </c>
      <c r="V187" s="13">
        <f t="shared" si="7"/>
        <v>1745</v>
      </c>
      <c r="W187" s="13" t="str">
        <f>IFERROR(VLOOKUP(K187,'Target Area Lookup'!B:C,2,FALSE),"Rest of State")</f>
        <v>Winnebago</v>
      </c>
      <c r="X187" s="13" t="str">
        <f t="shared" si="8"/>
        <v>Rest of State</v>
      </c>
    </row>
    <row r="188" spans="1:24" x14ac:dyDescent="0.25">
      <c r="A188" t="s">
        <v>15387</v>
      </c>
      <c r="B188" t="s">
        <v>882</v>
      </c>
      <c r="C188" t="s">
        <v>883</v>
      </c>
      <c r="D188" t="s">
        <v>700</v>
      </c>
      <c r="E188" t="s">
        <v>884</v>
      </c>
      <c r="F188">
        <v>8159663071</v>
      </c>
      <c r="G188">
        <v>10219</v>
      </c>
      <c r="H188" t="s">
        <v>898</v>
      </c>
      <c r="I188" t="s">
        <v>899</v>
      </c>
      <c r="J188" t="s">
        <v>700</v>
      </c>
      <c r="K188" t="s">
        <v>701</v>
      </c>
      <c r="L188" t="s">
        <v>900</v>
      </c>
      <c r="M188" t="s">
        <v>888</v>
      </c>
      <c r="N188" t="s">
        <v>22</v>
      </c>
      <c r="O188">
        <v>828</v>
      </c>
      <c r="P188">
        <v>0</v>
      </c>
      <c r="Q188">
        <v>119</v>
      </c>
      <c r="R188">
        <v>947</v>
      </c>
      <c r="S188" s="1">
        <v>0.87420000000000009</v>
      </c>
      <c r="T188" t="s">
        <v>22</v>
      </c>
      <c r="U188" s="13">
        <f t="shared" si="6"/>
        <v>828</v>
      </c>
      <c r="V188" s="13">
        <f t="shared" si="7"/>
        <v>947</v>
      </c>
      <c r="W188" s="13" t="str">
        <f>IFERROR(VLOOKUP(K188,'Target Area Lookup'!B:C,2,FALSE),"Rest of State")</f>
        <v>Winnebago</v>
      </c>
      <c r="X188" s="13" t="str">
        <f t="shared" si="8"/>
        <v>Rest of State</v>
      </c>
    </row>
    <row r="189" spans="1:24" x14ac:dyDescent="0.25">
      <c r="A189" t="s">
        <v>15387</v>
      </c>
      <c r="B189" t="s">
        <v>882</v>
      </c>
      <c r="C189" t="s">
        <v>883</v>
      </c>
      <c r="D189" t="s">
        <v>700</v>
      </c>
      <c r="E189" t="s">
        <v>884</v>
      </c>
      <c r="F189">
        <v>8159663071</v>
      </c>
      <c r="G189">
        <v>10220</v>
      </c>
      <c r="H189" t="s">
        <v>901</v>
      </c>
      <c r="I189" t="s">
        <v>902</v>
      </c>
      <c r="J189" t="s">
        <v>700</v>
      </c>
      <c r="K189" t="s">
        <v>701</v>
      </c>
      <c r="L189" t="s">
        <v>903</v>
      </c>
      <c r="M189" t="s">
        <v>888</v>
      </c>
      <c r="N189" t="s">
        <v>22</v>
      </c>
      <c r="O189">
        <v>868</v>
      </c>
      <c r="P189">
        <v>0</v>
      </c>
      <c r="Q189">
        <v>0</v>
      </c>
      <c r="R189">
        <v>868</v>
      </c>
      <c r="S189" s="1">
        <v>1</v>
      </c>
      <c r="T189" t="s">
        <v>22</v>
      </c>
      <c r="U189" s="13">
        <f t="shared" si="6"/>
        <v>868</v>
      </c>
      <c r="V189" s="13">
        <f t="shared" si="7"/>
        <v>868</v>
      </c>
      <c r="W189" s="13" t="str">
        <f>IFERROR(VLOOKUP(K189,'Target Area Lookup'!B:C,2,FALSE),"Rest of State")</f>
        <v>Winnebago</v>
      </c>
      <c r="X189" s="13" t="str">
        <f t="shared" si="8"/>
        <v>Rest of State</v>
      </c>
    </row>
    <row r="190" spans="1:24" x14ac:dyDescent="0.25">
      <c r="A190" t="s">
        <v>15387</v>
      </c>
      <c r="B190" t="s">
        <v>882</v>
      </c>
      <c r="C190" t="s">
        <v>883</v>
      </c>
      <c r="D190" t="s">
        <v>700</v>
      </c>
      <c r="E190" t="s">
        <v>884</v>
      </c>
      <c r="F190">
        <v>8159663071</v>
      </c>
      <c r="G190">
        <v>10221</v>
      </c>
      <c r="H190" t="s">
        <v>904</v>
      </c>
      <c r="I190" t="s">
        <v>905</v>
      </c>
      <c r="J190" t="s">
        <v>700</v>
      </c>
      <c r="K190" t="s">
        <v>701</v>
      </c>
      <c r="L190" t="s">
        <v>906</v>
      </c>
      <c r="M190" t="s">
        <v>888</v>
      </c>
      <c r="N190" t="s">
        <v>22</v>
      </c>
      <c r="O190">
        <v>734</v>
      </c>
      <c r="P190">
        <v>0</v>
      </c>
      <c r="Q190">
        <v>0</v>
      </c>
      <c r="R190">
        <v>734</v>
      </c>
      <c r="S190" s="1">
        <v>1</v>
      </c>
      <c r="T190" t="s">
        <v>22</v>
      </c>
      <c r="U190" s="13">
        <f t="shared" si="6"/>
        <v>734</v>
      </c>
      <c r="V190" s="13">
        <f t="shared" si="7"/>
        <v>734</v>
      </c>
      <c r="W190" s="13" t="str">
        <f>IFERROR(VLOOKUP(K190,'Target Area Lookup'!B:C,2,FALSE),"Rest of State")</f>
        <v>Winnebago</v>
      </c>
      <c r="X190" s="13" t="str">
        <f t="shared" si="8"/>
        <v>Rest of State</v>
      </c>
    </row>
    <row r="191" spans="1:24" x14ac:dyDescent="0.25">
      <c r="A191" t="s">
        <v>15387</v>
      </c>
      <c r="B191" t="s">
        <v>882</v>
      </c>
      <c r="C191" t="s">
        <v>883</v>
      </c>
      <c r="D191" t="s">
        <v>700</v>
      </c>
      <c r="E191" t="s">
        <v>884</v>
      </c>
      <c r="F191">
        <v>8159663071</v>
      </c>
      <c r="G191">
        <v>10222</v>
      </c>
      <c r="H191" t="s">
        <v>907</v>
      </c>
      <c r="I191" t="s">
        <v>908</v>
      </c>
      <c r="J191" t="s">
        <v>700</v>
      </c>
      <c r="K191" t="s">
        <v>701</v>
      </c>
      <c r="L191" t="s">
        <v>909</v>
      </c>
      <c r="M191" t="s">
        <v>888</v>
      </c>
      <c r="N191" t="s">
        <v>22</v>
      </c>
      <c r="O191">
        <v>730</v>
      </c>
      <c r="P191">
        <v>0</v>
      </c>
      <c r="Q191">
        <v>0</v>
      </c>
      <c r="R191">
        <v>730</v>
      </c>
      <c r="S191" s="1">
        <v>1</v>
      </c>
      <c r="T191" t="s">
        <v>22</v>
      </c>
      <c r="U191" s="13">
        <f t="shared" si="6"/>
        <v>730</v>
      </c>
      <c r="V191" s="13">
        <f t="shared" si="7"/>
        <v>730</v>
      </c>
      <c r="W191" s="13" t="str">
        <f>IFERROR(VLOOKUP(K191,'Target Area Lookup'!B:C,2,FALSE),"Rest of State")</f>
        <v>Winnebago</v>
      </c>
      <c r="X191" s="13" t="str">
        <f t="shared" si="8"/>
        <v>Rest of State</v>
      </c>
    </row>
    <row r="192" spans="1:24" x14ac:dyDescent="0.25">
      <c r="A192" t="s">
        <v>15387</v>
      </c>
      <c r="B192" t="s">
        <v>882</v>
      </c>
      <c r="C192" t="s">
        <v>883</v>
      </c>
      <c r="D192" t="s">
        <v>700</v>
      </c>
      <c r="E192" t="s">
        <v>884</v>
      </c>
      <c r="F192">
        <v>8159663071</v>
      </c>
      <c r="G192">
        <v>10223</v>
      </c>
      <c r="H192" t="s">
        <v>910</v>
      </c>
      <c r="I192" t="s">
        <v>911</v>
      </c>
      <c r="J192" t="s">
        <v>700</v>
      </c>
      <c r="K192" t="s">
        <v>701</v>
      </c>
      <c r="L192" t="s">
        <v>912</v>
      </c>
      <c r="M192" t="s">
        <v>888</v>
      </c>
      <c r="N192" t="s">
        <v>22</v>
      </c>
      <c r="O192">
        <v>270</v>
      </c>
      <c r="P192">
        <v>0</v>
      </c>
      <c r="Q192">
        <v>0</v>
      </c>
      <c r="R192">
        <v>270</v>
      </c>
      <c r="S192" s="1">
        <v>1</v>
      </c>
      <c r="T192" t="s">
        <v>22</v>
      </c>
      <c r="U192" s="13">
        <f t="shared" si="6"/>
        <v>270</v>
      </c>
      <c r="V192" s="13">
        <f t="shared" si="7"/>
        <v>270</v>
      </c>
      <c r="W192" s="13" t="str">
        <f>IFERROR(VLOOKUP(K192,'Target Area Lookup'!B:C,2,FALSE),"Rest of State")</f>
        <v>Winnebago</v>
      </c>
      <c r="X192" s="13" t="str">
        <f t="shared" si="8"/>
        <v>Rest of State</v>
      </c>
    </row>
    <row r="193" spans="1:24" x14ac:dyDescent="0.25">
      <c r="A193" t="s">
        <v>15387</v>
      </c>
      <c r="B193" t="s">
        <v>882</v>
      </c>
      <c r="C193" t="s">
        <v>883</v>
      </c>
      <c r="D193" t="s">
        <v>700</v>
      </c>
      <c r="E193" t="s">
        <v>884</v>
      </c>
      <c r="F193">
        <v>8159663071</v>
      </c>
      <c r="G193">
        <v>10224</v>
      </c>
      <c r="H193" t="s">
        <v>913</v>
      </c>
      <c r="I193" t="s">
        <v>914</v>
      </c>
      <c r="J193" t="s">
        <v>700</v>
      </c>
      <c r="K193" t="s">
        <v>701</v>
      </c>
      <c r="L193" t="s">
        <v>915</v>
      </c>
      <c r="M193" t="s">
        <v>888</v>
      </c>
      <c r="N193" t="s">
        <v>22</v>
      </c>
      <c r="O193">
        <v>387</v>
      </c>
      <c r="P193">
        <v>0</v>
      </c>
      <c r="Q193">
        <v>0</v>
      </c>
      <c r="R193">
        <v>387</v>
      </c>
      <c r="S193" s="1">
        <v>1</v>
      </c>
      <c r="T193" t="s">
        <v>22</v>
      </c>
      <c r="U193" s="13">
        <f t="shared" si="6"/>
        <v>387</v>
      </c>
      <c r="V193" s="13">
        <f t="shared" si="7"/>
        <v>387</v>
      </c>
      <c r="W193" s="13" t="str">
        <f>IFERROR(VLOOKUP(K193,'Target Area Lookup'!B:C,2,FALSE),"Rest of State")</f>
        <v>Winnebago</v>
      </c>
      <c r="X193" s="13" t="str">
        <f t="shared" si="8"/>
        <v>Rest of State</v>
      </c>
    </row>
    <row r="194" spans="1:24" x14ac:dyDescent="0.25">
      <c r="A194" t="s">
        <v>15387</v>
      </c>
      <c r="B194" t="s">
        <v>882</v>
      </c>
      <c r="C194" t="s">
        <v>883</v>
      </c>
      <c r="D194" t="s">
        <v>700</v>
      </c>
      <c r="E194" t="s">
        <v>884</v>
      </c>
      <c r="F194">
        <v>8159663071</v>
      </c>
      <c r="G194">
        <v>10225</v>
      </c>
      <c r="H194" t="s">
        <v>916</v>
      </c>
      <c r="I194" t="s">
        <v>917</v>
      </c>
      <c r="J194" t="s">
        <v>700</v>
      </c>
      <c r="K194" t="s">
        <v>701</v>
      </c>
      <c r="L194" t="s">
        <v>918</v>
      </c>
      <c r="M194" t="s">
        <v>888</v>
      </c>
      <c r="N194" t="s">
        <v>22</v>
      </c>
      <c r="O194">
        <v>378</v>
      </c>
      <c r="P194">
        <v>0</v>
      </c>
      <c r="Q194">
        <v>126</v>
      </c>
      <c r="R194">
        <v>504</v>
      </c>
      <c r="S194" s="1">
        <v>0.74900000000000011</v>
      </c>
      <c r="T194" t="s">
        <v>22</v>
      </c>
      <c r="U194" s="13">
        <f t="shared" si="6"/>
        <v>378</v>
      </c>
      <c r="V194" s="13">
        <f t="shared" si="7"/>
        <v>504</v>
      </c>
      <c r="W194" s="13" t="str">
        <f>IFERROR(VLOOKUP(K194,'Target Area Lookup'!B:C,2,FALSE),"Rest of State")</f>
        <v>Winnebago</v>
      </c>
      <c r="X194" s="13" t="str">
        <f t="shared" si="8"/>
        <v>Rest of State</v>
      </c>
    </row>
    <row r="195" spans="1:24" x14ac:dyDescent="0.25">
      <c r="A195" t="s">
        <v>15387</v>
      </c>
      <c r="B195" t="s">
        <v>882</v>
      </c>
      <c r="C195" t="s">
        <v>883</v>
      </c>
      <c r="D195" t="s">
        <v>700</v>
      </c>
      <c r="E195" t="s">
        <v>884</v>
      </c>
      <c r="F195">
        <v>8159663071</v>
      </c>
      <c r="G195">
        <v>10226</v>
      </c>
      <c r="H195" t="s">
        <v>919</v>
      </c>
      <c r="I195" t="s">
        <v>920</v>
      </c>
      <c r="J195" t="s">
        <v>700</v>
      </c>
      <c r="K195" t="s">
        <v>701</v>
      </c>
      <c r="L195" t="s">
        <v>921</v>
      </c>
      <c r="M195" t="s">
        <v>888</v>
      </c>
      <c r="N195" t="s">
        <v>22</v>
      </c>
      <c r="O195">
        <v>382</v>
      </c>
      <c r="P195">
        <v>0</v>
      </c>
      <c r="Q195">
        <v>31</v>
      </c>
      <c r="R195">
        <v>413</v>
      </c>
      <c r="S195" s="1">
        <v>0.92390000000000005</v>
      </c>
      <c r="T195" t="s">
        <v>22</v>
      </c>
      <c r="U195" s="13">
        <f t="shared" ref="U195:U258" si="9">SUM(O195:P195)</f>
        <v>382</v>
      </c>
      <c r="V195" s="13">
        <f t="shared" ref="V195:V258" si="10">R195</f>
        <v>413</v>
      </c>
      <c r="W195" s="13" t="str">
        <f>IFERROR(VLOOKUP(K195,'Target Area Lookup'!B:C,2,FALSE),"Rest of State")</f>
        <v>Winnebago</v>
      </c>
      <c r="X195" s="13" t="str">
        <f t="shared" ref="X195:X258" si="11">IF(K195="Cook","Cook","Rest of State")</f>
        <v>Rest of State</v>
      </c>
    </row>
    <row r="196" spans="1:24" x14ac:dyDescent="0.25">
      <c r="A196" t="s">
        <v>15387</v>
      </c>
      <c r="B196" t="s">
        <v>882</v>
      </c>
      <c r="C196" t="s">
        <v>883</v>
      </c>
      <c r="D196" t="s">
        <v>700</v>
      </c>
      <c r="E196" t="s">
        <v>884</v>
      </c>
      <c r="F196">
        <v>8159663071</v>
      </c>
      <c r="G196">
        <v>10227</v>
      </c>
      <c r="H196" t="s">
        <v>922</v>
      </c>
      <c r="I196" t="s">
        <v>923</v>
      </c>
      <c r="J196" t="s">
        <v>924</v>
      </c>
      <c r="K196" t="s">
        <v>701</v>
      </c>
      <c r="L196" t="s">
        <v>925</v>
      </c>
      <c r="M196" t="s">
        <v>888</v>
      </c>
      <c r="N196" t="s">
        <v>22</v>
      </c>
      <c r="O196">
        <v>107</v>
      </c>
      <c r="P196">
        <v>0</v>
      </c>
      <c r="Q196">
        <v>42</v>
      </c>
      <c r="R196">
        <v>149</v>
      </c>
      <c r="S196" s="1">
        <v>0.71400000000000008</v>
      </c>
      <c r="T196" t="s">
        <v>22</v>
      </c>
      <c r="U196" s="13">
        <f t="shared" si="9"/>
        <v>107</v>
      </c>
      <c r="V196" s="13">
        <f t="shared" si="10"/>
        <v>149</v>
      </c>
      <c r="W196" s="13" t="str">
        <f>IFERROR(VLOOKUP(K196,'Target Area Lookup'!B:C,2,FALSE),"Rest of State")</f>
        <v>Winnebago</v>
      </c>
      <c r="X196" s="13" t="str">
        <f t="shared" si="11"/>
        <v>Rest of State</v>
      </c>
    </row>
    <row r="197" spans="1:24" x14ac:dyDescent="0.25">
      <c r="A197" t="s">
        <v>15387</v>
      </c>
      <c r="B197" t="s">
        <v>882</v>
      </c>
      <c r="C197" t="s">
        <v>883</v>
      </c>
      <c r="D197" t="s">
        <v>700</v>
      </c>
      <c r="E197" t="s">
        <v>884</v>
      </c>
      <c r="F197">
        <v>8159663071</v>
      </c>
      <c r="G197">
        <v>10228</v>
      </c>
      <c r="H197" t="s">
        <v>926</v>
      </c>
      <c r="I197" t="s">
        <v>927</v>
      </c>
      <c r="J197" t="s">
        <v>700</v>
      </c>
      <c r="K197" t="s">
        <v>701</v>
      </c>
      <c r="L197" t="s">
        <v>928</v>
      </c>
      <c r="M197" t="s">
        <v>888</v>
      </c>
      <c r="N197" t="s">
        <v>22</v>
      </c>
      <c r="O197">
        <v>333</v>
      </c>
      <c r="P197">
        <v>0</v>
      </c>
      <c r="Q197">
        <v>0</v>
      </c>
      <c r="R197">
        <v>333</v>
      </c>
      <c r="S197" s="1">
        <v>1</v>
      </c>
      <c r="T197" t="s">
        <v>22</v>
      </c>
      <c r="U197" s="13">
        <f t="shared" si="9"/>
        <v>333</v>
      </c>
      <c r="V197" s="13">
        <f t="shared" si="10"/>
        <v>333</v>
      </c>
      <c r="W197" s="13" t="str">
        <f>IFERROR(VLOOKUP(K197,'Target Area Lookup'!B:C,2,FALSE),"Rest of State")</f>
        <v>Winnebago</v>
      </c>
      <c r="X197" s="13" t="str">
        <f t="shared" si="11"/>
        <v>Rest of State</v>
      </c>
    </row>
    <row r="198" spans="1:24" x14ac:dyDescent="0.25">
      <c r="A198" t="s">
        <v>15387</v>
      </c>
      <c r="B198" t="s">
        <v>882</v>
      </c>
      <c r="C198" t="s">
        <v>883</v>
      </c>
      <c r="D198" t="s">
        <v>700</v>
      </c>
      <c r="E198" t="s">
        <v>884</v>
      </c>
      <c r="F198">
        <v>8159663071</v>
      </c>
      <c r="G198">
        <v>10229</v>
      </c>
      <c r="H198" t="s">
        <v>929</v>
      </c>
      <c r="I198" t="s">
        <v>930</v>
      </c>
      <c r="J198" t="s">
        <v>700</v>
      </c>
      <c r="K198" t="s">
        <v>701</v>
      </c>
      <c r="L198" t="s">
        <v>931</v>
      </c>
      <c r="M198" t="s">
        <v>932</v>
      </c>
      <c r="N198" t="s">
        <v>22</v>
      </c>
      <c r="O198">
        <v>349</v>
      </c>
      <c r="P198">
        <v>0</v>
      </c>
      <c r="Q198">
        <v>0</v>
      </c>
      <c r="R198">
        <v>349</v>
      </c>
      <c r="S198" s="1">
        <v>1</v>
      </c>
      <c r="T198" t="s">
        <v>22</v>
      </c>
      <c r="U198" s="13">
        <f t="shared" si="9"/>
        <v>349</v>
      </c>
      <c r="V198" s="13">
        <f t="shared" si="10"/>
        <v>349</v>
      </c>
      <c r="W198" s="13" t="str">
        <f>IFERROR(VLOOKUP(K198,'Target Area Lookup'!B:C,2,FALSE),"Rest of State")</f>
        <v>Winnebago</v>
      </c>
      <c r="X198" s="13" t="str">
        <f t="shared" si="11"/>
        <v>Rest of State</v>
      </c>
    </row>
    <row r="199" spans="1:24" x14ac:dyDescent="0.25">
      <c r="A199" t="s">
        <v>15387</v>
      </c>
      <c r="B199" t="s">
        <v>882</v>
      </c>
      <c r="C199" t="s">
        <v>883</v>
      </c>
      <c r="D199" t="s">
        <v>700</v>
      </c>
      <c r="E199" t="s">
        <v>884</v>
      </c>
      <c r="F199">
        <v>8159663071</v>
      </c>
      <c r="G199">
        <v>10230</v>
      </c>
      <c r="H199" t="s">
        <v>933</v>
      </c>
      <c r="I199" t="s">
        <v>934</v>
      </c>
      <c r="J199" t="s">
        <v>700</v>
      </c>
      <c r="K199" t="s">
        <v>701</v>
      </c>
      <c r="L199" t="s">
        <v>935</v>
      </c>
      <c r="M199" t="s">
        <v>888</v>
      </c>
      <c r="N199" t="s">
        <v>22</v>
      </c>
      <c r="O199">
        <v>457</v>
      </c>
      <c r="P199">
        <v>0</v>
      </c>
      <c r="Q199">
        <v>0</v>
      </c>
      <c r="R199">
        <v>457</v>
      </c>
      <c r="S199" s="1">
        <v>1</v>
      </c>
      <c r="T199" t="s">
        <v>22</v>
      </c>
      <c r="U199" s="13">
        <f t="shared" si="9"/>
        <v>457</v>
      </c>
      <c r="V199" s="13">
        <f t="shared" si="10"/>
        <v>457</v>
      </c>
      <c r="W199" s="13" t="str">
        <f>IFERROR(VLOOKUP(K199,'Target Area Lookup'!B:C,2,FALSE),"Rest of State")</f>
        <v>Winnebago</v>
      </c>
      <c r="X199" s="13" t="str">
        <f t="shared" si="11"/>
        <v>Rest of State</v>
      </c>
    </row>
    <row r="200" spans="1:24" x14ac:dyDescent="0.25">
      <c r="A200" t="s">
        <v>15387</v>
      </c>
      <c r="B200" t="s">
        <v>882</v>
      </c>
      <c r="C200" t="s">
        <v>883</v>
      </c>
      <c r="D200" t="s">
        <v>700</v>
      </c>
      <c r="E200" t="s">
        <v>884</v>
      </c>
      <c r="F200">
        <v>8159663071</v>
      </c>
      <c r="G200">
        <v>10231</v>
      </c>
      <c r="H200" t="s">
        <v>936</v>
      </c>
      <c r="I200" t="s">
        <v>937</v>
      </c>
      <c r="J200" t="s">
        <v>700</v>
      </c>
      <c r="K200" t="s">
        <v>701</v>
      </c>
      <c r="L200" t="s">
        <v>938</v>
      </c>
      <c r="M200" t="s">
        <v>888</v>
      </c>
      <c r="N200" t="s">
        <v>22</v>
      </c>
      <c r="O200">
        <v>455</v>
      </c>
      <c r="P200">
        <v>0</v>
      </c>
      <c r="Q200">
        <v>0</v>
      </c>
      <c r="R200">
        <v>455</v>
      </c>
      <c r="S200" s="1">
        <v>1</v>
      </c>
      <c r="T200" t="s">
        <v>22</v>
      </c>
      <c r="U200" s="13">
        <f t="shared" si="9"/>
        <v>455</v>
      </c>
      <c r="V200" s="13">
        <f t="shared" si="10"/>
        <v>455</v>
      </c>
      <c r="W200" s="13" t="str">
        <f>IFERROR(VLOOKUP(K200,'Target Area Lookup'!B:C,2,FALSE),"Rest of State")</f>
        <v>Winnebago</v>
      </c>
      <c r="X200" s="13" t="str">
        <f t="shared" si="11"/>
        <v>Rest of State</v>
      </c>
    </row>
    <row r="201" spans="1:24" x14ac:dyDescent="0.25">
      <c r="A201" t="s">
        <v>15387</v>
      </c>
      <c r="B201" t="s">
        <v>882</v>
      </c>
      <c r="C201" t="s">
        <v>883</v>
      </c>
      <c r="D201" t="s">
        <v>700</v>
      </c>
      <c r="E201" t="s">
        <v>884</v>
      </c>
      <c r="F201">
        <v>8159663071</v>
      </c>
      <c r="G201">
        <v>10232</v>
      </c>
      <c r="H201" t="s">
        <v>939</v>
      </c>
      <c r="I201" t="s">
        <v>940</v>
      </c>
      <c r="J201" t="s">
        <v>700</v>
      </c>
      <c r="K201" t="s">
        <v>701</v>
      </c>
      <c r="L201" t="s">
        <v>941</v>
      </c>
      <c r="M201" t="s">
        <v>888</v>
      </c>
      <c r="N201" t="s">
        <v>22</v>
      </c>
      <c r="O201">
        <v>365</v>
      </c>
      <c r="P201">
        <v>0</v>
      </c>
      <c r="Q201">
        <v>0</v>
      </c>
      <c r="R201">
        <v>365</v>
      </c>
      <c r="S201" s="1">
        <v>1</v>
      </c>
      <c r="T201" t="s">
        <v>22</v>
      </c>
      <c r="U201" s="13">
        <f t="shared" si="9"/>
        <v>365</v>
      </c>
      <c r="V201" s="13">
        <f t="shared" si="10"/>
        <v>365</v>
      </c>
      <c r="W201" s="13" t="str">
        <f>IFERROR(VLOOKUP(K201,'Target Area Lookup'!B:C,2,FALSE),"Rest of State")</f>
        <v>Winnebago</v>
      </c>
      <c r="X201" s="13" t="str">
        <f t="shared" si="11"/>
        <v>Rest of State</v>
      </c>
    </row>
    <row r="202" spans="1:24" x14ac:dyDescent="0.25">
      <c r="A202" t="s">
        <v>15387</v>
      </c>
      <c r="B202" t="s">
        <v>882</v>
      </c>
      <c r="C202" t="s">
        <v>883</v>
      </c>
      <c r="D202" t="s">
        <v>700</v>
      </c>
      <c r="E202" t="s">
        <v>884</v>
      </c>
      <c r="F202">
        <v>8159663071</v>
      </c>
      <c r="G202">
        <v>10233</v>
      </c>
      <c r="H202" t="s">
        <v>942</v>
      </c>
      <c r="I202" t="s">
        <v>943</v>
      </c>
      <c r="J202" t="s">
        <v>700</v>
      </c>
      <c r="K202" t="s">
        <v>701</v>
      </c>
      <c r="L202" t="s">
        <v>944</v>
      </c>
      <c r="M202" t="s">
        <v>888</v>
      </c>
      <c r="N202" t="s">
        <v>22</v>
      </c>
      <c r="O202">
        <v>280</v>
      </c>
      <c r="P202">
        <v>0</v>
      </c>
      <c r="Q202">
        <v>0</v>
      </c>
      <c r="R202">
        <v>280</v>
      </c>
      <c r="S202" s="1">
        <v>1</v>
      </c>
      <c r="T202" t="s">
        <v>22</v>
      </c>
      <c r="U202" s="13">
        <f t="shared" si="9"/>
        <v>280</v>
      </c>
      <c r="V202" s="13">
        <f t="shared" si="10"/>
        <v>280</v>
      </c>
      <c r="W202" s="13" t="str">
        <f>IFERROR(VLOOKUP(K202,'Target Area Lookup'!B:C,2,FALSE),"Rest of State")</f>
        <v>Winnebago</v>
      </c>
      <c r="X202" s="13" t="str">
        <f t="shared" si="11"/>
        <v>Rest of State</v>
      </c>
    </row>
    <row r="203" spans="1:24" x14ac:dyDescent="0.25">
      <c r="A203" t="s">
        <v>15387</v>
      </c>
      <c r="B203" t="s">
        <v>882</v>
      </c>
      <c r="C203" t="s">
        <v>883</v>
      </c>
      <c r="D203" t="s">
        <v>700</v>
      </c>
      <c r="E203" t="s">
        <v>884</v>
      </c>
      <c r="F203">
        <v>8159663071</v>
      </c>
      <c r="G203">
        <v>10234</v>
      </c>
      <c r="H203" t="s">
        <v>945</v>
      </c>
      <c r="I203" t="s">
        <v>946</v>
      </c>
      <c r="J203" t="s">
        <v>700</v>
      </c>
      <c r="K203" t="s">
        <v>701</v>
      </c>
      <c r="L203" t="s">
        <v>947</v>
      </c>
      <c r="M203" t="s">
        <v>888</v>
      </c>
      <c r="N203" t="s">
        <v>22</v>
      </c>
      <c r="O203">
        <v>601</v>
      </c>
      <c r="P203">
        <v>0</v>
      </c>
      <c r="Q203">
        <v>0</v>
      </c>
      <c r="R203">
        <v>601</v>
      </c>
      <c r="S203" s="1">
        <v>1</v>
      </c>
      <c r="T203" t="s">
        <v>22</v>
      </c>
      <c r="U203" s="13">
        <f t="shared" si="9"/>
        <v>601</v>
      </c>
      <c r="V203" s="13">
        <f t="shared" si="10"/>
        <v>601</v>
      </c>
      <c r="W203" s="13" t="str">
        <f>IFERROR(VLOOKUP(K203,'Target Area Lookup'!B:C,2,FALSE),"Rest of State")</f>
        <v>Winnebago</v>
      </c>
      <c r="X203" s="13" t="str">
        <f t="shared" si="11"/>
        <v>Rest of State</v>
      </c>
    </row>
    <row r="204" spans="1:24" x14ac:dyDescent="0.25">
      <c r="A204" t="s">
        <v>15387</v>
      </c>
      <c r="B204" t="s">
        <v>882</v>
      </c>
      <c r="C204" t="s">
        <v>883</v>
      </c>
      <c r="D204" t="s">
        <v>700</v>
      </c>
      <c r="E204" t="s">
        <v>884</v>
      </c>
      <c r="F204">
        <v>8159663071</v>
      </c>
      <c r="G204">
        <v>10236</v>
      </c>
      <c r="H204" t="s">
        <v>948</v>
      </c>
      <c r="I204" t="s">
        <v>949</v>
      </c>
      <c r="J204" t="s">
        <v>700</v>
      </c>
      <c r="K204" t="s">
        <v>701</v>
      </c>
      <c r="L204" t="s">
        <v>950</v>
      </c>
      <c r="M204" t="s">
        <v>888</v>
      </c>
      <c r="N204" t="s">
        <v>22</v>
      </c>
      <c r="O204">
        <v>476</v>
      </c>
      <c r="P204">
        <v>0</v>
      </c>
      <c r="Q204">
        <v>9</v>
      </c>
      <c r="R204">
        <v>485</v>
      </c>
      <c r="S204" s="1">
        <v>0.98099999999999998</v>
      </c>
      <c r="T204" t="s">
        <v>22</v>
      </c>
      <c r="U204" s="13">
        <f t="shared" si="9"/>
        <v>476</v>
      </c>
      <c r="V204" s="13">
        <f t="shared" si="10"/>
        <v>485</v>
      </c>
      <c r="W204" s="13" t="str">
        <f>IFERROR(VLOOKUP(K204,'Target Area Lookup'!B:C,2,FALSE),"Rest of State")</f>
        <v>Winnebago</v>
      </c>
      <c r="X204" s="13" t="str">
        <f t="shared" si="11"/>
        <v>Rest of State</v>
      </c>
    </row>
    <row r="205" spans="1:24" x14ac:dyDescent="0.25">
      <c r="A205" t="s">
        <v>15387</v>
      </c>
      <c r="B205" t="s">
        <v>882</v>
      </c>
      <c r="C205" t="s">
        <v>883</v>
      </c>
      <c r="D205" t="s">
        <v>700</v>
      </c>
      <c r="E205" t="s">
        <v>884</v>
      </c>
      <c r="F205">
        <v>8159663071</v>
      </c>
      <c r="G205">
        <v>10237</v>
      </c>
      <c r="H205" t="s">
        <v>951</v>
      </c>
      <c r="I205" t="s">
        <v>952</v>
      </c>
      <c r="J205" t="s">
        <v>700</v>
      </c>
      <c r="K205" t="s">
        <v>701</v>
      </c>
      <c r="L205" t="s">
        <v>953</v>
      </c>
      <c r="M205" t="s">
        <v>888</v>
      </c>
      <c r="N205" t="s">
        <v>22</v>
      </c>
      <c r="O205">
        <v>282</v>
      </c>
      <c r="P205">
        <v>0</v>
      </c>
      <c r="Q205">
        <v>0</v>
      </c>
      <c r="R205">
        <v>282</v>
      </c>
      <c r="S205" s="1">
        <v>1</v>
      </c>
      <c r="T205" t="s">
        <v>22</v>
      </c>
      <c r="U205" s="13">
        <f t="shared" si="9"/>
        <v>282</v>
      </c>
      <c r="V205" s="13">
        <f t="shared" si="10"/>
        <v>282</v>
      </c>
      <c r="W205" s="13" t="str">
        <f>IFERROR(VLOOKUP(K205,'Target Area Lookup'!B:C,2,FALSE),"Rest of State")</f>
        <v>Winnebago</v>
      </c>
      <c r="X205" s="13" t="str">
        <f t="shared" si="11"/>
        <v>Rest of State</v>
      </c>
    </row>
    <row r="206" spans="1:24" x14ac:dyDescent="0.25">
      <c r="A206" t="s">
        <v>15387</v>
      </c>
      <c r="B206" t="s">
        <v>882</v>
      </c>
      <c r="C206" t="s">
        <v>883</v>
      </c>
      <c r="D206" t="s">
        <v>700</v>
      </c>
      <c r="E206" t="s">
        <v>884</v>
      </c>
      <c r="F206">
        <v>8159663071</v>
      </c>
      <c r="G206">
        <v>10238</v>
      </c>
      <c r="H206" t="s">
        <v>954</v>
      </c>
      <c r="I206" t="s">
        <v>955</v>
      </c>
      <c r="J206" t="s">
        <v>700</v>
      </c>
      <c r="K206" t="s">
        <v>701</v>
      </c>
      <c r="L206" t="s">
        <v>956</v>
      </c>
      <c r="M206" t="s">
        <v>888</v>
      </c>
      <c r="N206" t="s">
        <v>22</v>
      </c>
      <c r="O206">
        <v>420</v>
      </c>
      <c r="P206">
        <v>0</v>
      </c>
      <c r="Q206">
        <v>0</v>
      </c>
      <c r="R206">
        <v>420</v>
      </c>
      <c r="S206" s="1">
        <v>1</v>
      </c>
      <c r="T206" t="s">
        <v>22</v>
      </c>
      <c r="U206" s="13">
        <f t="shared" si="9"/>
        <v>420</v>
      </c>
      <c r="V206" s="13">
        <f t="shared" si="10"/>
        <v>420</v>
      </c>
      <c r="W206" s="13" t="str">
        <f>IFERROR(VLOOKUP(K206,'Target Area Lookup'!B:C,2,FALSE),"Rest of State")</f>
        <v>Winnebago</v>
      </c>
      <c r="X206" s="13" t="str">
        <f t="shared" si="11"/>
        <v>Rest of State</v>
      </c>
    </row>
    <row r="207" spans="1:24" x14ac:dyDescent="0.25">
      <c r="A207" t="s">
        <v>15387</v>
      </c>
      <c r="B207" t="s">
        <v>882</v>
      </c>
      <c r="C207" t="s">
        <v>883</v>
      </c>
      <c r="D207" t="s">
        <v>700</v>
      </c>
      <c r="E207" t="s">
        <v>884</v>
      </c>
      <c r="F207">
        <v>8159663071</v>
      </c>
      <c r="G207">
        <v>10239</v>
      </c>
      <c r="H207" t="s">
        <v>957</v>
      </c>
      <c r="I207" t="s">
        <v>958</v>
      </c>
      <c r="J207" t="s">
        <v>700</v>
      </c>
      <c r="K207" t="s">
        <v>701</v>
      </c>
      <c r="L207" t="s">
        <v>959</v>
      </c>
      <c r="M207" t="s">
        <v>888</v>
      </c>
      <c r="N207" t="s">
        <v>22</v>
      </c>
      <c r="O207">
        <v>361</v>
      </c>
      <c r="P207">
        <v>0</v>
      </c>
      <c r="Q207">
        <v>0</v>
      </c>
      <c r="R207">
        <v>361</v>
      </c>
      <c r="S207" s="1">
        <v>1</v>
      </c>
      <c r="T207" t="s">
        <v>22</v>
      </c>
      <c r="U207" s="13">
        <f t="shared" si="9"/>
        <v>361</v>
      </c>
      <c r="V207" s="13">
        <f t="shared" si="10"/>
        <v>361</v>
      </c>
      <c r="W207" s="13" t="str">
        <f>IFERROR(VLOOKUP(K207,'Target Area Lookup'!B:C,2,FALSE),"Rest of State")</f>
        <v>Winnebago</v>
      </c>
      <c r="X207" s="13" t="str">
        <f t="shared" si="11"/>
        <v>Rest of State</v>
      </c>
    </row>
    <row r="208" spans="1:24" x14ac:dyDescent="0.25">
      <c r="A208" t="s">
        <v>15387</v>
      </c>
      <c r="B208" t="s">
        <v>882</v>
      </c>
      <c r="C208" t="s">
        <v>883</v>
      </c>
      <c r="D208" t="s">
        <v>700</v>
      </c>
      <c r="E208" t="s">
        <v>884</v>
      </c>
      <c r="F208">
        <v>8159663071</v>
      </c>
      <c r="G208">
        <v>10240</v>
      </c>
      <c r="H208" t="s">
        <v>960</v>
      </c>
      <c r="I208" t="s">
        <v>961</v>
      </c>
      <c r="J208" t="s">
        <v>700</v>
      </c>
      <c r="K208" t="s">
        <v>701</v>
      </c>
      <c r="L208" t="s">
        <v>962</v>
      </c>
      <c r="M208" t="s">
        <v>888</v>
      </c>
      <c r="N208" t="s">
        <v>22</v>
      </c>
      <c r="O208">
        <v>482</v>
      </c>
      <c r="P208">
        <v>0</v>
      </c>
      <c r="Q208">
        <v>0</v>
      </c>
      <c r="R208">
        <v>482</v>
      </c>
      <c r="S208" s="1">
        <v>1</v>
      </c>
      <c r="T208" t="s">
        <v>22</v>
      </c>
      <c r="U208" s="13">
        <f t="shared" si="9"/>
        <v>482</v>
      </c>
      <c r="V208" s="13">
        <f t="shared" si="10"/>
        <v>482</v>
      </c>
      <c r="W208" s="13" t="str">
        <f>IFERROR(VLOOKUP(K208,'Target Area Lookup'!B:C,2,FALSE),"Rest of State")</f>
        <v>Winnebago</v>
      </c>
      <c r="X208" s="13" t="str">
        <f t="shared" si="11"/>
        <v>Rest of State</v>
      </c>
    </row>
    <row r="209" spans="1:24" x14ac:dyDescent="0.25">
      <c r="A209" t="s">
        <v>15387</v>
      </c>
      <c r="B209" t="s">
        <v>882</v>
      </c>
      <c r="C209" t="s">
        <v>883</v>
      </c>
      <c r="D209" t="s">
        <v>700</v>
      </c>
      <c r="E209" t="s">
        <v>884</v>
      </c>
      <c r="F209">
        <v>8159663071</v>
      </c>
      <c r="G209">
        <v>10241</v>
      </c>
      <c r="H209" t="s">
        <v>963</v>
      </c>
      <c r="I209" t="s">
        <v>964</v>
      </c>
      <c r="J209" t="s">
        <v>700</v>
      </c>
      <c r="K209" t="s">
        <v>701</v>
      </c>
      <c r="L209" t="s">
        <v>965</v>
      </c>
      <c r="M209" t="s">
        <v>888</v>
      </c>
      <c r="N209" t="s">
        <v>22</v>
      </c>
      <c r="O209">
        <v>428</v>
      </c>
      <c r="P209">
        <v>0</v>
      </c>
      <c r="Q209">
        <v>0</v>
      </c>
      <c r="R209">
        <v>428</v>
      </c>
      <c r="S209" s="1">
        <v>1</v>
      </c>
      <c r="T209" t="s">
        <v>22</v>
      </c>
      <c r="U209" s="13">
        <f t="shared" si="9"/>
        <v>428</v>
      </c>
      <c r="V209" s="13">
        <f t="shared" si="10"/>
        <v>428</v>
      </c>
      <c r="W209" s="13" t="str">
        <f>IFERROR(VLOOKUP(K209,'Target Area Lookup'!B:C,2,FALSE),"Rest of State")</f>
        <v>Winnebago</v>
      </c>
      <c r="X209" s="13" t="str">
        <f t="shared" si="11"/>
        <v>Rest of State</v>
      </c>
    </row>
    <row r="210" spans="1:24" x14ac:dyDescent="0.25">
      <c r="A210" t="s">
        <v>15387</v>
      </c>
      <c r="B210" t="s">
        <v>882</v>
      </c>
      <c r="C210" t="s">
        <v>883</v>
      </c>
      <c r="D210" t="s">
        <v>700</v>
      </c>
      <c r="E210" t="s">
        <v>884</v>
      </c>
      <c r="F210">
        <v>8159663071</v>
      </c>
      <c r="G210">
        <v>10243</v>
      </c>
      <c r="H210" t="s">
        <v>966</v>
      </c>
      <c r="I210" t="s">
        <v>967</v>
      </c>
      <c r="J210" t="s">
        <v>700</v>
      </c>
      <c r="K210" t="s">
        <v>701</v>
      </c>
      <c r="L210" t="s">
        <v>968</v>
      </c>
      <c r="M210" t="s">
        <v>888</v>
      </c>
      <c r="N210" t="s">
        <v>22</v>
      </c>
      <c r="O210">
        <v>643</v>
      </c>
      <c r="P210">
        <v>0</v>
      </c>
      <c r="Q210">
        <v>0</v>
      </c>
      <c r="R210">
        <v>643</v>
      </c>
      <c r="S210" s="1">
        <v>1</v>
      </c>
      <c r="T210" t="s">
        <v>22</v>
      </c>
      <c r="U210" s="13">
        <f t="shared" si="9"/>
        <v>643</v>
      </c>
      <c r="V210" s="13">
        <f t="shared" si="10"/>
        <v>643</v>
      </c>
      <c r="W210" s="13" t="str">
        <f>IFERROR(VLOOKUP(K210,'Target Area Lookup'!B:C,2,FALSE),"Rest of State")</f>
        <v>Winnebago</v>
      </c>
      <c r="X210" s="13" t="str">
        <f t="shared" si="11"/>
        <v>Rest of State</v>
      </c>
    </row>
    <row r="211" spans="1:24" x14ac:dyDescent="0.25">
      <c r="A211" t="s">
        <v>15387</v>
      </c>
      <c r="B211" t="s">
        <v>882</v>
      </c>
      <c r="C211" t="s">
        <v>883</v>
      </c>
      <c r="D211" t="s">
        <v>700</v>
      </c>
      <c r="E211" t="s">
        <v>884</v>
      </c>
      <c r="F211">
        <v>8159663071</v>
      </c>
      <c r="G211">
        <v>10245</v>
      </c>
      <c r="H211" t="s">
        <v>969</v>
      </c>
      <c r="I211" t="s">
        <v>970</v>
      </c>
      <c r="J211" t="s">
        <v>700</v>
      </c>
      <c r="K211" t="s">
        <v>701</v>
      </c>
      <c r="L211" t="s">
        <v>971</v>
      </c>
      <c r="M211" t="s">
        <v>888</v>
      </c>
      <c r="N211" t="s">
        <v>22</v>
      </c>
      <c r="O211">
        <v>597</v>
      </c>
      <c r="P211">
        <v>0</v>
      </c>
      <c r="Q211">
        <v>0</v>
      </c>
      <c r="R211">
        <v>597</v>
      </c>
      <c r="S211" s="1">
        <v>1</v>
      </c>
      <c r="T211" t="s">
        <v>22</v>
      </c>
      <c r="U211" s="13">
        <f t="shared" si="9"/>
        <v>597</v>
      </c>
      <c r="V211" s="13">
        <f t="shared" si="10"/>
        <v>597</v>
      </c>
      <c r="W211" s="13" t="str">
        <f>IFERROR(VLOOKUP(K211,'Target Area Lookup'!B:C,2,FALSE),"Rest of State")</f>
        <v>Winnebago</v>
      </c>
      <c r="X211" s="13" t="str">
        <f t="shared" si="11"/>
        <v>Rest of State</v>
      </c>
    </row>
    <row r="212" spans="1:24" x14ac:dyDescent="0.25">
      <c r="A212" t="s">
        <v>15387</v>
      </c>
      <c r="B212" t="s">
        <v>882</v>
      </c>
      <c r="C212" t="s">
        <v>883</v>
      </c>
      <c r="D212" t="s">
        <v>700</v>
      </c>
      <c r="E212" t="s">
        <v>884</v>
      </c>
      <c r="F212">
        <v>8159663071</v>
      </c>
      <c r="G212">
        <v>10246</v>
      </c>
      <c r="H212" t="s">
        <v>972</v>
      </c>
      <c r="I212" t="s">
        <v>973</v>
      </c>
      <c r="J212" t="s">
        <v>700</v>
      </c>
      <c r="K212" t="s">
        <v>701</v>
      </c>
      <c r="L212" t="s">
        <v>974</v>
      </c>
      <c r="M212" t="s">
        <v>888</v>
      </c>
      <c r="N212" t="s">
        <v>22</v>
      </c>
      <c r="O212">
        <v>387</v>
      </c>
      <c r="P212">
        <v>0</v>
      </c>
      <c r="Q212">
        <v>27</v>
      </c>
      <c r="R212">
        <v>414</v>
      </c>
      <c r="S212" s="1">
        <v>0.93400000000000005</v>
      </c>
      <c r="T212" t="s">
        <v>22</v>
      </c>
      <c r="U212" s="13">
        <f t="shared" si="9"/>
        <v>387</v>
      </c>
      <c r="V212" s="13">
        <f t="shared" si="10"/>
        <v>414</v>
      </c>
      <c r="W212" s="13" t="str">
        <f>IFERROR(VLOOKUP(K212,'Target Area Lookup'!B:C,2,FALSE),"Rest of State")</f>
        <v>Winnebago</v>
      </c>
      <c r="X212" s="13" t="str">
        <f t="shared" si="11"/>
        <v>Rest of State</v>
      </c>
    </row>
    <row r="213" spans="1:24" x14ac:dyDescent="0.25">
      <c r="A213" t="s">
        <v>15387</v>
      </c>
      <c r="B213" t="s">
        <v>882</v>
      </c>
      <c r="C213" t="s">
        <v>883</v>
      </c>
      <c r="D213" t="s">
        <v>700</v>
      </c>
      <c r="E213" t="s">
        <v>884</v>
      </c>
      <c r="F213">
        <v>8159663071</v>
      </c>
      <c r="G213">
        <v>10248</v>
      </c>
      <c r="H213" t="s">
        <v>975</v>
      </c>
      <c r="I213" t="s">
        <v>976</v>
      </c>
      <c r="J213" t="s">
        <v>700</v>
      </c>
      <c r="K213" t="s">
        <v>701</v>
      </c>
      <c r="L213" t="s">
        <v>977</v>
      </c>
      <c r="M213" t="s">
        <v>888</v>
      </c>
      <c r="N213" t="s">
        <v>22</v>
      </c>
      <c r="O213">
        <v>582</v>
      </c>
      <c r="P213">
        <v>0</v>
      </c>
      <c r="Q213">
        <v>0</v>
      </c>
      <c r="R213">
        <v>582</v>
      </c>
      <c r="S213" s="1">
        <v>1</v>
      </c>
      <c r="T213" t="s">
        <v>22</v>
      </c>
      <c r="U213" s="13">
        <f t="shared" si="9"/>
        <v>582</v>
      </c>
      <c r="V213" s="13">
        <f t="shared" si="10"/>
        <v>582</v>
      </c>
      <c r="W213" s="13" t="str">
        <f>IFERROR(VLOOKUP(K213,'Target Area Lookup'!B:C,2,FALSE),"Rest of State")</f>
        <v>Winnebago</v>
      </c>
      <c r="X213" s="13" t="str">
        <f t="shared" si="11"/>
        <v>Rest of State</v>
      </c>
    </row>
    <row r="214" spans="1:24" x14ac:dyDescent="0.25">
      <c r="A214" t="s">
        <v>15387</v>
      </c>
      <c r="B214" t="s">
        <v>882</v>
      </c>
      <c r="C214" t="s">
        <v>883</v>
      </c>
      <c r="D214" t="s">
        <v>700</v>
      </c>
      <c r="E214" t="s">
        <v>884</v>
      </c>
      <c r="F214">
        <v>8159663071</v>
      </c>
      <c r="G214">
        <v>10249</v>
      </c>
      <c r="H214" t="s">
        <v>978</v>
      </c>
      <c r="I214" t="s">
        <v>979</v>
      </c>
      <c r="J214" t="s">
        <v>700</v>
      </c>
      <c r="K214" t="s">
        <v>701</v>
      </c>
      <c r="L214" t="s">
        <v>980</v>
      </c>
      <c r="M214" t="s">
        <v>888</v>
      </c>
      <c r="N214" t="s">
        <v>22</v>
      </c>
      <c r="O214">
        <v>283</v>
      </c>
      <c r="P214">
        <v>0</v>
      </c>
      <c r="Q214">
        <v>0</v>
      </c>
      <c r="R214">
        <v>283</v>
      </c>
      <c r="S214" s="1">
        <v>1</v>
      </c>
      <c r="T214" t="s">
        <v>22</v>
      </c>
      <c r="U214" s="13">
        <f t="shared" si="9"/>
        <v>283</v>
      </c>
      <c r="V214" s="13">
        <f t="shared" si="10"/>
        <v>283</v>
      </c>
      <c r="W214" s="13" t="str">
        <f>IFERROR(VLOOKUP(K214,'Target Area Lookup'!B:C,2,FALSE),"Rest of State")</f>
        <v>Winnebago</v>
      </c>
      <c r="X214" s="13" t="str">
        <f t="shared" si="11"/>
        <v>Rest of State</v>
      </c>
    </row>
    <row r="215" spans="1:24" x14ac:dyDescent="0.25">
      <c r="A215" t="s">
        <v>15387</v>
      </c>
      <c r="B215" t="s">
        <v>882</v>
      </c>
      <c r="C215" t="s">
        <v>883</v>
      </c>
      <c r="D215" t="s">
        <v>700</v>
      </c>
      <c r="E215" t="s">
        <v>884</v>
      </c>
      <c r="F215">
        <v>8159663071</v>
      </c>
      <c r="G215">
        <v>10251</v>
      </c>
      <c r="H215" t="s">
        <v>981</v>
      </c>
      <c r="I215" t="s">
        <v>982</v>
      </c>
      <c r="J215" t="s">
        <v>700</v>
      </c>
      <c r="K215" t="s">
        <v>701</v>
      </c>
      <c r="L215" t="s">
        <v>983</v>
      </c>
      <c r="M215" t="s">
        <v>888</v>
      </c>
      <c r="N215" t="s">
        <v>22</v>
      </c>
      <c r="O215">
        <v>489</v>
      </c>
      <c r="P215">
        <v>0</v>
      </c>
      <c r="Q215">
        <v>0</v>
      </c>
      <c r="R215">
        <v>489</v>
      </c>
      <c r="S215" s="1">
        <v>1</v>
      </c>
      <c r="T215" t="s">
        <v>22</v>
      </c>
      <c r="U215" s="13">
        <f t="shared" si="9"/>
        <v>489</v>
      </c>
      <c r="V215" s="13">
        <f t="shared" si="10"/>
        <v>489</v>
      </c>
      <c r="W215" s="13" t="str">
        <f>IFERROR(VLOOKUP(K215,'Target Area Lookup'!B:C,2,FALSE),"Rest of State")</f>
        <v>Winnebago</v>
      </c>
      <c r="X215" s="13" t="str">
        <f t="shared" si="11"/>
        <v>Rest of State</v>
      </c>
    </row>
    <row r="216" spans="1:24" x14ac:dyDescent="0.25">
      <c r="A216" t="s">
        <v>15387</v>
      </c>
      <c r="B216" t="s">
        <v>882</v>
      </c>
      <c r="C216" t="s">
        <v>883</v>
      </c>
      <c r="D216" t="s">
        <v>700</v>
      </c>
      <c r="E216" t="s">
        <v>884</v>
      </c>
      <c r="F216">
        <v>8159663071</v>
      </c>
      <c r="G216">
        <v>10252</v>
      </c>
      <c r="H216" t="s">
        <v>984</v>
      </c>
      <c r="I216" t="s">
        <v>985</v>
      </c>
      <c r="J216" t="s">
        <v>700</v>
      </c>
      <c r="K216" t="s">
        <v>701</v>
      </c>
      <c r="L216" t="s">
        <v>986</v>
      </c>
      <c r="M216" t="s">
        <v>888</v>
      </c>
      <c r="N216" t="s">
        <v>22</v>
      </c>
      <c r="O216">
        <v>502</v>
      </c>
      <c r="P216">
        <v>0</v>
      </c>
      <c r="Q216">
        <v>0</v>
      </c>
      <c r="R216">
        <v>502</v>
      </c>
      <c r="S216" s="1">
        <v>1</v>
      </c>
      <c r="T216" t="s">
        <v>22</v>
      </c>
      <c r="U216" s="13">
        <f t="shared" si="9"/>
        <v>502</v>
      </c>
      <c r="V216" s="13">
        <f t="shared" si="10"/>
        <v>502</v>
      </c>
      <c r="W216" s="13" t="str">
        <f>IFERROR(VLOOKUP(K216,'Target Area Lookup'!B:C,2,FALSE),"Rest of State")</f>
        <v>Winnebago</v>
      </c>
      <c r="X216" s="13" t="str">
        <f t="shared" si="11"/>
        <v>Rest of State</v>
      </c>
    </row>
    <row r="217" spans="1:24" x14ac:dyDescent="0.25">
      <c r="A217" t="s">
        <v>15387</v>
      </c>
      <c r="B217" t="s">
        <v>882</v>
      </c>
      <c r="C217" t="s">
        <v>883</v>
      </c>
      <c r="D217" t="s">
        <v>700</v>
      </c>
      <c r="E217" t="s">
        <v>884</v>
      </c>
      <c r="F217">
        <v>8159663071</v>
      </c>
      <c r="G217">
        <v>10253</v>
      </c>
      <c r="H217" t="s">
        <v>987</v>
      </c>
      <c r="I217" t="s">
        <v>988</v>
      </c>
      <c r="J217" t="s">
        <v>700</v>
      </c>
      <c r="K217" t="s">
        <v>701</v>
      </c>
      <c r="L217" t="s">
        <v>989</v>
      </c>
      <c r="M217" t="s">
        <v>888</v>
      </c>
      <c r="N217" t="s">
        <v>22</v>
      </c>
      <c r="O217">
        <v>580</v>
      </c>
      <c r="P217">
        <v>0</v>
      </c>
      <c r="Q217">
        <v>0</v>
      </c>
      <c r="R217">
        <v>580</v>
      </c>
      <c r="S217" s="1">
        <v>1</v>
      </c>
      <c r="T217" t="s">
        <v>22</v>
      </c>
      <c r="U217" s="13">
        <f t="shared" si="9"/>
        <v>580</v>
      </c>
      <c r="V217" s="13">
        <f t="shared" si="10"/>
        <v>580</v>
      </c>
      <c r="W217" s="13" t="str">
        <f>IFERROR(VLOOKUP(K217,'Target Area Lookup'!B:C,2,FALSE),"Rest of State")</f>
        <v>Winnebago</v>
      </c>
      <c r="X217" s="13" t="str">
        <f t="shared" si="11"/>
        <v>Rest of State</v>
      </c>
    </row>
    <row r="218" spans="1:24" x14ac:dyDescent="0.25">
      <c r="A218" t="s">
        <v>15387</v>
      </c>
      <c r="B218" t="s">
        <v>882</v>
      </c>
      <c r="C218" t="s">
        <v>883</v>
      </c>
      <c r="D218" t="s">
        <v>700</v>
      </c>
      <c r="E218" t="s">
        <v>884</v>
      </c>
      <c r="F218">
        <v>8159663071</v>
      </c>
      <c r="G218">
        <v>10254</v>
      </c>
      <c r="H218" t="s">
        <v>990</v>
      </c>
      <c r="I218" t="s">
        <v>991</v>
      </c>
      <c r="J218" t="s">
        <v>700</v>
      </c>
      <c r="K218" t="s">
        <v>701</v>
      </c>
      <c r="L218" t="s">
        <v>992</v>
      </c>
      <c r="M218" t="s">
        <v>888</v>
      </c>
      <c r="N218" t="s">
        <v>22</v>
      </c>
      <c r="O218">
        <v>124</v>
      </c>
      <c r="P218">
        <v>0</v>
      </c>
      <c r="Q218">
        <v>55</v>
      </c>
      <c r="R218">
        <v>179</v>
      </c>
      <c r="S218" s="1">
        <v>0.68940000000000001</v>
      </c>
      <c r="T218" t="s">
        <v>22</v>
      </c>
      <c r="U218" s="13">
        <f t="shared" si="9"/>
        <v>124</v>
      </c>
      <c r="V218" s="13">
        <f t="shared" si="10"/>
        <v>179</v>
      </c>
      <c r="W218" s="13" t="str">
        <f>IFERROR(VLOOKUP(K218,'Target Area Lookup'!B:C,2,FALSE),"Rest of State")</f>
        <v>Winnebago</v>
      </c>
      <c r="X218" s="13" t="str">
        <f t="shared" si="11"/>
        <v>Rest of State</v>
      </c>
    </row>
    <row r="219" spans="1:24" x14ac:dyDescent="0.25">
      <c r="A219" t="s">
        <v>15387</v>
      </c>
      <c r="B219" t="s">
        <v>882</v>
      </c>
      <c r="C219" t="s">
        <v>883</v>
      </c>
      <c r="D219" t="s">
        <v>700</v>
      </c>
      <c r="E219" t="s">
        <v>884</v>
      </c>
      <c r="F219">
        <v>8159663071</v>
      </c>
      <c r="G219">
        <v>10255</v>
      </c>
      <c r="H219" t="s">
        <v>151</v>
      </c>
      <c r="I219" t="s">
        <v>993</v>
      </c>
      <c r="J219" t="s">
        <v>700</v>
      </c>
      <c r="K219" t="s">
        <v>701</v>
      </c>
      <c r="L219" t="s">
        <v>994</v>
      </c>
      <c r="M219" t="s">
        <v>888</v>
      </c>
      <c r="N219" t="s">
        <v>22</v>
      </c>
      <c r="O219">
        <v>426</v>
      </c>
      <c r="P219">
        <v>0</v>
      </c>
      <c r="Q219">
        <v>0</v>
      </c>
      <c r="R219">
        <v>426</v>
      </c>
      <c r="S219" s="1">
        <v>1</v>
      </c>
      <c r="T219" t="s">
        <v>22</v>
      </c>
      <c r="U219" s="13">
        <f t="shared" si="9"/>
        <v>426</v>
      </c>
      <c r="V219" s="13">
        <f t="shared" si="10"/>
        <v>426</v>
      </c>
      <c r="W219" s="13" t="str">
        <f>IFERROR(VLOOKUP(K219,'Target Area Lookup'!B:C,2,FALSE),"Rest of State")</f>
        <v>Winnebago</v>
      </c>
      <c r="X219" s="13" t="str">
        <f t="shared" si="11"/>
        <v>Rest of State</v>
      </c>
    </row>
    <row r="220" spans="1:24" x14ac:dyDescent="0.25">
      <c r="A220" t="s">
        <v>15387</v>
      </c>
      <c r="B220" t="s">
        <v>882</v>
      </c>
      <c r="C220" t="s">
        <v>883</v>
      </c>
      <c r="D220" t="s">
        <v>700</v>
      </c>
      <c r="E220" t="s">
        <v>884</v>
      </c>
      <c r="F220">
        <v>8159663071</v>
      </c>
      <c r="G220">
        <v>10256</v>
      </c>
      <c r="H220" t="s">
        <v>995</v>
      </c>
      <c r="I220" t="s">
        <v>996</v>
      </c>
      <c r="J220" t="s">
        <v>700</v>
      </c>
      <c r="K220" t="s">
        <v>701</v>
      </c>
      <c r="L220" t="s">
        <v>997</v>
      </c>
      <c r="M220" t="s">
        <v>888</v>
      </c>
      <c r="N220" t="s">
        <v>22</v>
      </c>
      <c r="O220">
        <v>138</v>
      </c>
      <c r="P220">
        <v>0</v>
      </c>
      <c r="Q220">
        <v>263</v>
      </c>
      <c r="R220">
        <v>401</v>
      </c>
      <c r="S220" s="1">
        <v>0.34200000000000003</v>
      </c>
      <c r="T220" t="s">
        <v>22</v>
      </c>
      <c r="U220" s="13">
        <f t="shared" si="9"/>
        <v>138</v>
      </c>
      <c r="V220" s="13">
        <f t="shared" si="10"/>
        <v>401</v>
      </c>
      <c r="W220" s="13" t="str">
        <f>IFERROR(VLOOKUP(K220,'Target Area Lookup'!B:C,2,FALSE),"Rest of State")</f>
        <v>Winnebago</v>
      </c>
      <c r="X220" s="13" t="str">
        <f t="shared" si="11"/>
        <v>Rest of State</v>
      </c>
    </row>
    <row r="221" spans="1:24" x14ac:dyDescent="0.25">
      <c r="A221" t="s">
        <v>15387</v>
      </c>
      <c r="B221" t="s">
        <v>882</v>
      </c>
      <c r="C221" t="s">
        <v>883</v>
      </c>
      <c r="D221" t="s">
        <v>700</v>
      </c>
      <c r="E221" t="s">
        <v>884</v>
      </c>
      <c r="F221">
        <v>8159663071</v>
      </c>
      <c r="G221">
        <v>10257</v>
      </c>
      <c r="H221" t="s">
        <v>998</v>
      </c>
      <c r="I221" t="s">
        <v>999</v>
      </c>
      <c r="J221" t="s">
        <v>700</v>
      </c>
      <c r="K221" t="s">
        <v>701</v>
      </c>
      <c r="L221" t="s">
        <v>1000</v>
      </c>
      <c r="M221" t="s">
        <v>888</v>
      </c>
      <c r="N221" t="s">
        <v>22</v>
      </c>
      <c r="O221">
        <v>910</v>
      </c>
      <c r="P221">
        <v>0</v>
      </c>
      <c r="Q221">
        <v>0</v>
      </c>
      <c r="R221">
        <v>910</v>
      </c>
      <c r="S221" s="1">
        <v>1</v>
      </c>
      <c r="T221" t="s">
        <v>22</v>
      </c>
      <c r="U221" s="13">
        <f t="shared" si="9"/>
        <v>910</v>
      </c>
      <c r="V221" s="13">
        <f t="shared" si="10"/>
        <v>910</v>
      </c>
      <c r="W221" s="13" t="str">
        <f>IFERROR(VLOOKUP(K221,'Target Area Lookup'!B:C,2,FALSE),"Rest of State")</f>
        <v>Winnebago</v>
      </c>
      <c r="X221" s="13" t="str">
        <f t="shared" si="11"/>
        <v>Rest of State</v>
      </c>
    </row>
    <row r="222" spans="1:24" x14ac:dyDescent="0.25">
      <c r="A222" t="s">
        <v>15387</v>
      </c>
      <c r="B222" t="s">
        <v>882</v>
      </c>
      <c r="C222" t="s">
        <v>883</v>
      </c>
      <c r="D222" t="s">
        <v>700</v>
      </c>
      <c r="E222" t="s">
        <v>884</v>
      </c>
      <c r="F222">
        <v>8159663071</v>
      </c>
      <c r="G222">
        <v>10260</v>
      </c>
      <c r="H222" t="s">
        <v>1001</v>
      </c>
      <c r="I222" t="s">
        <v>1002</v>
      </c>
      <c r="J222" t="s">
        <v>700</v>
      </c>
      <c r="K222" t="s">
        <v>701</v>
      </c>
      <c r="L222" t="s">
        <v>1003</v>
      </c>
      <c r="M222" t="s">
        <v>888</v>
      </c>
      <c r="N222" t="s">
        <v>22</v>
      </c>
      <c r="O222">
        <v>347</v>
      </c>
      <c r="P222">
        <v>0</v>
      </c>
      <c r="Q222">
        <v>0</v>
      </c>
      <c r="R222">
        <v>347</v>
      </c>
      <c r="S222" s="1">
        <v>1</v>
      </c>
      <c r="T222" t="s">
        <v>22</v>
      </c>
      <c r="U222" s="13">
        <f t="shared" si="9"/>
        <v>347</v>
      </c>
      <c r="V222" s="13">
        <f t="shared" si="10"/>
        <v>347</v>
      </c>
      <c r="W222" s="13" t="str">
        <f>IFERROR(VLOOKUP(K222,'Target Area Lookup'!B:C,2,FALSE),"Rest of State")</f>
        <v>Winnebago</v>
      </c>
      <c r="X222" s="13" t="str">
        <f t="shared" si="11"/>
        <v>Rest of State</v>
      </c>
    </row>
    <row r="223" spans="1:24" x14ac:dyDescent="0.25">
      <c r="A223" t="s">
        <v>15387</v>
      </c>
      <c r="B223" t="s">
        <v>882</v>
      </c>
      <c r="C223" t="s">
        <v>883</v>
      </c>
      <c r="D223" t="s">
        <v>700</v>
      </c>
      <c r="E223" t="s">
        <v>884</v>
      </c>
      <c r="F223">
        <v>8159663071</v>
      </c>
      <c r="G223">
        <v>10261</v>
      </c>
      <c r="H223" t="s">
        <v>1004</v>
      </c>
      <c r="I223" t="s">
        <v>1005</v>
      </c>
      <c r="J223" t="s">
        <v>700</v>
      </c>
      <c r="K223" t="s">
        <v>701</v>
      </c>
      <c r="L223" t="s">
        <v>1006</v>
      </c>
      <c r="M223" t="s">
        <v>888</v>
      </c>
      <c r="N223" t="s">
        <v>22</v>
      </c>
      <c r="O223">
        <v>488</v>
      </c>
      <c r="P223">
        <v>0</v>
      </c>
      <c r="Q223">
        <v>66</v>
      </c>
      <c r="R223">
        <v>554</v>
      </c>
      <c r="S223" s="1">
        <v>0.88049999999999995</v>
      </c>
      <c r="T223" t="s">
        <v>22</v>
      </c>
      <c r="U223" s="13">
        <f t="shared" si="9"/>
        <v>488</v>
      </c>
      <c r="V223" s="13">
        <f t="shared" si="10"/>
        <v>554</v>
      </c>
      <c r="W223" s="13" t="str">
        <f>IFERROR(VLOOKUP(K223,'Target Area Lookup'!B:C,2,FALSE),"Rest of State")</f>
        <v>Winnebago</v>
      </c>
      <c r="X223" s="13" t="str">
        <f t="shared" si="11"/>
        <v>Rest of State</v>
      </c>
    </row>
    <row r="224" spans="1:24" x14ac:dyDescent="0.25">
      <c r="A224" t="s">
        <v>15387</v>
      </c>
      <c r="B224" t="s">
        <v>882</v>
      </c>
      <c r="C224" t="s">
        <v>883</v>
      </c>
      <c r="D224" t="s">
        <v>700</v>
      </c>
      <c r="E224" t="s">
        <v>884</v>
      </c>
      <c r="F224">
        <v>8159663071</v>
      </c>
      <c r="G224">
        <v>10264</v>
      </c>
      <c r="H224" t="s">
        <v>1007</v>
      </c>
      <c r="I224" t="s">
        <v>1008</v>
      </c>
      <c r="J224" t="s">
        <v>700</v>
      </c>
      <c r="K224" t="s">
        <v>701</v>
      </c>
      <c r="L224" t="s">
        <v>1009</v>
      </c>
      <c r="M224" t="s">
        <v>888</v>
      </c>
      <c r="N224" t="s">
        <v>22</v>
      </c>
      <c r="O224">
        <v>610</v>
      </c>
      <c r="P224">
        <v>0</v>
      </c>
      <c r="Q224">
        <v>0</v>
      </c>
      <c r="R224">
        <v>610</v>
      </c>
      <c r="S224" s="1">
        <v>1</v>
      </c>
      <c r="T224" t="s">
        <v>22</v>
      </c>
      <c r="U224" s="13">
        <f t="shared" si="9"/>
        <v>610</v>
      </c>
      <c r="V224" s="13">
        <f t="shared" si="10"/>
        <v>610</v>
      </c>
      <c r="W224" s="13" t="str">
        <f>IFERROR(VLOOKUP(K224,'Target Area Lookup'!B:C,2,FALSE),"Rest of State")</f>
        <v>Winnebago</v>
      </c>
      <c r="X224" s="13" t="str">
        <f t="shared" si="11"/>
        <v>Rest of State</v>
      </c>
    </row>
    <row r="225" spans="1:24" x14ac:dyDescent="0.25">
      <c r="A225" t="s">
        <v>15387</v>
      </c>
      <c r="B225" t="s">
        <v>882</v>
      </c>
      <c r="C225" t="s">
        <v>883</v>
      </c>
      <c r="D225" t="s">
        <v>700</v>
      </c>
      <c r="E225" t="s">
        <v>884</v>
      </c>
      <c r="F225">
        <v>8159663071</v>
      </c>
      <c r="G225">
        <v>10265</v>
      </c>
      <c r="H225" t="s">
        <v>1010</v>
      </c>
      <c r="I225" t="s">
        <v>1011</v>
      </c>
      <c r="J225" t="s">
        <v>700</v>
      </c>
      <c r="K225" t="s">
        <v>701</v>
      </c>
      <c r="L225" t="s">
        <v>1012</v>
      </c>
      <c r="M225" t="s">
        <v>888</v>
      </c>
      <c r="N225" t="s">
        <v>22</v>
      </c>
      <c r="O225">
        <v>428</v>
      </c>
      <c r="P225">
        <v>0</v>
      </c>
      <c r="Q225">
        <v>0</v>
      </c>
      <c r="R225">
        <v>428</v>
      </c>
      <c r="S225" s="1">
        <v>1</v>
      </c>
      <c r="T225" t="s">
        <v>22</v>
      </c>
      <c r="U225" s="13">
        <f t="shared" si="9"/>
        <v>428</v>
      </c>
      <c r="V225" s="13">
        <f t="shared" si="10"/>
        <v>428</v>
      </c>
      <c r="W225" s="13" t="str">
        <f>IFERROR(VLOOKUP(K225,'Target Area Lookup'!B:C,2,FALSE),"Rest of State")</f>
        <v>Winnebago</v>
      </c>
      <c r="X225" s="13" t="str">
        <f t="shared" si="11"/>
        <v>Rest of State</v>
      </c>
    </row>
    <row r="226" spans="1:24" x14ac:dyDescent="0.25">
      <c r="A226" t="s">
        <v>15387</v>
      </c>
      <c r="B226" t="s">
        <v>882</v>
      </c>
      <c r="C226" t="s">
        <v>883</v>
      </c>
      <c r="D226" t="s">
        <v>700</v>
      </c>
      <c r="E226" t="s">
        <v>884</v>
      </c>
      <c r="F226">
        <v>8159663071</v>
      </c>
      <c r="G226">
        <v>42522</v>
      </c>
      <c r="H226" t="s">
        <v>1013</v>
      </c>
      <c r="I226" t="s">
        <v>1014</v>
      </c>
      <c r="J226" t="s">
        <v>700</v>
      </c>
      <c r="K226" t="s">
        <v>701</v>
      </c>
      <c r="L226" t="s">
        <v>1015</v>
      </c>
      <c r="M226" t="s">
        <v>1016</v>
      </c>
      <c r="N226" t="s">
        <v>22</v>
      </c>
      <c r="O226">
        <v>616</v>
      </c>
      <c r="P226">
        <v>0</v>
      </c>
      <c r="Q226">
        <v>0</v>
      </c>
      <c r="R226">
        <v>616</v>
      </c>
      <c r="S226" s="1">
        <v>1</v>
      </c>
      <c r="T226" t="s">
        <v>22</v>
      </c>
      <c r="U226" s="13">
        <f t="shared" si="9"/>
        <v>616</v>
      </c>
      <c r="V226" s="13">
        <f t="shared" si="10"/>
        <v>616</v>
      </c>
      <c r="W226" s="13" t="str">
        <f>IFERROR(VLOOKUP(K226,'Target Area Lookup'!B:C,2,FALSE),"Rest of State")</f>
        <v>Winnebago</v>
      </c>
      <c r="X226" s="13" t="str">
        <f t="shared" si="11"/>
        <v>Rest of State</v>
      </c>
    </row>
    <row r="227" spans="1:24" x14ac:dyDescent="0.25">
      <c r="A227" t="s">
        <v>15387</v>
      </c>
      <c r="B227" t="s">
        <v>882</v>
      </c>
      <c r="C227" t="s">
        <v>883</v>
      </c>
      <c r="D227" t="s">
        <v>700</v>
      </c>
      <c r="E227" t="s">
        <v>884</v>
      </c>
      <c r="F227">
        <v>8159663071</v>
      </c>
      <c r="G227">
        <v>56375</v>
      </c>
      <c r="H227" t="s">
        <v>1017</v>
      </c>
      <c r="I227" t="s">
        <v>1018</v>
      </c>
      <c r="J227" t="s">
        <v>700</v>
      </c>
      <c r="K227" t="s">
        <v>701</v>
      </c>
      <c r="L227" t="s">
        <v>1019</v>
      </c>
      <c r="M227" t="s">
        <v>888</v>
      </c>
      <c r="N227" t="s">
        <v>22</v>
      </c>
      <c r="O227">
        <v>1021</v>
      </c>
      <c r="P227">
        <v>0</v>
      </c>
      <c r="Q227">
        <v>0</v>
      </c>
      <c r="R227">
        <v>1021</v>
      </c>
      <c r="S227" s="1">
        <v>1</v>
      </c>
      <c r="T227" t="s">
        <v>22</v>
      </c>
      <c r="U227" s="13">
        <f t="shared" si="9"/>
        <v>1021</v>
      </c>
      <c r="V227" s="13">
        <f t="shared" si="10"/>
        <v>1021</v>
      </c>
      <c r="W227" s="13" t="str">
        <f>IFERROR(VLOOKUP(K227,'Target Area Lookup'!B:C,2,FALSE),"Rest of State")</f>
        <v>Winnebago</v>
      </c>
      <c r="X227" s="13" t="str">
        <f t="shared" si="11"/>
        <v>Rest of State</v>
      </c>
    </row>
    <row r="228" spans="1:24" x14ac:dyDescent="0.25">
      <c r="A228" t="s">
        <v>15387</v>
      </c>
      <c r="B228" t="s">
        <v>882</v>
      </c>
      <c r="C228" t="s">
        <v>883</v>
      </c>
      <c r="D228" t="s">
        <v>700</v>
      </c>
      <c r="E228" t="s">
        <v>884</v>
      </c>
      <c r="F228">
        <v>8159663071</v>
      </c>
      <c r="G228">
        <v>68206</v>
      </c>
      <c r="H228" t="s">
        <v>1020</v>
      </c>
      <c r="I228" t="s">
        <v>1021</v>
      </c>
      <c r="J228" t="s">
        <v>700</v>
      </c>
      <c r="K228" t="s">
        <v>701</v>
      </c>
      <c r="L228" t="s">
        <v>1022</v>
      </c>
      <c r="M228" t="s">
        <v>888</v>
      </c>
      <c r="N228" t="s">
        <v>22</v>
      </c>
      <c r="O228">
        <v>243</v>
      </c>
      <c r="P228">
        <v>0</v>
      </c>
      <c r="Q228">
        <v>220</v>
      </c>
      <c r="R228">
        <v>463</v>
      </c>
      <c r="S228" s="1">
        <v>0.52359999999999995</v>
      </c>
      <c r="T228" t="s">
        <v>22</v>
      </c>
      <c r="U228" s="13">
        <f t="shared" si="9"/>
        <v>243</v>
      </c>
      <c r="V228" s="13">
        <f t="shared" si="10"/>
        <v>463</v>
      </c>
      <c r="W228" s="13" t="str">
        <f>IFERROR(VLOOKUP(K228,'Target Area Lookup'!B:C,2,FALSE),"Rest of State")</f>
        <v>Winnebago</v>
      </c>
      <c r="X228" s="13" t="str">
        <f t="shared" si="11"/>
        <v>Rest of State</v>
      </c>
    </row>
    <row r="229" spans="1:24" x14ac:dyDescent="0.25">
      <c r="A229" t="s">
        <v>15388</v>
      </c>
      <c r="B229" t="s">
        <v>1038</v>
      </c>
      <c r="C229" t="s">
        <v>1039</v>
      </c>
      <c r="D229" t="s">
        <v>873</v>
      </c>
      <c r="E229" t="s">
        <v>1040</v>
      </c>
      <c r="F229">
        <v>8156245024</v>
      </c>
      <c r="G229">
        <v>10266</v>
      </c>
      <c r="H229" t="s">
        <v>1041</v>
      </c>
      <c r="I229" t="s">
        <v>1039</v>
      </c>
      <c r="J229" t="s">
        <v>873</v>
      </c>
      <c r="K229" t="s">
        <v>701</v>
      </c>
      <c r="L229" t="s">
        <v>1040</v>
      </c>
      <c r="M229" t="s">
        <v>1042</v>
      </c>
      <c r="N229" t="s">
        <v>22</v>
      </c>
      <c r="O229">
        <v>348</v>
      </c>
      <c r="P229">
        <v>78</v>
      </c>
      <c r="Q229">
        <v>1593</v>
      </c>
      <c r="R229">
        <v>2019</v>
      </c>
      <c r="S229" s="1">
        <v>0.21100000000000002</v>
      </c>
      <c r="U229" s="13">
        <f t="shared" si="9"/>
        <v>426</v>
      </c>
      <c r="V229" s="13">
        <f t="shared" si="10"/>
        <v>2019</v>
      </c>
      <c r="W229" s="13" t="str">
        <f>IFERROR(VLOOKUP(K229,'Target Area Lookup'!B:C,2,FALSE),"Rest of State")</f>
        <v>Winnebago</v>
      </c>
      <c r="X229" s="13" t="str">
        <f t="shared" si="11"/>
        <v>Rest of State</v>
      </c>
    </row>
    <row r="230" spans="1:24" x14ac:dyDescent="0.25">
      <c r="A230" t="s">
        <v>15389</v>
      </c>
      <c r="B230" t="s">
        <v>1043</v>
      </c>
      <c r="C230" t="s">
        <v>1044</v>
      </c>
      <c r="D230" t="s">
        <v>858</v>
      </c>
      <c r="E230" t="s">
        <v>1045</v>
      </c>
      <c r="F230">
        <v>8153899177</v>
      </c>
      <c r="G230">
        <v>10267</v>
      </c>
      <c r="H230" t="s">
        <v>1046</v>
      </c>
      <c r="I230" t="s">
        <v>1047</v>
      </c>
      <c r="J230" t="s">
        <v>858</v>
      </c>
      <c r="K230" t="s">
        <v>701</v>
      </c>
      <c r="L230" t="s">
        <v>1048</v>
      </c>
      <c r="M230" t="s">
        <v>1049</v>
      </c>
      <c r="N230" t="s">
        <v>22</v>
      </c>
      <c r="O230">
        <v>158</v>
      </c>
      <c r="P230">
        <v>0</v>
      </c>
      <c r="Q230">
        <v>116</v>
      </c>
      <c r="R230">
        <v>274</v>
      </c>
      <c r="S230" s="1">
        <v>0.5746</v>
      </c>
      <c r="T230" t="s">
        <v>22</v>
      </c>
      <c r="U230" s="13">
        <f t="shared" si="9"/>
        <v>158</v>
      </c>
      <c r="V230" s="13">
        <f t="shared" si="10"/>
        <v>274</v>
      </c>
      <c r="W230" s="13" t="str">
        <f>IFERROR(VLOOKUP(K230,'Target Area Lookup'!B:C,2,FALSE),"Rest of State")</f>
        <v>Winnebago</v>
      </c>
      <c r="X230" s="13" t="str">
        <f t="shared" si="11"/>
        <v>Rest of State</v>
      </c>
    </row>
    <row r="231" spans="1:24" x14ac:dyDescent="0.25">
      <c r="A231" t="s">
        <v>15389</v>
      </c>
      <c r="B231" t="s">
        <v>1043</v>
      </c>
      <c r="C231" t="s">
        <v>1044</v>
      </c>
      <c r="D231" t="s">
        <v>858</v>
      </c>
      <c r="E231" t="s">
        <v>1045</v>
      </c>
      <c r="F231">
        <v>8153899177</v>
      </c>
      <c r="G231">
        <v>10268</v>
      </c>
      <c r="H231" t="s">
        <v>1050</v>
      </c>
      <c r="I231" t="s">
        <v>1051</v>
      </c>
      <c r="J231" t="s">
        <v>858</v>
      </c>
      <c r="K231" t="s">
        <v>701</v>
      </c>
      <c r="L231" t="s">
        <v>1052</v>
      </c>
      <c r="M231" t="s">
        <v>1049</v>
      </c>
      <c r="N231" t="s">
        <v>22</v>
      </c>
      <c r="O231">
        <v>178</v>
      </c>
      <c r="P231">
        <v>0</v>
      </c>
      <c r="Q231">
        <v>20</v>
      </c>
      <c r="R231">
        <v>198</v>
      </c>
      <c r="S231" s="1">
        <v>0.89870000000000005</v>
      </c>
      <c r="T231" t="s">
        <v>22</v>
      </c>
      <c r="U231" s="13">
        <f t="shared" si="9"/>
        <v>178</v>
      </c>
      <c r="V231" s="13">
        <f t="shared" si="10"/>
        <v>198</v>
      </c>
      <c r="W231" s="13" t="str">
        <f>IFERROR(VLOOKUP(K231,'Target Area Lookup'!B:C,2,FALSE),"Rest of State")</f>
        <v>Winnebago</v>
      </c>
      <c r="X231" s="13" t="str">
        <f t="shared" si="11"/>
        <v>Rest of State</v>
      </c>
    </row>
    <row r="232" spans="1:24" x14ac:dyDescent="0.25">
      <c r="A232" t="s">
        <v>15389</v>
      </c>
      <c r="B232" t="s">
        <v>1043</v>
      </c>
      <c r="C232" t="s">
        <v>1044</v>
      </c>
      <c r="D232" t="s">
        <v>858</v>
      </c>
      <c r="E232" t="s">
        <v>1045</v>
      </c>
      <c r="F232">
        <v>8153899177</v>
      </c>
      <c r="G232">
        <v>10269</v>
      </c>
      <c r="H232" t="s">
        <v>1053</v>
      </c>
      <c r="I232" t="s">
        <v>1054</v>
      </c>
      <c r="J232" t="s">
        <v>858</v>
      </c>
      <c r="K232" t="s">
        <v>701</v>
      </c>
      <c r="L232" t="s">
        <v>1055</v>
      </c>
      <c r="M232" t="s">
        <v>1049</v>
      </c>
      <c r="N232" t="s">
        <v>22</v>
      </c>
      <c r="O232">
        <v>212</v>
      </c>
      <c r="P232">
        <v>0</v>
      </c>
      <c r="Q232">
        <v>27</v>
      </c>
      <c r="R232">
        <v>239</v>
      </c>
      <c r="S232" s="1">
        <v>0.88400000000000012</v>
      </c>
      <c r="T232" t="s">
        <v>22</v>
      </c>
      <c r="U232" s="13">
        <f t="shared" si="9"/>
        <v>212</v>
      </c>
      <c r="V232" s="13">
        <f t="shared" si="10"/>
        <v>239</v>
      </c>
      <c r="W232" s="13" t="str">
        <f>IFERROR(VLOOKUP(K232,'Target Area Lookup'!B:C,2,FALSE),"Rest of State")</f>
        <v>Winnebago</v>
      </c>
      <c r="X232" s="13" t="str">
        <f t="shared" si="11"/>
        <v>Rest of State</v>
      </c>
    </row>
    <row r="233" spans="1:24" x14ac:dyDescent="0.25">
      <c r="A233" t="s">
        <v>15389</v>
      </c>
      <c r="B233" t="s">
        <v>1043</v>
      </c>
      <c r="C233" t="s">
        <v>1044</v>
      </c>
      <c r="D233" t="s">
        <v>858</v>
      </c>
      <c r="E233" t="s">
        <v>1045</v>
      </c>
      <c r="F233">
        <v>8153899177</v>
      </c>
      <c r="G233">
        <v>43113</v>
      </c>
      <c r="H233" t="s">
        <v>1056</v>
      </c>
      <c r="I233" t="s">
        <v>1057</v>
      </c>
      <c r="J233" t="s">
        <v>858</v>
      </c>
      <c r="K233" t="s">
        <v>701</v>
      </c>
      <c r="L233" t="s">
        <v>1058</v>
      </c>
      <c r="M233" t="s">
        <v>1049</v>
      </c>
      <c r="N233" t="s">
        <v>22</v>
      </c>
      <c r="O233">
        <v>109</v>
      </c>
      <c r="P233">
        <v>0</v>
      </c>
      <c r="Q233">
        <v>30</v>
      </c>
      <c r="R233">
        <v>139</v>
      </c>
      <c r="S233" s="1">
        <v>0.7792</v>
      </c>
      <c r="T233" t="s">
        <v>22</v>
      </c>
      <c r="U233" s="13">
        <f t="shared" si="9"/>
        <v>109</v>
      </c>
      <c r="V233" s="13">
        <f t="shared" si="10"/>
        <v>139</v>
      </c>
      <c r="W233" s="13" t="str">
        <f>IFERROR(VLOOKUP(K233,'Target Area Lookup'!B:C,2,FALSE),"Rest of State")</f>
        <v>Winnebago</v>
      </c>
      <c r="X233" s="13" t="str">
        <f t="shared" si="11"/>
        <v>Rest of State</v>
      </c>
    </row>
    <row r="234" spans="1:24" x14ac:dyDescent="0.25">
      <c r="A234" t="s">
        <v>15389</v>
      </c>
      <c r="B234" t="s">
        <v>1043</v>
      </c>
      <c r="C234" t="s">
        <v>1044</v>
      </c>
      <c r="D234" t="s">
        <v>858</v>
      </c>
      <c r="E234" t="s">
        <v>1045</v>
      </c>
      <c r="F234">
        <v>8153899177</v>
      </c>
      <c r="G234">
        <v>49823</v>
      </c>
      <c r="H234" t="s">
        <v>1059</v>
      </c>
      <c r="I234" t="s">
        <v>1057</v>
      </c>
      <c r="J234" t="s">
        <v>858</v>
      </c>
      <c r="K234" t="s">
        <v>701</v>
      </c>
      <c r="L234" t="s">
        <v>1058</v>
      </c>
      <c r="M234" t="s">
        <v>1049</v>
      </c>
      <c r="N234" t="s">
        <v>22</v>
      </c>
      <c r="O234">
        <v>104</v>
      </c>
      <c r="P234">
        <v>0</v>
      </c>
      <c r="Q234">
        <v>36</v>
      </c>
      <c r="R234">
        <v>140</v>
      </c>
      <c r="S234" s="1">
        <v>0.74150000000000005</v>
      </c>
      <c r="T234" t="s">
        <v>22</v>
      </c>
      <c r="U234" s="13">
        <f t="shared" si="9"/>
        <v>104</v>
      </c>
      <c r="V234" s="13">
        <f t="shared" si="10"/>
        <v>140</v>
      </c>
      <c r="W234" s="13" t="str">
        <f>IFERROR(VLOOKUP(K234,'Target Area Lookup'!B:C,2,FALSE),"Rest of State")</f>
        <v>Winnebago</v>
      </c>
      <c r="X234" s="13" t="str">
        <f t="shared" si="11"/>
        <v>Rest of State</v>
      </c>
    </row>
    <row r="235" spans="1:24" x14ac:dyDescent="0.25">
      <c r="A235" t="s">
        <v>15390</v>
      </c>
      <c r="B235" t="s">
        <v>1060</v>
      </c>
      <c r="C235" t="s">
        <v>1061</v>
      </c>
      <c r="D235" t="s">
        <v>1062</v>
      </c>
      <c r="E235" t="s">
        <v>1063</v>
      </c>
      <c r="F235">
        <v>8152391639</v>
      </c>
      <c r="G235">
        <v>10270</v>
      </c>
      <c r="H235" t="s">
        <v>1064</v>
      </c>
      <c r="I235" t="s">
        <v>1061</v>
      </c>
      <c r="J235" t="s">
        <v>1062</v>
      </c>
      <c r="K235" t="s">
        <v>701</v>
      </c>
      <c r="L235" t="s">
        <v>1063</v>
      </c>
      <c r="M235" t="s">
        <v>1065</v>
      </c>
      <c r="N235" t="s">
        <v>22</v>
      </c>
      <c r="O235">
        <v>51</v>
      </c>
      <c r="P235">
        <v>4</v>
      </c>
      <c r="Q235">
        <v>201</v>
      </c>
      <c r="R235">
        <v>256</v>
      </c>
      <c r="S235" s="1">
        <v>0.21480000000000002</v>
      </c>
      <c r="U235" s="13">
        <f t="shared" si="9"/>
        <v>55</v>
      </c>
      <c r="V235" s="13">
        <f t="shared" si="10"/>
        <v>256</v>
      </c>
      <c r="W235" s="13" t="str">
        <f>IFERROR(VLOOKUP(K235,'Target Area Lookup'!B:C,2,FALSE),"Rest of State")</f>
        <v>Winnebago</v>
      </c>
      <c r="X235" s="13" t="str">
        <f t="shared" si="11"/>
        <v>Rest of State</v>
      </c>
    </row>
    <row r="236" spans="1:24" x14ac:dyDescent="0.25">
      <c r="A236" t="s">
        <v>15390</v>
      </c>
      <c r="B236" t="s">
        <v>1060</v>
      </c>
      <c r="C236" t="s">
        <v>1061</v>
      </c>
      <c r="D236" t="s">
        <v>1062</v>
      </c>
      <c r="E236" t="s">
        <v>1063</v>
      </c>
      <c r="F236">
        <v>8152391639</v>
      </c>
      <c r="G236">
        <v>10271</v>
      </c>
      <c r="H236" t="s">
        <v>1066</v>
      </c>
      <c r="I236" t="s">
        <v>1061</v>
      </c>
      <c r="J236" t="s">
        <v>1062</v>
      </c>
      <c r="K236" t="s">
        <v>701</v>
      </c>
      <c r="L236" t="s">
        <v>1063</v>
      </c>
      <c r="M236" t="s">
        <v>1067</v>
      </c>
      <c r="N236" t="s">
        <v>22</v>
      </c>
      <c r="O236">
        <v>71</v>
      </c>
      <c r="P236">
        <v>7</v>
      </c>
      <c r="Q236">
        <v>246</v>
      </c>
      <c r="R236">
        <v>324</v>
      </c>
      <c r="S236" s="1">
        <v>0.2407</v>
      </c>
      <c r="U236" s="13">
        <f t="shared" si="9"/>
        <v>78</v>
      </c>
      <c r="V236" s="13">
        <f t="shared" si="10"/>
        <v>324</v>
      </c>
      <c r="W236" s="13" t="str">
        <f>IFERROR(VLOOKUP(K236,'Target Area Lookup'!B:C,2,FALSE),"Rest of State")</f>
        <v>Winnebago</v>
      </c>
      <c r="X236" s="13" t="str">
        <f t="shared" si="11"/>
        <v>Rest of State</v>
      </c>
    </row>
    <row r="237" spans="1:24" x14ac:dyDescent="0.25">
      <c r="A237" t="s">
        <v>15390</v>
      </c>
      <c r="B237" t="s">
        <v>1060</v>
      </c>
      <c r="C237" t="s">
        <v>1061</v>
      </c>
      <c r="D237" t="s">
        <v>1062</v>
      </c>
      <c r="E237" t="s">
        <v>1063</v>
      </c>
      <c r="F237">
        <v>8152391639</v>
      </c>
      <c r="G237">
        <v>50378</v>
      </c>
      <c r="H237" t="s">
        <v>1068</v>
      </c>
      <c r="I237" t="s">
        <v>1061</v>
      </c>
      <c r="J237" t="s">
        <v>1062</v>
      </c>
      <c r="K237" t="s">
        <v>701</v>
      </c>
      <c r="L237" t="s">
        <v>1063</v>
      </c>
      <c r="M237" t="s">
        <v>1069</v>
      </c>
      <c r="N237" t="s">
        <v>22</v>
      </c>
      <c r="O237">
        <v>74</v>
      </c>
      <c r="P237">
        <v>4</v>
      </c>
      <c r="Q237">
        <v>202</v>
      </c>
      <c r="R237">
        <v>280</v>
      </c>
      <c r="S237" s="1">
        <v>0.27860000000000001</v>
      </c>
      <c r="U237" s="13">
        <f t="shared" si="9"/>
        <v>78</v>
      </c>
      <c r="V237" s="13">
        <f t="shared" si="10"/>
        <v>280</v>
      </c>
      <c r="W237" s="13" t="str">
        <f>IFERROR(VLOOKUP(K237,'Target Area Lookup'!B:C,2,FALSE),"Rest of State")</f>
        <v>Winnebago</v>
      </c>
      <c r="X237" s="13" t="str">
        <f t="shared" si="11"/>
        <v>Rest of State</v>
      </c>
    </row>
    <row r="238" spans="1:24" x14ac:dyDescent="0.25">
      <c r="A238" t="s">
        <v>15391</v>
      </c>
      <c r="B238" t="s">
        <v>1070</v>
      </c>
      <c r="C238" t="s">
        <v>1071</v>
      </c>
      <c r="D238" t="s">
        <v>1072</v>
      </c>
      <c r="E238" t="s">
        <v>1073</v>
      </c>
      <c r="F238">
        <v>8152482171</v>
      </c>
      <c r="G238">
        <v>10272</v>
      </c>
      <c r="H238" t="s">
        <v>1074</v>
      </c>
      <c r="I238" t="s">
        <v>1071</v>
      </c>
      <c r="J238" t="s">
        <v>1072</v>
      </c>
      <c r="K238" t="s">
        <v>701</v>
      </c>
      <c r="L238" t="s">
        <v>1073</v>
      </c>
      <c r="M238" t="s">
        <v>1075</v>
      </c>
      <c r="N238" t="s">
        <v>22</v>
      </c>
      <c r="O238">
        <v>31</v>
      </c>
      <c r="P238">
        <v>9</v>
      </c>
      <c r="Q238">
        <v>136</v>
      </c>
      <c r="R238">
        <v>176</v>
      </c>
      <c r="S238" s="1">
        <v>0.2273</v>
      </c>
      <c r="U238" s="13">
        <f t="shared" si="9"/>
        <v>40</v>
      </c>
      <c r="V238" s="13">
        <f t="shared" si="10"/>
        <v>176</v>
      </c>
      <c r="W238" s="13" t="str">
        <f>IFERROR(VLOOKUP(K238,'Target Area Lookup'!B:C,2,FALSE),"Rest of State")</f>
        <v>Winnebago</v>
      </c>
      <c r="X238" s="13" t="str">
        <f t="shared" si="11"/>
        <v>Rest of State</v>
      </c>
    </row>
    <row r="239" spans="1:24" x14ac:dyDescent="0.25">
      <c r="A239" t="s">
        <v>15391</v>
      </c>
      <c r="B239" t="s">
        <v>1070</v>
      </c>
      <c r="C239" t="s">
        <v>1071</v>
      </c>
      <c r="D239" t="s">
        <v>1072</v>
      </c>
      <c r="E239" t="s">
        <v>1073</v>
      </c>
      <c r="F239">
        <v>8152482171</v>
      </c>
      <c r="G239">
        <v>10273</v>
      </c>
      <c r="H239" t="s">
        <v>1076</v>
      </c>
      <c r="I239" t="s">
        <v>1071</v>
      </c>
      <c r="J239" t="s">
        <v>1072</v>
      </c>
      <c r="K239" t="s">
        <v>701</v>
      </c>
      <c r="L239" t="s">
        <v>1073</v>
      </c>
      <c r="M239" t="s">
        <v>1075</v>
      </c>
      <c r="N239" t="s">
        <v>22</v>
      </c>
      <c r="O239">
        <v>31</v>
      </c>
      <c r="P239">
        <v>6</v>
      </c>
      <c r="Q239">
        <v>61</v>
      </c>
      <c r="R239">
        <v>98</v>
      </c>
      <c r="S239" s="1">
        <v>0.37759999999999999</v>
      </c>
      <c r="U239" s="13">
        <f t="shared" si="9"/>
        <v>37</v>
      </c>
      <c r="V239" s="13">
        <f t="shared" si="10"/>
        <v>98</v>
      </c>
      <c r="W239" s="13" t="str">
        <f>IFERROR(VLOOKUP(K239,'Target Area Lookup'!B:C,2,FALSE),"Rest of State")</f>
        <v>Winnebago</v>
      </c>
      <c r="X239" s="13" t="str">
        <f t="shared" si="11"/>
        <v>Rest of State</v>
      </c>
    </row>
    <row r="240" spans="1:24" x14ac:dyDescent="0.25">
      <c r="A240" t="s">
        <v>15391</v>
      </c>
      <c r="B240" t="s">
        <v>1070</v>
      </c>
      <c r="C240" t="s">
        <v>1071</v>
      </c>
      <c r="D240" t="s">
        <v>1072</v>
      </c>
      <c r="E240" t="s">
        <v>1073</v>
      </c>
      <c r="F240">
        <v>8152482171</v>
      </c>
      <c r="G240">
        <v>10274</v>
      </c>
      <c r="H240" t="s">
        <v>1077</v>
      </c>
      <c r="I240" t="s">
        <v>1071</v>
      </c>
      <c r="J240" t="s">
        <v>1072</v>
      </c>
      <c r="K240" t="s">
        <v>701</v>
      </c>
      <c r="L240" t="s">
        <v>1073</v>
      </c>
      <c r="M240" t="s">
        <v>1075</v>
      </c>
      <c r="N240" t="s">
        <v>22</v>
      </c>
      <c r="O240">
        <v>87</v>
      </c>
      <c r="P240">
        <v>10</v>
      </c>
      <c r="Q240">
        <v>216</v>
      </c>
      <c r="R240">
        <v>313</v>
      </c>
      <c r="S240" s="1">
        <v>0.30990000000000001</v>
      </c>
      <c r="U240" s="13">
        <f t="shared" si="9"/>
        <v>97</v>
      </c>
      <c r="V240" s="13">
        <f t="shared" si="10"/>
        <v>313</v>
      </c>
      <c r="W240" s="13" t="str">
        <f>IFERROR(VLOOKUP(K240,'Target Area Lookup'!B:C,2,FALSE),"Rest of State")</f>
        <v>Winnebago</v>
      </c>
      <c r="X240" s="13" t="str">
        <f t="shared" si="11"/>
        <v>Rest of State</v>
      </c>
    </row>
    <row r="241" spans="1:24" x14ac:dyDescent="0.25">
      <c r="A241" t="s">
        <v>15391</v>
      </c>
      <c r="B241" t="s">
        <v>1070</v>
      </c>
      <c r="C241" t="s">
        <v>1071</v>
      </c>
      <c r="D241" t="s">
        <v>1072</v>
      </c>
      <c r="E241" t="s">
        <v>1073</v>
      </c>
      <c r="F241">
        <v>8152482171</v>
      </c>
      <c r="G241">
        <v>15108</v>
      </c>
      <c r="H241" t="s">
        <v>1078</v>
      </c>
      <c r="I241" t="s">
        <v>1079</v>
      </c>
      <c r="J241" t="s">
        <v>1072</v>
      </c>
      <c r="K241" t="s">
        <v>701</v>
      </c>
      <c r="L241" t="s">
        <v>1080</v>
      </c>
      <c r="M241" t="s">
        <v>1075</v>
      </c>
      <c r="N241" t="s">
        <v>22</v>
      </c>
      <c r="O241">
        <v>25</v>
      </c>
      <c r="P241">
        <v>1</v>
      </c>
      <c r="Q241">
        <v>10</v>
      </c>
      <c r="R241">
        <v>36</v>
      </c>
      <c r="S241" s="1">
        <v>0.72219999999999995</v>
      </c>
      <c r="U241" s="13">
        <f t="shared" si="9"/>
        <v>26</v>
      </c>
      <c r="V241" s="13">
        <f t="shared" si="10"/>
        <v>36</v>
      </c>
      <c r="W241" s="13" t="str">
        <f>IFERROR(VLOOKUP(K241,'Target Area Lookup'!B:C,2,FALSE),"Rest of State")</f>
        <v>Winnebago</v>
      </c>
      <c r="X241" s="13" t="str">
        <f t="shared" si="11"/>
        <v>Rest of State</v>
      </c>
    </row>
    <row r="242" spans="1:24" x14ac:dyDescent="0.25">
      <c r="A242" t="s">
        <v>15392</v>
      </c>
      <c r="B242" t="s">
        <v>1081</v>
      </c>
      <c r="C242" t="s">
        <v>1082</v>
      </c>
      <c r="D242" t="s">
        <v>701</v>
      </c>
      <c r="E242" t="s">
        <v>1083</v>
      </c>
      <c r="F242">
        <v>8153353101</v>
      </c>
      <c r="G242">
        <v>10275</v>
      </c>
      <c r="H242" t="s">
        <v>1084</v>
      </c>
      <c r="I242" t="s">
        <v>1085</v>
      </c>
      <c r="J242" t="s">
        <v>701</v>
      </c>
      <c r="K242" t="s">
        <v>701</v>
      </c>
      <c r="L242" t="s">
        <v>1086</v>
      </c>
      <c r="M242" t="s">
        <v>1087</v>
      </c>
      <c r="N242" t="s">
        <v>22</v>
      </c>
      <c r="O242">
        <v>85</v>
      </c>
      <c r="P242">
        <v>12</v>
      </c>
      <c r="Q242">
        <v>356</v>
      </c>
      <c r="R242">
        <v>453</v>
      </c>
      <c r="S242" s="1">
        <v>0.21410000000000001</v>
      </c>
      <c r="U242" s="13">
        <f t="shared" si="9"/>
        <v>97</v>
      </c>
      <c r="V242" s="13">
        <f t="shared" si="10"/>
        <v>453</v>
      </c>
      <c r="W242" s="13" t="str">
        <f>IFERROR(VLOOKUP(K242,'Target Area Lookup'!B:C,2,FALSE),"Rest of State")</f>
        <v>Winnebago</v>
      </c>
      <c r="X242" s="13" t="str">
        <f t="shared" si="11"/>
        <v>Rest of State</v>
      </c>
    </row>
    <row r="243" spans="1:24" x14ac:dyDescent="0.25">
      <c r="A243" t="s">
        <v>15392</v>
      </c>
      <c r="B243" t="s">
        <v>1081</v>
      </c>
      <c r="C243" t="s">
        <v>1082</v>
      </c>
      <c r="D243" t="s">
        <v>701</v>
      </c>
      <c r="E243" t="s">
        <v>1083</v>
      </c>
      <c r="F243">
        <v>8153353101</v>
      </c>
      <c r="G243">
        <v>10276</v>
      </c>
      <c r="H243" t="s">
        <v>1088</v>
      </c>
      <c r="I243" t="s">
        <v>1082</v>
      </c>
      <c r="J243" t="s">
        <v>701</v>
      </c>
      <c r="K243" t="s">
        <v>701</v>
      </c>
      <c r="L243" t="s">
        <v>1083</v>
      </c>
      <c r="M243" t="s">
        <v>1089</v>
      </c>
      <c r="N243" t="s">
        <v>22</v>
      </c>
      <c r="O243">
        <v>66</v>
      </c>
      <c r="P243">
        <v>5</v>
      </c>
      <c r="Q243">
        <v>239</v>
      </c>
      <c r="R243">
        <v>310</v>
      </c>
      <c r="S243" s="1">
        <v>0.22899999999999998</v>
      </c>
      <c r="U243" s="13">
        <f t="shared" si="9"/>
        <v>71</v>
      </c>
      <c r="V243" s="13">
        <f t="shared" si="10"/>
        <v>310</v>
      </c>
      <c r="W243" s="13" t="str">
        <f>IFERROR(VLOOKUP(K243,'Target Area Lookup'!B:C,2,FALSE),"Rest of State")</f>
        <v>Winnebago</v>
      </c>
      <c r="X243" s="13" t="str">
        <f t="shared" si="11"/>
        <v>Rest of State</v>
      </c>
    </row>
    <row r="244" spans="1:24" x14ac:dyDescent="0.25">
      <c r="A244" t="s">
        <v>15392</v>
      </c>
      <c r="B244" t="s">
        <v>1081</v>
      </c>
      <c r="C244" t="s">
        <v>1082</v>
      </c>
      <c r="D244" t="s">
        <v>701</v>
      </c>
      <c r="E244" t="s">
        <v>1083</v>
      </c>
      <c r="F244">
        <v>8153353101</v>
      </c>
      <c r="G244">
        <v>10277</v>
      </c>
      <c r="H244" t="s">
        <v>1090</v>
      </c>
      <c r="I244" t="s">
        <v>1091</v>
      </c>
      <c r="J244" t="s">
        <v>701</v>
      </c>
      <c r="K244" t="s">
        <v>701</v>
      </c>
      <c r="L244" t="s">
        <v>1092</v>
      </c>
      <c r="M244" t="s">
        <v>1089</v>
      </c>
      <c r="N244" t="s">
        <v>22</v>
      </c>
      <c r="O244">
        <v>62</v>
      </c>
      <c r="P244">
        <v>3</v>
      </c>
      <c r="Q244">
        <v>192</v>
      </c>
      <c r="R244">
        <v>257</v>
      </c>
      <c r="S244" s="1">
        <v>0.25290000000000001</v>
      </c>
      <c r="U244" s="13">
        <f t="shared" si="9"/>
        <v>65</v>
      </c>
      <c r="V244" s="13">
        <f t="shared" si="10"/>
        <v>257</v>
      </c>
      <c r="W244" s="13" t="str">
        <f>IFERROR(VLOOKUP(K244,'Target Area Lookup'!B:C,2,FALSE),"Rest of State")</f>
        <v>Winnebago</v>
      </c>
      <c r="X244" s="13" t="str">
        <f t="shared" si="11"/>
        <v>Rest of State</v>
      </c>
    </row>
    <row r="245" spans="1:24" x14ac:dyDescent="0.25">
      <c r="A245" t="s">
        <v>15392</v>
      </c>
      <c r="B245" t="s">
        <v>1081</v>
      </c>
      <c r="C245" t="s">
        <v>1082</v>
      </c>
      <c r="D245" t="s">
        <v>701</v>
      </c>
      <c r="E245" t="s">
        <v>1083</v>
      </c>
      <c r="F245">
        <v>8153353101</v>
      </c>
      <c r="G245">
        <v>42473</v>
      </c>
      <c r="H245" t="s">
        <v>1093</v>
      </c>
      <c r="I245" t="s">
        <v>1094</v>
      </c>
      <c r="J245" t="s">
        <v>701</v>
      </c>
      <c r="K245" t="s">
        <v>701</v>
      </c>
      <c r="L245" t="s">
        <v>1095</v>
      </c>
      <c r="M245" t="s">
        <v>1087</v>
      </c>
      <c r="N245" t="s">
        <v>22</v>
      </c>
      <c r="O245">
        <v>84</v>
      </c>
      <c r="P245">
        <v>4</v>
      </c>
      <c r="Q245">
        <v>231</v>
      </c>
      <c r="R245">
        <v>319</v>
      </c>
      <c r="S245" s="1">
        <v>0.27589999999999998</v>
      </c>
      <c r="U245" s="13">
        <f t="shared" si="9"/>
        <v>88</v>
      </c>
      <c r="V245" s="13">
        <f t="shared" si="10"/>
        <v>319</v>
      </c>
      <c r="W245" s="13" t="str">
        <f>IFERROR(VLOOKUP(K245,'Target Area Lookup'!B:C,2,FALSE),"Rest of State")</f>
        <v>Winnebago</v>
      </c>
      <c r="X245" s="13" t="str">
        <f t="shared" si="11"/>
        <v>Rest of State</v>
      </c>
    </row>
    <row r="246" spans="1:24" x14ac:dyDescent="0.25">
      <c r="A246" t="s">
        <v>15393</v>
      </c>
      <c r="B246" t="s">
        <v>1096</v>
      </c>
      <c r="C246" t="s">
        <v>1097</v>
      </c>
      <c r="D246" t="s">
        <v>1098</v>
      </c>
      <c r="E246" t="s">
        <v>1099</v>
      </c>
      <c r="F246">
        <v>8479633929</v>
      </c>
      <c r="G246">
        <v>10961</v>
      </c>
      <c r="H246" t="s">
        <v>1100</v>
      </c>
      <c r="I246" t="s">
        <v>1101</v>
      </c>
      <c r="J246" t="s">
        <v>1102</v>
      </c>
      <c r="K246" t="s">
        <v>1103</v>
      </c>
      <c r="L246" t="s">
        <v>1104</v>
      </c>
      <c r="M246" t="s">
        <v>1105</v>
      </c>
      <c r="N246" t="s">
        <v>22</v>
      </c>
      <c r="O246">
        <v>104</v>
      </c>
      <c r="P246">
        <v>23</v>
      </c>
      <c r="Q246">
        <v>729</v>
      </c>
      <c r="R246">
        <v>856</v>
      </c>
      <c r="S246" s="1">
        <v>0.1484</v>
      </c>
      <c r="U246" s="13">
        <f t="shared" si="9"/>
        <v>127</v>
      </c>
      <c r="V246" s="13">
        <f t="shared" si="10"/>
        <v>856</v>
      </c>
      <c r="W246" s="13" t="str">
        <f>IFERROR(VLOOKUP(K246,'Target Area Lookup'!B:C,2,FALSE),"Rest of State")</f>
        <v>Cook</v>
      </c>
      <c r="X246" s="13" t="str">
        <f t="shared" si="11"/>
        <v>Cook</v>
      </c>
    </row>
    <row r="247" spans="1:24" x14ac:dyDescent="0.25">
      <c r="A247" t="s">
        <v>15393</v>
      </c>
      <c r="B247" t="s">
        <v>1096</v>
      </c>
      <c r="C247" t="s">
        <v>1097</v>
      </c>
      <c r="D247" t="s">
        <v>1098</v>
      </c>
      <c r="E247" t="s">
        <v>1099</v>
      </c>
      <c r="F247">
        <v>8479633929</v>
      </c>
      <c r="G247">
        <v>10962</v>
      </c>
      <c r="H247" t="s">
        <v>1106</v>
      </c>
      <c r="I247" t="s">
        <v>1107</v>
      </c>
      <c r="J247" t="s">
        <v>1102</v>
      </c>
      <c r="K247" t="s">
        <v>1103</v>
      </c>
      <c r="L247" t="s">
        <v>1108</v>
      </c>
      <c r="M247" t="s">
        <v>1105</v>
      </c>
      <c r="N247" t="s">
        <v>22</v>
      </c>
      <c r="O247">
        <v>189</v>
      </c>
      <c r="P247">
        <v>31</v>
      </c>
      <c r="Q247">
        <v>276</v>
      </c>
      <c r="R247">
        <v>496</v>
      </c>
      <c r="S247" s="1">
        <v>0.44350000000000001</v>
      </c>
      <c r="U247" s="13">
        <f t="shared" si="9"/>
        <v>220</v>
      </c>
      <c r="V247" s="13">
        <f t="shared" si="10"/>
        <v>496</v>
      </c>
      <c r="W247" s="13" t="str">
        <f>IFERROR(VLOOKUP(K247,'Target Area Lookup'!B:C,2,FALSE),"Rest of State")</f>
        <v>Cook</v>
      </c>
      <c r="X247" s="13" t="str">
        <f t="shared" si="11"/>
        <v>Cook</v>
      </c>
    </row>
    <row r="248" spans="1:24" x14ac:dyDescent="0.25">
      <c r="A248" t="s">
        <v>15393</v>
      </c>
      <c r="B248" t="s">
        <v>1096</v>
      </c>
      <c r="C248" t="s">
        <v>1097</v>
      </c>
      <c r="D248" t="s">
        <v>1098</v>
      </c>
      <c r="E248" t="s">
        <v>1099</v>
      </c>
      <c r="F248">
        <v>8479633929</v>
      </c>
      <c r="G248">
        <v>10963</v>
      </c>
      <c r="H248" t="s">
        <v>1109</v>
      </c>
      <c r="I248" t="s">
        <v>1110</v>
      </c>
      <c r="J248" t="s">
        <v>1098</v>
      </c>
      <c r="K248" t="s">
        <v>1103</v>
      </c>
      <c r="L248" t="s">
        <v>1111</v>
      </c>
      <c r="M248" t="s">
        <v>1105</v>
      </c>
      <c r="N248" t="s">
        <v>22</v>
      </c>
      <c r="O248">
        <v>176</v>
      </c>
      <c r="P248">
        <v>15</v>
      </c>
      <c r="Q248">
        <v>474</v>
      </c>
      <c r="R248">
        <v>665</v>
      </c>
      <c r="S248" s="1">
        <v>0.28720000000000001</v>
      </c>
      <c r="U248" s="13">
        <f t="shared" si="9"/>
        <v>191</v>
      </c>
      <c r="V248" s="13">
        <f t="shared" si="10"/>
        <v>665</v>
      </c>
      <c r="W248" s="13" t="str">
        <f>IFERROR(VLOOKUP(K248,'Target Area Lookup'!B:C,2,FALSE),"Rest of State")</f>
        <v>Cook</v>
      </c>
      <c r="X248" s="13" t="str">
        <f t="shared" si="11"/>
        <v>Cook</v>
      </c>
    </row>
    <row r="249" spans="1:24" x14ac:dyDescent="0.25">
      <c r="A249" t="s">
        <v>15393</v>
      </c>
      <c r="B249" t="s">
        <v>1096</v>
      </c>
      <c r="C249" t="s">
        <v>1097</v>
      </c>
      <c r="D249" t="s">
        <v>1098</v>
      </c>
      <c r="E249" t="s">
        <v>1099</v>
      </c>
      <c r="F249">
        <v>8479633929</v>
      </c>
      <c r="G249">
        <v>10964</v>
      </c>
      <c r="H249" t="s">
        <v>1112</v>
      </c>
      <c r="I249" t="s">
        <v>1113</v>
      </c>
      <c r="J249" t="s">
        <v>1098</v>
      </c>
      <c r="K249" t="s">
        <v>1103</v>
      </c>
      <c r="L249" t="s">
        <v>1114</v>
      </c>
      <c r="M249" t="s">
        <v>1105</v>
      </c>
      <c r="N249" t="s">
        <v>22</v>
      </c>
      <c r="O249">
        <v>568</v>
      </c>
      <c r="P249">
        <v>0</v>
      </c>
      <c r="Q249">
        <v>0</v>
      </c>
      <c r="R249">
        <v>568</v>
      </c>
      <c r="S249" s="1">
        <v>1</v>
      </c>
      <c r="T249" t="s">
        <v>22</v>
      </c>
      <c r="U249" s="13">
        <f t="shared" si="9"/>
        <v>568</v>
      </c>
      <c r="V249" s="13">
        <f t="shared" si="10"/>
        <v>568</v>
      </c>
      <c r="W249" s="13" t="str">
        <f>IFERROR(VLOOKUP(K249,'Target Area Lookup'!B:C,2,FALSE),"Rest of State")</f>
        <v>Cook</v>
      </c>
      <c r="X249" s="13" t="str">
        <f t="shared" si="11"/>
        <v>Cook</v>
      </c>
    </row>
    <row r="250" spans="1:24" x14ac:dyDescent="0.25">
      <c r="A250" t="s">
        <v>15393</v>
      </c>
      <c r="B250" t="s">
        <v>1096</v>
      </c>
      <c r="C250" t="s">
        <v>1097</v>
      </c>
      <c r="D250" t="s">
        <v>1098</v>
      </c>
      <c r="E250" t="s">
        <v>1099</v>
      </c>
      <c r="F250">
        <v>8479633929</v>
      </c>
      <c r="G250">
        <v>10965</v>
      </c>
      <c r="H250" t="s">
        <v>1115</v>
      </c>
      <c r="I250" t="s">
        <v>1116</v>
      </c>
      <c r="J250" t="s">
        <v>1102</v>
      </c>
      <c r="K250" t="s">
        <v>1103</v>
      </c>
      <c r="L250" t="s">
        <v>1117</v>
      </c>
      <c r="M250" t="s">
        <v>1105</v>
      </c>
      <c r="N250" t="s">
        <v>22</v>
      </c>
      <c r="O250">
        <v>204</v>
      </c>
      <c r="P250">
        <v>34</v>
      </c>
      <c r="Q250">
        <v>290</v>
      </c>
      <c r="R250">
        <v>528</v>
      </c>
      <c r="S250" s="1">
        <v>0.45079999999999998</v>
      </c>
      <c r="U250" s="13">
        <f t="shared" si="9"/>
        <v>238</v>
      </c>
      <c r="V250" s="13">
        <f t="shared" si="10"/>
        <v>528</v>
      </c>
      <c r="W250" s="13" t="str">
        <f>IFERROR(VLOOKUP(K250,'Target Area Lookup'!B:C,2,FALSE),"Rest of State")</f>
        <v>Cook</v>
      </c>
      <c r="X250" s="13" t="str">
        <f t="shared" si="11"/>
        <v>Cook</v>
      </c>
    </row>
    <row r="251" spans="1:24" x14ac:dyDescent="0.25">
      <c r="A251" t="s">
        <v>15393</v>
      </c>
      <c r="B251" t="s">
        <v>1096</v>
      </c>
      <c r="C251" t="s">
        <v>1097</v>
      </c>
      <c r="D251" t="s">
        <v>1098</v>
      </c>
      <c r="E251" t="s">
        <v>1099</v>
      </c>
      <c r="F251">
        <v>8479633929</v>
      </c>
      <c r="G251">
        <v>10966</v>
      </c>
      <c r="H251" t="s">
        <v>1118</v>
      </c>
      <c r="I251" t="s">
        <v>1119</v>
      </c>
      <c r="J251" t="s">
        <v>1098</v>
      </c>
      <c r="K251" t="s">
        <v>1103</v>
      </c>
      <c r="L251" t="s">
        <v>1120</v>
      </c>
      <c r="M251" t="s">
        <v>1105</v>
      </c>
      <c r="N251" t="s">
        <v>22</v>
      </c>
      <c r="O251">
        <v>36</v>
      </c>
      <c r="P251">
        <v>5</v>
      </c>
      <c r="Q251">
        <v>383</v>
      </c>
      <c r="R251">
        <v>424</v>
      </c>
      <c r="S251" s="1">
        <v>9.6700000000000008E-2</v>
      </c>
      <c r="U251" s="13">
        <f t="shared" si="9"/>
        <v>41</v>
      </c>
      <c r="V251" s="13">
        <f t="shared" si="10"/>
        <v>424</v>
      </c>
      <c r="W251" s="13" t="str">
        <f>IFERROR(VLOOKUP(K251,'Target Area Lookup'!B:C,2,FALSE),"Rest of State")</f>
        <v>Cook</v>
      </c>
      <c r="X251" s="13" t="str">
        <f t="shared" si="11"/>
        <v>Cook</v>
      </c>
    </row>
    <row r="252" spans="1:24" x14ac:dyDescent="0.25">
      <c r="A252" t="s">
        <v>15393</v>
      </c>
      <c r="B252" t="s">
        <v>1096</v>
      </c>
      <c r="C252" t="s">
        <v>1097</v>
      </c>
      <c r="D252" t="s">
        <v>1098</v>
      </c>
      <c r="E252" t="s">
        <v>1099</v>
      </c>
      <c r="F252">
        <v>8479633929</v>
      </c>
      <c r="G252">
        <v>10967</v>
      </c>
      <c r="H252" t="s">
        <v>1121</v>
      </c>
      <c r="I252" t="s">
        <v>1122</v>
      </c>
      <c r="J252" t="s">
        <v>1102</v>
      </c>
      <c r="K252" t="s">
        <v>1103</v>
      </c>
      <c r="L252" t="s">
        <v>1123</v>
      </c>
      <c r="M252" t="s">
        <v>1105</v>
      </c>
      <c r="N252" t="s">
        <v>22</v>
      </c>
      <c r="O252">
        <v>299</v>
      </c>
      <c r="P252">
        <v>31</v>
      </c>
      <c r="Q252">
        <v>212</v>
      </c>
      <c r="R252">
        <v>542</v>
      </c>
      <c r="S252" s="1">
        <v>0.6089</v>
      </c>
      <c r="U252" s="13">
        <f t="shared" si="9"/>
        <v>330</v>
      </c>
      <c r="V252" s="13">
        <f t="shared" si="10"/>
        <v>542</v>
      </c>
      <c r="W252" s="13" t="str">
        <f>IFERROR(VLOOKUP(K252,'Target Area Lookup'!B:C,2,FALSE),"Rest of State")</f>
        <v>Cook</v>
      </c>
      <c r="X252" s="13" t="str">
        <f t="shared" si="11"/>
        <v>Cook</v>
      </c>
    </row>
    <row r="253" spans="1:24" x14ac:dyDescent="0.25">
      <c r="A253" t="s">
        <v>15393</v>
      </c>
      <c r="B253" t="s">
        <v>1096</v>
      </c>
      <c r="C253" t="s">
        <v>1097</v>
      </c>
      <c r="D253" t="s">
        <v>1098</v>
      </c>
      <c r="E253" t="s">
        <v>1099</v>
      </c>
      <c r="F253">
        <v>8479633929</v>
      </c>
      <c r="G253">
        <v>10968</v>
      </c>
      <c r="H253" t="s">
        <v>1124</v>
      </c>
      <c r="I253" t="s">
        <v>1125</v>
      </c>
      <c r="J253" t="s">
        <v>1098</v>
      </c>
      <c r="K253" t="s">
        <v>1103</v>
      </c>
      <c r="L253" t="s">
        <v>1126</v>
      </c>
      <c r="M253" t="s">
        <v>1105</v>
      </c>
      <c r="N253" t="s">
        <v>22</v>
      </c>
      <c r="O253">
        <v>101</v>
      </c>
      <c r="P253">
        <v>6</v>
      </c>
      <c r="Q253">
        <v>500</v>
      </c>
      <c r="R253">
        <v>607</v>
      </c>
      <c r="S253" s="1">
        <v>0.17629999999999998</v>
      </c>
      <c r="U253" s="13">
        <f t="shared" si="9"/>
        <v>107</v>
      </c>
      <c r="V253" s="13">
        <f t="shared" si="10"/>
        <v>607</v>
      </c>
      <c r="W253" s="13" t="str">
        <f>IFERROR(VLOOKUP(K253,'Target Area Lookup'!B:C,2,FALSE),"Rest of State")</f>
        <v>Cook</v>
      </c>
      <c r="X253" s="13" t="str">
        <f t="shared" si="11"/>
        <v>Cook</v>
      </c>
    </row>
    <row r="254" spans="1:24" x14ac:dyDescent="0.25">
      <c r="A254" t="s">
        <v>15393</v>
      </c>
      <c r="B254" t="s">
        <v>1096</v>
      </c>
      <c r="C254" t="s">
        <v>1097</v>
      </c>
      <c r="D254" t="s">
        <v>1098</v>
      </c>
      <c r="E254" t="s">
        <v>1099</v>
      </c>
      <c r="F254">
        <v>8479633929</v>
      </c>
      <c r="G254">
        <v>10969</v>
      </c>
      <c r="H254" t="s">
        <v>1127</v>
      </c>
      <c r="I254" t="s">
        <v>1128</v>
      </c>
      <c r="J254" t="s">
        <v>1098</v>
      </c>
      <c r="K254" t="s">
        <v>1103</v>
      </c>
      <c r="L254" t="s">
        <v>1129</v>
      </c>
      <c r="M254" t="s">
        <v>1105</v>
      </c>
      <c r="N254" t="s">
        <v>22</v>
      </c>
      <c r="O254">
        <v>593</v>
      </c>
      <c r="P254">
        <v>0</v>
      </c>
      <c r="Q254">
        <v>44</v>
      </c>
      <c r="R254">
        <v>637</v>
      </c>
      <c r="S254" s="1">
        <v>0.93069999999999997</v>
      </c>
      <c r="T254" t="s">
        <v>22</v>
      </c>
      <c r="U254" s="13">
        <f t="shared" si="9"/>
        <v>593</v>
      </c>
      <c r="V254" s="13">
        <f t="shared" si="10"/>
        <v>637</v>
      </c>
      <c r="W254" s="13" t="str">
        <f>IFERROR(VLOOKUP(K254,'Target Area Lookup'!B:C,2,FALSE),"Rest of State")</f>
        <v>Cook</v>
      </c>
      <c r="X254" s="13" t="str">
        <f t="shared" si="11"/>
        <v>Cook</v>
      </c>
    </row>
    <row r="255" spans="1:24" x14ac:dyDescent="0.25">
      <c r="A255" t="s">
        <v>15393</v>
      </c>
      <c r="B255" t="s">
        <v>1096</v>
      </c>
      <c r="C255" t="s">
        <v>1097</v>
      </c>
      <c r="D255" t="s">
        <v>1098</v>
      </c>
      <c r="E255" t="s">
        <v>1099</v>
      </c>
      <c r="F255">
        <v>8479633929</v>
      </c>
      <c r="G255">
        <v>10970</v>
      </c>
      <c r="H255" t="s">
        <v>1130</v>
      </c>
      <c r="I255" t="s">
        <v>1131</v>
      </c>
      <c r="J255" t="s">
        <v>1098</v>
      </c>
      <c r="K255" t="s">
        <v>1103</v>
      </c>
      <c r="L255" t="s">
        <v>1132</v>
      </c>
      <c r="M255" t="s">
        <v>1105</v>
      </c>
      <c r="N255" t="s">
        <v>22</v>
      </c>
      <c r="O255">
        <v>343</v>
      </c>
      <c r="P255">
        <v>43</v>
      </c>
      <c r="Q255">
        <v>375</v>
      </c>
      <c r="R255">
        <v>761</v>
      </c>
      <c r="S255" s="1">
        <v>0.50719999999999998</v>
      </c>
      <c r="U255" s="13">
        <f t="shared" si="9"/>
        <v>386</v>
      </c>
      <c r="V255" s="13">
        <f t="shared" si="10"/>
        <v>761</v>
      </c>
      <c r="W255" s="13" t="str">
        <f>IFERROR(VLOOKUP(K255,'Target Area Lookup'!B:C,2,FALSE),"Rest of State")</f>
        <v>Cook</v>
      </c>
      <c r="X255" s="13" t="str">
        <f t="shared" si="11"/>
        <v>Cook</v>
      </c>
    </row>
    <row r="256" spans="1:24" x14ac:dyDescent="0.25">
      <c r="A256" t="s">
        <v>15393</v>
      </c>
      <c r="B256" t="s">
        <v>1096</v>
      </c>
      <c r="C256" t="s">
        <v>1097</v>
      </c>
      <c r="D256" t="s">
        <v>1098</v>
      </c>
      <c r="E256" t="s">
        <v>1099</v>
      </c>
      <c r="F256">
        <v>8479633929</v>
      </c>
      <c r="G256">
        <v>10971</v>
      </c>
      <c r="H256" t="s">
        <v>1133</v>
      </c>
      <c r="I256" t="s">
        <v>1134</v>
      </c>
      <c r="J256" t="s">
        <v>1098</v>
      </c>
      <c r="K256" t="s">
        <v>1103</v>
      </c>
      <c r="L256" t="s">
        <v>1135</v>
      </c>
      <c r="M256" t="s">
        <v>1105</v>
      </c>
      <c r="N256" t="s">
        <v>22</v>
      </c>
      <c r="O256">
        <v>260</v>
      </c>
      <c r="P256">
        <v>24</v>
      </c>
      <c r="Q256">
        <v>392</v>
      </c>
      <c r="R256">
        <v>676</v>
      </c>
      <c r="S256" s="1">
        <v>0.42009999999999997</v>
      </c>
      <c r="U256" s="13">
        <f t="shared" si="9"/>
        <v>284</v>
      </c>
      <c r="V256" s="13">
        <f t="shared" si="10"/>
        <v>676</v>
      </c>
      <c r="W256" s="13" t="str">
        <f>IFERROR(VLOOKUP(K256,'Target Area Lookup'!B:C,2,FALSE),"Rest of State")</f>
        <v>Cook</v>
      </c>
      <c r="X256" s="13" t="str">
        <f t="shared" si="11"/>
        <v>Cook</v>
      </c>
    </row>
    <row r="257" spans="1:24" x14ac:dyDescent="0.25">
      <c r="A257" t="s">
        <v>15393</v>
      </c>
      <c r="B257" t="s">
        <v>1096</v>
      </c>
      <c r="C257" t="s">
        <v>1097</v>
      </c>
      <c r="D257" t="s">
        <v>1098</v>
      </c>
      <c r="E257" t="s">
        <v>1099</v>
      </c>
      <c r="F257">
        <v>8479633929</v>
      </c>
      <c r="G257">
        <v>10972</v>
      </c>
      <c r="H257" t="s">
        <v>329</v>
      </c>
      <c r="I257" t="s">
        <v>1136</v>
      </c>
      <c r="J257" t="s">
        <v>1098</v>
      </c>
      <c r="K257" t="s">
        <v>1103</v>
      </c>
      <c r="L257" t="s">
        <v>1137</v>
      </c>
      <c r="M257" t="s">
        <v>1105</v>
      </c>
      <c r="N257" t="s">
        <v>22</v>
      </c>
      <c r="O257">
        <v>35</v>
      </c>
      <c r="P257">
        <v>0</v>
      </c>
      <c r="Q257">
        <v>526</v>
      </c>
      <c r="R257">
        <v>561</v>
      </c>
      <c r="S257" s="1">
        <v>6.2400000000000004E-2</v>
      </c>
      <c r="U257" s="13">
        <f t="shared" si="9"/>
        <v>35</v>
      </c>
      <c r="V257" s="13">
        <f t="shared" si="10"/>
        <v>561</v>
      </c>
      <c r="W257" s="13" t="str">
        <f>IFERROR(VLOOKUP(K257,'Target Area Lookup'!B:C,2,FALSE),"Rest of State")</f>
        <v>Cook</v>
      </c>
      <c r="X257" s="13" t="str">
        <f t="shared" si="11"/>
        <v>Cook</v>
      </c>
    </row>
    <row r="258" spans="1:24" x14ac:dyDescent="0.25">
      <c r="A258" t="s">
        <v>15393</v>
      </c>
      <c r="B258" t="s">
        <v>1096</v>
      </c>
      <c r="C258" t="s">
        <v>1097</v>
      </c>
      <c r="D258" t="s">
        <v>1098</v>
      </c>
      <c r="E258" t="s">
        <v>1099</v>
      </c>
      <c r="F258">
        <v>8479633929</v>
      </c>
      <c r="G258">
        <v>10973</v>
      </c>
      <c r="H258" t="s">
        <v>1138</v>
      </c>
      <c r="I258" t="s">
        <v>1139</v>
      </c>
      <c r="J258" t="s">
        <v>1098</v>
      </c>
      <c r="K258" t="s">
        <v>1103</v>
      </c>
      <c r="L258" t="s">
        <v>1140</v>
      </c>
      <c r="M258" t="s">
        <v>1105</v>
      </c>
      <c r="N258" t="s">
        <v>22</v>
      </c>
      <c r="O258">
        <v>338</v>
      </c>
      <c r="P258">
        <v>26</v>
      </c>
      <c r="Q258">
        <v>180</v>
      </c>
      <c r="R258">
        <v>544</v>
      </c>
      <c r="S258" s="1">
        <v>0.66910000000000003</v>
      </c>
      <c r="U258" s="13">
        <f t="shared" si="9"/>
        <v>364</v>
      </c>
      <c r="V258" s="13">
        <f t="shared" si="10"/>
        <v>544</v>
      </c>
      <c r="W258" s="13" t="str">
        <f>IFERROR(VLOOKUP(K258,'Target Area Lookup'!B:C,2,FALSE),"Rest of State")</f>
        <v>Cook</v>
      </c>
      <c r="X258" s="13" t="str">
        <f t="shared" si="11"/>
        <v>Cook</v>
      </c>
    </row>
    <row r="259" spans="1:24" x14ac:dyDescent="0.25">
      <c r="A259" t="s">
        <v>15393</v>
      </c>
      <c r="B259" t="s">
        <v>1096</v>
      </c>
      <c r="C259" t="s">
        <v>1097</v>
      </c>
      <c r="D259" t="s">
        <v>1098</v>
      </c>
      <c r="E259" t="s">
        <v>1099</v>
      </c>
      <c r="F259">
        <v>8479633929</v>
      </c>
      <c r="G259">
        <v>10974</v>
      </c>
      <c r="H259" t="s">
        <v>1141</v>
      </c>
      <c r="I259" t="s">
        <v>1142</v>
      </c>
      <c r="J259" t="s">
        <v>1098</v>
      </c>
      <c r="K259" t="s">
        <v>1103</v>
      </c>
      <c r="L259" t="s">
        <v>1143</v>
      </c>
      <c r="M259" t="s">
        <v>1105</v>
      </c>
      <c r="N259" t="s">
        <v>22</v>
      </c>
      <c r="O259">
        <v>710</v>
      </c>
      <c r="P259">
        <v>0</v>
      </c>
      <c r="Q259">
        <v>8</v>
      </c>
      <c r="R259">
        <v>718</v>
      </c>
      <c r="S259" s="1">
        <v>0.98770000000000002</v>
      </c>
      <c r="T259" t="s">
        <v>22</v>
      </c>
      <c r="U259" s="13">
        <f t="shared" ref="U259:U322" si="12">SUM(O259:P259)</f>
        <v>710</v>
      </c>
      <c r="V259" s="13">
        <f t="shared" ref="V259:V322" si="13">R259</f>
        <v>718</v>
      </c>
      <c r="W259" s="13" t="str">
        <f>IFERROR(VLOOKUP(K259,'Target Area Lookup'!B:C,2,FALSE),"Rest of State")</f>
        <v>Cook</v>
      </c>
      <c r="X259" s="13" t="str">
        <f t="shared" ref="X259:X322" si="14">IF(K259="Cook","Cook","Rest of State")</f>
        <v>Cook</v>
      </c>
    </row>
    <row r="260" spans="1:24" x14ac:dyDescent="0.25">
      <c r="A260" t="s">
        <v>15393</v>
      </c>
      <c r="B260" t="s">
        <v>1096</v>
      </c>
      <c r="C260" t="s">
        <v>1097</v>
      </c>
      <c r="D260" t="s">
        <v>1098</v>
      </c>
      <c r="E260" t="s">
        <v>1099</v>
      </c>
      <c r="F260">
        <v>8479633929</v>
      </c>
      <c r="G260">
        <v>10975</v>
      </c>
      <c r="H260" t="s">
        <v>1144</v>
      </c>
      <c r="I260" t="s">
        <v>1145</v>
      </c>
      <c r="J260" t="s">
        <v>1102</v>
      </c>
      <c r="K260" t="s">
        <v>1103</v>
      </c>
      <c r="L260" t="s">
        <v>1146</v>
      </c>
      <c r="M260" t="s">
        <v>1105</v>
      </c>
      <c r="N260" t="s">
        <v>22</v>
      </c>
      <c r="O260">
        <v>104</v>
      </c>
      <c r="P260">
        <v>16</v>
      </c>
      <c r="Q260">
        <v>473</v>
      </c>
      <c r="R260">
        <v>593</v>
      </c>
      <c r="S260" s="1">
        <v>0.2024</v>
      </c>
      <c r="U260" s="13">
        <f t="shared" si="12"/>
        <v>120</v>
      </c>
      <c r="V260" s="13">
        <f t="shared" si="13"/>
        <v>593</v>
      </c>
      <c r="W260" s="13" t="str">
        <f>IFERROR(VLOOKUP(K260,'Target Area Lookup'!B:C,2,FALSE),"Rest of State")</f>
        <v>Cook</v>
      </c>
      <c r="X260" s="13" t="str">
        <f t="shared" si="14"/>
        <v>Cook</v>
      </c>
    </row>
    <row r="261" spans="1:24" x14ac:dyDescent="0.25">
      <c r="A261" t="s">
        <v>15393</v>
      </c>
      <c r="B261" t="s">
        <v>1096</v>
      </c>
      <c r="C261" t="s">
        <v>1097</v>
      </c>
      <c r="D261" t="s">
        <v>1098</v>
      </c>
      <c r="E261" t="s">
        <v>1099</v>
      </c>
      <c r="F261">
        <v>8479633929</v>
      </c>
      <c r="G261">
        <v>10976</v>
      </c>
      <c r="H261" t="s">
        <v>1147</v>
      </c>
      <c r="I261" t="s">
        <v>1148</v>
      </c>
      <c r="J261" t="s">
        <v>1098</v>
      </c>
      <c r="K261" t="s">
        <v>1103</v>
      </c>
      <c r="L261" t="s">
        <v>1149</v>
      </c>
      <c r="M261" t="s">
        <v>1105</v>
      </c>
      <c r="N261" t="s">
        <v>22</v>
      </c>
      <c r="O261">
        <v>189</v>
      </c>
      <c r="P261">
        <v>19</v>
      </c>
      <c r="Q261">
        <v>234</v>
      </c>
      <c r="R261">
        <v>442</v>
      </c>
      <c r="S261" s="1">
        <v>0.47060000000000002</v>
      </c>
      <c r="U261" s="13">
        <f t="shared" si="12"/>
        <v>208</v>
      </c>
      <c r="V261" s="13">
        <f t="shared" si="13"/>
        <v>442</v>
      </c>
      <c r="W261" s="13" t="str">
        <f>IFERROR(VLOOKUP(K261,'Target Area Lookup'!B:C,2,FALSE),"Rest of State")</f>
        <v>Cook</v>
      </c>
      <c r="X261" s="13" t="str">
        <f t="shared" si="14"/>
        <v>Cook</v>
      </c>
    </row>
    <row r="262" spans="1:24" x14ac:dyDescent="0.25">
      <c r="A262" t="s">
        <v>15393</v>
      </c>
      <c r="B262" t="s">
        <v>1096</v>
      </c>
      <c r="C262" t="s">
        <v>1097</v>
      </c>
      <c r="D262" t="s">
        <v>1098</v>
      </c>
      <c r="E262" t="s">
        <v>1099</v>
      </c>
      <c r="F262">
        <v>8479633929</v>
      </c>
      <c r="G262">
        <v>10977</v>
      </c>
      <c r="H262" t="s">
        <v>1150</v>
      </c>
      <c r="I262" t="s">
        <v>1151</v>
      </c>
      <c r="J262" t="s">
        <v>1152</v>
      </c>
      <c r="K262" t="s">
        <v>1103</v>
      </c>
      <c r="L262" t="s">
        <v>1153</v>
      </c>
      <c r="M262" t="s">
        <v>1105</v>
      </c>
      <c r="N262" t="s">
        <v>22</v>
      </c>
      <c r="O262">
        <v>164</v>
      </c>
      <c r="P262">
        <v>12</v>
      </c>
      <c r="Q262">
        <v>263</v>
      </c>
      <c r="R262">
        <v>439</v>
      </c>
      <c r="S262" s="1">
        <v>0.40090000000000003</v>
      </c>
      <c r="U262" s="13">
        <f t="shared" si="12"/>
        <v>176</v>
      </c>
      <c r="V262" s="13">
        <f t="shared" si="13"/>
        <v>439</v>
      </c>
      <c r="W262" s="13" t="str">
        <f>IFERROR(VLOOKUP(K262,'Target Area Lookup'!B:C,2,FALSE),"Rest of State")</f>
        <v>Cook</v>
      </c>
      <c r="X262" s="13" t="str">
        <f t="shared" si="14"/>
        <v>Cook</v>
      </c>
    </row>
    <row r="263" spans="1:24" x14ac:dyDescent="0.25">
      <c r="A263" t="s">
        <v>15393</v>
      </c>
      <c r="B263" t="s">
        <v>1096</v>
      </c>
      <c r="C263" t="s">
        <v>1097</v>
      </c>
      <c r="D263" t="s">
        <v>1098</v>
      </c>
      <c r="E263" t="s">
        <v>1099</v>
      </c>
      <c r="F263">
        <v>8479633929</v>
      </c>
      <c r="G263">
        <v>10978</v>
      </c>
      <c r="H263" t="s">
        <v>1154</v>
      </c>
      <c r="I263" t="s">
        <v>1155</v>
      </c>
      <c r="J263" t="s">
        <v>1152</v>
      </c>
      <c r="K263" t="s">
        <v>1103</v>
      </c>
      <c r="L263" t="s">
        <v>1156</v>
      </c>
      <c r="M263" t="s">
        <v>1105</v>
      </c>
      <c r="N263" t="s">
        <v>22</v>
      </c>
      <c r="O263">
        <v>75</v>
      </c>
      <c r="P263">
        <v>13</v>
      </c>
      <c r="Q263">
        <v>447</v>
      </c>
      <c r="R263">
        <v>535</v>
      </c>
      <c r="S263" s="1">
        <v>0.16450000000000001</v>
      </c>
      <c r="U263" s="13">
        <f t="shared" si="12"/>
        <v>88</v>
      </c>
      <c r="V263" s="13">
        <f t="shared" si="13"/>
        <v>535</v>
      </c>
      <c r="W263" s="13" t="str">
        <f>IFERROR(VLOOKUP(K263,'Target Area Lookup'!B:C,2,FALSE),"Rest of State")</f>
        <v>Cook</v>
      </c>
      <c r="X263" s="13" t="str">
        <f t="shared" si="14"/>
        <v>Cook</v>
      </c>
    </row>
    <row r="264" spans="1:24" x14ac:dyDescent="0.25">
      <c r="A264" t="s">
        <v>15393</v>
      </c>
      <c r="B264" t="s">
        <v>1096</v>
      </c>
      <c r="C264" t="s">
        <v>1097</v>
      </c>
      <c r="D264" t="s">
        <v>1098</v>
      </c>
      <c r="E264" t="s">
        <v>1099</v>
      </c>
      <c r="F264">
        <v>8479633929</v>
      </c>
      <c r="G264">
        <v>10979</v>
      </c>
      <c r="H264" t="s">
        <v>1157</v>
      </c>
      <c r="I264" t="s">
        <v>1158</v>
      </c>
      <c r="J264" t="s">
        <v>1102</v>
      </c>
      <c r="K264" t="s">
        <v>1103</v>
      </c>
      <c r="L264" t="s">
        <v>1159</v>
      </c>
      <c r="M264" t="s">
        <v>1105</v>
      </c>
      <c r="N264" t="s">
        <v>22</v>
      </c>
      <c r="O264">
        <v>234</v>
      </c>
      <c r="P264">
        <v>0</v>
      </c>
      <c r="Q264">
        <v>0</v>
      </c>
      <c r="R264">
        <v>234</v>
      </c>
      <c r="S264" s="1">
        <v>1</v>
      </c>
      <c r="T264" t="s">
        <v>22</v>
      </c>
      <c r="U264" s="13">
        <f t="shared" si="12"/>
        <v>234</v>
      </c>
      <c r="V264" s="13">
        <f t="shared" si="13"/>
        <v>234</v>
      </c>
      <c r="W264" s="13" t="str">
        <f>IFERROR(VLOOKUP(K264,'Target Area Lookup'!B:C,2,FALSE),"Rest of State")</f>
        <v>Cook</v>
      </c>
      <c r="X264" s="13" t="str">
        <f t="shared" si="14"/>
        <v>Cook</v>
      </c>
    </row>
    <row r="265" spans="1:24" x14ac:dyDescent="0.25">
      <c r="A265" t="s">
        <v>15393</v>
      </c>
      <c r="B265" t="s">
        <v>1096</v>
      </c>
      <c r="C265" t="s">
        <v>1097</v>
      </c>
      <c r="D265" t="s">
        <v>1098</v>
      </c>
      <c r="E265" t="s">
        <v>1099</v>
      </c>
      <c r="F265">
        <v>8479633929</v>
      </c>
      <c r="G265">
        <v>52903</v>
      </c>
      <c r="H265" t="s">
        <v>1160</v>
      </c>
      <c r="I265" t="s">
        <v>1161</v>
      </c>
      <c r="J265" t="s">
        <v>1098</v>
      </c>
      <c r="K265" t="s">
        <v>1103</v>
      </c>
      <c r="L265" t="s">
        <v>1162</v>
      </c>
      <c r="M265" t="s">
        <v>1105</v>
      </c>
      <c r="N265" t="s">
        <v>22</v>
      </c>
      <c r="O265">
        <v>638</v>
      </c>
      <c r="P265">
        <v>0</v>
      </c>
      <c r="Q265">
        <v>92</v>
      </c>
      <c r="R265">
        <v>730</v>
      </c>
      <c r="S265" s="1">
        <v>0.87290000000000012</v>
      </c>
      <c r="T265" t="s">
        <v>22</v>
      </c>
      <c r="U265" s="13">
        <f t="shared" si="12"/>
        <v>638</v>
      </c>
      <c r="V265" s="13">
        <f t="shared" si="13"/>
        <v>730</v>
      </c>
      <c r="W265" s="13" t="str">
        <f>IFERROR(VLOOKUP(K265,'Target Area Lookup'!B:C,2,FALSE),"Rest of State")</f>
        <v>Cook</v>
      </c>
      <c r="X265" s="13" t="str">
        <f t="shared" si="14"/>
        <v>Cook</v>
      </c>
    </row>
    <row r="266" spans="1:24" x14ac:dyDescent="0.25">
      <c r="A266" t="s">
        <v>15394</v>
      </c>
      <c r="B266" t="s">
        <v>1163</v>
      </c>
      <c r="C266" t="s">
        <v>1164</v>
      </c>
      <c r="D266" t="s">
        <v>1165</v>
      </c>
      <c r="E266" t="s">
        <v>1166</v>
      </c>
      <c r="F266">
        <v>8475202706</v>
      </c>
      <c r="G266">
        <v>10989</v>
      </c>
      <c r="H266" t="s">
        <v>1167</v>
      </c>
      <c r="I266" t="s">
        <v>1168</v>
      </c>
      <c r="J266" t="s">
        <v>1169</v>
      </c>
      <c r="K266" t="s">
        <v>1170</v>
      </c>
      <c r="L266" t="s">
        <v>1171</v>
      </c>
      <c r="M266" t="s">
        <v>1172</v>
      </c>
      <c r="N266" t="s">
        <v>22</v>
      </c>
      <c r="O266">
        <v>228</v>
      </c>
      <c r="P266">
        <v>37</v>
      </c>
      <c r="Q266">
        <v>417</v>
      </c>
      <c r="R266">
        <v>682</v>
      </c>
      <c r="S266" s="1">
        <v>0.3886</v>
      </c>
      <c r="U266" s="13">
        <f t="shared" si="12"/>
        <v>265</v>
      </c>
      <c r="V266" s="13">
        <f t="shared" si="13"/>
        <v>682</v>
      </c>
      <c r="W266" s="13" t="str">
        <f>IFERROR(VLOOKUP(K266,'Target Area Lookup'!B:C,2,FALSE),"Rest of State")</f>
        <v>Rest of State</v>
      </c>
      <c r="X266" s="13" t="str">
        <f t="shared" si="14"/>
        <v>Rest of State</v>
      </c>
    </row>
    <row r="267" spans="1:24" x14ac:dyDescent="0.25">
      <c r="A267" t="s">
        <v>15394</v>
      </c>
      <c r="B267" t="s">
        <v>1163</v>
      </c>
      <c r="C267" t="s">
        <v>1164</v>
      </c>
      <c r="D267" t="s">
        <v>1165</v>
      </c>
      <c r="E267" t="s">
        <v>1166</v>
      </c>
      <c r="F267">
        <v>8475202706</v>
      </c>
      <c r="G267">
        <v>10990</v>
      </c>
      <c r="H267" t="s">
        <v>1173</v>
      </c>
      <c r="I267" t="s">
        <v>1174</v>
      </c>
      <c r="J267" t="s">
        <v>1165</v>
      </c>
      <c r="K267" t="s">
        <v>1103</v>
      </c>
      <c r="L267" t="s">
        <v>1175</v>
      </c>
      <c r="M267" t="s">
        <v>1172</v>
      </c>
      <c r="N267" t="s">
        <v>22</v>
      </c>
      <c r="O267">
        <v>759</v>
      </c>
      <c r="P267">
        <v>0</v>
      </c>
      <c r="Q267">
        <v>0</v>
      </c>
      <c r="R267">
        <v>759</v>
      </c>
      <c r="S267" s="1">
        <v>1</v>
      </c>
      <c r="T267" t="s">
        <v>22</v>
      </c>
      <c r="U267" s="13">
        <f t="shared" si="12"/>
        <v>759</v>
      </c>
      <c r="V267" s="13">
        <f t="shared" si="13"/>
        <v>759</v>
      </c>
      <c r="W267" s="13" t="str">
        <f>IFERROR(VLOOKUP(K267,'Target Area Lookup'!B:C,2,FALSE),"Rest of State")</f>
        <v>Cook</v>
      </c>
      <c r="X267" s="13" t="str">
        <f t="shared" si="14"/>
        <v>Cook</v>
      </c>
    </row>
    <row r="268" spans="1:24" x14ac:dyDescent="0.25">
      <c r="A268" t="s">
        <v>15394</v>
      </c>
      <c r="B268" t="s">
        <v>1163</v>
      </c>
      <c r="C268" t="s">
        <v>1164</v>
      </c>
      <c r="D268" t="s">
        <v>1165</v>
      </c>
      <c r="E268" t="s">
        <v>1166</v>
      </c>
      <c r="F268">
        <v>8475202706</v>
      </c>
      <c r="G268">
        <v>10991</v>
      </c>
      <c r="H268" t="s">
        <v>1176</v>
      </c>
      <c r="I268" t="s">
        <v>1177</v>
      </c>
      <c r="J268" t="s">
        <v>1165</v>
      </c>
      <c r="K268" t="s">
        <v>1103</v>
      </c>
      <c r="L268" t="s">
        <v>1178</v>
      </c>
      <c r="M268" t="s">
        <v>1172</v>
      </c>
      <c r="N268" t="s">
        <v>22</v>
      </c>
      <c r="O268">
        <v>510</v>
      </c>
      <c r="P268">
        <v>0</v>
      </c>
      <c r="Q268">
        <v>174</v>
      </c>
      <c r="R268">
        <v>684</v>
      </c>
      <c r="S268" s="1">
        <v>0.74420000000000008</v>
      </c>
      <c r="T268" t="s">
        <v>22</v>
      </c>
      <c r="U268" s="13">
        <f t="shared" si="12"/>
        <v>510</v>
      </c>
      <c r="V268" s="13">
        <f t="shared" si="13"/>
        <v>684</v>
      </c>
      <c r="W268" s="13" t="str">
        <f>IFERROR(VLOOKUP(K268,'Target Area Lookup'!B:C,2,FALSE),"Rest of State")</f>
        <v>Cook</v>
      </c>
      <c r="X268" s="13" t="str">
        <f t="shared" si="14"/>
        <v>Cook</v>
      </c>
    </row>
    <row r="269" spans="1:24" x14ac:dyDescent="0.25">
      <c r="A269" t="s">
        <v>15394</v>
      </c>
      <c r="B269" t="s">
        <v>1163</v>
      </c>
      <c r="C269" t="s">
        <v>1164</v>
      </c>
      <c r="D269" t="s">
        <v>1165</v>
      </c>
      <c r="E269" t="s">
        <v>1166</v>
      </c>
      <c r="F269">
        <v>8475202706</v>
      </c>
      <c r="G269">
        <v>10992</v>
      </c>
      <c r="H269" t="s">
        <v>1179</v>
      </c>
      <c r="I269" t="s">
        <v>1180</v>
      </c>
      <c r="J269" t="s">
        <v>1165</v>
      </c>
      <c r="K269" t="s">
        <v>1103</v>
      </c>
      <c r="L269" t="s">
        <v>1181</v>
      </c>
      <c r="M269" t="s">
        <v>1172</v>
      </c>
      <c r="N269" t="s">
        <v>22</v>
      </c>
      <c r="O269">
        <v>573</v>
      </c>
      <c r="P269">
        <v>0</v>
      </c>
      <c r="Q269">
        <v>0</v>
      </c>
      <c r="R269">
        <v>573</v>
      </c>
      <c r="S269" s="1">
        <v>1</v>
      </c>
      <c r="T269" t="s">
        <v>22</v>
      </c>
      <c r="U269" s="13">
        <f t="shared" si="12"/>
        <v>573</v>
      </c>
      <c r="V269" s="13">
        <f t="shared" si="13"/>
        <v>573</v>
      </c>
      <c r="W269" s="13" t="str">
        <f>IFERROR(VLOOKUP(K269,'Target Area Lookup'!B:C,2,FALSE),"Rest of State")</f>
        <v>Cook</v>
      </c>
      <c r="X269" s="13" t="str">
        <f t="shared" si="14"/>
        <v>Cook</v>
      </c>
    </row>
    <row r="270" spans="1:24" x14ac:dyDescent="0.25">
      <c r="A270" t="s">
        <v>15394</v>
      </c>
      <c r="B270" t="s">
        <v>1163</v>
      </c>
      <c r="C270" t="s">
        <v>1164</v>
      </c>
      <c r="D270" t="s">
        <v>1165</v>
      </c>
      <c r="E270" t="s">
        <v>1166</v>
      </c>
      <c r="F270">
        <v>8475202706</v>
      </c>
      <c r="G270">
        <v>10993</v>
      </c>
      <c r="H270" t="s">
        <v>1182</v>
      </c>
      <c r="I270" t="s">
        <v>1183</v>
      </c>
      <c r="J270" t="s">
        <v>1184</v>
      </c>
      <c r="K270" t="s">
        <v>1103</v>
      </c>
      <c r="L270" t="s">
        <v>1185</v>
      </c>
      <c r="M270" t="s">
        <v>1172</v>
      </c>
      <c r="N270" t="s">
        <v>22</v>
      </c>
      <c r="O270">
        <v>493</v>
      </c>
      <c r="P270">
        <v>0</v>
      </c>
      <c r="Q270">
        <v>24</v>
      </c>
      <c r="R270">
        <v>517</v>
      </c>
      <c r="S270" s="1">
        <v>0.95250000000000001</v>
      </c>
      <c r="T270" t="s">
        <v>22</v>
      </c>
      <c r="U270" s="13">
        <f t="shared" si="12"/>
        <v>493</v>
      </c>
      <c r="V270" s="13">
        <f t="shared" si="13"/>
        <v>517</v>
      </c>
      <c r="W270" s="13" t="str">
        <f>IFERROR(VLOOKUP(K270,'Target Area Lookup'!B:C,2,FALSE),"Rest of State")</f>
        <v>Cook</v>
      </c>
      <c r="X270" s="13" t="str">
        <f t="shared" si="14"/>
        <v>Cook</v>
      </c>
    </row>
    <row r="271" spans="1:24" x14ac:dyDescent="0.25">
      <c r="A271" t="s">
        <v>15394</v>
      </c>
      <c r="B271" t="s">
        <v>1163</v>
      </c>
      <c r="C271" t="s">
        <v>1164</v>
      </c>
      <c r="D271" t="s">
        <v>1165</v>
      </c>
      <c r="E271" t="s">
        <v>1166</v>
      </c>
      <c r="F271">
        <v>8475202706</v>
      </c>
      <c r="G271">
        <v>10994</v>
      </c>
      <c r="H271" t="s">
        <v>1186</v>
      </c>
      <c r="I271" t="s">
        <v>1187</v>
      </c>
      <c r="J271" t="s">
        <v>1169</v>
      </c>
      <c r="K271" t="s">
        <v>1170</v>
      </c>
      <c r="L271" t="s">
        <v>1188</v>
      </c>
      <c r="M271" t="s">
        <v>1172</v>
      </c>
      <c r="N271" t="s">
        <v>22</v>
      </c>
      <c r="O271">
        <v>407</v>
      </c>
      <c r="P271">
        <v>0</v>
      </c>
      <c r="Q271">
        <v>77</v>
      </c>
      <c r="R271">
        <v>484</v>
      </c>
      <c r="S271" s="1">
        <v>0.8398000000000001</v>
      </c>
      <c r="T271" t="s">
        <v>22</v>
      </c>
      <c r="U271" s="13">
        <f t="shared" si="12"/>
        <v>407</v>
      </c>
      <c r="V271" s="13">
        <f t="shared" si="13"/>
        <v>484</v>
      </c>
      <c r="W271" s="13" t="str">
        <f>IFERROR(VLOOKUP(K271,'Target Area Lookup'!B:C,2,FALSE),"Rest of State")</f>
        <v>Rest of State</v>
      </c>
      <c r="X271" s="13" t="str">
        <f t="shared" si="14"/>
        <v>Rest of State</v>
      </c>
    </row>
    <row r="272" spans="1:24" x14ac:dyDescent="0.25">
      <c r="A272" t="s">
        <v>15394</v>
      </c>
      <c r="B272" t="s">
        <v>1163</v>
      </c>
      <c r="C272" t="s">
        <v>1164</v>
      </c>
      <c r="D272" t="s">
        <v>1165</v>
      </c>
      <c r="E272" t="s">
        <v>1166</v>
      </c>
      <c r="F272">
        <v>8475202706</v>
      </c>
      <c r="G272">
        <v>10995</v>
      </c>
      <c r="H272" t="s">
        <v>1189</v>
      </c>
      <c r="I272" t="s">
        <v>1190</v>
      </c>
      <c r="J272" t="s">
        <v>1169</v>
      </c>
      <c r="K272" t="s">
        <v>1170</v>
      </c>
      <c r="L272" t="s">
        <v>1191</v>
      </c>
      <c r="M272" t="s">
        <v>1172</v>
      </c>
      <c r="N272" t="s">
        <v>22</v>
      </c>
      <c r="O272">
        <v>47</v>
      </c>
      <c r="P272">
        <v>6</v>
      </c>
      <c r="Q272">
        <v>332</v>
      </c>
      <c r="R272">
        <v>385</v>
      </c>
      <c r="S272" s="1">
        <v>0.13769999999999999</v>
      </c>
      <c r="U272" s="13">
        <f t="shared" si="12"/>
        <v>53</v>
      </c>
      <c r="V272" s="13">
        <f t="shared" si="13"/>
        <v>385</v>
      </c>
      <c r="W272" s="13" t="str">
        <f>IFERROR(VLOOKUP(K272,'Target Area Lookup'!B:C,2,FALSE),"Rest of State")</f>
        <v>Rest of State</v>
      </c>
      <c r="X272" s="13" t="str">
        <f t="shared" si="14"/>
        <v>Rest of State</v>
      </c>
    </row>
    <row r="273" spans="1:24" x14ac:dyDescent="0.25">
      <c r="A273" t="s">
        <v>15394</v>
      </c>
      <c r="B273" t="s">
        <v>1163</v>
      </c>
      <c r="C273" t="s">
        <v>1164</v>
      </c>
      <c r="D273" t="s">
        <v>1165</v>
      </c>
      <c r="E273" t="s">
        <v>1166</v>
      </c>
      <c r="F273">
        <v>8475202706</v>
      </c>
      <c r="G273">
        <v>10996</v>
      </c>
      <c r="H273" t="s">
        <v>1192</v>
      </c>
      <c r="I273" t="s">
        <v>1193</v>
      </c>
      <c r="J273" t="s">
        <v>1194</v>
      </c>
      <c r="K273" t="s">
        <v>1103</v>
      </c>
      <c r="L273" t="s">
        <v>1195</v>
      </c>
      <c r="M273" t="s">
        <v>1172</v>
      </c>
      <c r="N273" t="s">
        <v>22</v>
      </c>
      <c r="O273">
        <v>140</v>
      </c>
      <c r="P273">
        <v>21</v>
      </c>
      <c r="Q273">
        <v>301</v>
      </c>
      <c r="R273">
        <v>462</v>
      </c>
      <c r="S273" s="1">
        <v>0.34850000000000003</v>
      </c>
      <c r="U273" s="13">
        <f t="shared" si="12"/>
        <v>161</v>
      </c>
      <c r="V273" s="13">
        <f t="shared" si="13"/>
        <v>462</v>
      </c>
      <c r="W273" s="13" t="str">
        <f>IFERROR(VLOOKUP(K273,'Target Area Lookup'!B:C,2,FALSE),"Rest of State")</f>
        <v>Cook</v>
      </c>
      <c r="X273" s="13" t="str">
        <f t="shared" si="14"/>
        <v>Cook</v>
      </c>
    </row>
    <row r="274" spans="1:24" x14ac:dyDescent="0.25">
      <c r="A274" t="s">
        <v>15394</v>
      </c>
      <c r="B274" t="s">
        <v>1163</v>
      </c>
      <c r="C274" t="s">
        <v>1164</v>
      </c>
      <c r="D274" t="s">
        <v>1165</v>
      </c>
      <c r="E274" t="s">
        <v>1166</v>
      </c>
      <c r="F274">
        <v>8475202706</v>
      </c>
      <c r="G274">
        <v>10997</v>
      </c>
      <c r="H274" t="s">
        <v>1196</v>
      </c>
      <c r="I274" t="s">
        <v>1197</v>
      </c>
      <c r="J274" t="s">
        <v>1194</v>
      </c>
      <c r="K274" t="s">
        <v>1103</v>
      </c>
      <c r="L274" t="s">
        <v>1198</v>
      </c>
      <c r="M274" t="s">
        <v>1172</v>
      </c>
      <c r="N274" t="s">
        <v>22</v>
      </c>
      <c r="O274">
        <v>55</v>
      </c>
      <c r="P274">
        <v>6</v>
      </c>
      <c r="Q274">
        <v>228</v>
      </c>
      <c r="R274">
        <v>289</v>
      </c>
      <c r="S274" s="1">
        <v>0.21110000000000001</v>
      </c>
      <c r="U274" s="13">
        <f t="shared" si="12"/>
        <v>61</v>
      </c>
      <c r="V274" s="13">
        <f t="shared" si="13"/>
        <v>289</v>
      </c>
      <c r="W274" s="13" t="str">
        <f>IFERROR(VLOOKUP(K274,'Target Area Lookup'!B:C,2,FALSE),"Rest of State")</f>
        <v>Cook</v>
      </c>
      <c r="X274" s="13" t="str">
        <f t="shared" si="14"/>
        <v>Cook</v>
      </c>
    </row>
    <row r="275" spans="1:24" x14ac:dyDescent="0.25">
      <c r="A275" t="s">
        <v>15394</v>
      </c>
      <c r="B275" t="s">
        <v>1163</v>
      </c>
      <c r="C275" t="s">
        <v>1164</v>
      </c>
      <c r="D275" t="s">
        <v>1165</v>
      </c>
      <c r="E275" t="s">
        <v>1166</v>
      </c>
      <c r="F275">
        <v>8475202706</v>
      </c>
      <c r="G275">
        <v>10998</v>
      </c>
      <c r="H275" t="s">
        <v>1199</v>
      </c>
      <c r="I275" t="s">
        <v>1200</v>
      </c>
      <c r="J275" t="s">
        <v>1165</v>
      </c>
      <c r="K275" t="s">
        <v>1103</v>
      </c>
      <c r="L275" t="s">
        <v>1201</v>
      </c>
      <c r="M275" t="s">
        <v>1172</v>
      </c>
      <c r="N275" t="s">
        <v>22</v>
      </c>
      <c r="O275">
        <v>211</v>
      </c>
      <c r="P275">
        <v>0</v>
      </c>
      <c r="Q275">
        <v>133</v>
      </c>
      <c r="R275">
        <v>344</v>
      </c>
      <c r="S275" s="1">
        <v>0.61229999999999996</v>
      </c>
      <c r="T275" t="s">
        <v>22</v>
      </c>
      <c r="U275" s="13">
        <f t="shared" si="12"/>
        <v>211</v>
      </c>
      <c r="V275" s="13">
        <f t="shared" si="13"/>
        <v>344</v>
      </c>
      <c r="W275" s="13" t="str">
        <f>IFERROR(VLOOKUP(K275,'Target Area Lookup'!B:C,2,FALSE),"Rest of State")</f>
        <v>Cook</v>
      </c>
      <c r="X275" s="13" t="str">
        <f t="shared" si="14"/>
        <v>Cook</v>
      </c>
    </row>
    <row r="276" spans="1:24" x14ac:dyDescent="0.25">
      <c r="A276" t="s">
        <v>15394</v>
      </c>
      <c r="B276" t="s">
        <v>1163</v>
      </c>
      <c r="C276" t="s">
        <v>1164</v>
      </c>
      <c r="D276" t="s">
        <v>1165</v>
      </c>
      <c r="E276" t="s">
        <v>1166</v>
      </c>
      <c r="F276">
        <v>8475202706</v>
      </c>
      <c r="G276">
        <v>10999</v>
      </c>
      <c r="H276" t="s">
        <v>1202</v>
      </c>
      <c r="I276" t="s">
        <v>1203</v>
      </c>
      <c r="J276" t="s">
        <v>1165</v>
      </c>
      <c r="K276" t="s">
        <v>1103</v>
      </c>
      <c r="L276" t="s">
        <v>1204</v>
      </c>
      <c r="M276" t="s">
        <v>1172</v>
      </c>
      <c r="N276" t="s">
        <v>22</v>
      </c>
      <c r="O276">
        <v>465</v>
      </c>
      <c r="P276">
        <v>0</v>
      </c>
      <c r="Q276">
        <v>0</v>
      </c>
      <c r="R276">
        <v>465</v>
      </c>
      <c r="S276" s="1">
        <v>1</v>
      </c>
      <c r="T276" t="s">
        <v>22</v>
      </c>
      <c r="U276" s="13">
        <f t="shared" si="12"/>
        <v>465</v>
      </c>
      <c r="V276" s="13">
        <f t="shared" si="13"/>
        <v>465</v>
      </c>
      <c r="W276" s="13" t="str">
        <f>IFERROR(VLOOKUP(K276,'Target Area Lookup'!B:C,2,FALSE),"Rest of State")</f>
        <v>Cook</v>
      </c>
      <c r="X276" s="13" t="str">
        <f t="shared" si="14"/>
        <v>Cook</v>
      </c>
    </row>
    <row r="277" spans="1:24" x14ac:dyDescent="0.25">
      <c r="A277" t="s">
        <v>15394</v>
      </c>
      <c r="B277" t="s">
        <v>1163</v>
      </c>
      <c r="C277" t="s">
        <v>1164</v>
      </c>
      <c r="D277" t="s">
        <v>1165</v>
      </c>
      <c r="E277" t="s">
        <v>1166</v>
      </c>
      <c r="F277">
        <v>8475202706</v>
      </c>
      <c r="G277">
        <v>11000</v>
      </c>
      <c r="H277" t="s">
        <v>1205</v>
      </c>
      <c r="I277" t="s">
        <v>1206</v>
      </c>
      <c r="J277" t="s">
        <v>1165</v>
      </c>
      <c r="K277" t="s">
        <v>1103</v>
      </c>
      <c r="L277" t="s">
        <v>1207</v>
      </c>
      <c r="M277" t="s">
        <v>1172</v>
      </c>
      <c r="N277" t="s">
        <v>22</v>
      </c>
      <c r="O277">
        <v>484</v>
      </c>
      <c r="P277">
        <v>0</v>
      </c>
      <c r="Q277">
        <v>0</v>
      </c>
      <c r="R277">
        <v>484</v>
      </c>
      <c r="S277" s="1">
        <v>1</v>
      </c>
      <c r="T277" t="s">
        <v>22</v>
      </c>
      <c r="U277" s="13">
        <f t="shared" si="12"/>
        <v>484</v>
      </c>
      <c r="V277" s="13">
        <f t="shared" si="13"/>
        <v>484</v>
      </c>
      <c r="W277" s="13" t="str">
        <f>IFERROR(VLOOKUP(K277,'Target Area Lookup'!B:C,2,FALSE),"Rest of State")</f>
        <v>Cook</v>
      </c>
      <c r="X277" s="13" t="str">
        <f t="shared" si="14"/>
        <v>Cook</v>
      </c>
    </row>
    <row r="278" spans="1:24" x14ac:dyDescent="0.25">
      <c r="A278" t="s">
        <v>15395</v>
      </c>
      <c r="B278" t="s">
        <v>1208</v>
      </c>
      <c r="C278" t="s">
        <v>1209</v>
      </c>
      <c r="D278" t="s">
        <v>1210</v>
      </c>
      <c r="E278" t="s">
        <v>1211</v>
      </c>
      <c r="F278">
        <v>8478705552</v>
      </c>
      <c r="G278">
        <v>11004</v>
      </c>
      <c r="H278" t="s">
        <v>1212</v>
      </c>
      <c r="I278" t="s">
        <v>1209</v>
      </c>
      <c r="J278" t="s">
        <v>1210</v>
      </c>
      <c r="K278" t="s">
        <v>1103</v>
      </c>
      <c r="L278" t="s">
        <v>1211</v>
      </c>
      <c r="M278" t="s">
        <v>1213</v>
      </c>
      <c r="N278" t="s">
        <v>22</v>
      </c>
      <c r="O278">
        <v>172</v>
      </c>
      <c r="P278">
        <v>11</v>
      </c>
      <c r="Q278">
        <v>359</v>
      </c>
      <c r="R278">
        <v>542</v>
      </c>
      <c r="S278" s="1">
        <v>0.33760000000000001</v>
      </c>
      <c r="U278" s="13">
        <f t="shared" si="12"/>
        <v>183</v>
      </c>
      <c r="V278" s="13">
        <f t="shared" si="13"/>
        <v>542</v>
      </c>
      <c r="W278" s="13" t="str">
        <f>IFERROR(VLOOKUP(K278,'Target Area Lookup'!B:C,2,FALSE),"Rest of State")</f>
        <v>Cook</v>
      </c>
      <c r="X278" s="13" t="str">
        <f t="shared" si="14"/>
        <v>Cook</v>
      </c>
    </row>
    <row r="279" spans="1:24" x14ac:dyDescent="0.25">
      <c r="A279" t="s">
        <v>15395</v>
      </c>
      <c r="B279" t="s">
        <v>1208</v>
      </c>
      <c r="C279" t="s">
        <v>1209</v>
      </c>
      <c r="D279" t="s">
        <v>1210</v>
      </c>
      <c r="E279" t="s">
        <v>1211</v>
      </c>
      <c r="F279">
        <v>8478705552</v>
      </c>
      <c r="G279">
        <v>11005</v>
      </c>
      <c r="H279" t="s">
        <v>1214</v>
      </c>
      <c r="I279" t="s">
        <v>1209</v>
      </c>
      <c r="J279" t="s">
        <v>1210</v>
      </c>
      <c r="K279" t="s">
        <v>1103</v>
      </c>
      <c r="L279" t="s">
        <v>1211</v>
      </c>
      <c r="M279" t="s">
        <v>1213</v>
      </c>
      <c r="N279" t="s">
        <v>22</v>
      </c>
      <c r="O279">
        <v>95</v>
      </c>
      <c r="P279">
        <v>3</v>
      </c>
      <c r="Q279">
        <v>273</v>
      </c>
      <c r="R279">
        <v>371</v>
      </c>
      <c r="S279" s="1">
        <v>0.26420000000000005</v>
      </c>
      <c r="U279" s="13">
        <f t="shared" si="12"/>
        <v>98</v>
      </c>
      <c r="V279" s="13">
        <f t="shared" si="13"/>
        <v>371</v>
      </c>
      <c r="W279" s="13" t="str">
        <f>IFERROR(VLOOKUP(K279,'Target Area Lookup'!B:C,2,FALSE),"Rest of State")</f>
        <v>Cook</v>
      </c>
      <c r="X279" s="13" t="str">
        <f t="shared" si="14"/>
        <v>Cook</v>
      </c>
    </row>
    <row r="280" spans="1:24" x14ac:dyDescent="0.25">
      <c r="A280" t="s">
        <v>15395</v>
      </c>
      <c r="B280" t="s">
        <v>1208</v>
      </c>
      <c r="C280" t="s">
        <v>1209</v>
      </c>
      <c r="D280" t="s">
        <v>1210</v>
      </c>
      <c r="E280" t="s">
        <v>1211</v>
      </c>
      <c r="F280">
        <v>8478705552</v>
      </c>
      <c r="G280">
        <v>11006</v>
      </c>
      <c r="H280" t="s">
        <v>1215</v>
      </c>
      <c r="I280" t="s">
        <v>1209</v>
      </c>
      <c r="J280" t="s">
        <v>1210</v>
      </c>
      <c r="K280" t="s">
        <v>1103</v>
      </c>
      <c r="L280" t="s">
        <v>1211</v>
      </c>
      <c r="M280" t="s">
        <v>1213</v>
      </c>
      <c r="N280" t="s">
        <v>22</v>
      </c>
      <c r="O280">
        <v>107</v>
      </c>
      <c r="P280">
        <v>5</v>
      </c>
      <c r="Q280">
        <v>230</v>
      </c>
      <c r="R280">
        <v>342</v>
      </c>
      <c r="S280" s="1">
        <v>0.32750000000000001</v>
      </c>
      <c r="U280" s="13">
        <f t="shared" si="12"/>
        <v>112</v>
      </c>
      <c r="V280" s="13">
        <f t="shared" si="13"/>
        <v>342</v>
      </c>
      <c r="W280" s="13" t="str">
        <f>IFERROR(VLOOKUP(K280,'Target Area Lookup'!B:C,2,FALSE),"Rest of State")</f>
        <v>Cook</v>
      </c>
      <c r="X280" s="13" t="str">
        <f t="shared" si="14"/>
        <v>Cook</v>
      </c>
    </row>
    <row r="281" spans="1:24" x14ac:dyDescent="0.25">
      <c r="A281" t="s">
        <v>15395</v>
      </c>
      <c r="B281" t="s">
        <v>1208</v>
      </c>
      <c r="C281" t="s">
        <v>1209</v>
      </c>
      <c r="D281" t="s">
        <v>1210</v>
      </c>
      <c r="E281" t="s">
        <v>1211</v>
      </c>
      <c r="F281">
        <v>8478705552</v>
      </c>
      <c r="G281">
        <v>11007</v>
      </c>
      <c r="H281" t="s">
        <v>1216</v>
      </c>
      <c r="I281" t="s">
        <v>1209</v>
      </c>
      <c r="J281" t="s">
        <v>1210</v>
      </c>
      <c r="K281" t="s">
        <v>1103</v>
      </c>
      <c r="L281" t="s">
        <v>1211</v>
      </c>
      <c r="M281" t="s">
        <v>1213</v>
      </c>
      <c r="N281" t="s">
        <v>22</v>
      </c>
      <c r="O281">
        <v>101</v>
      </c>
      <c r="P281">
        <v>5</v>
      </c>
      <c r="Q281">
        <v>233</v>
      </c>
      <c r="R281">
        <v>339</v>
      </c>
      <c r="S281" s="1">
        <v>0.31269999999999998</v>
      </c>
      <c r="U281" s="13">
        <f t="shared" si="12"/>
        <v>106</v>
      </c>
      <c r="V281" s="13">
        <f t="shared" si="13"/>
        <v>339</v>
      </c>
      <c r="W281" s="13" t="str">
        <f>IFERROR(VLOOKUP(K281,'Target Area Lookup'!B:C,2,FALSE),"Rest of State")</f>
        <v>Cook</v>
      </c>
      <c r="X281" s="13" t="str">
        <f t="shared" si="14"/>
        <v>Cook</v>
      </c>
    </row>
    <row r="282" spans="1:24" x14ac:dyDescent="0.25">
      <c r="A282" t="s">
        <v>15396</v>
      </c>
      <c r="B282" t="s">
        <v>1217</v>
      </c>
      <c r="C282" t="s">
        <v>1218</v>
      </c>
      <c r="D282" t="s">
        <v>1194</v>
      </c>
      <c r="E282" t="s">
        <v>1219</v>
      </c>
      <c r="F282">
        <v>8477584904</v>
      </c>
      <c r="G282">
        <v>11010</v>
      </c>
      <c r="H282" t="s">
        <v>1220</v>
      </c>
      <c r="I282" t="s">
        <v>1221</v>
      </c>
      <c r="J282" t="s">
        <v>1194</v>
      </c>
      <c r="K282" t="s">
        <v>1103</v>
      </c>
      <c r="L282" t="s">
        <v>1222</v>
      </c>
      <c r="M282" t="s">
        <v>1223</v>
      </c>
      <c r="N282" t="s">
        <v>22</v>
      </c>
      <c r="O282">
        <v>106</v>
      </c>
      <c r="P282">
        <v>16</v>
      </c>
      <c r="Q282">
        <v>783</v>
      </c>
      <c r="R282">
        <v>905</v>
      </c>
      <c r="S282" s="1">
        <v>0.1348</v>
      </c>
      <c r="U282" s="13">
        <f t="shared" si="12"/>
        <v>122</v>
      </c>
      <c r="V282" s="13">
        <f t="shared" si="13"/>
        <v>905</v>
      </c>
      <c r="W282" s="13" t="str">
        <f>IFERROR(VLOOKUP(K282,'Target Area Lookup'!B:C,2,FALSE),"Rest of State")</f>
        <v>Cook</v>
      </c>
      <c r="X282" s="13" t="str">
        <f t="shared" si="14"/>
        <v>Cook</v>
      </c>
    </row>
    <row r="283" spans="1:24" x14ac:dyDescent="0.25">
      <c r="A283" t="s">
        <v>15396</v>
      </c>
      <c r="B283" t="s">
        <v>1217</v>
      </c>
      <c r="C283" t="s">
        <v>1218</v>
      </c>
      <c r="D283" t="s">
        <v>1194</v>
      </c>
      <c r="E283" t="s">
        <v>1219</v>
      </c>
      <c r="F283">
        <v>8477584904</v>
      </c>
      <c r="G283">
        <v>11011</v>
      </c>
      <c r="H283" t="s">
        <v>1224</v>
      </c>
      <c r="I283" t="s">
        <v>1225</v>
      </c>
      <c r="J283" t="s">
        <v>1194</v>
      </c>
      <c r="K283" t="s">
        <v>1103</v>
      </c>
      <c r="L283" t="s">
        <v>1226</v>
      </c>
      <c r="M283" t="s">
        <v>1227</v>
      </c>
      <c r="N283" t="s">
        <v>22</v>
      </c>
      <c r="O283">
        <v>102</v>
      </c>
      <c r="P283">
        <v>9</v>
      </c>
      <c r="Q283">
        <v>864</v>
      </c>
      <c r="R283">
        <v>975</v>
      </c>
      <c r="S283" s="1">
        <v>0.11380000000000001</v>
      </c>
      <c r="U283" s="13">
        <f t="shared" si="12"/>
        <v>111</v>
      </c>
      <c r="V283" s="13">
        <f t="shared" si="13"/>
        <v>975</v>
      </c>
      <c r="W283" s="13" t="str">
        <f>IFERROR(VLOOKUP(K283,'Target Area Lookup'!B:C,2,FALSE),"Rest of State")</f>
        <v>Cook</v>
      </c>
      <c r="X283" s="13" t="str">
        <f t="shared" si="14"/>
        <v>Cook</v>
      </c>
    </row>
    <row r="284" spans="1:24" x14ac:dyDescent="0.25">
      <c r="A284" t="s">
        <v>15396</v>
      </c>
      <c r="B284" t="s">
        <v>1217</v>
      </c>
      <c r="C284" t="s">
        <v>1218</v>
      </c>
      <c r="D284" t="s">
        <v>1194</v>
      </c>
      <c r="E284" t="s">
        <v>1219</v>
      </c>
      <c r="F284">
        <v>8477584904</v>
      </c>
      <c r="G284">
        <v>11012</v>
      </c>
      <c r="H284" t="s">
        <v>1228</v>
      </c>
      <c r="I284" t="s">
        <v>1229</v>
      </c>
      <c r="J284" t="s">
        <v>1194</v>
      </c>
      <c r="K284" t="s">
        <v>1103</v>
      </c>
      <c r="L284" t="s">
        <v>1230</v>
      </c>
      <c r="M284" t="s">
        <v>1223</v>
      </c>
      <c r="N284" t="s">
        <v>22</v>
      </c>
      <c r="O284">
        <v>51</v>
      </c>
      <c r="P284">
        <v>8</v>
      </c>
      <c r="Q284">
        <v>440</v>
      </c>
      <c r="R284">
        <v>499</v>
      </c>
      <c r="S284" s="1">
        <v>0.1182</v>
      </c>
      <c r="U284" s="13">
        <f t="shared" si="12"/>
        <v>59</v>
      </c>
      <c r="V284" s="13">
        <f t="shared" si="13"/>
        <v>499</v>
      </c>
      <c r="W284" s="13" t="str">
        <f>IFERROR(VLOOKUP(K284,'Target Area Lookup'!B:C,2,FALSE),"Rest of State")</f>
        <v>Cook</v>
      </c>
      <c r="X284" s="13" t="str">
        <f t="shared" si="14"/>
        <v>Cook</v>
      </c>
    </row>
    <row r="285" spans="1:24" x14ac:dyDescent="0.25">
      <c r="A285" t="s">
        <v>15396</v>
      </c>
      <c r="B285" t="s">
        <v>1217</v>
      </c>
      <c r="C285" t="s">
        <v>1218</v>
      </c>
      <c r="D285" t="s">
        <v>1194</v>
      </c>
      <c r="E285" t="s">
        <v>1219</v>
      </c>
      <c r="F285">
        <v>8477584904</v>
      </c>
      <c r="G285">
        <v>11013</v>
      </c>
      <c r="H285" t="s">
        <v>1231</v>
      </c>
      <c r="I285" t="s">
        <v>1232</v>
      </c>
      <c r="J285" t="s">
        <v>1194</v>
      </c>
      <c r="K285" t="s">
        <v>1103</v>
      </c>
      <c r="L285" t="s">
        <v>1233</v>
      </c>
      <c r="M285" t="s">
        <v>1223</v>
      </c>
      <c r="N285" t="s">
        <v>22</v>
      </c>
      <c r="O285">
        <v>30</v>
      </c>
      <c r="P285">
        <v>0</v>
      </c>
      <c r="Q285">
        <v>242</v>
      </c>
      <c r="R285">
        <v>272</v>
      </c>
      <c r="S285" s="1">
        <v>0.1103</v>
      </c>
      <c r="U285" s="13">
        <f t="shared" si="12"/>
        <v>30</v>
      </c>
      <c r="V285" s="13">
        <f t="shared" si="13"/>
        <v>272</v>
      </c>
      <c r="W285" s="13" t="str">
        <f>IFERROR(VLOOKUP(K285,'Target Area Lookup'!B:C,2,FALSE),"Rest of State")</f>
        <v>Cook</v>
      </c>
      <c r="X285" s="13" t="str">
        <f t="shared" si="14"/>
        <v>Cook</v>
      </c>
    </row>
    <row r="286" spans="1:24" x14ac:dyDescent="0.25">
      <c r="A286" t="s">
        <v>15396</v>
      </c>
      <c r="B286" t="s">
        <v>1217</v>
      </c>
      <c r="C286" t="s">
        <v>1218</v>
      </c>
      <c r="D286" t="s">
        <v>1194</v>
      </c>
      <c r="E286" t="s">
        <v>1219</v>
      </c>
      <c r="F286">
        <v>8477584904</v>
      </c>
      <c r="G286">
        <v>11014</v>
      </c>
      <c r="H286" t="s">
        <v>1234</v>
      </c>
      <c r="I286" t="s">
        <v>1235</v>
      </c>
      <c r="J286" t="s">
        <v>1194</v>
      </c>
      <c r="K286" t="s">
        <v>1103</v>
      </c>
      <c r="L286" t="s">
        <v>1236</v>
      </c>
      <c r="M286" t="s">
        <v>1223</v>
      </c>
      <c r="N286" t="s">
        <v>22</v>
      </c>
      <c r="O286">
        <v>58</v>
      </c>
      <c r="P286">
        <v>7</v>
      </c>
      <c r="Q286">
        <v>569</v>
      </c>
      <c r="R286">
        <v>634</v>
      </c>
      <c r="S286" s="1">
        <v>0.10250000000000001</v>
      </c>
      <c r="U286" s="13">
        <f t="shared" si="12"/>
        <v>65</v>
      </c>
      <c r="V286" s="13">
        <f t="shared" si="13"/>
        <v>634</v>
      </c>
      <c r="W286" s="13" t="str">
        <f>IFERROR(VLOOKUP(K286,'Target Area Lookup'!B:C,2,FALSE),"Rest of State")</f>
        <v>Cook</v>
      </c>
      <c r="X286" s="13" t="str">
        <f t="shared" si="14"/>
        <v>Cook</v>
      </c>
    </row>
    <row r="287" spans="1:24" x14ac:dyDescent="0.25">
      <c r="A287" t="s">
        <v>15396</v>
      </c>
      <c r="B287" t="s">
        <v>1217</v>
      </c>
      <c r="C287" t="s">
        <v>1218</v>
      </c>
      <c r="D287" t="s">
        <v>1194</v>
      </c>
      <c r="E287" t="s">
        <v>1219</v>
      </c>
      <c r="F287">
        <v>8477584904</v>
      </c>
      <c r="G287">
        <v>11015</v>
      </c>
      <c r="H287" t="s">
        <v>1237</v>
      </c>
      <c r="I287" t="s">
        <v>1238</v>
      </c>
      <c r="J287" t="s">
        <v>1194</v>
      </c>
      <c r="K287" t="s">
        <v>1103</v>
      </c>
      <c r="L287" t="s">
        <v>1239</v>
      </c>
      <c r="M287" t="s">
        <v>1223</v>
      </c>
      <c r="N287" t="s">
        <v>22</v>
      </c>
      <c r="O287">
        <v>42</v>
      </c>
      <c r="P287">
        <v>4</v>
      </c>
      <c r="Q287">
        <v>561</v>
      </c>
      <c r="R287">
        <v>607</v>
      </c>
      <c r="S287" s="1">
        <v>7.5800000000000006E-2</v>
      </c>
      <c r="U287" s="13">
        <f t="shared" si="12"/>
        <v>46</v>
      </c>
      <c r="V287" s="13">
        <f t="shared" si="13"/>
        <v>607</v>
      </c>
      <c r="W287" s="13" t="str">
        <f>IFERROR(VLOOKUP(K287,'Target Area Lookup'!B:C,2,FALSE),"Rest of State")</f>
        <v>Cook</v>
      </c>
      <c r="X287" s="13" t="str">
        <f t="shared" si="14"/>
        <v>Cook</v>
      </c>
    </row>
    <row r="288" spans="1:24" x14ac:dyDescent="0.25">
      <c r="A288" t="s">
        <v>15396</v>
      </c>
      <c r="B288" t="s">
        <v>1217</v>
      </c>
      <c r="C288" t="s">
        <v>1218</v>
      </c>
      <c r="D288" t="s">
        <v>1194</v>
      </c>
      <c r="E288" t="s">
        <v>1219</v>
      </c>
      <c r="F288">
        <v>8477584904</v>
      </c>
      <c r="G288">
        <v>11016</v>
      </c>
      <c r="H288" t="s">
        <v>1240</v>
      </c>
      <c r="I288" t="s">
        <v>1241</v>
      </c>
      <c r="J288" t="s">
        <v>1194</v>
      </c>
      <c r="K288" t="s">
        <v>1103</v>
      </c>
      <c r="L288" t="s">
        <v>1242</v>
      </c>
      <c r="M288" t="s">
        <v>1223</v>
      </c>
      <c r="N288" t="s">
        <v>22</v>
      </c>
      <c r="O288">
        <v>34</v>
      </c>
      <c r="P288">
        <v>7</v>
      </c>
      <c r="Q288">
        <v>396</v>
      </c>
      <c r="R288">
        <v>437</v>
      </c>
      <c r="S288" s="1">
        <v>9.3800000000000008E-2</v>
      </c>
      <c r="U288" s="13">
        <f t="shared" si="12"/>
        <v>41</v>
      </c>
      <c r="V288" s="13">
        <f t="shared" si="13"/>
        <v>437</v>
      </c>
      <c r="W288" s="13" t="str">
        <f>IFERROR(VLOOKUP(K288,'Target Area Lookup'!B:C,2,FALSE),"Rest of State")</f>
        <v>Cook</v>
      </c>
      <c r="X288" s="13" t="str">
        <f t="shared" si="14"/>
        <v>Cook</v>
      </c>
    </row>
    <row r="289" spans="1:24" x14ac:dyDescent="0.25">
      <c r="A289" t="s">
        <v>15396</v>
      </c>
      <c r="B289" t="s">
        <v>1217</v>
      </c>
      <c r="C289" t="s">
        <v>1218</v>
      </c>
      <c r="D289" t="s">
        <v>1194</v>
      </c>
      <c r="E289" t="s">
        <v>1219</v>
      </c>
      <c r="F289">
        <v>8477584904</v>
      </c>
      <c r="G289">
        <v>11017</v>
      </c>
      <c r="H289" t="s">
        <v>1243</v>
      </c>
      <c r="I289" t="s">
        <v>1244</v>
      </c>
      <c r="J289" t="s">
        <v>1194</v>
      </c>
      <c r="K289" t="s">
        <v>1103</v>
      </c>
      <c r="L289" t="s">
        <v>1245</v>
      </c>
      <c r="M289" t="s">
        <v>1223</v>
      </c>
      <c r="N289" t="s">
        <v>22</v>
      </c>
      <c r="O289">
        <v>63</v>
      </c>
      <c r="P289">
        <v>7</v>
      </c>
      <c r="Q289">
        <v>512</v>
      </c>
      <c r="R289">
        <v>582</v>
      </c>
      <c r="S289" s="1">
        <v>0.12029999999999999</v>
      </c>
      <c r="U289" s="13">
        <f t="shared" si="12"/>
        <v>70</v>
      </c>
      <c r="V289" s="13">
        <f t="shared" si="13"/>
        <v>582</v>
      </c>
      <c r="W289" s="13" t="str">
        <f>IFERROR(VLOOKUP(K289,'Target Area Lookup'!B:C,2,FALSE),"Rest of State")</f>
        <v>Cook</v>
      </c>
      <c r="X289" s="13" t="str">
        <f t="shared" si="14"/>
        <v>Cook</v>
      </c>
    </row>
    <row r="290" spans="1:24" x14ac:dyDescent="0.25">
      <c r="A290" t="s">
        <v>15396</v>
      </c>
      <c r="B290" t="s">
        <v>1217</v>
      </c>
      <c r="C290" t="s">
        <v>1218</v>
      </c>
      <c r="D290" t="s">
        <v>1194</v>
      </c>
      <c r="E290" t="s">
        <v>1219</v>
      </c>
      <c r="F290">
        <v>8477584904</v>
      </c>
      <c r="G290">
        <v>11018</v>
      </c>
      <c r="H290" t="s">
        <v>1246</v>
      </c>
      <c r="I290" t="s">
        <v>1247</v>
      </c>
      <c r="J290" t="s">
        <v>1194</v>
      </c>
      <c r="K290" t="s">
        <v>1103</v>
      </c>
      <c r="L290" t="s">
        <v>1248</v>
      </c>
      <c r="M290" t="s">
        <v>1227</v>
      </c>
      <c r="N290" t="s">
        <v>22</v>
      </c>
      <c r="O290">
        <v>84</v>
      </c>
      <c r="P290">
        <v>6</v>
      </c>
      <c r="Q290">
        <v>429</v>
      </c>
      <c r="R290">
        <v>519</v>
      </c>
      <c r="S290" s="1">
        <v>0.1734</v>
      </c>
      <c r="U290" s="13">
        <f t="shared" si="12"/>
        <v>90</v>
      </c>
      <c r="V290" s="13">
        <f t="shared" si="13"/>
        <v>519</v>
      </c>
      <c r="W290" s="13" t="str">
        <f>IFERROR(VLOOKUP(K290,'Target Area Lookup'!B:C,2,FALSE),"Rest of State")</f>
        <v>Cook</v>
      </c>
      <c r="X290" s="13" t="str">
        <f t="shared" si="14"/>
        <v>Cook</v>
      </c>
    </row>
    <row r="291" spans="1:24" x14ac:dyDescent="0.25">
      <c r="A291" t="s">
        <v>15397</v>
      </c>
      <c r="B291" t="s">
        <v>1249</v>
      </c>
      <c r="C291" t="s">
        <v>1250</v>
      </c>
      <c r="D291" t="s">
        <v>1184</v>
      </c>
      <c r="E291" t="s">
        <v>1251</v>
      </c>
      <c r="F291">
        <v>8472974120</v>
      </c>
      <c r="G291">
        <v>11022</v>
      </c>
      <c r="H291" t="s">
        <v>1252</v>
      </c>
      <c r="I291" t="s">
        <v>1253</v>
      </c>
      <c r="J291" t="s">
        <v>1184</v>
      </c>
      <c r="K291" t="s">
        <v>1103</v>
      </c>
      <c r="L291" t="s">
        <v>1254</v>
      </c>
      <c r="M291" t="s">
        <v>1255</v>
      </c>
      <c r="N291" t="s">
        <v>22</v>
      </c>
      <c r="O291">
        <v>173</v>
      </c>
      <c r="P291">
        <v>23</v>
      </c>
      <c r="Q291">
        <v>280</v>
      </c>
      <c r="R291">
        <v>476</v>
      </c>
      <c r="S291" s="1">
        <v>0.4118</v>
      </c>
      <c r="U291" s="13">
        <f t="shared" si="12"/>
        <v>196</v>
      </c>
      <c r="V291" s="13">
        <f t="shared" si="13"/>
        <v>476</v>
      </c>
      <c r="W291" s="13" t="str">
        <f>IFERROR(VLOOKUP(K291,'Target Area Lookup'!B:C,2,FALSE),"Rest of State")</f>
        <v>Cook</v>
      </c>
      <c r="X291" s="13" t="str">
        <f t="shared" si="14"/>
        <v>Cook</v>
      </c>
    </row>
    <row r="292" spans="1:24" x14ac:dyDescent="0.25">
      <c r="A292" t="s">
        <v>15397</v>
      </c>
      <c r="B292" t="s">
        <v>1249</v>
      </c>
      <c r="C292" t="s">
        <v>1250</v>
      </c>
      <c r="D292" t="s">
        <v>1184</v>
      </c>
      <c r="E292" t="s">
        <v>1251</v>
      </c>
      <c r="F292">
        <v>8472974120</v>
      </c>
      <c r="G292">
        <v>11023</v>
      </c>
      <c r="H292" t="s">
        <v>1256</v>
      </c>
      <c r="I292" t="s">
        <v>1257</v>
      </c>
      <c r="J292" t="s">
        <v>1184</v>
      </c>
      <c r="K292" t="s">
        <v>1103</v>
      </c>
      <c r="L292" t="s">
        <v>1258</v>
      </c>
      <c r="M292" t="s">
        <v>1255</v>
      </c>
      <c r="N292" t="s">
        <v>22</v>
      </c>
      <c r="O292">
        <v>205</v>
      </c>
      <c r="P292">
        <v>32</v>
      </c>
      <c r="Q292">
        <v>224</v>
      </c>
      <c r="R292">
        <v>461</v>
      </c>
      <c r="S292" s="1">
        <v>0.5141</v>
      </c>
      <c r="U292" s="13">
        <f t="shared" si="12"/>
        <v>237</v>
      </c>
      <c r="V292" s="13">
        <f t="shared" si="13"/>
        <v>461</v>
      </c>
      <c r="W292" s="13" t="str">
        <f>IFERROR(VLOOKUP(K292,'Target Area Lookup'!B:C,2,FALSE),"Rest of State")</f>
        <v>Cook</v>
      </c>
      <c r="X292" s="13" t="str">
        <f t="shared" si="14"/>
        <v>Cook</v>
      </c>
    </row>
    <row r="293" spans="1:24" x14ac:dyDescent="0.25">
      <c r="A293" t="s">
        <v>15397</v>
      </c>
      <c r="B293" t="s">
        <v>1249</v>
      </c>
      <c r="C293" t="s">
        <v>1250</v>
      </c>
      <c r="D293" t="s">
        <v>1184</v>
      </c>
      <c r="E293" t="s">
        <v>1251</v>
      </c>
      <c r="F293">
        <v>8472974120</v>
      </c>
      <c r="G293">
        <v>11024</v>
      </c>
      <c r="H293" t="s">
        <v>1259</v>
      </c>
      <c r="I293" t="s">
        <v>1260</v>
      </c>
      <c r="J293" t="s">
        <v>1184</v>
      </c>
      <c r="K293" t="s">
        <v>1103</v>
      </c>
      <c r="L293" t="s">
        <v>1261</v>
      </c>
      <c r="M293" t="s">
        <v>1255</v>
      </c>
      <c r="N293" t="s">
        <v>22</v>
      </c>
      <c r="O293">
        <v>78</v>
      </c>
      <c r="P293">
        <v>9</v>
      </c>
      <c r="Q293">
        <v>431</v>
      </c>
      <c r="R293">
        <v>518</v>
      </c>
      <c r="S293" s="1">
        <v>0.16800000000000001</v>
      </c>
      <c r="U293" s="13">
        <f t="shared" si="12"/>
        <v>87</v>
      </c>
      <c r="V293" s="13">
        <f t="shared" si="13"/>
        <v>518</v>
      </c>
      <c r="W293" s="13" t="str">
        <f>IFERROR(VLOOKUP(K293,'Target Area Lookup'!B:C,2,FALSE),"Rest of State")</f>
        <v>Cook</v>
      </c>
      <c r="X293" s="13" t="str">
        <f t="shared" si="14"/>
        <v>Cook</v>
      </c>
    </row>
    <row r="294" spans="1:24" x14ac:dyDescent="0.25">
      <c r="A294" t="s">
        <v>15397</v>
      </c>
      <c r="B294" t="s">
        <v>1249</v>
      </c>
      <c r="C294" t="s">
        <v>1250</v>
      </c>
      <c r="D294" t="s">
        <v>1184</v>
      </c>
      <c r="E294" t="s">
        <v>1251</v>
      </c>
      <c r="F294">
        <v>8472974120</v>
      </c>
      <c r="G294">
        <v>75628</v>
      </c>
      <c r="H294" t="s">
        <v>1262</v>
      </c>
      <c r="I294" t="s">
        <v>1250</v>
      </c>
      <c r="J294" t="s">
        <v>1263</v>
      </c>
      <c r="K294" t="s">
        <v>1103</v>
      </c>
      <c r="L294" t="s">
        <v>1251</v>
      </c>
      <c r="M294" t="s">
        <v>1255</v>
      </c>
      <c r="N294" t="s">
        <v>22</v>
      </c>
      <c r="O294">
        <v>23</v>
      </c>
      <c r="P294">
        <v>6</v>
      </c>
      <c r="Q294">
        <v>63</v>
      </c>
      <c r="R294">
        <v>92</v>
      </c>
      <c r="S294" s="1">
        <v>0.31519999999999998</v>
      </c>
      <c r="U294" s="13">
        <f t="shared" si="12"/>
        <v>29</v>
      </c>
      <c r="V294" s="13">
        <f t="shared" si="13"/>
        <v>92</v>
      </c>
      <c r="W294" s="13" t="str">
        <f>IFERROR(VLOOKUP(K294,'Target Area Lookup'!B:C,2,FALSE),"Rest of State")</f>
        <v>Cook</v>
      </c>
      <c r="X294" s="13" t="str">
        <f t="shared" si="14"/>
        <v>Cook</v>
      </c>
    </row>
    <row r="295" spans="1:24" x14ac:dyDescent="0.25">
      <c r="A295" t="s">
        <v>15398</v>
      </c>
      <c r="B295" t="s">
        <v>1264</v>
      </c>
      <c r="C295" t="s">
        <v>1265</v>
      </c>
      <c r="D295" t="s">
        <v>1266</v>
      </c>
      <c r="E295" t="s">
        <v>1267</v>
      </c>
      <c r="F295">
        <v>8474867711</v>
      </c>
      <c r="G295">
        <v>11042</v>
      </c>
      <c r="H295" t="s">
        <v>1268</v>
      </c>
      <c r="I295" t="s">
        <v>1269</v>
      </c>
      <c r="J295" t="s">
        <v>1266</v>
      </c>
      <c r="K295" t="s">
        <v>1103</v>
      </c>
      <c r="L295" t="s">
        <v>1270</v>
      </c>
      <c r="M295" t="s">
        <v>1271</v>
      </c>
      <c r="N295" t="s">
        <v>22</v>
      </c>
      <c r="O295">
        <v>195</v>
      </c>
      <c r="P295">
        <v>34</v>
      </c>
      <c r="Q295">
        <v>665</v>
      </c>
      <c r="R295">
        <v>894</v>
      </c>
      <c r="S295" s="1">
        <v>0.25620000000000004</v>
      </c>
      <c r="U295" s="13">
        <f t="shared" si="12"/>
        <v>229</v>
      </c>
      <c r="V295" s="13">
        <f t="shared" si="13"/>
        <v>894</v>
      </c>
      <c r="W295" s="13" t="str">
        <f>IFERROR(VLOOKUP(K295,'Target Area Lookup'!B:C,2,FALSE),"Rest of State")</f>
        <v>Cook</v>
      </c>
      <c r="X295" s="13" t="str">
        <f t="shared" si="14"/>
        <v>Cook</v>
      </c>
    </row>
    <row r="296" spans="1:24" x14ac:dyDescent="0.25">
      <c r="A296" t="s">
        <v>15398</v>
      </c>
      <c r="B296" t="s">
        <v>1264</v>
      </c>
      <c r="C296" t="s">
        <v>1265</v>
      </c>
      <c r="D296" t="s">
        <v>1266</v>
      </c>
      <c r="E296" t="s">
        <v>1267</v>
      </c>
      <c r="F296">
        <v>8474867711</v>
      </c>
      <c r="G296">
        <v>11043</v>
      </c>
      <c r="H296" t="s">
        <v>1272</v>
      </c>
      <c r="I296" t="s">
        <v>1273</v>
      </c>
      <c r="J296" t="s">
        <v>1266</v>
      </c>
      <c r="K296" t="s">
        <v>1103</v>
      </c>
      <c r="L296" t="s">
        <v>1274</v>
      </c>
      <c r="M296" t="s">
        <v>1271</v>
      </c>
      <c r="N296" t="s">
        <v>22</v>
      </c>
      <c r="O296">
        <v>121</v>
      </c>
      <c r="P296">
        <v>23</v>
      </c>
      <c r="Q296">
        <v>358</v>
      </c>
      <c r="R296">
        <v>502</v>
      </c>
      <c r="S296" s="1">
        <v>0.28690000000000004</v>
      </c>
      <c r="U296" s="13">
        <f t="shared" si="12"/>
        <v>144</v>
      </c>
      <c r="V296" s="13">
        <f t="shared" si="13"/>
        <v>502</v>
      </c>
      <c r="W296" s="13" t="str">
        <f>IFERROR(VLOOKUP(K296,'Target Area Lookup'!B:C,2,FALSE),"Rest of State")</f>
        <v>Cook</v>
      </c>
      <c r="X296" s="13" t="str">
        <f t="shared" si="14"/>
        <v>Cook</v>
      </c>
    </row>
    <row r="297" spans="1:24" x14ac:dyDescent="0.25">
      <c r="A297" t="s">
        <v>15398</v>
      </c>
      <c r="B297" t="s">
        <v>1264</v>
      </c>
      <c r="C297" t="s">
        <v>1265</v>
      </c>
      <c r="D297" t="s">
        <v>1266</v>
      </c>
      <c r="E297" t="s">
        <v>1267</v>
      </c>
      <c r="F297">
        <v>8474867711</v>
      </c>
      <c r="G297">
        <v>11044</v>
      </c>
      <c r="H297" t="s">
        <v>1275</v>
      </c>
      <c r="I297" t="s">
        <v>1276</v>
      </c>
      <c r="J297" t="s">
        <v>1266</v>
      </c>
      <c r="K297" t="s">
        <v>1103</v>
      </c>
      <c r="L297" t="s">
        <v>1277</v>
      </c>
      <c r="M297" t="s">
        <v>1271</v>
      </c>
      <c r="N297" t="s">
        <v>22</v>
      </c>
      <c r="O297">
        <v>104</v>
      </c>
      <c r="P297">
        <v>11</v>
      </c>
      <c r="Q297">
        <v>329</v>
      </c>
      <c r="R297">
        <v>444</v>
      </c>
      <c r="S297" s="1">
        <v>0.25900000000000001</v>
      </c>
      <c r="U297" s="13">
        <f t="shared" si="12"/>
        <v>115</v>
      </c>
      <c r="V297" s="13">
        <f t="shared" si="13"/>
        <v>444</v>
      </c>
      <c r="W297" s="13" t="str">
        <f>IFERROR(VLOOKUP(K297,'Target Area Lookup'!B:C,2,FALSE),"Rest of State")</f>
        <v>Cook</v>
      </c>
      <c r="X297" s="13" t="str">
        <f t="shared" si="14"/>
        <v>Cook</v>
      </c>
    </row>
    <row r="298" spans="1:24" x14ac:dyDescent="0.25">
      <c r="A298" t="s">
        <v>15398</v>
      </c>
      <c r="B298" t="s">
        <v>1264</v>
      </c>
      <c r="C298" t="s">
        <v>1265</v>
      </c>
      <c r="D298" t="s">
        <v>1266</v>
      </c>
      <c r="E298" t="s">
        <v>1267</v>
      </c>
      <c r="F298">
        <v>8474867711</v>
      </c>
      <c r="G298">
        <v>11045</v>
      </c>
      <c r="H298" t="s">
        <v>1278</v>
      </c>
      <c r="I298" t="s">
        <v>1279</v>
      </c>
      <c r="J298" t="s">
        <v>1266</v>
      </c>
      <c r="K298" t="s">
        <v>1103</v>
      </c>
      <c r="L298" t="s">
        <v>1280</v>
      </c>
      <c r="M298" t="s">
        <v>1271</v>
      </c>
      <c r="N298" t="s">
        <v>22</v>
      </c>
      <c r="O298">
        <v>141</v>
      </c>
      <c r="P298">
        <v>17</v>
      </c>
      <c r="Q298">
        <v>374</v>
      </c>
      <c r="R298">
        <v>532</v>
      </c>
      <c r="S298" s="1">
        <v>0.29699999999999999</v>
      </c>
      <c r="U298" s="13">
        <f t="shared" si="12"/>
        <v>158</v>
      </c>
      <c r="V298" s="13">
        <f t="shared" si="13"/>
        <v>532</v>
      </c>
      <c r="W298" s="13" t="str">
        <f>IFERROR(VLOOKUP(K298,'Target Area Lookup'!B:C,2,FALSE),"Rest of State")</f>
        <v>Cook</v>
      </c>
      <c r="X298" s="13" t="str">
        <f t="shared" si="14"/>
        <v>Cook</v>
      </c>
    </row>
    <row r="299" spans="1:24" x14ac:dyDescent="0.25">
      <c r="A299" t="s">
        <v>15398</v>
      </c>
      <c r="B299" t="s">
        <v>1264</v>
      </c>
      <c r="C299" t="s">
        <v>1265</v>
      </c>
      <c r="D299" t="s">
        <v>1266</v>
      </c>
      <c r="E299" t="s">
        <v>1267</v>
      </c>
      <c r="F299">
        <v>8474867711</v>
      </c>
      <c r="G299">
        <v>11046</v>
      </c>
      <c r="H299" t="s">
        <v>1281</v>
      </c>
      <c r="I299" t="s">
        <v>1282</v>
      </c>
      <c r="J299" t="s">
        <v>1266</v>
      </c>
      <c r="K299" t="s">
        <v>1103</v>
      </c>
      <c r="L299" t="s">
        <v>1283</v>
      </c>
      <c r="M299" t="s">
        <v>1271</v>
      </c>
      <c r="N299" t="s">
        <v>22</v>
      </c>
      <c r="O299">
        <v>60</v>
      </c>
      <c r="P299">
        <v>7</v>
      </c>
      <c r="Q299">
        <v>387</v>
      </c>
      <c r="R299">
        <v>454</v>
      </c>
      <c r="S299" s="1">
        <v>0.14760000000000001</v>
      </c>
      <c r="U299" s="13">
        <f t="shared" si="12"/>
        <v>67</v>
      </c>
      <c r="V299" s="13">
        <f t="shared" si="13"/>
        <v>454</v>
      </c>
      <c r="W299" s="13" t="str">
        <f>IFERROR(VLOOKUP(K299,'Target Area Lookup'!B:C,2,FALSE),"Rest of State")</f>
        <v>Cook</v>
      </c>
      <c r="X299" s="13" t="str">
        <f t="shared" si="14"/>
        <v>Cook</v>
      </c>
    </row>
    <row r="300" spans="1:24" x14ac:dyDescent="0.25">
      <c r="A300" t="s">
        <v>15398</v>
      </c>
      <c r="B300" t="s">
        <v>1264</v>
      </c>
      <c r="C300" t="s">
        <v>1265</v>
      </c>
      <c r="D300" t="s">
        <v>1266</v>
      </c>
      <c r="E300" t="s">
        <v>1267</v>
      </c>
      <c r="F300">
        <v>8474867711</v>
      </c>
      <c r="G300">
        <v>11047</v>
      </c>
      <c r="H300" t="s">
        <v>1284</v>
      </c>
      <c r="I300" t="s">
        <v>1285</v>
      </c>
      <c r="J300" t="s">
        <v>1266</v>
      </c>
      <c r="K300" t="s">
        <v>1103</v>
      </c>
      <c r="L300" t="s">
        <v>1286</v>
      </c>
      <c r="M300" t="s">
        <v>1271</v>
      </c>
      <c r="N300" t="s">
        <v>22</v>
      </c>
      <c r="O300">
        <v>65</v>
      </c>
      <c r="P300">
        <v>11</v>
      </c>
      <c r="Q300">
        <v>461</v>
      </c>
      <c r="R300">
        <v>537</v>
      </c>
      <c r="S300" s="1">
        <v>0.14150000000000001</v>
      </c>
      <c r="U300" s="13">
        <f t="shared" si="12"/>
        <v>76</v>
      </c>
      <c r="V300" s="13">
        <f t="shared" si="13"/>
        <v>537</v>
      </c>
      <c r="W300" s="13" t="str">
        <f>IFERROR(VLOOKUP(K300,'Target Area Lookup'!B:C,2,FALSE),"Rest of State")</f>
        <v>Cook</v>
      </c>
      <c r="X300" s="13" t="str">
        <f t="shared" si="14"/>
        <v>Cook</v>
      </c>
    </row>
    <row r="301" spans="1:24" x14ac:dyDescent="0.25">
      <c r="A301" t="s">
        <v>15398</v>
      </c>
      <c r="B301" t="s">
        <v>1264</v>
      </c>
      <c r="C301" t="s">
        <v>1265</v>
      </c>
      <c r="D301" t="s">
        <v>1266</v>
      </c>
      <c r="E301" t="s">
        <v>1267</v>
      </c>
      <c r="F301">
        <v>8474867711</v>
      </c>
      <c r="G301">
        <v>11048</v>
      </c>
      <c r="H301" t="s">
        <v>1287</v>
      </c>
      <c r="I301" t="s">
        <v>1288</v>
      </c>
      <c r="J301" t="s">
        <v>1266</v>
      </c>
      <c r="K301" t="s">
        <v>1103</v>
      </c>
      <c r="L301" t="s">
        <v>1289</v>
      </c>
      <c r="M301" t="s">
        <v>1271</v>
      </c>
      <c r="N301" t="s">
        <v>22</v>
      </c>
      <c r="O301">
        <v>125</v>
      </c>
      <c r="P301">
        <v>16</v>
      </c>
      <c r="Q301">
        <v>258</v>
      </c>
      <c r="R301">
        <v>399</v>
      </c>
      <c r="S301" s="1">
        <v>0.35340000000000005</v>
      </c>
      <c r="U301" s="13">
        <f t="shared" si="12"/>
        <v>141</v>
      </c>
      <c r="V301" s="13">
        <f t="shared" si="13"/>
        <v>399</v>
      </c>
      <c r="W301" s="13" t="str">
        <f>IFERROR(VLOOKUP(K301,'Target Area Lookup'!B:C,2,FALSE),"Rest of State")</f>
        <v>Cook</v>
      </c>
      <c r="X301" s="13" t="str">
        <f t="shared" si="14"/>
        <v>Cook</v>
      </c>
    </row>
    <row r="302" spans="1:24" x14ac:dyDescent="0.25">
      <c r="A302" t="s">
        <v>15398</v>
      </c>
      <c r="B302" t="s">
        <v>1264</v>
      </c>
      <c r="C302" t="s">
        <v>1265</v>
      </c>
      <c r="D302" t="s">
        <v>1266</v>
      </c>
      <c r="E302" t="s">
        <v>1267</v>
      </c>
      <c r="F302">
        <v>8474867711</v>
      </c>
      <c r="G302">
        <v>50648</v>
      </c>
      <c r="H302" t="s">
        <v>1290</v>
      </c>
      <c r="I302" t="s">
        <v>1291</v>
      </c>
      <c r="J302" t="s">
        <v>1266</v>
      </c>
      <c r="K302" t="s">
        <v>1103</v>
      </c>
      <c r="L302" t="s">
        <v>1292</v>
      </c>
      <c r="M302" t="s">
        <v>1271</v>
      </c>
      <c r="N302" t="s">
        <v>22</v>
      </c>
      <c r="O302">
        <v>133</v>
      </c>
      <c r="P302">
        <v>19</v>
      </c>
      <c r="Q302">
        <v>725</v>
      </c>
      <c r="R302">
        <v>877</v>
      </c>
      <c r="S302" s="1">
        <v>0.17329999999999998</v>
      </c>
      <c r="U302" s="13">
        <f t="shared" si="12"/>
        <v>152</v>
      </c>
      <c r="V302" s="13">
        <f t="shared" si="13"/>
        <v>877</v>
      </c>
      <c r="W302" s="13" t="str">
        <f>IFERROR(VLOOKUP(K302,'Target Area Lookup'!B:C,2,FALSE),"Rest of State")</f>
        <v>Cook</v>
      </c>
      <c r="X302" s="13" t="str">
        <f t="shared" si="14"/>
        <v>Cook</v>
      </c>
    </row>
    <row r="303" spans="1:24" x14ac:dyDescent="0.25">
      <c r="A303" t="s">
        <v>15399</v>
      </c>
      <c r="B303" t="s">
        <v>1293</v>
      </c>
      <c r="C303" t="s">
        <v>1294</v>
      </c>
      <c r="D303" t="s">
        <v>1184</v>
      </c>
      <c r="E303" t="s">
        <v>1295</v>
      </c>
      <c r="F303">
        <v>8473947300</v>
      </c>
      <c r="G303">
        <v>11094</v>
      </c>
      <c r="H303" t="s">
        <v>1296</v>
      </c>
      <c r="I303" t="s">
        <v>1297</v>
      </c>
      <c r="J303" t="s">
        <v>1184</v>
      </c>
      <c r="K303" t="s">
        <v>1103</v>
      </c>
      <c r="L303" t="s">
        <v>1298</v>
      </c>
      <c r="M303" t="s">
        <v>1299</v>
      </c>
      <c r="N303" t="s">
        <v>22</v>
      </c>
      <c r="O303">
        <v>77</v>
      </c>
      <c r="P303">
        <v>3</v>
      </c>
      <c r="Q303">
        <v>705</v>
      </c>
      <c r="R303">
        <v>785</v>
      </c>
      <c r="S303" s="1">
        <v>0.10189999999999999</v>
      </c>
      <c r="U303" s="13">
        <f t="shared" si="12"/>
        <v>80</v>
      </c>
      <c r="V303" s="13">
        <f t="shared" si="13"/>
        <v>785</v>
      </c>
      <c r="W303" s="13" t="str">
        <f>IFERROR(VLOOKUP(K303,'Target Area Lookup'!B:C,2,FALSE),"Rest of State")</f>
        <v>Cook</v>
      </c>
      <c r="X303" s="13" t="str">
        <f t="shared" si="14"/>
        <v>Cook</v>
      </c>
    </row>
    <row r="304" spans="1:24" x14ac:dyDescent="0.25">
      <c r="A304" t="s">
        <v>15400</v>
      </c>
      <c r="B304" t="s">
        <v>1300</v>
      </c>
      <c r="C304" t="s">
        <v>1301</v>
      </c>
      <c r="D304" t="s">
        <v>1194</v>
      </c>
      <c r="E304" t="s">
        <v>1302</v>
      </c>
      <c r="F304">
        <v>8475934338</v>
      </c>
      <c r="G304">
        <v>11097</v>
      </c>
      <c r="H304" t="s">
        <v>1303</v>
      </c>
      <c r="I304" t="s">
        <v>1304</v>
      </c>
      <c r="J304" t="s">
        <v>1305</v>
      </c>
      <c r="K304" t="s">
        <v>1103</v>
      </c>
      <c r="L304" t="s">
        <v>1306</v>
      </c>
      <c r="M304" t="s">
        <v>1307</v>
      </c>
      <c r="N304" t="s">
        <v>22</v>
      </c>
      <c r="O304">
        <v>471</v>
      </c>
      <c r="P304">
        <v>59</v>
      </c>
      <c r="Q304">
        <v>416</v>
      </c>
      <c r="R304">
        <v>946</v>
      </c>
      <c r="S304" s="1">
        <v>0.56030000000000002</v>
      </c>
      <c r="U304" s="13">
        <f t="shared" si="12"/>
        <v>530</v>
      </c>
      <c r="V304" s="13">
        <f t="shared" si="13"/>
        <v>946</v>
      </c>
      <c r="W304" s="13" t="str">
        <f>IFERROR(VLOOKUP(K304,'Target Area Lookup'!B:C,2,FALSE),"Rest of State")</f>
        <v>Cook</v>
      </c>
      <c r="X304" s="13" t="str">
        <f t="shared" si="14"/>
        <v>Cook</v>
      </c>
    </row>
    <row r="305" spans="1:24" x14ac:dyDescent="0.25">
      <c r="A305" t="s">
        <v>15400</v>
      </c>
      <c r="B305" t="s">
        <v>1300</v>
      </c>
      <c r="C305" t="s">
        <v>1301</v>
      </c>
      <c r="D305" t="s">
        <v>1194</v>
      </c>
      <c r="E305" t="s">
        <v>1302</v>
      </c>
      <c r="F305">
        <v>8475934338</v>
      </c>
      <c r="G305">
        <v>11098</v>
      </c>
      <c r="H305" t="s">
        <v>1308</v>
      </c>
      <c r="I305" t="s">
        <v>1309</v>
      </c>
      <c r="J305" t="s">
        <v>1184</v>
      </c>
      <c r="K305" t="s">
        <v>1103</v>
      </c>
      <c r="L305" t="s">
        <v>1310</v>
      </c>
      <c r="M305" t="s">
        <v>1307</v>
      </c>
      <c r="N305" t="s">
        <v>22</v>
      </c>
      <c r="O305">
        <v>277</v>
      </c>
      <c r="P305">
        <v>21</v>
      </c>
      <c r="Q305">
        <v>230</v>
      </c>
      <c r="R305">
        <v>528</v>
      </c>
      <c r="S305" s="1">
        <v>0.56440000000000001</v>
      </c>
      <c r="U305" s="13">
        <f t="shared" si="12"/>
        <v>298</v>
      </c>
      <c r="V305" s="13">
        <f t="shared" si="13"/>
        <v>528</v>
      </c>
      <c r="W305" s="13" t="str">
        <f>IFERROR(VLOOKUP(K305,'Target Area Lookup'!B:C,2,FALSE),"Rest of State")</f>
        <v>Cook</v>
      </c>
      <c r="X305" s="13" t="str">
        <f t="shared" si="14"/>
        <v>Cook</v>
      </c>
    </row>
    <row r="306" spans="1:24" x14ac:dyDescent="0.25">
      <c r="A306" t="s">
        <v>15400</v>
      </c>
      <c r="B306" t="s">
        <v>1300</v>
      </c>
      <c r="C306" t="s">
        <v>1301</v>
      </c>
      <c r="D306" t="s">
        <v>1194</v>
      </c>
      <c r="E306" t="s">
        <v>1302</v>
      </c>
      <c r="F306">
        <v>8475934338</v>
      </c>
      <c r="G306">
        <v>11099</v>
      </c>
      <c r="H306" t="s">
        <v>1311</v>
      </c>
      <c r="I306" t="s">
        <v>1312</v>
      </c>
      <c r="J306" t="s">
        <v>1313</v>
      </c>
      <c r="K306" t="s">
        <v>1103</v>
      </c>
      <c r="L306" t="s">
        <v>1314</v>
      </c>
      <c r="M306" t="s">
        <v>1307</v>
      </c>
      <c r="N306" t="s">
        <v>22</v>
      </c>
      <c r="O306">
        <v>313</v>
      </c>
      <c r="P306">
        <v>47</v>
      </c>
      <c r="Q306">
        <v>316</v>
      </c>
      <c r="R306">
        <v>676</v>
      </c>
      <c r="S306" s="1">
        <v>0.53249999999999997</v>
      </c>
      <c r="U306" s="13">
        <f t="shared" si="12"/>
        <v>360</v>
      </c>
      <c r="V306" s="13">
        <f t="shared" si="13"/>
        <v>676</v>
      </c>
      <c r="W306" s="13" t="str">
        <f>IFERROR(VLOOKUP(K306,'Target Area Lookup'!B:C,2,FALSE),"Rest of State")</f>
        <v>Cook</v>
      </c>
      <c r="X306" s="13" t="str">
        <f t="shared" si="14"/>
        <v>Cook</v>
      </c>
    </row>
    <row r="307" spans="1:24" x14ac:dyDescent="0.25">
      <c r="A307" t="s">
        <v>15400</v>
      </c>
      <c r="B307" t="s">
        <v>1300</v>
      </c>
      <c r="C307" t="s">
        <v>1301</v>
      </c>
      <c r="D307" t="s">
        <v>1194</v>
      </c>
      <c r="E307" t="s">
        <v>1302</v>
      </c>
      <c r="F307">
        <v>8475934338</v>
      </c>
      <c r="G307">
        <v>11100</v>
      </c>
      <c r="H307" t="s">
        <v>1315</v>
      </c>
      <c r="I307" t="s">
        <v>1316</v>
      </c>
      <c r="J307" t="s">
        <v>1313</v>
      </c>
      <c r="K307" t="s">
        <v>1103</v>
      </c>
      <c r="L307" t="s">
        <v>1317</v>
      </c>
      <c r="M307" t="s">
        <v>1307</v>
      </c>
      <c r="N307" t="s">
        <v>22</v>
      </c>
      <c r="O307">
        <v>224</v>
      </c>
      <c r="P307">
        <v>32</v>
      </c>
      <c r="Q307">
        <v>215</v>
      </c>
      <c r="R307">
        <v>471</v>
      </c>
      <c r="S307" s="1">
        <v>0.54349999999999998</v>
      </c>
      <c r="U307" s="13">
        <f t="shared" si="12"/>
        <v>256</v>
      </c>
      <c r="V307" s="13">
        <f t="shared" si="13"/>
        <v>471</v>
      </c>
      <c r="W307" s="13" t="str">
        <f>IFERROR(VLOOKUP(K307,'Target Area Lookup'!B:C,2,FALSE),"Rest of State")</f>
        <v>Cook</v>
      </c>
      <c r="X307" s="13" t="str">
        <f t="shared" si="14"/>
        <v>Cook</v>
      </c>
    </row>
    <row r="308" spans="1:24" x14ac:dyDescent="0.25">
      <c r="A308" t="s">
        <v>15400</v>
      </c>
      <c r="B308" t="s">
        <v>1300</v>
      </c>
      <c r="C308" t="s">
        <v>1301</v>
      </c>
      <c r="D308" t="s">
        <v>1194</v>
      </c>
      <c r="E308" t="s">
        <v>1302</v>
      </c>
      <c r="F308">
        <v>8475934338</v>
      </c>
      <c r="G308">
        <v>11101</v>
      </c>
      <c r="H308" t="s">
        <v>1318</v>
      </c>
      <c r="I308" t="s">
        <v>1319</v>
      </c>
      <c r="J308" t="s">
        <v>1305</v>
      </c>
      <c r="K308" t="s">
        <v>1103</v>
      </c>
      <c r="L308" t="s">
        <v>1320</v>
      </c>
      <c r="M308" t="s">
        <v>1307</v>
      </c>
      <c r="N308" t="s">
        <v>22</v>
      </c>
      <c r="O308">
        <v>228</v>
      </c>
      <c r="P308">
        <v>11</v>
      </c>
      <c r="Q308">
        <v>124</v>
      </c>
      <c r="R308">
        <v>363</v>
      </c>
      <c r="S308" s="1">
        <v>0.6584000000000001</v>
      </c>
      <c r="U308" s="13">
        <f t="shared" si="12"/>
        <v>239</v>
      </c>
      <c r="V308" s="13">
        <f t="shared" si="13"/>
        <v>363</v>
      </c>
      <c r="W308" s="13" t="str">
        <f>IFERROR(VLOOKUP(K308,'Target Area Lookup'!B:C,2,FALSE),"Rest of State")</f>
        <v>Cook</v>
      </c>
      <c r="X308" s="13" t="str">
        <f t="shared" si="14"/>
        <v>Cook</v>
      </c>
    </row>
    <row r="309" spans="1:24" x14ac:dyDescent="0.25">
      <c r="A309" t="s">
        <v>15400</v>
      </c>
      <c r="B309" t="s">
        <v>1300</v>
      </c>
      <c r="C309" t="s">
        <v>1301</v>
      </c>
      <c r="D309" t="s">
        <v>1194</v>
      </c>
      <c r="E309" t="s">
        <v>1302</v>
      </c>
      <c r="F309">
        <v>8475934338</v>
      </c>
      <c r="G309">
        <v>11102</v>
      </c>
      <c r="H309" t="s">
        <v>1321</v>
      </c>
      <c r="I309" t="s">
        <v>1322</v>
      </c>
      <c r="J309" t="s">
        <v>1305</v>
      </c>
      <c r="K309" t="s">
        <v>1103</v>
      </c>
      <c r="L309" t="s">
        <v>1323</v>
      </c>
      <c r="M309" t="s">
        <v>1307</v>
      </c>
      <c r="N309" t="s">
        <v>22</v>
      </c>
      <c r="O309">
        <v>138</v>
      </c>
      <c r="P309">
        <v>19</v>
      </c>
      <c r="Q309">
        <v>256</v>
      </c>
      <c r="R309">
        <v>413</v>
      </c>
      <c r="S309" s="1">
        <v>0.38009999999999999</v>
      </c>
      <c r="U309" s="13">
        <f t="shared" si="12"/>
        <v>157</v>
      </c>
      <c r="V309" s="13">
        <f t="shared" si="13"/>
        <v>413</v>
      </c>
      <c r="W309" s="13" t="str">
        <f>IFERROR(VLOOKUP(K309,'Target Area Lookup'!B:C,2,FALSE),"Rest of State")</f>
        <v>Cook</v>
      </c>
      <c r="X309" s="13" t="str">
        <f t="shared" si="14"/>
        <v>Cook</v>
      </c>
    </row>
    <row r="310" spans="1:24" x14ac:dyDescent="0.25">
      <c r="A310" t="s">
        <v>15400</v>
      </c>
      <c r="B310" t="s">
        <v>1300</v>
      </c>
      <c r="C310" t="s">
        <v>1301</v>
      </c>
      <c r="D310" t="s">
        <v>1194</v>
      </c>
      <c r="E310" t="s">
        <v>1302</v>
      </c>
      <c r="F310">
        <v>8475934338</v>
      </c>
      <c r="G310">
        <v>11103</v>
      </c>
      <c r="H310" t="s">
        <v>1324</v>
      </c>
      <c r="I310" t="s">
        <v>1325</v>
      </c>
      <c r="J310" t="s">
        <v>1313</v>
      </c>
      <c r="K310" t="s">
        <v>1103</v>
      </c>
      <c r="L310" t="s">
        <v>1326</v>
      </c>
      <c r="M310" t="s">
        <v>1307</v>
      </c>
      <c r="N310" t="s">
        <v>22</v>
      </c>
      <c r="O310">
        <v>216</v>
      </c>
      <c r="P310">
        <v>40</v>
      </c>
      <c r="Q310">
        <v>187</v>
      </c>
      <c r="R310">
        <v>443</v>
      </c>
      <c r="S310" s="1">
        <v>0.57789999999999997</v>
      </c>
      <c r="U310" s="13">
        <f t="shared" si="12"/>
        <v>256</v>
      </c>
      <c r="V310" s="13">
        <f t="shared" si="13"/>
        <v>443</v>
      </c>
      <c r="W310" s="13" t="str">
        <f>IFERROR(VLOOKUP(K310,'Target Area Lookup'!B:C,2,FALSE),"Rest of State")</f>
        <v>Cook</v>
      </c>
      <c r="X310" s="13" t="str">
        <f t="shared" si="14"/>
        <v>Cook</v>
      </c>
    </row>
    <row r="311" spans="1:24" x14ac:dyDescent="0.25">
      <c r="A311" t="s">
        <v>15400</v>
      </c>
      <c r="B311" t="s">
        <v>1300</v>
      </c>
      <c r="C311" t="s">
        <v>1301</v>
      </c>
      <c r="D311" t="s">
        <v>1194</v>
      </c>
      <c r="E311" t="s">
        <v>1302</v>
      </c>
      <c r="F311">
        <v>8475934338</v>
      </c>
      <c r="G311">
        <v>11104</v>
      </c>
      <c r="H311" t="s">
        <v>1327</v>
      </c>
      <c r="I311" t="s">
        <v>1328</v>
      </c>
      <c r="J311" t="s">
        <v>1184</v>
      </c>
      <c r="K311" t="s">
        <v>1103</v>
      </c>
      <c r="L311" t="s">
        <v>1329</v>
      </c>
      <c r="M311" t="s">
        <v>1307</v>
      </c>
      <c r="N311" t="s">
        <v>22</v>
      </c>
      <c r="O311">
        <v>164</v>
      </c>
      <c r="P311">
        <v>16</v>
      </c>
      <c r="Q311">
        <v>249</v>
      </c>
      <c r="R311">
        <v>429</v>
      </c>
      <c r="S311" s="1">
        <v>0.41960000000000003</v>
      </c>
      <c r="U311" s="13">
        <f t="shared" si="12"/>
        <v>180</v>
      </c>
      <c r="V311" s="13">
        <f t="shared" si="13"/>
        <v>429</v>
      </c>
      <c r="W311" s="13" t="str">
        <f>IFERROR(VLOOKUP(K311,'Target Area Lookup'!B:C,2,FALSE),"Rest of State")</f>
        <v>Cook</v>
      </c>
      <c r="X311" s="13" t="str">
        <f t="shared" si="14"/>
        <v>Cook</v>
      </c>
    </row>
    <row r="312" spans="1:24" x14ac:dyDescent="0.25">
      <c r="A312" t="s">
        <v>15400</v>
      </c>
      <c r="B312" t="s">
        <v>1300</v>
      </c>
      <c r="C312" t="s">
        <v>1301</v>
      </c>
      <c r="D312" t="s">
        <v>1194</v>
      </c>
      <c r="E312" t="s">
        <v>1302</v>
      </c>
      <c r="F312">
        <v>8475934338</v>
      </c>
      <c r="G312">
        <v>11105</v>
      </c>
      <c r="H312" t="s">
        <v>1182</v>
      </c>
      <c r="I312" t="s">
        <v>1330</v>
      </c>
      <c r="J312" t="s">
        <v>1184</v>
      </c>
      <c r="K312" t="s">
        <v>1103</v>
      </c>
      <c r="L312" t="s">
        <v>1331</v>
      </c>
      <c r="M312" t="s">
        <v>1307</v>
      </c>
      <c r="N312" t="s">
        <v>22</v>
      </c>
      <c r="O312">
        <v>217</v>
      </c>
      <c r="P312">
        <v>29</v>
      </c>
      <c r="Q312">
        <v>108</v>
      </c>
      <c r="R312">
        <v>354</v>
      </c>
      <c r="S312" s="1">
        <v>0.69489999999999996</v>
      </c>
      <c r="U312" s="13">
        <f t="shared" si="12"/>
        <v>246</v>
      </c>
      <c r="V312" s="13">
        <f t="shared" si="13"/>
        <v>354</v>
      </c>
      <c r="W312" s="13" t="str">
        <f>IFERROR(VLOOKUP(K312,'Target Area Lookup'!B:C,2,FALSE),"Rest of State")</f>
        <v>Cook</v>
      </c>
      <c r="X312" s="13" t="str">
        <f t="shared" si="14"/>
        <v>Cook</v>
      </c>
    </row>
    <row r="313" spans="1:24" x14ac:dyDescent="0.25">
      <c r="A313" t="s">
        <v>15400</v>
      </c>
      <c r="B313" t="s">
        <v>1300</v>
      </c>
      <c r="C313" t="s">
        <v>1301</v>
      </c>
      <c r="D313" t="s">
        <v>1194</v>
      </c>
      <c r="E313" t="s">
        <v>1302</v>
      </c>
      <c r="F313">
        <v>8475934338</v>
      </c>
      <c r="G313">
        <v>11106</v>
      </c>
      <c r="H313" t="s">
        <v>1332</v>
      </c>
      <c r="I313" t="s">
        <v>1333</v>
      </c>
      <c r="J313" t="s">
        <v>1184</v>
      </c>
      <c r="K313" t="s">
        <v>1103</v>
      </c>
      <c r="L313" t="s">
        <v>1334</v>
      </c>
      <c r="M313" t="s">
        <v>1307</v>
      </c>
      <c r="N313" t="s">
        <v>22</v>
      </c>
      <c r="O313">
        <v>248</v>
      </c>
      <c r="P313">
        <v>14</v>
      </c>
      <c r="Q313">
        <v>85</v>
      </c>
      <c r="R313">
        <v>347</v>
      </c>
      <c r="S313" s="1">
        <v>0.755</v>
      </c>
      <c r="U313" s="13">
        <f t="shared" si="12"/>
        <v>262</v>
      </c>
      <c r="V313" s="13">
        <f t="shared" si="13"/>
        <v>347</v>
      </c>
      <c r="W313" s="13" t="str">
        <f>IFERROR(VLOOKUP(K313,'Target Area Lookup'!B:C,2,FALSE),"Rest of State")</f>
        <v>Cook</v>
      </c>
      <c r="X313" s="13" t="str">
        <f t="shared" si="14"/>
        <v>Cook</v>
      </c>
    </row>
    <row r="314" spans="1:24" x14ac:dyDescent="0.25">
      <c r="A314" t="s">
        <v>15400</v>
      </c>
      <c r="B314" t="s">
        <v>1300</v>
      </c>
      <c r="C314" t="s">
        <v>1301</v>
      </c>
      <c r="D314" t="s">
        <v>1194</v>
      </c>
      <c r="E314" t="s">
        <v>1302</v>
      </c>
      <c r="F314">
        <v>8475934338</v>
      </c>
      <c r="G314">
        <v>11107</v>
      </c>
      <c r="H314" t="s">
        <v>1335</v>
      </c>
      <c r="I314" t="s">
        <v>1336</v>
      </c>
      <c r="J314" t="s">
        <v>1194</v>
      </c>
      <c r="K314" t="s">
        <v>1103</v>
      </c>
      <c r="L314" t="s">
        <v>1337</v>
      </c>
      <c r="M314" t="s">
        <v>1307</v>
      </c>
      <c r="N314" t="s">
        <v>22</v>
      </c>
      <c r="O314">
        <v>229</v>
      </c>
      <c r="P314">
        <v>15</v>
      </c>
      <c r="Q314">
        <v>132</v>
      </c>
      <c r="R314">
        <v>376</v>
      </c>
      <c r="S314" s="1">
        <v>0.64890000000000003</v>
      </c>
      <c r="U314" s="13">
        <f t="shared" si="12"/>
        <v>244</v>
      </c>
      <c r="V314" s="13">
        <f t="shared" si="13"/>
        <v>376</v>
      </c>
      <c r="W314" s="13" t="str">
        <f>IFERROR(VLOOKUP(K314,'Target Area Lookup'!B:C,2,FALSE),"Rest of State")</f>
        <v>Cook</v>
      </c>
      <c r="X314" s="13" t="str">
        <f t="shared" si="14"/>
        <v>Cook</v>
      </c>
    </row>
    <row r="315" spans="1:24" x14ac:dyDescent="0.25">
      <c r="A315" t="s">
        <v>15400</v>
      </c>
      <c r="B315" t="s">
        <v>1300</v>
      </c>
      <c r="C315" t="s">
        <v>1301</v>
      </c>
      <c r="D315" t="s">
        <v>1194</v>
      </c>
      <c r="E315" t="s">
        <v>1302</v>
      </c>
      <c r="F315">
        <v>8475934338</v>
      </c>
      <c r="G315">
        <v>11108</v>
      </c>
      <c r="H315" t="s">
        <v>1338</v>
      </c>
      <c r="I315" t="s">
        <v>1339</v>
      </c>
      <c r="J315" t="s">
        <v>1305</v>
      </c>
      <c r="K315" t="s">
        <v>1103</v>
      </c>
      <c r="L315" t="s">
        <v>1340</v>
      </c>
      <c r="M315" t="s">
        <v>1307</v>
      </c>
      <c r="N315" t="s">
        <v>22</v>
      </c>
      <c r="O315">
        <v>271</v>
      </c>
      <c r="P315">
        <v>27</v>
      </c>
      <c r="Q315">
        <v>107</v>
      </c>
      <c r="R315">
        <v>405</v>
      </c>
      <c r="S315" s="1">
        <v>0.73580000000000001</v>
      </c>
      <c r="U315" s="13">
        <f t="shared" si="12"/>
        <v>298</v>
      </c>
      <c r="V315" s="13">
        <f t="shared" si="13"/>
        <v>405</v>
      </c>
      <c r="W315" s="13" t="str">
        <f>IFERROR(VLOOKUP(K315,'Target Area Lookup'!B:C,2,FALSE),"Rest of State")</f>
        <v>Cook</v>
      </c>
      <c r="X315" s="13" t="str">
        <f t="shared" si="14"/>
        <v>Cook</v>
      </c>
    </row>
    <row r="316" spans="1:24" x14ac:dyDescent="0.25">
      <c r="A316" t="s">
        <v>15400</v>
      </c>
      <c r="B316" t="s">
        <v>1300</v>
      </c>
      <c r="C316" t="s">
        <v>1301</v>
      </c>
      <c r="D316" t="s">
        <v>1194</v>
      </c>
      <c r="E316" t="s">
        <v>1302</v>
      </c>
      <c r="F316">
        <v>8475934338</v>
      </c>
      <c r="G316">
        <v>11109</v>
      </c>
      <c r="H316" t="s">
        <v>1341</v>
      </c>
      <c r="I316" t="s">
        <v>1342</v>
      </c>
      <c r="J316" t="s">
        <v>1305</v>
      </c>
      <c r="K316" t="s">
        <v>1103</v>
      </c>
      <c r="L316" t="s">
        <v>1343</v>
      </c>
      <c r="M316" t="s">
        <v>1307</v>
      </c>
      <c r="N316" t="s">
        <v>22</v>
      </c>
      <c r="O316">
        <v>235</v>
      </c>
      <c r="P316">
        <v>29</v>
      </c>
      <c r="Q316">
        <v>165</v>
      </c>
      <c r="R316">
        <v>429</v>
      </c>
      <c r="S316" s="1">
        <v>0.61540000000000006</v>
      </c>
      <c r="U316" s="13">
        <f t="shared" si="12"/>
        <v>264</v>
      </c>
      <c r="V316" s="13">
        <f t="shared" si="13"/>
        <v>429</v>
      </c>
      <c r="W316" s="13" t="str">
        <f>IFERROR(VLOOKUP(K316,'Target Area Lookup'!B:C,2,FALSE),"Rest of State")</f>
        <v>Cook</v>
      </c>
      <c r="X316" s="13" t="str">
        <f t="shared" si="14"/>
        <v>Cook</v>
      </c>
    </row>
    <row r="317" spans="1:24" x14ac:dyDescent="0.25">
      <c r="A317" t="s">
        <v>15400</v>
      </c>
      <c r="B317" t="s">
        <v>1300</v>
      </c>
      <c r="C317" t="s">
        <v>1301</v>
      </c>
      <c r="D317" t="s">
        <v>1194</v>
      </c>
      <c r="E317" t="s">
        <v>1302</v>
      </c>
      <c r="F317">
        <v>8475934338</v>
      </c>
      <c r="G317">
        <v>46367</v>
      </c>
      <c r="H317" t="s">
        <v>1344</v>
      </c>
      <c r="I317" t="s">
        <v>1345</v>
      </c>
      <c r="J317" t="s">
        <v>1305</v>
      </c>
      <c r="K317" t="s">
        <v>1103</v>
      </c>
      <c r="L317" t="s">
        <v>1346</v>
      </c>
      <c r="M317" t="s">
        <v>1307</v>
      </c>
      <c r="N317" t="s">
        <v>22</v>
      </c>
      <c r="O317">
        <v>91</v>
      </c>
      <c r="P317">
        <v>14</v>
      </c>
      <c r="Q317">
        <v>179</v>
      </c>
      <c r="R317">
        <v>284</v>
      </c>
      <c r="S317" s="1">
        <v>0.36969999999999997</v>
      </c>
      <c r="U317" s="13">
        <f t="shared" si="12"/>
        <v>105</v>
      </c>
      <c r="V317" s="13">
        <f t="shared" si="13"/>
        <v>284</v>
      </c>
      <c r="W317" s="13" t="str">
        <f>IFERROR(VLOOKUP(K317,'Target Area Lookup'!B:C,2,FALSE),"Rest of State")</f>
        <v>Cook</v>
      </c>
      <c r="X317" s="13" t="str">
        <f t="shared" si="14"/>
        <v>Cook</v>
      </c>
    </row>
    <row r="318" spans="1:24" x14ac:dyDescent="0.25">
      <c r="A318" t="s">
        <v>15401</v>
      </c>
      <c r="B318" t="s">
        <v>1347</v>
      </c>
      <c r="C318" t="s">
        <v>1348</v>
      </c>
      <c r="D318" t="s">
        <v>1313</v>
      </c>
      <c r="E318" t="s">
        <v>1349</v>
      </c>
      <c r="F318">
        <v>8478241144</v>
      </c>
      <c r="G318">
        <v>11110</v>
      </c>
      <c r="H318" t="s">
        <v>1350</v>
      </c>
      <c r="I318" t="s">
        <v>1351</v>
      </c>
      <c r="J318" t="s">
        <v>1313</v>
      </c>
      <c r="K318" t="s">
        <v>1103</v>
      </c>
      <c r="L318" t="s">
        <v>1349</v>
      </c>
      <c r="M318" t="s">
        <v>1352</v>
      </c>
      <c r="N318" t="s">
        <v>22</v>
      </c>
      <c r="O318">
        <v>272</v>
      </c>
      <c r="P318">
        <v>44</v>
      </c>
      <c r="Q318">
        <v>383</v>
      </c>
      <c r="R318">
        <v>699</v>
      </c>
      <c r="S318" s="1">
        <v>0.4521</v>
      </c>
      <c r="U318" s="13">
        <f t="shared" si="12"/>
        <v>316</v>
      </c>
      <c r="V318" s="13">
        <f t="shared" si="13"/>
        <v>699</v>
      </c>
      <c r="W318" s="13" t="str">
        <f>IFERROR(VLOOKUP(K318,'Target Area Lookup'!B:C,2,FALSE),"Rest of State")</f>
        <v>Cook</v>
      </c>
      <c r="X318" s="13" t="str">
        <f t="shared" si="14"/>
        <v>Cook</v>
      </c>
    </row>
    <row r="319" spans="1:24" x14ac:dyDescent="0.25">
      <c r="A319" t="s">
        <v>15401</v>
      </c>
      <c r="B319" t="s">
        <v>1347</v>
      </c>
      <c r="C319" t="s">
        <v>1348</v>
      </c>
      <c r="D319" t="s">
        <v>1313</v>
      </c>
      <c r="E319" t="s">
        <v>1349</v>
      </c>
      <c r="F319">
        <v>8478241144</v>
      </c>
      <c r="G319">
        <v>11111</v>
      </c>
      <c r="H319" t="s">
        <v>1353</v>
      </c>
      <c r="I319" t="s">
        <v>1354</v>
      </c>
      <c r="J319" t="s">
        <v>1313</v>
      </c>
      <c r="K319" t="s">
        <v>1103</v>
      </c>
      <c r="L319" t="s">
        <v>1355</v>
      </c>
      <c r="M319" t="s">
        <v>1352</v>
      </c>
      <c r="N319" t="s">
        <v>22</v>
      </c>
      <c r="O319">
        <v>246</v>
      </c>
      <c r="P319">
        <v>32</v>
      </c>
      <c r="Q319">
        <v>422</v>
      </c>
      <c r="R319">
        <v>700</v>
      </c>
      <c r="S319" s="1">
        <v>0.39710000000000001</v>
      </c>
      <c r="U319" s="13">
        <f t="shared" si="12"/>
        <v>278</v>
      </c>
      <c r="V319" s="13">
        <f t="shared" si="13"/>
        <v>700</v>
      </c>
      <c r="W319" s="13" t="str">
        <f>IFERROR(VLOOKUP(K319,'Target Area Lookup'!B:C,2,FALSE),"Rest of State")</f>
        <v>Cook</v>
      </c>
      <c r="X319" s="13" t="str">
        <f t="shared" si="14"/>
        <v>Cook</v>
      </c>
    </row>
    <row r="320" spans="1:24" x14ac:dyDescent="0.25">
      <c r="A320" t="s">
        <v>15401</v>
      </c>
      <c r="B320" t="s">
        <v>1347</v>
      </c>
      <c r="C320" t="s">
        <v>1348</v>
      </c>
      <c r="D320" t="s">
        <v>1313</v>
      </c>
      <c r="E320" t="s">
        <v>1349</v>
      </c>
      <c r="F320">
        <v>8478241144</v>
      </c>
      <c r="G320">
        <v>11112</v>
      </c>
      <c r="H320" t="s">
        <v>1356</v>
      </c>
      <c r="I320" t="s">
        <v>1357</v>
      </c>
      <c r="J320" t="s">
        <v>1313</v>
      </c>
      <c r="K320" t="s">
        <v>1103</v>
      </c>
      <c r="L320" t="s">
        <v>1358</v>
      </c>
      <c r="M320" t="s">
        <v>1352</v>
      </c>
      <c r="N320" t="s">
        <v>22</v>
      </c>
      <c r="O320">
        <v>58</v>
      </c>
      <c r="P320">
        <v>13</v>
      </c>
      <c r="Q320">
        <v>367</v>
      </c>
      <c r="R320">
        <v>438</v>
      </c>
      <c r="S320" s="1">
        <v>0.16210000000000002</v>
      </c>
      <c r="U320" s="13">
        <f t="shared" si="12"/>
        <v>71</v>
      </c>
      <c r="V320" s="13">
        <f t="shared" si="13"/>
        <v>438</v>
      </c>
      <c r="W320" s="13" t="str">
        <f>IFERROR(VLOOKUP(K320,'Target Area Lookup'!B:C,2,FALSE),"Rest of State")</f>
        <v>Cook</v>
      </c>
      <c r="X320" s="13" t="str">
        <f t="shared" si="14"/>
        <v>Cook</v>
      </c>
    </row>
    <row r="321" spans="1:24" x14ac:dyDescent="0.25">
      <c r="A321" t="s">
        <v>15401</v>
      </c>
      <c r="B321" t="s">
        <v>1347</v>
      </c>
      <c r="C321" t="s">
        <v>1348</v>
      </c>
      <c r="D321" t="s">
        <v>1313</v>
      </c>
      <c r="E321" t="s">
        <v>1349</v>
      </c>
      <c r="F321">
        <v>8478241144</v>
      </c>
      <c r="G321">
        <v>11113</v>
      </c>
      <c r="H321" t="s">
        <v>1359</v>
      </c>
      <c r="I321" t="s">
        <v>1360</v>
      </c>
      <c r="J321" t="s">
        <v>1313</v>
      </c>
      <c r="K321" t="s">
        <v>1103</v>
      </c>
      <c r="L321" t="s">
        <v>1361</v>
      </c>
      <c r="M321" t="s">
        <v>1352</v>
      </c>
      <c r="N321" t="s">
        <v>22</v>
      </c>
      <c r="O321">
        <v>73</v>
      </c>
      <c r="P321">
        <v>9</v>
      </c>
      <c r="Q321">
        <v>176</v>
      </c>
      <c r="R321">
        <v>258</v>
      </c>
      <c r="S321" s="1">
        <v>0.31780000000000003</v>
      </c>
      <c r="U321" s="13">
        <f t="shared" si="12"/>
        <v>82</v>
      </c>
      <c r="V321" s="13">
        <f t="shared" si="13"/>
        <v>258</v>
      </c>
      <c r="W321" s="13" t="str">
        <f>IFERROR(VLOOKUP(K321,'Target Area Lookup'!B:C,2,FALSE),"Rest of State")</f>
        <v>Cook</v>
      </c>
      <c r="X321" s="13" t="str">
        <f t="shared" si="14"/>
        <v>Cook</v>
      </c>
    </row>
    <row r="322" spans="1:24" x14ac:dyDescent="0.25">
      <c r="A322" t="s">
        <v>15401</v>
      </c>
      <c r="B322" t="s">
        <v>1347</v>
      </c>
      <c r="C322" t="s">
        <v>1348</v>
      </c>
      <c r="D322" t="s">
        <v>1313</v>
      </c>
      <c r="E322" t="s">
        <v>1349</v>
      </c>
      <c r="F322">
        <v>8478241144</v>
      </c>
      <c r="G322">
        <v>11114</v>
      </c>
      <c r="H322" t="s">
        <v>1362</v>
      </c>
      <c r="I322" t="s">
        <v>1363</v>
      </c>
      <c r="J322" t="s">
        <v>1313</v>
      </c>
      <c r="K322" t="s">
        <v>1103</v>
      </c>
      <c r="L322" t="s">
        <v>1364</v>
      </c>
      <c r="M322" t="s">
        <v>1352</v>
      </c>
      <c r="N322" t="s">
        <v>22</v>
      </c>
      <c r="O322">
        <v>80</v>
      </c>
      <c r="P322">
        <v>9</v>
      </c>
      <c r="Q322">
        <v>188</v>
      </c>
      <c r="R322">
        <v>277</v>
      </c>
      <c r="S322" s="1">
        <v>0.32130000000000003</v>
      </c>
      <c r="U322" s="13">
        <f t="shared" si="12"/>
        <v>89</v>
      </c>
      <c r="V322" s="13">
        <f t="shared" si="13"/>
        <v>277</v>
      </c>
      <c r="W322" s="13" t="str">
        <f>IFERROR(VLOOKUP(K322,'Target Area Lookup'!B:C,2,FALSE),"Rest of State")</f>
        <v>Cook</v>
      </c>
      <c r="X322" s="13" t="str">
        <f t="shared" si="14"/>
        <v>Cook</v>
      </c>
    </row>
    <row r="323" spans="1:24" x14ac:dyDescent="0.25">
      <c r="A323" t="s">
        <v>15401</v>
      </c>
      <c r="B323" t="s">
        <v>1347</v>
      </c>
      <c r="C323" t="s">
        <v>1348</v>
      </c>
      <c r="D323" t="s">
        <v>1313</v>
      </c>
      <c r="E323" t="s">
        <v>1349</v>
      </c>
      <c r="F323">
        <v>8478241144</v>
      </c>
      <c r="G323">
        <v>11115</v>
      </c>
      <c r="H323" t="s">
        <v>1365</v>
      </c>
      <c r="I323" t="s">
        <v>1366</v>
      </c>
      <c r="J323" t="s">
        <v>1313</v>
      </c>
      <c r="K323" t="s">
        <v>1103</v>
      </c>
      <c r="L323" t="s">
        <v>1367</v>
      </c>
      <c r="M323" t="s">
        <v>1352</v>
      </c>
      <c r="N323" t="s">
        <v>22</v>
      </c>
      <c r="O323">
        <v>85</v>
      </c>
      <c r="P323">
        <v>11</v>
      </c>
      <c r="Q323">
        <v>205</v>
      </c>
      <c r="R323">
        <v>301</v>
      </c>
      <c r="S323" s="1">
        <v>0.31890000000000002</v>
      </c>
      <c r="U323" s="13">
        <f t="shared" ref="U323:U386" si="15">SUM(O323:P323)</f>
        <v>96</v>
      </c>
      <c r="V323" s="13">
        <f t="shared" ref="V323:V386" si="16">R323</f>
        <v>301</v>
      </c>
      <c r="W323" s="13" t="str">
        <f>IFERROR(VLOOKUP(K323,'Target Area Lookup'!B:C,2,FALSE),"Rest of State")</f>
        <v>Cook</v>
      </c>
      <c r="X323" s="13" t="str">
        <f t="shared" ref="X323:X386" si="17">IF(K323="Cook","Cook","Rest of State")</f>
        <v>Cook</v>
      </c>
    </row>
    <row r="324" spans="1:24" x14ac:dyDescent="0.25">
      <c r="A324" t="s">
        <v>15401</v>
      </c>
      <c r="B324" t="s">
        <v>1347</v>
      </c>
      <c r="C324" t="s">
        <v>1348</v>
      </c>
      <c r="D324" t="s">
        <v>1313</v>
      </c>
      <c r="E324" t="s">
        <v>1349</v>
      </c>
      <c r="F324">
        <v>8478241144</v>
      </c>
      <c r="G324">
        <v>11116</v>
      </c>
      <c r="H324" t="s">
        <v>1368</v>
      </c>
      <c r="I324" t="s">
        <v>1369</v>
      </c>
      <c r="J324" t="s">
        <v>1313</v>
      </c>
      <c r="K324" t="s">
        <v>1103</v>
      </c>
      <c r="L324" t="s">
        <v>1370</v>
      </c>
      <c r="M324" t="s">
        <v>1352</v>
      </c>
      <c r="N324" t="s">
        <v>22</v>
      </c>
      <c r="O324">
        <v>446</v>
      </c>
      <c r="P324">
        <v>0</v>
      </c>
      <c r="Q324">
        <v>0</v>
      </c>
      <c r="R324">
        <v>446</v>
      </c>
      <c r="S324" s="1">
        <v>1</v>
      </c>
      <c r="T324" t="s">
        <v>22</v>
      </c>
      <c r="U324" s="13">
        <f t="shared" si="15"/>
        <v>446</v>
      </c>
      <c r="V324" s="13">
        <f t="shared" si="16"/>
        <v>446</v>
      </c>
      <c r="W324" s="13" t="str">
        <f>IFERROR(VLOOKUP(K324,'Target Area Lookup'!B:C,2,FALSE),"Rest of State")</f>
        <v>Cook</v>
      </c>
      <c r="X324" s="13" t="str">
        <f t="shared" si="17"/>
        <v>Cook</v>
      </c>
    </row>
    <row r="325" spans="1:24" x14ac:dyDescent="0.25">
      <c r="A325" t="s">
        <v>15401</v>
      </c>
      <c r="B325" t="s">
        <v>1347</v>
      </c>
      <c r="C325" t="s">
        <v>1348</v>
      </c>
      <c r="D325" t="s">
        <v>1313</v>
      </c>
      <c r="E325" t="s">
        <v>1349</v>
      </c>
      <c r="F325">
        <v>8478241144</v>
      </c>
      <c r="G325">
        <v>11117</v>
      </c>
      <c r="H325" t="s">
        <v>1371</v>
      </c>
      <c r="I325" t="s">
        <v>1372</v>
      </c>
      <c r="J325" t="s">
        <v>1313</v>
      </c>
      <c r="K325" t="s">
        <v>1103</v>
      </c>
      <c r="L325" t="s">
        <v>1373</v>
      </c>
      <c r="M325" t="s">
        <v>1352</v>
      </c>
      <c r="N325" t="s">
        <v>22</v>
      </c>
      <c r="O325">
        <v>234</v>
      </c>
      <c r="P325">
        <v>0</v>
      </c>
      <c r="Q325">
        <v>26</v>
      </c>
      <c r="R325">
        <v>260</v>
      </c>
      <c r="S325" s="1">
        <v>0.8982</v>
      </c>
      <c r="T325" t="s">
        <v>22</v>
      </c>
      <c r="U325" s="13">
        <f t="shared" si="15"/>
        <v>234</v>
      </c>
      <c r="V325" s="13">
        <f t="shared" si="16"/>
        <v>260</v>
      </c>
      <c r="W325" s="13" t="str">
        <f>IFERROR(VLOOKUP(K325,'Target Area Lookup'!B:C,2,FALSE),"Rest of State")</f>
        <v>Cook</v>
      </c>
      <c r="X325" s="13" t="str">
        <f t="shared" si="17"/>
        <v>Cook</v>
      </c>
    </row>
    <row r="326" spans="1:24" x14ac:dyDescent="0.25">
      <c r="A326" t="s">
        <v>15401</v>
      </c>
      <c r="B326" t="s">
        <v>1347</v>
      </c>
      <c r="C326" t="s">
        <v>1348</v>
      </c>
      <c r="D326" t="s">
        <v>1313</v>
      </c>
      <c r="E326" t="s">
        <v>1349</v>
      </c>
      <c r="F326">
        <v>8478241144</v>
      </c>
      <c r="G326">
        <v>11118</v>
      </c>
      <c r="H326" t="s">
        <v>1374</v>
      </c>
      <c r="I326" t="s">
        <v>1375</v>
      </c>
      <c r="J326" t="s">
        <v>1313</v>
      </c>
      <c r="K326" t="s">
        <v>1103</v>
      </c>
      <c r="L326" t="s">
        <v>1376</v>
      </c>
      <c r="M326" t="s">
        <v>1352</v>
      </c>
      <c r="N326" t="s">
        <v>22</v>
      </c>
      <c r="O326">
        <v>251</v>
      </c>
      <c r="P326">
        <v>0</v>
      </c>
      <c r="Q326">
        <v>33</v>
      </c>
      <c r="R326">
        <v>284</v>
      </c>
      <c r="S326" s="1">
        <v>0.88109999999999999</v>
      </c>
      <c r="T326" t="s">
        <v>22</v>
      </c>
      <c r="U326" s="13">
        <f t="shared" si="15"/>
        <v>251</v>
      </c>
      <c r="V326" s="13">
        <f t="shared" si="16"/>
        <v>284</v>
      </c>
      <c r="W326" s="13" t="str">
        <f>IFERROR(VLOOKUP(K326,'Target Area Lookup'!B:C,2,FALSE),"Rest of State")</f>
        <v>Cook</v>
      </c>
      <c r="X326" s="13" t="str">
        <f t="shared" si="17"/>
        <v>Cook</v>
      </c>
    </row>
    <row r="327" spans="1:24" x14ac:dyDescent="0.25">
      <c r="A327" t="s">
        <v>15401</v>
      </c>
      <c r="B327" t="s">
        <v>1347</v>
      </c>
      <c r="C327" t="s">
        <v>1348</v>
      </c>
      <c r="D327" t="s">
        <v>1313</v>
      </c>
      <c r="E327" t="s">
        <v>1349</v>
      </c>
      <c r="F327">
        <v>8478241144</v>
      </c>
      <c r="G327">
        <v>11119</v>
      </c>
      <c r="H327" t="s">
        <v>1377</v>
      </c>
      <c r="I327" t="s">
        <v>1378</v>
      </c>
      <c r="J327" t="s">
        <v>1313</v>
      </c>
      <c r="K327" t="s">
        <v>1103</v>
      </c>
      <c r="L327" t="s">
        <v>1379</v>
      </c>
      <c r="M327" t="s">
        <v>1352</v>
      </c>
      <c r="N327" t="s">
        <v>22</v>
      </c>
      <c r="O327">
        <v>87</v>
      </c>
      <c r="P327">
        <v>12</v>
      </c>
      <c r="Q327">
        <v>98</v>
      </c>
      <c r="R327">
        <v>197</v>
      </c>
      <c r="S327" s="1">
        <v>0.50250000000000006</v>
      </c>
      <c r="U327" s="13">
        <f t="shared" si="15"/>
        <v>99</v>
      </c>
      <c r="V327" s="13">
        <f t="shared" si="16"/>
        <v>197</v>
      </c>
      <c r="W327" s="13" t="str">
        <f>IFERROR(VLOOKUP(K327,'Target Area Lookup'!B:C,2,FALSE),"Rest of State")</f>
        <v>Cook</v>
      </c>
      <c r="X327" s="13" t="str">
        <f t="shared" si="17"/>
        <v>Cook</v>
      </c>
    </row>
    <row r="328" spans="1:24" x14ac:dyDescent="0.25">
      <c r="A328" t="s">
        <v>15401</v>
      </c>
      <c r="B328" t="s">
        <v>1347</v>
      </c>
      <c r="C328" t="s">
        <v>1348</v>
      </c>
      <c r="D328" t="s">
        <v>1313</v>
      </c>
      <c r="E328" t="s">
        <v>1349</v>
      </c>
      <c r="F328">
        <v>8478241144</v>
      </c>
      <c r="G328">
        <v>11120</v>
      </c>
      <c r="H328" t="s">
        <v>1380</v>
      </c>
      <c r="I328" t="s">
        <v>1381</v>
      </c>
      <c r="J328" t="s">
        <v>1313</v>
      </c>
      <c r="K328" t="s">
        <v>1103</v>
      </c>
      <c r="L328" t="s">
        <v>1382</v>
      </c>
      <c r="M328" t="s">
        <v>1352</v>
      </c>
      <c r="N328" t="s">
        <v>22</v>
      </c>
      <c r="O328">
        <v>60</v>
      </c>
      <c r="P328">
        <v>12</v>
      </c>
      <c r="Q328">
        <v>138</v>
      </c>
      <c r="R328">
        <v>210</v>
      </c>
      <c r="S328" s="1">
        <v>0.34289999999999998</v>
      </c>
      <c r="U328" s="13">
        <f t="shared" si="15"/>
        <v>72</v>
      </c>
      <c r="V328" s="13">
        <f t="shared" si="16"/>
        <v>210</v>
      </c>
      <c r="W328" s="13" t="str">
        <f>IFERROR(VLOOKUP(K328,'Target Area Lookup'!B:C,2,FALSE),"Rest of State")</f>
        <v>Cook</v>
      </c>
      <c r="X328" s="13" t="str">
        <f t="shared" si="17"/>
        <v>Cook</v>
      </c>
    </row>
    <row r="329" spans="1:24" x14ac:dyDescent="0.25">
      <c r="A329" t="s">
        <v>15402</v>
      </c>
      <c r="B329" t="s">
        <v>1383</v>
      </c>
      <c r="C329" t="s">
        <v>1384</v>
      </c>
      <c r="D329" t="s">
        <v>1313</v>
      </c>
      <c r="E329" t="s">
        <v>1385</v>
      </c>
      <c r="F329">
        <v>8472991900</v>
      </c>
      <c r="G329">
        <v>11121</v>
      </c>
      <c r="H329" t="s">
        <v>1386</v>
      </c>
      <c r="I329" t="s">
        <v>1387</v>
      </c>
      <c r="J329" t="s">
        <v>1388</v>
      </c>
      <c r="K329" t="s">
        <v>1103</v>
      </c>
      <c r="L329" t="s">
        <v>1389</v>
      </c>
      <c r="M329" t="s">
        <v>1390</v>
      </c>
      <c r="N329" t="s">
        <v>22</v>
      </c>
      <c r="O329">
        <v>377</v>
      </c>
      <c r="P329">
        <v>36</v>
      </c>
      <c r="Q329">
        <v>307</v>
      </c>
      <c r="R329">
        <v>720</v>
      </c>
      <c r="S329" s="1">
        <v>0.5736</v>
      </c>
      <c r="U329" s="13">
        <f t="shared" si="15"/>
        <v>413</v>
      </c>
      <c r="V329" s="13">
        <f t="shared" si="16"/>
        <v>720</v>
      </c>
      <c r="W329" s="13" t="str">
        <f>IFERROR(VLOOKUP(K329,'Target Area Lookup'!B:C,2,FALSE),"Rest of State")</f>
        <v>Cook</v>
      </c>
      <c r="X329" s="13" t="str">
        <f t="shared" si="17"/>
        <v>Cook</v>
      </c>
    </row>
    <row r="330" spans="1:24" x14ac:dyDescent="0.25">
      <c r="A330" t="s">
        <v>15402</v>
      </c>
      <c r="B330" t="s">
        <v>1383</v>
      </c>
      <c r="C330" t="s">
        <v>1384</v>
      </c>
      <c r="D330" t="s">
        <v>1313</v>
      </c>
      <c r="E330" t="s">
        <v>1385</v>
      </c>
      <c r="F330">
        <v>8472991900</v>
      </c>
      <c r="G330">
        <v>11122</v>
      </c>
      <c r="H330" t="s">
        <v>1391</v>
      </c>
      <c r="I330" t="s">
        <v>1392</v>
      </c>
      <c r="J330" t="s">
        <v>1388</v>
      </c>
      <c r="K330" t="s">
        <v>1103</v>
      </c>
      <c r="L330" t="s">
        <v>1393</v>
      </c>
      <c r="M330" t="s">
        <v>1390</v>
      </c>
      <c r="N330" t="s">
        <v>22</v>
      </c>
      <c r="O330">
        <v>310</v>
      </c>
      <c r="P330">
        <v>27</v>
      </c>
      <c r="Q330">
        <v>244</v>
      </c>
      <c r="R330">
        <v>581</v>
      </c>
      <c r="S330" s="1">
        <v>0.57999999999999996</v>
      </c>
      <c r="U330" s="13">
        <f t="shared" si="15"/>
        <v>337</v>
      </c>
      <c r="V330" s="13">
        <f t="shared" si="16"/>
        <v>581</v>
      </c>
      <c r="W330" s="13" t="str">
        <f>IFERROR(VLOOKUP(K330,'Target Area Lookup'!B:C,2,FALSE),"Rest of State")</f>
        <v>Cook</v>
      </c>
      <c r="X330" s="13" t="str">
        <f t="shared" si="17"/>
        <v>Cook</v>
      </c>
    </row>
    <row r="331" spans="1:24" x14ac:dyDescent="0.25">
      <c r="A331" t="s">
        <v>15402</v>
      </c>
      <c r="B331" t="s">
        <v>1383</v>
      </c>
      <c r="C331" t="s">
        <v>1384</v>
      </c>
      <c r="D331" t="s">
        <v>1313</v>
      </c>
      <c r="E331" t="s">
        <v>1385</v>
      </c>
      <c r="F331">
        <v>8472991900</v>
      </c>
      <c r="G331">
        <v>11123</v>
      </c>
      <c r="H331" t="s">
        <v>1202</v>
      </c>
      <c r="I331" t="s">
        <v>1394</v>
      </c>
      <c r="J331" t="s">
        <v>1388</v>
      </c>
      <c r="K331" t="s">
        <v>1103</v>
      </c>
      <c r="L331" t="s">
        <v>1395</v>
      </c>
      <c r="M331" t="s">
        <v>1390</v>
      </c>
      <c r="N331" t="s">
        <v>22</v>
      </c>
      <c r="O331">
        <v>188</v>
      </c>
      <c r="P331">
        <v>11</v>
      </c>
      <c r="Q331">
        <v>127</v>
      </c>
      <c r="R331">
        <v>326</v>
      </c>
      <c r="S331" s="1">
        <v>0.61040000000000005</v>
      </c>
      <c r="U331" s="13">
        <f t="shared" si="15"/>
        <v>199</v>
      </c>
      <c r="V331" s="13">
        <f t="shared" si="16"/>
        <v>326</v>
      </c>
      <c r="W331" s="13" t="str">
        <f>IFERROR(VLOOKUP(K331,'Target Area Lookup'!B:C,2,FALSE),"Rest of State")</f>
        <v>Cook</v>
      </c>
      <c r="X331" s="13" t="str">
        <f t="shared" si="17"/>
        <v>Cook</v>
      </c>
    </row>
    <row r="332" spans="1:24" x14ac:dyDescent="0.25">
      <c r="A332" t="s">
        <v>15402</v>
      </c>
      <c r="B332" t="s">
        <v>1383</v>
      </c>
      <c r="C332" t="s">
        <v>1384</v>
      </c>
      <c r="D332" t="s">
        <v>1313</v>
      </c>
      <c r="E332" t="s">
        <v>1385</v>
      </c>
      <c r="F332">
        <v>8472991900</v>
      </c>
      <c r="G332">
        <v>11124</v>
      </c>
      <c r="H332" t="s">
        <v>294</v>
      </c>
      <c r="I332" t="s">
        <v>1396</v>
      </c>
      <c r="J332" t="s">
        <v>1266</v>
      </c>
      <c r="K332" t="s">
        <v>1103</v>
      </c>
      <c r="L332" t="s">
        <v>1397</v>
      </c>
      <c r="M332" t="s">
        <v>1390</v>
      </c>
      <c r="N332" t="s">
        <v>22</v>
      </c>
      <c r="O332">
        <v>126</v>
      </c>
      <c r="P332">
        <v>9</v>
      </c>
      <c r="Q332">
        <v>166</v>
      </c>
      <c r="R332">
        <v>301</v>
      </c>
      <c r="S332" s="1">
        <v>0.44850000000000001</v>
      </c>
      <c r="U332" s="13">
        <f t="shared" si="15"/>
        <v>135</v>
      </c>
      <c r="V332" s="13">
        <f t="shared" si="16"/>
        <v>301</v>
      </c>
      <c r="W332" s="13" t="str">
        <f>IFERROR(VLOOKUP(K332,'Target Area Lookup'!B:C,2,FALSE),"Rest of State")</f>
        <v>Cook</v>
      </c>
      <c r="X332" s="13" t="str">
        <f t="shared" si="17"/>
        <v>Cook</v>
      </c>
    </row>
    <row r="333" spans="1:24" x14ac:dyDescent="0.25">
      <c r="A333" t="s">
        <v>15402</v>
      </c>
      <c r="B333" t="s">
        <v>1383</v>
      </c>
      <c r="C333" t="s">
        <v>1384</v>
      </c>
      <c r="D333" t="s">
        <v>1313</v>
      </c>
      <c r="E333" t="s">
        <v>1385</v>
      </c>
      <c r="F333">
        <v>8472991900</v>
      </c>
      <c r="G333">
        <v>11125</v>
      </c>
      <c r="H333" t="s">
        <v>1398</v>
      </c>
      <c r="I333" t="s">
        <v>1399</v>
      </c>
      <c r="J333" t="s">
        <v>1400</v>
      </c>
      <c r="K333" t="s">
        <v>1103</v>
      </c>
      <c r="L333" t="s">
        <v>1401</v>
      </c>
      <c r="M333" t="s">
        <v>1390</v>
      </c>
      <c r="N333" t="s">
        <v>22</v>
      </c>
      <c r="O333">
        <v>170</v>
      </c>
      <c r="P333">
        <v>11</v>
      </c>
      <c r="Q333">
        <v>320</v>
      </c>
      <c r="R333">
        <v>501</v>
      </c>
      <c r="S333" s="1">
        <v>0.36130000000000001</v>
      </c>
      <c r="U333" s="13">
        <f t="shared" si="15"/>
        <v>181</v>
      </c>
      <c r="V333" s="13">
        <f t="shared" si="16"/>
        <v>501</v>
      </c>
      <c r="W333" s="13" t="str">
        <f>IFERROR(VLOOKUP(K333,'Target Area Lookup'!B:C,2,FALSE),"Rest of State")</f>
        <v>Cook</v>
      </c>
      <c r="X333" s="13" t="str">
        <f t="shared" si="17"/>
        <v>Cook</v>
      </c>
    </row>
    <row r="334" spans="1:24" x14ac:dyDescent="0.25">
      <c r="A334" t="s">
        <v>15402</v>
      </c>
      <c r="B334" t="s">
        <v>1383</v>
      </c>
      <c r="C334" t="s">
        <v>1384</v>
      </c>
      <c r="D334" t="s">
        <v>1313</v>
      </c>
      <c r="E334" t="s">
        <v>1385</v>
      </c>
      <c r="F334">
        <v>8472991900</v>
      </c>
      <c r="G334">
        <v>11126</v>
      </c>
      <c r="H334" t="s">
        <v>1402</v>
      </c>
      <c r="I334" t="s">
        <v>1403</v>
      </c>
      <c r="J334" t="s">
        <v>1313</v>
      </c>
      <c r="K334" t="s">
        <v>1103</v>
      </c>
      <c r="L334" t="s">
        <v>1385</v>
      </c>
      <c r="M334" t="s">
        <v>1390</v>
      </c>
      <c r="N334" t="s">
        <v>22</v>
      </c>
      <c r="O334">
        <v>334</v>
      </c>
      <c r="P334">
        <v>20</v>
      </c>
      <c r="Q334">
        <v>228</v>
      </c>
      <c r="R334">
        <v>582</v>
      </c>
      <c r="S334" s="1">
        <v>0.60819999999999996</v>
      </c>
      <c r="U334" s="13">
        <f t="shared" si="15"/>
        <v>354</v>
      </c>
      <c r="V334" s="13">
        <f t="shared" si="16"/>
        <v>582</v>
      </c>
      <c r="W334" s="13" t="str">
        <f>IFERROR(VLOOKUP(K334,'Target Area Lookup'!B:C,2,FALSE),"Rest of State")</f>
        <v>Cook</v>
      </c>
      <c r="X334" s="13" t="str">
        <f t="shared" si="17"/>
        <v>Cook</v>
      </c>
    </row>
    <row r="335" spans="1:24" x14ac:dyDescent="0.25">
      <c r="A335" t="s">
        <v>15402</v>
      </c>
      <c r="B335" t="s">
        <v>1383</v>
      </c>
      <c r="C335" t="s">
        <v>1384</v>
      </c>
      <c r="D335" t="s">
        <v>1313</v>
      </c>
      <c r="E335" t="s">
        <v>1385</v>
      </c>
      <c r="F335">
        <v>8472991900</v>
      </c>
      <c r="G335">
        <v>44366</v>
      </c>
      <c r="H335" t="s">
        <v>1404</v>
      </c>
      <c r="I335" t="s">
        <v>1405</v>
      </c>
      <c r="J335" t="s">
        <v>1313</v>
      </c>
      <c r="K335" t="s">
        <v>1103</v>
      </c>
      <c r="L335" t="s">
        <v>1406</v>
      </c>
      <c r="M335" t="s">
        <v>1390</v>
      </c>
      <c r="N335" t="s">
        <v>22</v>
      </c>
      <c r="O335">
        <v>237</v>
      </c>
      <c r="P335">
        <v>25</v>
      </c>
      <c r="Q335">
        <v>168</v>
      </c>
      <c r="R335">
        <v>430</v>
      </c>
      <c r="S335" s="1">
        <v>0.60930000000000006</v>
      </c>
      <c r="U335" s="13">
        <f t="shared" si="15"/>
        <v>262</v>
      </c>
      <c r="V335" s="13">
        <f t="shared" si="16"/>
        <v>430</v>
      </c>
      <c r="W335" s="13" t="str">
        <f>IFERROR(VLOOKUP(K335,'Target Area Lookup'!B:C,2,FALSE),"Rest of State")</f>
        <v>Cook</v>
      </c>
      <c r="X335" s="13" t="str">
        <f t="shared" si="17"/>
        <v>Cook</v>
      </c>
    </row>
    <row r="336" spans="1:24" x14ac:dyDescent="0.25">
      <c r="A336" t="s">
        <v>15403</v>
      </c>
      <c r="B336" t="s">
        <v>1407</v>
      </c>
      <c r="C336" t="s">
        <v>1408</v>
      </c>
      <c r="D336" t="s">
        <v>1409</v>
      </c>
      <c r="E336" t="s">
        <v>1410</v>
      </c>
      <c r="F336">
        <v>8478598130</v>
      </c>
      <c r="G336">
        <v>11133</v>
      </c>
      <c r="H336" t="s">
        <v>1411</v>
      </c>
      <c r="I336" t="s">
        <v>1412</v>
      </c>
      <c r="J336" t="s">
        <v>1409</v>
      </c>
      <c r="K336" t="s">
        <v>1103</v>
      </c>
      <c r="L336" t="s">
        <v>1413</v>
      </c>
      <c r="M336" t="s">
        <v>1414</v>
      </c>
      <c r="N336" t="s">
        <v>22</v>
      </c>
      <c r="O336">
        <v>284</v>
      </c>
      <c r="P336">
        <v>43</v>
      </c>
      <c r="Q336">
        <v>266</v>
      </c>
      <c r="R336">
        <v>593</v>
      </c>
      <c r="S336" s="1">
        <v>0.5514</v>
      </c>
      <c r="U336" s="13">
        <f t="shared" si="15"/>
        <v>327</v>
      </c>
      <c r="V336" s="13">
        <f t="shared" si="16"/>
        <v>593</v>
      </c>
      <c r="W336" s="13" t="str">
        <f>IFERROR(VLOOKUP(K336,'Target Area Lookup'!B:C,2,FALSE),"Rest of State")</f>
        <v>Cook</v>
      </c>
      <c r="X336" s="13" t="str">
        <f t="shared" si="17"/>
        <v>Cook</v>
      </c>
    </row>
    <row r="337" spans="1:24" x14ac:dyDescent="0.25">
      <c r="A337" t="s">
        <v>15403</v>
      </c>
      <c r="B337" t="s">
        <v>1407</v>
      </c>
      <c r="C337" t="s">
        <v>1408</v>
      </c>
      <c r="D337" t="s">
        <v>1409</v>
      </c>
      <c r="E337" t="s">
        <v>1410</v>
      </c>
      <c r="F337">
        <v>8478598130</v>
      </c>
      <c r="G337">
        <v>11134</v>
      </c>
      <c r="H337" t="s">
        <v>1415</v>
      </c>
      <c r="I337" t="s">
        <v>1416</v>
      </c>
      <c r="J337" t="s">
        <v>1409</v>
      </c>
      <c r="K337" t="s">
        <v>1103</v>
      </c>
      <c r="L337" t="s">
        <v>1417</v>
      </c>
      <c r="M337" t="s">
        <v>1418</v>
      </c>
      <c r="N337" t="s">
        <v>22</v>
      </c>
      <c r="O337">
        <v>208</v>
      </c>
      <c r="P337">
        <v>21</v>
      </c>
      <c r="Q337">
        <v>609</v>
      </c>
      <c r="R337">
        <v>838</v>
      </c>
      <c r="S337" s="1">
        <v>0.27329999999999999</v>
      </c>
      <c r="U337" s="13">
        <f t="shared" si="15"/>
        <v>229</v>
      </c>
      <c r="V337" s="13">
        <f t="shared" si="16"/>
        <v>838</v>
      </c>
      <c r="W337" s="13" t="str">
        <f>IFERROR(VLOOKUP(K337,'Target Area Lookup'!B:C,2,FALSE),"Rest of State")</f>
        <v>Cook</v>
      </c>
      <c r="X337" s="13" t="str">
        <f t="shared" si="17"/>
        <v>Cook</v>
      </c>
    </row>
    <row r="338" spans="1:24" x14ac:dyDescent="0.25">
      <c r="A338" t="s">
        <v>15403</v>
      </c>
      <c r="B338" t="s">
        <v>1407</v>
      </c>
      <c r="C338" t="s">
        <v>1408</v>
      </c>
      <c r="D338" t="s">
        <v>1409</v>
      </c>
      <c r="E338" t="s">
        <v>1410</v>
      </c>
      <c r="F338">
        <v>8478598130</v>
      </c>
      <c r="G338">
        <v>11135</v>
      </c>
      <c r="H338" t="s">
        <v>1419</v>
      </c>
      <c r="I338" t="s">
        <v>1420</v>
      </c>
      <c r="J338" t="s">
        <v>1409</v>
      </c>
      <c r="K338" t="s">
        <v>1103</v>
      </c>
      <c r="L338" t="s">
        <v>1421</v>
      </c>
      <c r="M338" t="s">
        <v>1418</v>
      </c>
      <c r="N338" t="s">
        <v>22</v>
      </c>
      <c r="O338">
        <v>203</v>
      </c>
      <c r="P338">
        <v>32</v>
      </c>
      <c r="Q338">
        <v>492</v>
      </c>
      <c r="R338">
        <v>727</v>
      </c>
      <c r="S338" s="1">
        <v>0.32319999999999999</v>
      </c>
      <c r="U338" s="13">
        <f t="shared" si="15"/>
        <v>235</v>
      </c>
      <c r="V338" s="13">
        <f t="shared" si="16"/>
        <v>727</v>
      </c>
      <c r="W338" s="13" t="str">
        <f>IFERROR(VLOOKUP(K338,'Target Area Lookup'!B:C,2,FALSE),"Rest of State")</f>
        <v>Cook</v>
      </c>
      <c r="X338" s="13" t="str">
        <f t="shared" si="17"/>
        <v>Cook</v>
      </c>
    </row>
    <row r="339" spans="1:24" x14ac:dyDescent="0.25">
      <c r="A339" t="s">
        <v>15403</v>
      </c>
      <c r="B339" t="s">
        <v>1407</v>
      </c>
      <c r="C339" t="s">
        <v>1408</v>
      </c>
      <c r="D339" t="s">
        <v>1409</v>
      </c>
      <c r="E339" t="s">
        <v>1410</v>
      </c>
      <c r="F339">
        <v>8478598130</v>
      </c>
      <c r="G339">
        <v>11136</v>
      </c>
      <c r="H339" t="s">
        <v>1422</v>
      </c>
      <c r="I339" t="s">
        <v>1423</v>
      </c>
      <c r="J339" t="s">
        <v>1409</v>
      </c>
      <c r="K339" t="s">
        <v>1103</v>
      </c>
      <c r="L339" t="s">
        <v>1424</v>
      </c>
      <c r="M339" t="s">
        <v>1418</v>
      </c>
      <c r="N339" t="s">
        <v>22</v>
      </c>
      <c r="O339">
        <v>190</v>
      </c>
      <c r="P339">
        <v>24</v>
      </c>
      <c r="Q339">
        <v>169</v>
      </c>
      <c r="R339">
        <v>383</v>
      </c>
      <c r="S339" s="1">
        <v>0.55869999999999997</v>
      </c>
      <c r="U339" s="13">
        <f t="shared" si="15"/>
        <v>214</v>
      </c>
      <c r="V339" s="13">
        <f t="shared" si="16"/>
        <v>383</v>
      </c>
      <c r="W339" s="13" t="str">
        <f>IFERROR(VLOOKUP(K339,'Target Area Lookup'!B:C,2,FALSE),"Rest of State")</f>
        <v>Cook</v>
      </c>
      <c r="X339" s="13" t="str">
        <f t="shared" si="17"/>
        <v>Cook</v>
      </c>
    </row>
    <row r="340" spans="1:24" x14ac:dyDescent="0.25">
      <c r="A340" t="s">
        <v>15403</v>
      </c>
      <c r="B340" t="s">
        <v>1407</v>
      </c>
      <c r="C340" t="s">
        <v>1408</v>
      </c>
      <c r="D340" t="s">
        <v>1409</v>
      </c>
      <c r="E340" t="s">
        <v>1410</v>
      </c>
      <c r="F340">
        <v>8478598130</v>
      </c>
      <c r="G340">
        <v>11137</v>
      </c>
      <c r="H340" t="s">
        <v>1425</v>
      </c>
      <c r="I340" t="s">
        <v>1426</v>
      </c>
      <c r="J340" t="s">
        <v>1409</v>
      </c>
      <c r="K340" t="s">
        <v>1103</v>
      </c>
      <c r="L340" t="s">
        <v>1427</v>
      </c>
      <c r="M340" t="s">
        <v>1418</v>
      </c>
      <c r="N340" t="s">
        <v>22</v>
      </c>
      <c r="O340">
        <v>122</v>
      </c>
      <c r="P340">
        <v>18</v>
      </c>
      <c r="Q340">
        <v>366</v>
      </c>
      <c r="R340">
        <v>506</v>
      </c>
      <c r="S340" s="1">
        <v>0.2767</v>
      </c>
      <c r="U340" s="13">
        <f t="shared" si="15"/>
        <v>140</v>
      </c>
      <c r="V340" s="13">
        <f t="shared" si="16"/>
        <v>506</v>
      </c>
      <c r="W340" s="13" t="str">
        <f>IFERROR(VLOOKUP(K340,'Target Area Lookup'!B:C,2,FALSE),"Rest of State")</f>
        <v>Cook</v>
      </c>
      <c r="X340" s="13" t="str">
        <f t="shared" si="17"/>
        <v>Cook</v>
      </c>
    </row>
    <row r="341" spans="1:24" x14ac:dyDescent="0.25">
      <c r="A341" t="s">
        <v>15403</v>
      </c>
      <c r="B341" t="s">
        <v>1407</v>
      </c>
      <c r="C341" t="s">
        <v>1408</v>
      </c>
      <c r="D341" t="s">
        <v>1409</v>
      </c>
      <c r="E341" t="s">
        <v>1410</v>
      </c>
      <c r="F341">
        <v>8478598130</v>
      </c>
      <c r="G341">
        <v>11138</v>
      </c>
      <c r="H341" t="s">
        <v>297</v>
      </c>
      <c r="I341" t="s">
        <v>1428</v>
      </c>
      <c r="J341" t="s">
        <v>1409</v>
      </c>
      <c r="K341" t="s">
        <v>1103</v>
      </c>
      <c r="L341" t="s">
        <v>1429</v>
      </c>
      <c r="M341" t="s">
        <v>1418</v>
      </c>
      <c r="N341" t="s">
        <v>22</v>
      </c>
      <c r="O341">
        <v>137</v>
      </c>
      <c r="P341">
        <v>13</v>
      </c>
      <c r="Q341">
        <v>374</v>
      </c>
      <c r="R341">
        <v>524</v>
      </c>
      <c r="S341" s="1">
        <v>0.2863</v>
      </c>
      <c r="U341" s="13">
        <f t="shared" si="15"/>
        <v>150</v>
      </c>
      <c r="V341" s="13">
        <f t="shared" si="16"/>
        <v>524</v>
      </c>
      <c r="W341" s="13" t="str">
        <f>IFERROR(VLOOKUP(K341,'Target Area Lookup'!B:C,2,FALSE),"Rest of State")</f>
        <v>Cook</v>
      </c>
      <c r="X341" s="13" t="str">
        <f t="shared" si="17"/>
        <v>Cook</v>
      </c>
    </row>
    <row r="342" spans="1:24" x14ac:dyDescent="0.25">
      <c r="A342" t="s">
        <v>15403</v>
      </c>
      <c r="B342" t="s">
        <v>1407</v>
      </c>
      <c r="C342" t="s">
        <v>1408</v>
      </c>
      <c r="D342" t="s">
        <v>1409</v>
      </c>
      <c r="E342" t="s">
        <v>1410</v>
      </c>
      <c r="F342">
        <v>8478598130</v>
      </c>
      <c r="G342">
        <v>11139</v>
      </c>
      <c r="H342" t="s">
        <v>1430</v>
      </c>
      <c r="I342" t="s">
        <v>1431</v>
      </c>
      <c r="J342" t="s">
        <v>1409</v>
      </c>
      <c r="K342" t="s">
        <v>1103</v>
      </c>
      <c r="L342" t="s">
        <v>1432</v>
      </c>
      <c r="M342" t="s">
        <v>1418</v>
      </c>
      <c r="N342" t="s">
        <v>22</v>
      </c>
      <c r="O342">
        <v>109</v>
      </c>
      <c r="P342">
        <v>5</v>
      </c>
      <c r="Q342">
        <v>291</v>
      </c>
      <c r="R342">
        <v>405</v>
      </c>
      <c r="S342" s="1">
        <v>0.28149999999999997</v>
      </c>
      <c r="U342" s="13">
        <f t="shared" si="15"/>
        <v>114</v>
      </c>
      <c r="V342" s="13">
        <f t="shared" si="16"/>
        <v>405</v>
      </c>
      <c r="W342" s="13" t="str">
        <f>IFERROR(VLOOKUP(K342,'Target Area Lookup'!B:C,2,FALSE),"Rest of State")</f>
        <v>Cook</v>
      </c>
      <c r="X342" s="13" t="str">
        <f t="shared" si="17"/>
        <v>Cook</v>
      </c>
    </row>
    <row r="343" spans="1:24" x14ac:dyDescent="0.25">
      <c r="A343" t="s">
        <v>15403</v>
      </c>
      <c r="B343" t="s">
        <v>1407</v>
      </c>
      <c r="C343" t="s">
        <v>1408</v>
      </c>
      <c r="D343" t="s">
        <v>1409</v>
      </c>
      <c r="E343" t="s">
        <v>1410</v>
      </c>
      <c r="F343">
        <v>8478598130</v>
      </c>
      <c r="G343">
        <v>11140</v>
      </c>
      <c r="H343" t="s">
        <v>1433</v>
      </c>
      <c r="I343" t="s">
        <v>1434</v>
      </c>
      <c r="J343" t="s">
        <v>1409</v>
      </c>
      <c r="K343" t="s">
        <v>1103</v>
      </c>
      <c r="L343" t="s">
        <v>1435</v>
      </c>
      <c r="M343" t="s">
        <v>1418</v>
      </c>
      <c r="N343" t="s">
        <v>22</v>
      </c>
      <c r="O343">
        <v>220</v>
      </c>
      <c r="P343">
        <v>26</v>
      </c>
      <c r="Q343">
        <v>164</v>
      </c>
      <c r="R343">
        <v>410</v>
      </c>
      <c r="S343" s="1">
        <v>0.6</v>
      </c>
      <c r="U343" s="13">
        <f t="shared" si="15"/>
        <v>246</v>
      </c>
      <c r="V343" s="13">
        <f t="shared" si="16"/>
        <v>410</v>
      </c>
      <c r="W343" s="13" t="str">
        <f>IFERROR(VLOOKUP(K343,'Target Area Lookup'!B:C,2,FALSE),"Rest of State")</f>
        <v>Cook</v>
      </c>
      <c r="X343" s="13" t="str">
        <f t="shared" si="17"/>
        <v>Cook</v>
      </c>
    </row>
    <row r="344" spans="1:24" x14ac:dyDescent="0.25">
      <c r="A344" t="s">
        <v>15403</v>
      </c>
      <c r="B344" t="s">
        <v>1407</v>
      </c>
      <c r="C344" t="s">
        <v>1408</v>
      </c>
      <c r="D344" t="s">
        <v>1409</v>
      </c>
      <c r="E344" t="s">
        <v>1410</v>
      </c>
      <c r="F344">
        <v>8478598130</v>
      </c>
      <c r="G344">
        <v>11141</v>
      </c>
      <c r="H344" t="s">
        <v>1436</v>
      </c>
      <c r="I344" t="s">
        <v>1437</v>
      </c>
      <c r="J344" t="s">
        <v>1409</v>
      </c>
      <c r="K344" t="s">
        <v>1103</v>
      </c>
      <c r="L344" t="s">
        <v>1438</v>
      </c>
      <c r="M344" t="s">
        <v>1418</v>
      </c>
      <c r="N344" t="s">
        <v>22</v>
      </c>
      <c r="O344">
        <v>58</v>
      </c>
      <c r="P344">
        <v>10</v>
      </c>
      <c r="Q344">
        <v>347</v>
      </c>
      <c r="R344">
        <v>415</v>
      </c>
      <c r="S344" s="1">
        <v>0.16390000000000002</v>
      </c>
      <c r="U344" s="13">
        <f t="shared" si="15"/>
        <v>68</v>
      </c>
      <c r="V344" s="13">
        <f t="shared" si="16"/>
        <v>415</v>
      </c>
      <c r="W344" s="13" t="str">
        <f>IFERROR(VLOOKUP(K344,'Target Area Lookup'!B:C,2,FALSE),"Rest of State")</f>
        <v>Cook</v>
      </c>
      <c r="X344" s="13" t="str">
        <f t="shared" si="17"/>
        <v>Cook</v>
      </c>
    </row>
    <row r="345" spans="1:24" x14ac:dyDescent="0.25">
      <c r="A345" t="s">
        <v>15403</v>
      </c>
      <c r="B345" t="s">
        <v>1407</v>
      </c>
      <c r="C345" t="s">
        <v>1408</v>
      </c>
      <c r="D345" t="s">
        <v>1409</v>
      </c>
      <c r="E345" t="s">
        <v>1410</v>
      </c>
      <c r="F345">
        <v>8478598130</v>
      </c>
      <c r="G345">
        <v>11142</v>
      </c>
      <c r="H345" t="s">
        <v>1439</v>
      </c>
      <c r="I345" t="s">
        <v>1440</v>
      </c>
      <c r="J345" t="s">
        <v>1409</v>
      </c>
      <c r="K345" t="s">
        <v>1103</v>
      </c>
      <c r="L345" t="s">
        <v>1441</v>
      </c>
      <c r="M345" t="s">
        <v>1418</v>
      </c>
      <c r="N345" t="s">
        <v>22</v>
      </c>
      <c r="O345">
        <v>150</v>
      </c>
      <c r="P345">
        <v>10</v>
      </c>
      <c r="Q345">
        <v>207</v>
      </c>
      <c r="R345">
        <v>367</v>
      </c>
      <c r="S345" s="1">
        <v>0.436</v>
      </c>
      <c r="U345" s="13">
        <f t="shared" si="15"/>
        <v>160</v>
      </c>
      <c r="V345" s="13">
        <f t="shared" si="16"/>
        <v>367</v>
      </c>
      <c r="W345" s="13" t="str">
        <f>IFERROR(VLOOKUP(K345,'Target Area Lookup'!B:C,2,FALSE),"Rest of State")</f>
        <v>Cook</v>
      </c>
      <c r="X345" s="13" t="str">
        <f t="shared" si="17"/>
        <v>Cook</v>
      </c>
    </row>
    <row r="346" spans="1:24" x14ac:dyDescent="0.25">
      <c r="A346" t="s">
        <v>15403</v>
      </c>
      <c r="B346" t="s">
        <v>1407</v>
      </c>
      <c r="C346" t="s">
        <v>1408</v>
      </c>
      <c r="D346" t="s">
        <v>1409</v>
      </c>
      <c r="E346" t="s">
        <v>1410</v>
      </c>
      <c r="F346">
        <v>8478598130</v>
      </c>
      <c r="G346">
        <v>11143</v>
      </c>
      <c r="H346" t="s">
        <v>294</v>
      </c>
      <c r="I346" t="s">
        <v>1442</v>
      </c>
      <c r="J346" t="s">
        <v>1409</v>
      </c>
      <c r="K346" t="s">
        <v>1103</v>
      </c>
      <c r="L346" t="s">
        <v>1443</v>
      </c>
      <c r="M346" t="s">
        <v>1418</v>
      </c>
      <c r="N346" t="s">
        <v>22</v>
      </c>
      <c r="O346">
        <v>226</v>
      </c>
      <c r="P346">
        <v>23</v>
      </c>
      <c r="Q346">
        <v>311</v>
      </c>
      <c r="R346">
        <v>560</v>
      </c>
      <c r="S346" s="1">
        <v>0.4446</v>
      </c>
      <c r="U346" s="13">
        <f t="shared" si="15"/>
        <v>249</v>
      </c>
      <c r="V346" s="13">
        <f t="shared" si="16"/>
        <v>560</v>
      </c>
      <c r="W346" s="13" t="str">
        <f>IFERROR(VLOOKUP(K346,'Target Area Lookup'!B:C,2,FALSE),"Rest of State")</f>
        <v>Cook</v>
      </c>
      <c r="X346" s="13" t="str">
        <f t="shared" si="17"/>
        <v>Cook</v>
      </c>
    </row>
    <row r="347" spans="1:24" x14ac:dyDescent="0.25">
      <c r="A347" t="s">
        <v>15403</v>
      </c>
      <c r="B347" t="s">
        <v>1407</v>
      </c>
      <c r="C347" t="s">
        <v>1408</v>
      </c>
      <c r="D347" t="s">
        <v>1409</v>
      </c>
      <c r="E347" t="s">
        <v>1410</v>
      </c>
      <c r="F347">
        <v>8478598130</v>
      </c>
      <c r="G347">
        <v>11144</v>
      </c>
      <c r="H347" t="s">
        <v>1444</v>
      </c>
      <c r="I347" t="s">
        <v>1445</v>
      </c>
      <c r="J347" t="s">
        <v>1409</v>
      </c>
      <c r="K347" t="s">
        <v>1103</v>
      </c>
      <c r="L347" t="s">
        <v>1446</v>
      </c>
      <c r="M347" t="s">
        <v>1418</v>
      </c>
      <c r="N347" t="s">
        <v>22</v>
      </c>
      <c r="O347">
        <v>110</v>
      </c>
      <c r="P347">
        <v>11</v>
      </c>
      <c r="Q347">
        <v>390</v>
      </c>
      <c r="R347">
        <v>511</v>
      </c>
      <c r="S347" s="1">
        <v>0.23680000000000001</v>
      </c>
      <c r="U347" s="13">
        <f t="shared" si="15"/>
        <v>121</v>
      </c>
      <c r="V347" s="13">
        <f t="shared" si="16"/>
        <v>511</v>
      </c>
      <c r="W347" s="13" t="str">
        <f>IFERROR(VLOOKUP(K347,'Target Area Lookup'!B:C,2,FALSE),"Rest of State")</f>
        <v>Cook</v>
      </c>
      <c r="X347" s="13" t="str">
        <f t="shared" si="17"/>
        <v>Cook</v>
      </c>
    </row>
    <row r="348" spans="1:24" x14ac:dyDescent="0.25">
      <c r="A348" t="s">
        <v>15403</v>
      </c>
      <c r="B348" t="s">
        <v>1407</v>
      </c>
      <c r="C348" t="s">
        <v>1408</v>
      </c>
      <c r="D348" t="s">
        <v>1409</v>
      </c>
      <c r="E348" t="s">
        <v>1410</v>
      </c>
      <c r="F348">
        <v>8478598130</v>
      </c>
      <c r="G348">
        <v>11145</v>
      </c>
      <c r="H348" t="s">
        <v>1447</v>
      </c>
      <c r="I348" t="s">
        <v>1448</v>
      </c>
      <c r="J348" t="s">
        <v>1409</v>
      </c>
      <c r="K348" t="s">
        <v>1103</v>
      </c>
      <c r="L348" t="s">
        <v>1449</v>
      </c>
      <c r="M348" t="s">
        <v>1418</v>
      </c>
      <c r="N348" t="s">
        <v>22</v>
      </c>
      <c r="O348">
        <v>213</v>
      </c>
      <c r="P348">
        <v>26</v>
      </c>
      <c r="Q348">
        <v>305</v>
      </c>
      <c r="R348">
        <v>544</v>
      </c>
      <c r="S348" s="1">
        <v>0.43930000000000002</v>
      </c>
      <c r="U348" s="13">
        <f t="shared" si="15"/>
        <v>239</v>
      </c>
      <c r="V348" s="13">
        <f t="shared" si="16"/>
        <v>544</v>
      </c>
      <c r="W348" s="13" t="str">
        <f>IFERROR(VLOOKUP(K348,'Target Area Lookup'!B:C,2,FALSE),"Rest of State")</f>
        <v>Cook</v>
      </c>
      <c r="X348" s="13" t="str">
        <f t="shared" si="17"/>
        <v>Cook</v>
      </c>
    </row>
    <row r="349" spans="1:24" x14ac:dyDescent="0.25">
      <c r="A349" t="s">
        <v>15403</v>
      </c>
      <c r="B349" t="s">
        <v>1407</v>
      </c>
      <c r="C349" t="s">
        <v>1408</v>
      </c>
      <c r="D349" t="s">
        <v>1409</v>
      </c>
      <c r="E349" t="s">
        <v>1410</v>
      </c>
      <c r="F349">
        <v>8478598130</v>
      </c>
      <c r="G349">
        <v>11146</v>
      </c>
      <c r="H349" t="s">
        <v>1450</v>
      </c>
      <c r="I349" t="s">
        <v>1451</v>
      </c>
      <c r="J349" t="s">
        <v>1409</v>
      </c>
      <c r="K349" t="s">
        <v>1103</v>
      </c>
      <c r="L349" t="s">
        <v>1452</v>
      </c>
      <c r="M349" t="s">
        <v>1418</v>
      </c>
      <c r="N349" t="s">
        <v>22</v>
      </c>
      <c r="O349">
        <v>108</v>
      </c>
      <c r="P349">
        <v>11</v>
      </c>
      <c r="Q349">
        <v>275</v>
      </c>
      <c r="R349">
        <v>394</v>
      </c>
      <c r="S349" s="1">
        <v>0.30199999999999999</v>
      </c>
      <c r="U349" s="13">
        <f t="shared" si="15"/>
        <v>119</v>
      </c>
      <c r="V349" s="13">
        <f t="shared" si="16"/>
        <v>394</v>
      </c>
      <c r="W349" s="13" t="str">
        <f>IFERROR(VLOOKUP(K349,'Target Area Lookup'!B:C,2,FALSE),"Rest of State")</f>
        <v>Cook</v>
      </c>
      <c r="X349" s="13" t="str">
        <f t="shared" si="17"/>
        <v>Cook</v>
      </c>
    </row>
    <row r="350" spans="1:24" x14ac:dyDescent="0.25">
      <c r="A350" t="s">
        <v>15403</v>
      </c>
      <c r="B350" t="s">
        <v>1407</v>
      </c>
      <c r="C350" t="s">
        <v>1408</v>
      </c>
      <c r="D350" t="s">
        <v>1409</v>
      </c>
      <c r="E350" t="s">
        <v>1410</v>
      </c>
      <c r="F350">
        <v>8478598130</v>
      </c>
      <c r="G350">
        <v>11147</v>
      </c>
      <c r="H350" t="s">
        <v>1453</v>
      </c>
      <c r="I350" t="s">
        <v>1454</v>
      </c>
      <c r="J350" t="s">
        <v>1455</v>
      </c>
      <c r="K350" t="s">
        <v>1103</v>
      </c>
      <c r="L350" t="s">
        <v>1456</v>
      </c>
      <c r="M350" t="s">
        <v>1418</v>
      </c>
      <c r="N350" t="s">
        <v>22</v>
      </c>
      <c r="O350">
        <v>103</v>
      </c>
      <c r="P350">
        <v>33</v>
      </c>
      <c r="Q350">
        <v>205</v>
      </c>
      <c r="R350">
        <v>341</v>
      </c>
      <c r="S350" s="1">
        <v>0.39880000000000004</v>
      </c>
      <c r="U350" s="13">
        <f t="shared" si="15"/>
        <v>136</v>
      </c>
      <c r="V350" s="13">
        <f t="shared" si="16"/>
        <v>341</v>
      </c>
      <c r="W350" s="13" t="str">
        <f>IFERROR(VLOOKUP(K350,'Target Area Lookup'!B:C,2,FALSE),"Rest of State")</f>
        <v>Cook</v>
      </c>
      <c r="X350" s="13" t="str">
        <f t="shared" si="17"/>
        <v>Cook</v>
      </c>
    </row>
    <row r="351" spans="1:24" x14ac:dyDescent="0.25">
      <c r="A351" t="s">
        <v>15403</v>
      </c>
      <c r="B351" t="s">
        <v>1407</v>
      </c>
      <c r="C351" t="s">
        <v>1408</v>
      </c>
      <c r="D351" t="s">
        <v>1409</v>
      </c>
      <c r="E351" t="s">
        <v>1410</v>
      </c>
      <c r="F351">
        <v>8478598130</v>
      </c>
      <c r="G351">
        <v>11148</v>
      </c>
      <c r="H351" t="s">
        <v>1457</v>
      </c>
      <c r="I351" t="s">
        <v>1458</v>
      </c>
      <c r="J351" t="s">
        <v>1409</v>
      </c>
      <c r="K351" t="s">
        <v>1103</v>
      </c>
      <c r="L351" t="s">
        <v>1459</v>
      </c>
      <c r="M351" t="s">
        <v>1418</v>
      </c>
      <c r="N351" t="s">
        <v>22</v>
      </c>
      <c r="O351">
        <v>40</v>
      </c>
      <c r="P351">
        <v>1</v>
      </c>
      <c r="Q351">
        <v>25</v>
      </c>
      <c r="R351">
        <v>66</v>
      </c>
      <c r="S351" s="1">
        <v>0.62119999999999997</v>
      </c>
      <c r="U351" s="13">
        <f t="shared" si="15"/>
        <v>41</v>
      </c>
      <c r="V351" s="13">
        <f t="shared" si="16"/>
        <v>66</v>
      </c>
      <c r="W351" s="13" t="str">
        <f>IFERROR(VLOOKUP(K351,'Target Area Lookup'!B:C,2,FALSE),"Rest of State")</f>
        <v>Cook</v>
      </c>
      <c r="X351" s="13" t="str">
        <f t="shared" si="17"/>
        <v>Cook</v>
      </c>
    </row>
    <row r="352" spans="1:24" x14ac:dyDescent="0.25">
      <c r="A352" t="s">
        <v>15404</v>
      </c>
      <c r="B352" t="s">
        <v>1460</v>
      </c>
      <c r="C352" t="s">
        <v>1461</v>
      </c>
      <c r="D352" t="s">
        <v>1400</v>
      </c>
      <c r="E352" t="s">
        <v>1462</v>
      </c>
      <c r="F352">
        <v>8479668200</v>
      </c>
      <c r="G352">
        <v>11149</v>
      </c>
      <c r="H352" t="s">
        <v>1463</v>
      </c>
      <c r="I352" t="s">
        <v>1461</v>
      </c>
      <c r="J352" t="s">
        <v>1400</v>
      </c>
      <c r="K352" t="s">
        <v>1103</v>
      </c>
      <c r="L352" t="s">
        <v>1462</v>
      </c>
      <c r="M352" t="s">
        <v>1464</v>
      </c>
      <c r="N352" t="s">
        <v>22</v>
      </c>
      <c r="O352">
        <v>75</v>
      </c>
      <c r="P352">
        <v>14</v>
      </c>
      <c r="Q352">
        <v>210</v>
      </c>
      <c r="R352">
        <v>299</v>
      </c>
      <c r="S352" s="1">
        <v>0.29770000000000002</v>
      </c>
      <c r="U352" s="13">
        <f t="shared" si="15"/>
        <v>89</v>
      </c>
      <c r="V352" s="13">
        <f t="shared" si="16"/>
        <v>299</v>
      </c>
      <c r="W352" s="13" t="str">
        <f>IFERROR(VLOOKUP(K352,'Target Area Lookup'!B:C,2,FALSE),"Rest of State")</f>
        <v>Cook</v>
      </c>
      <c r="X352" s="13" t="str">
        <f t="shared" si="17"/>
        <v>Cook</v>
      </c>
    </row>
    <row r="353" spans="1:24" x14ac:dyDescent="0.25">
      <c r="A353" t="s">
        <v>15404</v>
      </c>
      <c r="B353" t="s">
        <v>1460</v>
      </c>
      <c r="C353" t="s">
        <v>1461</v>
      </c>
      <c r="D353" t="s">
        <v>1400</v>
      </c>
      <c r="E353" t="s">
        <v>1462</v>
      </c>
      <c r="F353">
        <v>8479668200</v>
      </c>
      <c r="G353">
        <v>11150</v>
      </c>
      <c r="H353" t="s">
        <v>1465</v>
      </c>
      <c r="I353" t="s">
        <v>1466</v>
      </c>
      <c r="J353" t="s">
        <v>1400</v>
      </c>
      <c r="K353" t="s">
        <v>1103</v>
      </c>
      <c r="L353" t="s">
        <v>1467</v>
      </c>
      <c r="M353" t="s">
        <v>1464</v>
      </c>
      <c r="N353" t="s">
        <v>22</v>
      </c>
      <c r="O353">
        <v>75</v>
      </c>
      <c r="P353">
        <v>8</v>
      </c>
      <c r="Q353">
        <v>285</v>
      </c>
      <c r="R353">
        <v>368</v>
      </c>
      <c r="S353" s="1">
        <v>0.22550000000000001</v>
      </c>
      <c r="U353" s="13">
        <f t="shared" si="15"/>
        <v>83</v>
      </c>
      <c r="V353" s="13">
        <f t="shared" si="16"/>
        <v>368</v>
      </c>
      <c r="W353" s="13" t="str">
        <f>IFERROR(VLOOKUP(K353,'Target Area Lookup'!B:C,2,FALSE),"Rest of State")</f>
        <v>Cook</v>
      </c>
      <c r="X353" s="13" t="str">
        <f t="shared" si="17"/>
        <v>Cook</v>
      </c>
    </row>
    <row r="354" spans="1:24" x14ac:dyDescent="0.25">
      <c r="A354" t="s">
        <v>15405</v>
      </c>
      <c r="B354" t="s">
        <v>1468</v>
      </c>
      <c r="C354" t="s">
        <v>1469</v>
      </c>
      <c r="D354" t="s">
        <v>1455</v>
      </c>
      <c r="E354" t="s">
        <v>1470</v>
      </c>
      <c r="F354">
        <v>8476769000</v>
      </c>
      <c r="G354">
        <v>11151</v>
      </c>
      <c r="H354" t="s">
        <v>1471</v>
      </c>
      <c r="I354" t="s">
        <v>1472</v>
      </c>
      <c r="J354" t="s">
        <v>1455</v>
      </c>
      <c r="K354" t="s">
        <v>1103</v>
      </c>
      <c r="L354" t="s">
        <v>1473</v>
      </c>
      <c r="M354" t="s">
        <v>1474</v>
      </c>
      <c r="N354" t="s">
        <v>22</v>
      </c>
      <c r="O354">
        <v>379</v>
      </c>
      <c r="P354">
        <v>47</v>
      </c>
      <c r="Q354">
        <v>245</v>
      </c>
      <c r="R354">
        <v>671</v>
      </c>
      <c r="S354" s="1">
        <v>0.63490000000000002</v>
      </c>
      <c r="U354" s="13">
        <f t="shared" si="15"/>
        <v>426</v>
      </c>
      <c r="V354" s="13">
        <f t="shared" si="16"/>
        <v>671</v>
      </c>
      <c r="W354" s="13" t="str">
        <f>IFERROR(VLOOKUP(K354,'Target Area Lookup'!B:C,2,FALSE),"Rest of State")</f>
        <v>Cook</v>
      </c>
      <c r="X354" s="13" t="str">
        <f t="shared" si="17"/>
        <v>Cook</v>
      </c>
    </row>
    <row r="355" spans="1:24" x14ac:dyDescent="0.25">
      <c r="A355" t="s">
        <v>15405</v>
      </c>
      <c r="B355" t="s">
        <v>1468</v>
      </c>
      <c r="C355" t="s">
        <v>1469</v>
      </c>
      <c r="D355" t="s">
        <v>1455</v>
      </c>
      <c r="E355" t="s">
        <v>1470</v>
      </c>
      <c r="F355">
        <v>8476769000</v>
      </c>
      <c r="G355">
        <v>11152</v>
      </c>
      <c r="H355" t="s">
        <v>1475</v>
      </c>
      <c r="I355" t="s">
        <v>1476</v>
      </c>
      <c r="J355" t="s">
        <v>1455</v>
      </c>
      <c r="K355" t="s">
        <v>1103</v>
      </c>
      <c r="L355" t="s">
        <v>1477</v>
      </c>
      <c r="M355" t="s">
        <v>1474</v>
      </c>
      <c r="N355" t="s">
        <v>22</v>
      </c>
      <c r="O355">
        <v>169</v>
      </c>
      <c r="P355">
        <v>21</v>
      </c>
      <c r="Q355">
        <v>151</v>
      </c>
      <c r="R355">
        <v>341</v>
      </c>
      <c r="S355" s="1">
        <v>0.55720000000000003</v>
      </c>
      <c r="U355" s="13">
        <f t="shared" si="15"/>
        <v>190</v>
      </c>
      <c r="V355" s="13">
        <f t="shared" si="16"/>
        <v>341</v>
      </c>
      <c r="W355" s="13" t="str">
        <f>IFERROR(VLOOKUP(K355,'Target Area Lookup'!B:C,2,FALSE),"Rest of State")</f>
        <v>Cook</v>
      </c>
      <c r="X355" s="13" t="str">
        <f t="shared" si="17"/>
        <v>Cook</v>
      </c>
    </row>
    <row r="356" spans="1:24" x14ac:dyDescent="0.25">
      <c r="A356" t="s">
        <v>15405</v>
      </c>
      <c r="B356" t="s">
        <v>1468</v>
      </c>
      <c r="C356" t="s">
        <v>1469</v>
      </c>
      <c r="D356" t="s">
        <v>1455</v>
      </c>
      <c r="E356" t="s">
        <v>1470</v>
      </c>
      <c r="F356">
        <v>8476769000</v>
      </c>
      <c r="G356">
        <v>11153</v>
      </c>
      <c r="H356" t="s">
        <v>1478</v>
      </c>
      <c r="I356" t="s">
        <v>1479</v>
      </c>
      <c r="J356" t="s">
        <v>1455</v>
      </c>
      <c r="K356" t="s">
        <v>1103</v>
      </c>
      <c r="L356" t="s">
        <v>1480</v>
      </c>
      <c r="M356" t="s">
        <v>1474</v>
      </c>
      <c r="N356" t="s">
        <v>22</v>
      </c>
      <c r="O356">
        <v>146</v>
      </c>
      <c r="P356">
        <v>21</v>
      </c>
      <c r="Q356">
        <v>206</v>
      </c>
      <c r="R356">
        <v>373</v>
      </c>
      <c r="S356" s="1">
        <v>0.44770000000000004</v>
      </c>
      <c r="U356" s="13">
        <f t="shared" si="15"/>
        <v>167</v>
      </c>
      <c r="V356" s="13">
        <f t="shared" si="16"/>
        <v>373</v>
      </c>
      <c r="W356" s="13" t="str">
        <f>IFERROR(VLOOKUP(K356,'Target Area Lookup'!B:C,2,FALSE),"Rest of State")</f>
        <v>Cook</v>
      </c>
      <c r="X356" s="13" t="str">
        <f t="shared" si="17"/>
        <v>Cook</v>
      </c>
    </row>
    <row r="357" spans="1:24" x14ac:dyDescent="0.25">
      <c r="A357" t="s">
        <v>15405</v>
      </c>
      <c r="B357" t="s">
        <v>1468</v>
      </c>
      <c r="C357" t="s">
        <v>1469</v>
      </c>
      <c r="D357" t="s">
        <v>1455</v>
      </c>
      <c r="E357" t="s">
        <v>1470</v>
      </c>
      <c r="F357">
        <v>8476769000</v>
      </c>
      <c r="G357">
        <v>11154</v>
      </c>
      <c r="H357" t="s">
        <v>1481</v>
      </c>
      <c r="I357" t="s">
        <v>1482</v>
      </c>
      <c r="J357" t="s">
        <v>1455</v>
      </c>
      <c r="K357" t="s">
        <v>1103</v>
      </c>
      <c r="L357" t="s">
        <v>1483</v>
      </c>
      <c r="M357" t="s">
        <v>1474</v>
      </c>
      <c r="N357" t="s">
        <v>22</v>
      </c>
      <c r="O357">
        <v>176</v>
      </c>
      <c r="P357">
        <v>21</v>
      </c>
      <c r="Q357">
        <v>191</v>
      </c>
      <c r="R357">
        <v>388</v>
      </c>
      <c r="S357" s="1">
        <v>0.50770000000000004</v>
      </c>
      <c r="U357" s="13">
        <f t="shared" si="15"/>
        <v>197</v>
      </c>
      <c r="V357" s="13">
        <f t="shared" si="16"/>
        <v>388</v>
      </c>
      <c r="W357" s="13" t="str">
        <f>IFERROR(VLOOKUP(K357,'Target Area Lookup'!B:C,2,FALSE),"Rest of State")</f>
        <v>Cook</v>
      </c>
      <c r="X357" s="13" t="str">
        <f t="shared" si="17"/>
        <v>Cook</v>
      </c>
    </row>
    <row r="358" spans="1:24" x14ac:dyDescent="0.25">
      <c r="A358" t="s">
        <v>15406</v>
      </c>
      <c r="B358" t="s">
        <v>1484</v>
      </c>
      <c r="C358" t="s">
        <v>1485</v>
      </c>
      <c r="D358" t="s">
        <v>1455</v>
      </c>
      <c r="E358" t="s">
        <v>1486</v>
      </c>
      <c r="F358">
        <v>8476757666</v>
      </c>
      <c r="G358">
        <v>11155</v>
      </c>
      <c r="H358" t="s">
        <v>1487</v>
      </c>
      <c r="I358" t="s">
        <v>1488</v>
      </c>
      <c r="J358" t="s">
        <v>1455</v>
      </c>
      <c r="K358" t="s">
        <v>1103</v>
      </c>
      <c r="L358" t="s">
        <v>1489</v>
      </c>
      <c r="M358" t="s">
        <v>1490</v>
      </c>
      <c r="N358" t="s">
        <v>22</v>
      </c>
      <c r="O358">
        <v>283</v>
      </c>
      <c r="P358">
        <v>27</v>
      </c>
      <c r="Q358">
        <v>283</v>
      </c>
      <c r="R358">
        <v>593</v>
      </c>
      <c r="S358" s="1">
        <v>0.52280000000000004</v>
      </c>
      <c r="U358" s="13">
        <f t="shared" si="15"/>
        <v>310</v>
      </c>
      <c r="V358" s="13">
        <f t="shared" si="16"/>
        <v>593</v>
      </c>
      <c r="W358" s="13" t="str">
        <f>IFERROR(VLOOKUP(K358,'Target Area Lookup'!B:C,2,FALSE),"Rest of State")</f>
        <v>Cook</v>
      </c>
      <c r="X358" s="13" t="str">
        <f t="shared" si="17"/>
        <v>Cook</v>
      </c>
    </row>
    <row r="359" spans="1:24" x14ac:dyDescent="0.25">
      <c r="A359" t="s">
        <v>15406</v>
      </c>
      <c r="B359" t="s">
        <v>1484</v>
      </c>
      <c r="C359" t="s">
        <v>1485</v>
      </c>
      <c r="D359" t="s">
        <v>1455</v>
      </c>
      <c r="E359" t="s">
        <v>1486</v>
      </c>
      <c r="F359">
        <v>8476757666</v>
      </c>
      <c r="G359">
        <v>11156</v>
      </c>
      <c r="H359" t="s">
        <v>1491</v>
      </c>
      <c r="I359" t="s">
        <v>1492</v>
      </c>
      <c r="J359" t="s">
        <v>1400</v>
      </c>
      <c r="K359" t="s">
        <v>1103</v>
      </c>
      <c r="L359" t="s">
        <v>1493</v>
      </c>
      <c r="M359" t="s">
        <v>1490</v>
      </c>
      <c r="N359" t="s">
        <v>22</v>
      </c>
      <c r="O359">
        <v>264</v>
      </c>
      <c r="P359">
        <v>28</v>
      </c>
      <c r="Q359">
        <v>264</v>
      </c>
      <c r="R359">
        <v>556</v>
      </c>
      <c r="S359" s="1">
        <v>0.5252</v>
      </c>
      <c r="U359" s="13">
        <f t="shared" si="15"/>
        <v>292</v>
      </c>
      <c r="V359" s="13">
        <f t="shared" si="16"/>
        <v>556</v>
      </c>
      <c r="W359" s="13" t="str">
        <f>IFERROR(VLOOKUP(K359,'Target Area Lookup'!B:C,2,FALSE),"Rest of State")</f>
        <v>Cook</v>
      </c>
      <c r="X359" s="13" t="str">
        <f t="shared" si="17"/>
        <v>Cook</v>
      </c>
    </row>
    <row r="360" spans="1:24" x14ac:dyDescent="0.25">
      <c r="A360" t="s">
        <v>15406</v>
      </c>
      <c r="B360" t="s">
        <v>1484</v>
      </c>
      <c r="C360" t="s">
        <v>1485</v>
      </c>
      <c r="D360" t="s">
        <v>1455</v>
      </c>
      <c r="E360" t="s">
        <v>1486</v>
      </c>
      <c r="F360">
        <v>8476757666</v>
      </c>
      <c r="G360">
        <v>11157</v>
      </c>
      <c r="H360" t="s">
        <v>1494</v>
      </c>
      <c r="I360" t="s">
        <v>1495</v>
      </c>
      <c r="J360" t="s">
        <v>1455</v>
      </c>
      <c r="K360" t="s">
        <v>1103</v>
      </c>
      <c r="L360" t="s">
        <v>1496</v>
      </c>
      <c r="M360" t="s">
        <v>1490</v>
      </c>
      <c r="N360" t="s">
        <v>22</v>
      </c>
      <c r="O360">
        <v>255</v>
      </c>
      <c r="P360">
        <v>12</v>
      </c>
      <c r="Q360">
        <v>275</v>
      </c>
      <c r="R360">
        <v>542</v>
      </c>
      <c r="S360" s="1">
        <v>0.49259999999999998</v>
      </c>
      <c r="U360" s="13">
        <f t="shared" si="15"/>
        <v>267</v>
      </c>
      <c r="V360" s="13">
        <f t="shared" si="16"/>
        <v>542</v>
      </c>
      <c r="W360" s="13" t="str">
        <f>IFERROR(VLOOKUP(K360,'Target Area Lookup'!B:C,2,FALSE),"Rest of State")</f>
        <v>Cook</v>
      </c>
      <c r="X360" s="13" t="str">
        <f t="shared" si="17"/>
        <v>Cook</v>
      </c>
    </row>
    <row r="361" spans="1:24" x14ac:dyDescent="0.25">
      <c r="A361" t="s">
        <v>15407</v>
      </c>
      <c r="B361" t="s">
        <v>1497</v>
      </c>
      <c r="C361" t="s">
        <v>1498</v>
      </c>
      <c r="D361" t="s">
        <v>1400</v>
      </c>
      <c r="E361" t="s">
        <v>1499</v>
      </c>
      <c r="F361">
        <v>8479656200</v>
      </c>
      <c r="G361">
        <v>11158</v>
      </c>
      <c r="H361" t="s">
        <v>1500</v>
      </c>
      <c r="I361" t="s">
        <v>1498</v>
      </c>
      <c r="J361" t="s">
        <v>1400</v>
      </c>
      <c r="K361" t="s">
        <v>1103</v>
      </c>
      <c r="L361" t="s">
        <v>1499</v>
      </c>
      <c r="M361" t="s">
        <v>1501</v>
      </c>
      <c r="N361" t="s">
        <v>22</v>
      </c>
      <c r="O361">
        <v>214</v>
      </c>
      <c r="P361">
        <v>36</v>
      </c>
      <c r="Q361">
        <v>633</v>
      </c>
      <c r="R361">
        <v>883</v>
      </c>
      <c r="S361" s="1">
        <v>0.28310000000000002</v>
      </c>
      <c r="U361" s="13">
        <f t="shared" si="15"/>
        <v>250</v>
      </c>
      <c r="V361" s="13">
        <f t="shared" si="16"/>
        <v>883</v>
      </c>
      <c r="W361" s="13" t="str">
        <f>IFERROR(VLOOKUP(K361,'Target Area Lookup'!B:C,2,FALSE),"Rest of State")</f>
        <v>Cook</v>
      </c>
      <c r="X361" s="13" t="str">
        <f t="shared" si="17"/>
        <v>Cook</v>
      </c>
    </row>
    <row r="362" spans="1:24" x14ac:dyDescent="0.25">
      <c r="A362" t="s">
        <v>15408</v>
      </c>
      <c r="B362" t="s">
        <v>1502</v>
      </c>
      <c r="C362" t="s">
        <v>1503</v>
      </c>
      <c r="D362" t="s">
        <v>1388</v>
      </c>
      <c r="E362" t="s">
        <v>1504</v>
      </c>
      <c r="F362">
        <v>8479669280</v>
      </c>
      <c r="G362">
        <v>11159</v>
      </c>
      <c r="H362" t="s">
        <v>1505</v>
      </c>
      <c r="I362" t="s">
        <v>1503</v>
      </c>
      <c r="J362" t="s">
        <v>1388</v>
      </c>
      <c r="K362" t="s">
        <v>1103</v>
      </c>
      <c r="L362" t="s">
        <v>1504</v>
      </c>
      <c r="M362" t="s">
        <v>1506</v>
      </c>
      <c r="N362" t="s">
        <v>22</v>
      </c>
      <c r="O362">
        <v>221</v>
      </c>
      <c r="P362">
        <v>18</v>
      </c>
      <c r="Q362">
        <v>355</v>
      </c>
      <c r="R362">
        <v>594</v>
      </c>
      <c r="S362" s="1">
        <v>0.40240000000000004</v>
      </c>
      <c r="U362" s="13">
        <f t="shared" si="15"/>
        <v>239</v>
      </c>
      <c r="V362" s="13">
        <f t="shared" si="16"/>
        <v>594</v>
      </c>
      <c r="W362" s="13" t="str">
        <f>IFERROR(VLOOKUP(K362,'Target Area Lookup'!B:C,2,FALSE),"Rest of State")</f>
        <v>Cook</v>
      </c>
      <c r="X362" s="13" t="str">
        <f t="shared" si="17"/>
        <v>Cook</v>
      </c>
    </row>
    <row r="363" spans="1:24" x14ac:dyDescent="0.25">
      <c r="A363" t="s">
        <v>15409</v>
      </c>
      <c r="B363" t="s">
        <v>1507</v>
      </c>
      <c r="C363" t="s">
        <v>1508</v>
      </c>
      <c r="D363" t="s">
        <v>1455</v>
      </c>
      <c r="E363" t="s">
        <v>1509</v>
      </c>
      <c r="F363">
        <v>8479291050</v>
      </c>
      <c r="G363">
        <v>11161</v>
      </c>
      <c r="H363" t="s">
        <v>1510</v>
      </c>
      <c r="I363" t="s">
        <v>1508</v>
      </c>
      <c r="J363" t="s">
        <v>1455</v>
      </c>
      <c r="K363" t="s">
        <v>1103</v>
      </c>
      <c r="L363" t="s">
        <v>1509</v>
      </c>
      <c r="M363" t="s">
        <v>1511</v>
      </c>
      <c r="N363" t="s">
        <v>22</v>
      </c>
      <c r="O363">
        <v>162</v>
      </c>
      <c r="P363">
        <v>23</v>
      </c>
      <c r="Q363">
        <v>562</v>
      </c>
      <c r="R363">
        <v>747</v>
      </c>
      <c r="S363" s="1">
        <v>0.2477</v>
      </c>
      <c r="U363" s="13">
        <f t="shared" si="15"/>
        <v>185</v>
      </c>
      <c r="V363" s="13">
        <f t="shared" si="16"/>
        <v>747</v>
      </c>
      <c r="W363" s="13" t="str">
        <f>IFERROR(VLOOKUP(K363,'Target Area Lookup'!B:C,2,FALSE),"Rest of State")</f>
        <v>Cook</v>
      </c>
      <c r="X363" s="13" t="str">
        <f t="shared" si="17"/>
        <v>Cook</v>
      </c>
    </row>
    <row r="364" spans="1:24" x14ac:dyDescent="0.25">
      <c r="A364" t="s">
        <v>15410</v>
      </c>
      <c r="B364" t="s">
        <v>1512</v>
      </c>
      <c r="C364" t="s">
        <v>1513</v>
      </c>
      <c r="D364" t="s">
        <v>1455</v>
      </c>
      <c r="E364" t="s">
        <v>1514</v>
      </c>
      <c r="F364">
        <v>8476731141</v>
      </c>
      <c r="G364">
        <v>62848</v>
      </c>
      <c r="H364" t="s">
        <v>1515</v>
      </c>
      <c r="I364" t="s">
        <v>1516</v>
      </c>
      <c r="J364" t="s">
        <v>1455</v>
      </c>
      <c r="K364" t="s">
        <v>1103</v>
      </c>
      <c r="L364" t="s">
        <v>1517</v>
      </c>
      <c r="N364" t="s">
        <v>22</v>
      </c>
      <c r="O364">
        <v>170</v>
      </c>
      <c r="P364">
        <v>17</v>
      </c>
      <c r="Q364">
        <v>292</v>
      </c>
      <c r="R364">
        <v>479</v>
      </c>
      <c r="S364" s="1">
        <v>0.39040000000000002</v>
      </c>
      <c r="U364" s="13">
        <f t="shared" si="15"/>
        <v>187</v>
      </c>
      <c r="V364" s="13">
        <f t="shared" si="16"/>
        <v>479</v>
      </c>
      <c r="W364" s="13" t="str">
        <f>IFERROR(VLOOKUP(K364,'Target Area Lookup'!B:C,2,FALSE),"Rest of State")</f>
        <v>Cook</v>
      </c>
      <c r="X364" s="13" t="str">
        <f t="shared" si="17"/>
        <v>Cook</v>
      </c>
    </row>
    <row r="365" spans="1:24" x14ac:dyDescent="0.25">
      <c r="A365" t="s">
        <v>15411</v>
      </c>
      <c r="B365" t="s">
        <v>1518</v>
      </c>
      <c r="C365" t="s">
        <v>1519</v>
      </c>
      <c r="D365" t="s">
        <v>1455</v>
      </c>
      <c r="E365" t="s">
        <v>1520</v>
      </c>
      <c r="F365">
        <v>8476731220</v>
      </c>
      <c r="G365">
        <v>11162</v>
      </c>
      <c r="H365" t="s">
        <v>1521</v>
      </c>
      <c r="I365" t="s">
        <v>1519</v>
      </c>
      <c r="J365" t="s">
        <v>1455</v>
      </c>
      <c r="K365" t="s">
        <v>1103</v>
      </c>
      <c r="L365" t="s">
        <v>1520</v>
      </c>
      <c r="M365" t="s">
        <v>1522</v>
      </c>
      <c r="N365" t="s">
        <v>22</v>
      </c>
      <c r="O365">
        <v>105</v>
      </c>
      <c r="P365">
        <v>17</v>
      </c>
      <c r="Q365">
        <v>245</v>
      </c>
      <c r="R365">
        <v>367</v>
      </c>
      <c r="S365" s="1">
        <v>0.33240000000000003</v>
      </c>
      <c r="U365" s="13">
        <f t="shared" si="15"/>
        <v>122</v>
      </c>
      <c r="V365" s="13">
        <f t="shared" si="16"/>
        <v>367</v>
      </c>
      <c r="W365" s="13" t="str">
        <f>IFERROR(VLOOKUP(K365,'Target Area Lookup'!B:C,2,FALSE),"Rest of State")</f>
        <v>Cook</v>
      </c>
      <c r="X365" s="13" t="str">
        <f t="shared" si="17"/>
        <v>Cook</v>
      </c>
    </row>
    <row r="366" spans="1:24" x14ac:dyDescent="0.25">
      <c r="A366" t="s">
        <v>15411</v>
      </c>
      <c r="B366" t="s">
        <v>1518</v>
      </c>
      <c r="C366" t="s">
        <v>1519</v>
      </c>
      <c r="D366" t="s">
        <v>1455</v>
      </c>
      <c r="E366" t="s">
        <v>1520</v>
      </c>
      <c r="F366">
        <v>8476731220</v>
      </c>
      <c r="G366">
        <v>11163</v>
      </c>
      <c r="H366" t="s">
        <v>1523</v>
      </c>
      <c r="I366" t="s">
        <v>1524</v>
      </c>
      <c r="J366" t="s">
        <v>1455</v>
      </c>
      <c r="K366" t="s">
        <v>1103</v>
      </c>
      <c r="L366" t="s">
        <v>1525</v>
      </c>
      <c r="M366" t="s">
        <v>1522</v>
      </c>
      <c r="N366" t="s">
        <v>22</v>
      </c>
      <c r="O366">
        <v>169</v>
      </c>
      <c r="P366">
        <v>18</v>
      </c>
      <c r="Q366">
        <v>347</v>
      </c>
      <c r="R366">
        <v>534</v>
      </c>
      <c r="S366" s="1">
        <v>0.35020000000000001</v>
      </c>
      <c r="U366" s="13">
        <f t="shared" si="15"/>
        <v>187</v>
      </c>
      <c r="V366" s="13">
        <f t="shared" si="16"/>
        <v>534</v>
      </c>
      <c r="W366" s="13" t="str">
        <f>IFERROR(VLOOKUP(K366,'Target Area Lookup'!B:C,2,FALSE),"Rest of State")</f>
        <v>Cook</v>
      </c>
      <c r="X366" s="13" t="str">
        <f t="shared" si="17"/>
        <v>Cook</v>
      </c>
    </row>
    <row r="367" spans="1:24" x14ac:dyDescent="0.25">
      <c r="A367" t="s">
        <v>15411</v>
      </c>
      <c r="B367" t="s">
        <v>1518</v>
      </c>
      <c r="C367" t="s">
        <v>1519</v>
      </c>
      <c r="D367" t="s">
        <v>1455</v>
      </c>
      <c r="E367" t="s">
        <v>1520</v>
      </c>
      <c r="F367">
        <v>8476731220</v>
      </c>
      <c r="G367">
        <v>11164</v>
      </c>
      <c r="H367" t="s">
        <v>1526</v>
      </c>
      <c r="I367" t="s">
        <v>1527</v>
      </c>
      <c r="J367" t="s">
        <v>1455</v>
      </c>
      <c r="K367" t="s">
        <v>1103</v>
      </c>
      <c r="L367" t="s">
        <v>1528</v>
      </c>
      <c r="M367" t="s">
        <v>1522</v>
      </c>
      <c r="N367" t="s">
        <v>22</v>
      </c>
      <c r="O367">
        <v>24</v>
      </c>
      <c r="P367">
        <v>1</v>
      </c>
      <c r="Q367">
        <v>84</v>
      </c>
      <c r="R367">
        <v>109</v>
      </c>
      <c r="S367" s="1">
        <v>0.22940000000000002</v>
      </c>
      <c r="U367" s="13">
        <f t="shared" si="15"/>
        <v>25</v>
      </c>
      <c r="V367" s="13">
        <f t="shared" si="16"/>
        <v>109</v>
      </c>
      <c r="W367" s="13" t="str">
        <f>IFERROR(VLOOKUP(K367,'Target Area Lookup'!B:C,2,FALSE),"Rest of State")</f>
        <v>Cook</v>
      </c>
      <c r="X367" s="13" t="str">
        <f t="shared" si="17"/>
        <v>Cook</v>
      </c>
    </row>
    <row r="368" spans="1:24" x14ac:dyDescent="0.25">
      <c r="A368" t="s">
        <v>15412</v>
      </c>
      <c r="B368" t="s">
        <v>1548</v>
      </c>
      <c r="C368" t="s">
        <v>1549</v>
      </c>
      <c r="D368" t="s">
        <v>1409</v>
      </c>
      <c r="E368" t="s">
        <v>1550</v>
      </c>
      <c r="F368">
        <v>8474247220</v>
      </c>
      <c r="G368">
        <v>11573</v>
      </c>
      <c r="H368" t="s">
        <v>1551</v>
      </c>
      <c r="I368" t="s">
        <v>1549</v>
      </c>
      <c r="J368" t="s">
        <v>1409</v>
      </c>
      <c r="K368" t="s">
        <v>1103</v>
      </c>
      <c r="L368" t="s">
        <v>1550</v>
      </c>
      <c r="M368" t="s">
        <v>1552</v>
      </c>
      <c r="N368" t="s">
        <v>22</v>
      </c>
      <c r="O368">
        <v>1245</v>
      </c>
      <c r="P368">
        <v>187</v>
      </c>
      <c r="Q368">
        <v>2076</v>
      </c>
      <c r="R368">
        <v>3508</v>
      </c>
      <c r="S368" s="1">
        <v>0.40820000000000001</v>
      </c>
      <c r="U368" s="13">
        <f t="shared" si="15"/>
        <v>1432</v>
      </c>
      <c r="V368" s="13">
        <f t="shared" si="16"/>
        <v>3508</v>
      </c>
      <c r="W368" s="13" t="str">
        <f>IFERROR(VLOOKUP(K368,'Target Area Lookup'!B:C,2,FALSE),"Rest of State")</f>
        <v>Cook</v>
      </c>
      <c r="X368" s="13" t="str">
        <f t="shared" si="17"/>
        <v>Cook</v>
      </c>
    </row>
    <row r="369" spans="1:24" x14ac:dyDescent="0.25">
      <c r="A369" t="s">
        <v>15413</v>
      </c>
      <c r="B369" t="s">
        <v>1553</v>
      </c>
      <c r="C369" t="s">
        <v>1554</v>
      </c>
      <c r="D369" t="s">
        <v>1098</v>
      </c>
      <c r="E369" t="s">
        <v>1555</v>
      </c>
      <c r="F369">
        <v>8477556680</v>
      </c>
      <c r="G369">
        <v>11599</v>
      </c>
      <c r="H369" t="s">
        <v>1556</v>
      </c>
      <c r="I369" t="s">
        <v>1557</v>
      </c>
      <c r="J369" t="s">
        <v>1152</v>
      </c>
      <c r="K369" t="s">
        <v>1103</v>
      </c>
      <c r="L369" t="s">
        <v>1558</v>
      </c>
      <c r="M369" t="s">
        <v>1559</v>
      </c>
      <c r="N369" t="s">
        <v>22</v>
      </c>
      <c r="O369">
        <v>553</v>
      </c>
      <c r="P369">
        <v>79</v>
      </c>
      <c r="Q369">
        <v>1766</v>
      </c>
      <c r="R369">
        <v>2398</v>
      </c>
      <c r="S369" s="1">
        <v>0.2636</v>
      </c>
      <c r="U369" s="13">
        <f t="shared" si="15"/>
        <v>632</v>
      </c>
      <c r="V369" s="13">
        <f t="shared" si="16"/>
        <v>2398</v>
      </c>
      <c r="W369" s="13" t="str">
        <f>IFERROR(VLOOKUP(K369,'Target Area Lookup'!B:C,2,FALSE),"Rest of State")</f>
        <v>Cook</v>
      </c>
      <c r="X369" s="13" t="str">
        <f t="shared" si="17"/>
        <v>Cook</v>
      </c>
    </row>
    <row r="370" spans="1:24" x14ac:dyDescent="0.25">
      <c r="A370" t="s">
        <v>15413</v>
      </c>
      <c r="B370" t="s">
        <v>1553</v>
      </c>
      <c r="C370" t="s">
        <v>1554</v>
      </c>
      <c r="D370" t="s">
        <v>1098</v>
      </c>
      <c r="E370" t="s">
        <v>1555</v>
      </c>
      <c r="F370">
        <v>8477556680</v>
      </c>
      <c r="G370">
        <v>11600</v>
      </c>
      <c r="H370" t="s">
        <v>1560</v>
      </c>
      <c r="I370" t="s">
        <v>1561</v>
      </c>
      <c r="J370" t="s">
        <v>1098</v>
      </c>
      <c r="K370" t="s">
        <v>1103</v>
      </c>
      <c r="L370" t="s">
        <v>1562</v>
      </c>
      <c r="M370" t="s">
        <v>1559</v>
      </c>
      <c r="N370" t="s">
        <v>22</v>
      </c>
      <c r="O370">
        <v>369</v>
      </c>
      <c r="P370">
        <v>68</v>
      </c>
      <c r="Q370">
        <v>2231</v>
      </c>
      <c r="R370">
        <v>2668</v>
      </c>
      <c r="S370" s="1">
        <v>0.1638</v>
      </c>
      <c r="U370" s="13">
        <f t="shared" si="15"/>
        <v>437</v>
      </c>
      <c r="V370" s="13">
        <f t="shared" si="16"/>
        <v>2668</v>
      </c>
      <c r="W370" s="13" t="str">
        <f>IFERROR(VLOOKUP(K370,'Target Area Lookup'!B:C,2,FALSE),"Rest of State")</f>
        <v>Cook</v>
      </c>
      <c r="X370" s="13" t="str">
        <f t="shared" si="17"/>
        <v>Cook</v>
      </c>
    </row>
    <row r="371" spans="1:24" x14ac:dyDescent="0.25">
      <c r="A371" t="s">
        <v>15413</v>
      </c>
      <c r="B371" t="s">
        <v>1553</v>
      </c>
      <c r="C371" t="s">
        <v>1554</v>
      </c>
      <c r="D371" t="s">
        <v>1098</v>
      </c>
      <c r="E371" t="s">
        <v>1555</v>
      </c>
      <c r="F371">
        <v>8477556680</v>
      </c>
      <c r="G371">
        <v>11601</v>
      </c>
      <c r="H371" t="s">
        <v>1563</v>
      </c>
      <c r="I371" t="s">
        <v>1564</v>
      </c>
      <c r="J371" t="s">
        <v>1098</v>
      </c>
      <c r="K371" t="s">
        <v>1103</v>
      </c>
      <c r="L371" t="s">
        <v>1565</v>
      </c>
      <c r="M371" t="s">
        <v>1559</v>
      </c>
      <c r="N371" t="s">
        <v>22</v>
      </c>
      <c r="O371">
        <v>1267</v>
      </c>
      <c r="P371">
        <v>166</v>
      </c>
      <c r="Q371">
        <v>1178</v>
      </c>
      <c r="R371">
        <v>2611</v>
      </c>
      <c r="S371" s="1">
        <v>0.54880000000000007</v>
      </c>
      <c r="U371" s="13">
        <f t="shared" si="15"/>
        <v>1433</v>
      </c>
      <c r="V371" s="13">
        <f t="shared" si="16"/>
        <v>2611</v>
      </c>
      <c r="W371" s="13" t="str">
        <f>IFERROR(VLOOKUP(K371,'Target Area Lookup'!B:C,2,FALSE),"Rest of State")</f>
        <v>Cook</v>
      </c>
      <c r="X371" s="13" t="str">
        <f t="shared" si="17"/>
        <v>Cook</v>
      </c>
    </row>
    <row r="372" spans="1:24" x14ac:dyDescent="0.25">
      <c r="A372" t="s">
        <v>15413</v>
      </c>
      <c r="B372" t="s">
        <v>1553</v>
      </c>
      <c r="C372" t="s">
        <v>1554</v>
      </c>
      <c r="D372" t="s">
        <v>1098</v>
      </c>
      <c r="E372" t="s">
        <v>1555</v>
      </c>
      <c r="F372">
        <v>8477556680</v>
      </c>
      <c r="G372">
        <v>11602</v>
      </c>
      <c r="H372" t="s">
        <v>1566</v>
      </c>
      <c r="I372" t="s">
        <v>1567</v>
      </c>
      <c r="J372" t="s">
        <v>1545</v>
      </c>
      <c r="K372" t="s">
        <v>1103</v>
      </c>
      <c r="L372" t="s">
        <v>1568</v>
      </c>
      <c r="M372" t="s">
        <v>1559</v>
      </c>
      <c r="N372" t="s">
        <v>22</v>
      </c>
      <c r="O372">
        <v>589</v>
      </c>
      <c r="P372">
        <v>84</v>
      </c>
      <c r="Q372">
        <v>1463</v>
      </c>
      <c r="R372">
        <v>2136</v>
      </c>
      <c r="S372" s="1">
        <v>0.31510000000000005</v>
      </c>
      <c r="U372" s="13">
        <f t="shared" si="15"/>
        <v>673</v>
      </c>
      <c r="V372" s="13">
        <f t="shared" si="16"/>
        <v>2136</v>
      </c>
      <c r="W372" s="13" t="str">
        <f>IFERROR(VLOOKUP(K372,'Target Area Lookup'!B:C,2,FALSE),"Rest of State")</f>
        <v>Cook</v>
      </c>
      <c r="X372" s="13" t="str">
        <f t="shared" si="17"/>
        <v>Cook</v>
      </c>
    </row>
    <row r="373" spans="1:24" x14ac:dyDescent="0.25">
      <c r="A373" t="s">
        <v>15413</v>
      </c>
      <c r="B373" t="s">
        <v>1553</v>
      </c>
      <c r="C373" t="s">
        <v>1554</v>
      </c>
      <c r="D373" t="s">
        <v>1098</v>
      </c>
      <c r="E373" t="s">
        <v>1555</v>
      </c>
      <c r="F373">
        <v>8477556680</v>
      </c>
      <c r="G373">
        <v>11603</v>
      </c>
      <c r="H373" t="s">
        <v>1569</v>
      </c>
      <c r="I373" t="s">
        <v>1570</v>
      </c>
      <c r="J373" t="s">
        <v>1152</v>
      </c>
      <c r="K373" t="s">
        <v>1103</v>
      </c>
      <c r="L373" t="s">
        <v>1571</v>
      </c>
      <c r="M373" t="s">
        <v>1559</v>
      </c>
      <c r="N373" t="s">
        <v>22</v>
      </c>
      <c r="O373">
        <v>871</v>
      </c>
      <c r="P373">
        <v>141</v>
      </c>
      <c r="Q373">
        <v>1025</v>
      </c>
      <c r="R373">
        <v>2037</v>
      </c>
      <c r="S373" s="1">
        <v>0.49680000000000002</v>
      </c>
      <c r="U373" s="13">
        <f t="shared" si="15"/>
        <v>1012</v>
      </c>
      <c r="V373" s="13">
        <f t="shared" si="16"/>
        <v>2037</v>
      </c>
      <c r="W373" s="13" t="str">
        <f>IFERROR(VLOOKUP(K373,'Target Area Lookup'!B:C,2,FALSE),"Rest of State")</f>
        <v>Cook</v>
      </c>
      <c r="X373" s="13" t="str">
        <f t="shared" si="17"/>
        <v>Cook</v>
      </c>
    </row>
    <row r="374" spans="1:24" x14ac:dyDescent="0.25">
      <c r="A374" t="s">
        <v>15414</v>
      </c>
      <c r="B374" t="s">
        <v>1595</v>
      </c>
      <c r="C374" t="s">
        <v>1596</v>
      </c>
      <c r="D374" t="s">
        <v>1184</v>
      </c>
      <c r="E374" t="s">
        <v>1597</v>
      </c>
      <c r="F374">
        <v>8474638103</v>
      </c>
      <c r="G374">
        <v>11780</v>
      </c>
      <c r="H374" t="s">
        <v>1598</v>
      </c>
      <c r="I374" t="s">
        <v>1599</v>
      </c>
      <c r="J374" t="s">
        <v>1194</v>
      </c>
      <c r="K374" t="s">
        <v>1103</v>
      </c>
      <c r="L374" t="s">
        <v>1600</v>
      </c>
      <c r="M374" t="s">
        <v>1601</v>
      </c>
      <c r="N374" t="s">
        <v>22</v>
      </c>
      <c r="O374">
        <v>48</v>
      </c>
      <c r="P374">
        <v>10</v>
      </c>
      <c r="Q374">
        <v>33</v>
      </c>
      <c r="R374">
        <v>91</v>
      </c>
      <c r="S374" s="1">
        <v>0.63740000000000008</v>
      </c>
      <c r="U374" s="13">
        <f t="shared" si="15"/>
        <v>58</v>
      </c>
      <c r="V374" s="13">
        <f t="shared" si="16"/>
        <v>91</v>
      </c>
      <c r="W374" s="13" t="str">
        <f>IFERROR(VLOOKUP(K374,'Target Area Lookup'!B:C,2,FALSE),"Rest of State")</f>
        <v>Cook</v>
      </c>
      <c r="X374" s="13" t="str">
        <f t="shared" si="17"/>
        <v>Cook</v>
      </c>
    </row>
    <row r="375" spans="1:24" x14ac:dyDescent="0.25">
      <c r="A375" t="s">
        <v>15414</v>
      </c>
      <c r="B375" t="s">
        <v>1595</v>
      </c>
      <c r="C375" t="s">
        <v>1596</v>
      </c>
      <c r="D375" t="s">
        <v>1184</v>
      </c>
      <c r="E375" t="s">
        <v>1597</v>
      </c>
      <c r="F375">
        <v>8474638103</v>
      </c>
      <c r="G375">
        <v>11781</v>
      </c>
      <c r="H375" t="s">
        <v>1602</v>
      </c>
      <c r="I375" t="s">
        <v>1603</v>
      </c>
      <c r="J375" t="s">
        <v>1098</v>
      </c>
      <c r="K375" t="s">
        <v>1103</v>
      </c>
      <c r="L375" t="s">
        <v>1604</v>
      </c>
      <c r="M375" t="s">
        <v>1601</v>
      </c>
      <c r="N375" t="s">
        <v>22</v>
      </c>
      <c r="O375">
        <v>94</v>
      </c>
      <c r="P375">
        <v>2</v>
      </c>
      <c r="Q375">
        <v>86</v>
      </c>
      <c r="R375">
        <v>182</v>
      </c>
      <c r="S375" s="1">
        <v>0.52749999999999997</v>
      </c>
      <c r="U375" s="13">
        <f t="shared" si="15"/>
        <v>96</v>
      </c>
      <c r="V375" s="13">
        <f t="shared" si="16"/>
        <v>182</v>
      </c>
      <c r="W375" s="13" t="str">
        <f>IFERROR(VLOOKUP(K375,'Target Area Lookup'!B:C,2,FALSE),"Rest of State")</f>
        <v>Cook</v>
      </c>
      <c r="X375" s="13" t="str">
        <f t="shared" si="17"/>
        <v>Cook</v>
      </c>
    </row>
    <row r="376" spans="1:24" x14ac:dyDescent="0.25">
      <c r="A376" t="s">
        <v>15414</v>
      </c>
      <c r="B376" t="s">
        <v>1595</v>
      </c>
      <c r="C376" t="s">
        <v>1596</v>
      </c>
      <c r="D376" t="s">
        <v>1184</v>
      </c>
      <c r="E376" t="s">
        <v>1597</v>
      </c>
      <c r="F376">
        <v>8474638103</v>
      </c>
      <c r="G376">
        <v>11782</v>
      </c>
      <c r="H376" t="s">
        <v>1605</v>
      </c>
      <c r="I376" t="s">
        <v>1606</v>
      </c>
      <c r="J376" t="s">
        <v>1194</v>
      </c>
      <c r="K376" t="s">
        <v>1103</v>
      </c>
      <c r="L376" t="s">
        <v>1607</v>
      </c>
      <c r="M376" t="s">
        <v>1601</v>
      </c>
      <c r="N376" t="s">
        <v>22</v>
      </c>
      <c r="O376">
        <v>54</v>
      </c>
      <c r="P376">
        <v>3</v>
      </c>
      <c r="Q376">
        <v>35</v>
      </c>
      <c r="R376">
        <v>92</v>
      </c>
      <c r="S376" s="1">
        <v>0.61960000000000004</v>
      </c>
      <c r="U376" s="13">
        <f t="shared" si="15"/>
        <v>57</v>
      </c>
      <c r="V376" s="13">
        <f t="shared" si="16"/>
        <v>92</v>
      </c>
      <c r="W376" s="13" t="str">
        <f>IFERROR(VLOOKUP(K376,'Target Area Lookup'!B:C,2,FALSE),"Rest of State")</f>
        <v>Cook</v>
      </c>
      <c r="X376" s="13" t="str">
        <f t="shared" si="17"/>
        <v>Cook</v>
      </c>
    </row>
    <row r="377" spans="1:24" x14ac:dyDescent="0.25">
      <c r="A377" t="s">
        <v>15415</v>
      </c>
      <c r="B377" t="s">
        <v>1608</v>
      </c>
      <c r="C377" t="s">
        <v>1609</v>
      </c>
      <c r="D377" t="s">
        <v>1610</v>
      </c>
      <c r="E377" t="s">
        <v>1611</v>
      </c>
      <c r="F377">
        <v>7082363250</v>
      </c>
      <c r="G377">
        <v>61243</v>
      </c>
      <c r="H377" t="s">
        <v>1612</v>
      </c>
      <c r="I377" t="s">
        <v>1613</v>
      </c>
      <c r="J377" t="s">
        <v>1610</v>
      </c>
      <c r="K377" t="s">
        <v>1103</v>
      </c>
      <c r="L377" t="s">
        <v>1614</v>
      </c>
      <c r="M377" t="s">
        <v>1615</v>
      </c>
      <c r="N377" t="s">
        <v>22</v>
      </c>
      <c r="O377">
        <v>11</v>
      </c>
      <c r="P377">
        <v>0</v>
      </c>
      <c r="Q377">
        <v>0</v>
      </c>
      <c r="R377">
        <v>11</v>
      </c>
      <c r="S377" s="1">
        <v>1</v>
      </c>
      <c r="T377" t="s">
        <v>22</v>
      </c>
      <c r="U377" s="13">
        <f t="shared" si="15"/>
        <v>11</v>
      </c>
      <c r="V377" s="13">
        <f t="shared" si="16"/>
        <v>11</v>
      </c>
      <c r="W377" s="13" t="str">
        <f>IFERROR(VLOOKUP(K377,'Target Area Lookup'!B:C,2,FALSE),"Rest of State")</f>
        <v>Cook</v>
      </c>
      <c r="X377" s="13" t="str">
        <f t="shared" si="17"/>
        <v>Cook</v>
      </c>
    </row>
    <row r="378" spans="1:24" x14ac:dyDescent="0.25">
      <c r="A378" t="s">
        <v>15415</v>
      </c>
      <c r="B378" t="s">
        <v>1608</v>
      </c>
      <c r="C378" t="s">
        <v>1609</v>
      </c>
      <c r="D378" t="s">
        <v>1610</v>
      </c>
      <c r="E378" t="s">
        <v>1611</v>
      </c>
      <c r="F378">
        <v>7082363250</v>
      </c>
      <c r="G378">
        <v>69787</v>
      </c>
      <c r="H378" t="s">
        <v>1616</v>
      </c>
      <c r="I378" t="s">
        <v>1613</v>
      </c>
      <c r="J378" t="s">
        <v>1610</v>
      </c>
      <c r="K378" t="s">
        <v>1103</v>
      </c>
      <c r="L378" t="s">
        <v>1614</v>
      </c>
      <c r="M378" t="s">
        <v>1617</v>
      </c>
      <c r="N378" t="s">
        <v>22</v>
      </c>
      <c r="O378">
        <v>17</v>
      </c>
      <c r="P378">
        <v>0</v>
      </c>
      <c r="Q378">
        <v>0</v>
      </c>
      <c r="R378">
        <v>17</v>
      </c>
      <c r="S378" s="1">
        <v>1</v>
      </c>
      <c r="T378" t="s">
        <v>22</v>
      </c>
      <c r="U378" s="13">
        <f t="shared" si="15"/>
        <v>17</v>
      </c>
      <c r="V378" s="13">
        <f t="shared" si="16"/>
        <v>17</v>
      </c>
      <c r="W378" s="13" t="str">
        <f>IFERROR(VLOOKUP(K378,'Target Area Lookup'!B:C,2,FALSE),"Rest of State")</f>
        <v>Cook</v>
      </c>
      <c r="X378" s="13" t="str">
        <f t="shared" si="17"/>
        <v>Cook</v>
      </c>
    </row>
    <row r="379" spans="1:24" x14ac:dyDescent="0.25">
      <c r="A379" t="s">
        <v>15416</v>
      </c>
      <c r="B379" t="s">
        <v>1618</v>
      </c>
      <c r="C379" t="s">
        <v>1619</v>
      </c>
      <c r="D379" t="s">
        <v>1620</v>
      </c>
      <c r="E379" t="s">
        <v>1621</v>
      </c>
      <c r="F379">
        <v>8478250144</v>
      </c>
      <c r="G379">
        <v>11168</v>
      </c>
      <c r="H379" t="s">
        <v>1622</v>
      </c>
      <c r="I379" t="s">
        <v>1619</v>
      </c>
      <c r="J379" t="s">
        <v>1620</v>
      </c>
      <c r="K379" t="s">
        <v>1103</v>
      </c>
      <c r="L379" t="s">
        <v>1621</v>
      </c>
      <c r="M379" t="s">
        <v>1623</v>
      </c>
      <c r="N379" t="s">
        <v>22</v>
      </c>
      <c r="O379">
        <v>55</v>
      </c>
      <c r="P379">
        <v>11</v>
      </c>
      <c r="Q379">
        <v>141</v>
      </c>
      <c r="R379">
        <v>207</v>
      </c>
      <c r="S379" s="1">
        <v>0.31879999999999997</v>
      </c>
      <c r="U379" s="13">
        <f t="shared" si="15"/>
        <v>66</v>
      </c>
      <c r="V379" s="13">
        <f t="shared" si="16"/>
        <v>207</v>
      </c>
      <c r="W379" s="13" t="str">
        <f>IFERROR(VLOOKUP(K379,'Target Area Lookup'!B:C,2,FALSE),"Rest of State")</f>
        <v>Cook</v>
      </c>
      <c r="X379" s="13" t="str">
        <f t="shared" si="17"/>
        <v>Cook</v>
      </c>
    </row>
    <row r="380" spans="1:24" x14ac:dyDescent="0.25">
      <c r="A380" t="s">
        <v>15417</v>
      </c>
      <c r="B380" t="s">
        <v>1624</v>
      </c>
      <c r="C380" t="s">
        <v>1625</v>
      </c>
      <c r="D380" t="s">
        <v>1626</v>
      </c>
      <c r="E380" t="s">
        <v>1627</v>
      </c>
      <c r="F380">
        <v>7085832068</v>
      </c>
      <c r="G380">
        <v>11169</v>
      </c>
      <c r="H380" t="s">
        <v>1628</v>
      </c>
      <c r="I380" t="s">
        <v>1629</v>
      </c>
      <c r="J380" t="s">
        <v>1626</v>
      </c>
      <c r="K380" t="s">
        <v>1103</v>
      </c>
      <c r="L380" t="s">
        <v>1630</v>
      </c>
      <c r="M380" t="s">
        <v>1631</v>
      </c>
      <c r="N380" t="s">
        <v>22</v>
      </c>
      <c r="O380">
        <v>139</v>
      </c>
      <c r="P380">
        <v>13</v>
      </c>
      <c r="Q380">
        <v>332</v>
      </c>
      <c r="R380">
        <v>484</v>
      </c>
      <c r="S380" s="1">
        <v>0.314</v>
      </c>
      <c r="U380" s="13">
        <f t="shared" si="15"/>
        <v>152</v>
      </c>
      <c r="V380" s="13">
        <f t="shared" si="16"/>
        <v>484</v>
      </c>
      <c r="W380" s="13" t="str">
        <f>IFERROR(VLOOKUP(K380,'Target Area Lookup'!B:C,2,FALSE),"Rest of State")</f>
        <v>Cook</v>
      </c>
      <c r="X380" s="13" t="str">
        <f t="shared" si="17"/>
        <v>Cook</v>
      </c>
    </row>
    <row r="381" spans="1:24" x14ac:dyDescent="0.25">
      <c r="A381" t="s">
        <v>15417</v>
      </c>
      <c r="B381" t="s">
        <v>1624</v>
      </c>
      <c r="C381" t="s">
        <v>1625</v>
      </c>
      <c r="D381" t="s">
        <v>1626</v>
      </c>
      <c r="E381" t="s">
        <v>1627</v>
      </c>
      <c r="F381">
        <v>7085832068</v>
      </c>
      <c r="G381">
        <v>11170</v>
      </c>
      <c r="H381" t="s">
        <v>1632</v>
      </c>
      <c r="I381" t="s">
        <v>1625</v>
      </c>
      <c r="J381" t="s">
        <v>1626</v>
      </c>
      <c r="K381" t="s">
        <v>1103</v>
      </c>
      <c r="L381" t="s">
        <v>1627</v>
      </c>
      <c r="M381" t="s">
        <v>1633</v>
      </c>
      <c r="N381" t="s">
        <v>22</v>
      </c>
      <c r="O381">
        <v>183</v>
      </c>
      <c r="P381">
        <v>15</v>
      </c>
      <c r="Q381">
        <v>396</v>
      </c>
      <c r="R381">
        <v>594</v>
      </c>
      <c r="S381" s="1">
        <v>0.33329999999999999</v>
      </c>
      <c r="U381" s="13">
        <f t="shared" si="15"/>
        <v>198</v>
      </c>
      <c r="V381" s="13">
        <f t="shared" si="16"/>
        <v>594</v>
      </c>
      <c r="W381" s="13" t="str">
        <f>IFERROR(VLOOKUP(K381,'Target Area Lookup'!B:C,2,FALSE),"Rest of State")</f>
        <v>Cook</v>
      </c>
      <c r="X381" s="13" t="str">
        <f t="shared" si="17"/>
        <v>Cook</v>
      </c>
    </row>
    <row r="382" spans="1:24" x14ac:dyDescent="0.25">
      <c r="A382" t="s">
        <v>15418</v>
      </c>
      <c r="B382" t="s">
        <v>1634</v>
      </c>
      <c r="C382" t="s">
        <v>1635</v>
      </c>
      <c r="D382" t="s">
        <v>1636</v>
      </c>
      <c r="E382" t="s">
        <v>1637</v>
      </c>
      <c r="F382">
        <v>8476711816</v>
      </c>
      <c r="G382">
        <v>11171</v>
      </c>
      <c r="H382" t="s">
        <v>1296</v>
      </c>
      <c r="I382" t="s">
        <v>1638</v>
      </c>
      <c r="J382" t="s">
        <v>1636</v>
      </c>
      <c r="K382" t="s">
        <v>1103</v>
      </c>
      <c r="L382" t="s">
        <v>1637</v>
      </c>
      <c r="M382" t="s">
        <v>1639</v>
      </c>
      <c r="N382" t="s">
        <v>22</v>
      </c>
      <c r="O382">
        <v>236</v>
      </c>
      <c r="P382">
        <v>43</v>
      </c>
      <c r="Q382">
        <v>139</v>
      </c>
      <c r="R382">
        <v>418</v>
      </c>
      <c r="S382" s="1">
        <v>0.66749999999999998</v>
      </c>
      <c r="U382" s="13">
        <f t="shared" si="15"/>
        <v>279</v>
      </c>
      <c r="V382" s="13">
        <f t="shared" si="16"/>
        <v>418</v>
      </c>
      <c r="W382" s="13" t="str">
        <f>IFERROR(VLOOKUP(K382,'Target Area Lookup'!B:C,2,FALSE),"Rest of State")</f>
        <v>Cook</v>
      </c>
      <c r="X382" s="13" t="str">
        <f t="shared" si="17"/>
        <v>Cook</v>
      </c>
    </row>
    <row r="383" spans="1:24" x14ac:dyDescent="0.25">
      <c r="A383" t="s">
        <v>15418</v>
      </c>
      <c r="B383" t="s">
        <v>1634</v>
      </c>
      <c r="C383" t="s">
        <v>1635</v>
      </c>
      <c r="D383" t="s">
        <v>1636</v>
      </c>
      <c r="E383" t="s">
        <v>1637</v>
      </c>
      <c r="F383">
        <v>8476711816</v>
      </c>
      <c r="G383">
        <v>11172</v>
      </c>
      <c r="H383" t="s">
        <v>1640</v>
      </c>
      <c r="I383" t="s">
        <v>1641</v>
      </c>
      <c r="J383" t="s">
        <v>1636</v>
      </c>
      <c r="K383" t="s">
        <v>1103</v>
      </c>
      <c r="L383" t="s">
        <v>1642</v>
      </c>
      <c r="M383" t="s">
        <v>1643</v>
      </c>
      <c r="N383" t="s">
        <v>22</v>
      </c>
      <c r="O383">
        <v>355</v>
      </c>
      <c r="P383">
        <v>68</v>
      </c>
      <c r="Q383">
        <v>214</v>
      </c>
      <c r="R383">
        <v>637</v>
      </c>
      <c r="S383" s="1">
        <v>0.66410000000000002</v>
      </c>
      <c r="U383" s="13">
        <f t="shared" si="15"/>
        <v>423</v>
      </c>
      <c r="V383" s="13">
        <f t="shared" si="16"/>
        <v>637</v>
      </c>
      <c r="W383" s="13" t="str">
        <f>IFERROR(VLOOKUP(K383,'Target Area Lookup'!B:C,2,FALSE),"Rest of State")</f>
        <v>Cook</v>
      </c>
      <c r="X383" s="13" t="str">
        <f t="shared" si="17"/>
        <v>Cook</v>
      </c>
    </row>
    <row r="384" spans="1:24" x14ac:dyDescent="0.25">
      <c r="A384" t="s">
        <v>15418</v>
      </c>
      <c r="B384" t="s">
        <v>1634</v>
      </c>
      <c r="C384" t="s">
        <v>1635</v>
      </c>
      <c r="D384" t="s">
        <v>1636</v>
      </c>
      <c r="E384" t="s">
        <v>1637</v>
      </c>
      <c r="F384">
        <v>8476711816</v>
      </c>
      <c r="G384">
        <v>11173</v>
      </c>
      <c r="H384" t="s">
        <v>294</v>
      </c>
      <c r="I384" t="s">
        <v>1644</v>
      </c>
      <c r="J384" t="s">
        <v>1636</v>
      </c>
      <c r="K384" t="s">
        <v>1103</v>
      </c>
      <c r="L384" t="s">
        <v>1645</v>
      </c>
      <c r="M384" t="s">
        <v>1646</v>
      </c>
      <c r="N384" t="s">
        <v>22</v>
      </c>
      <c r="O384">
        <v>171</v>
      </c>
      <c r="P384">
        <v>38</v>
      </c>
      <c r="Q384">
        <v>84</v>
      </c>
      <c r="R384">
        <v>293</v>
      </c>
      <c r="S384" s="1">
        <v>0.71330000000000005</v>
      </c>
      <c r="U384" s="13">
        <f t="shared" si="15"/>
        <v>209</v>
      </c>
      <c r="V384" s="13">
        <f t="shared" si="16"/>
        <v>293</v>
      </c>
      <c r="W384" s="13" t="str">
        <f>IFERROR(VLOOKUP(K384,'Target Area Lookup'!B:C,2,FALSE),"Rest of State")</f>
        <v>Cook</v>
      </c>
      <c r="X384" s="13" t="str">
        <f t="shared" si="17"/>
        <v>Cook</v>
      </c>
    </row>
    <row r="385" spans="1:24" x14ac:dyDescent="0.25">
      <c r="A385" t="s">
        <v>15419</v>
      </c>
      <c r="B385" t="s">
        <v>1647</v>
      </c>
      <c r="C385" t="s">
        <v>1648</v>
      </c>
      <c r="D385" t="s">
        <v>1649</v>
      </c>
      <c r="E385" t="s">
        <v>1650</v>
      </c>
      <c r="F385">
        <v>8474554413</v>
      </c>
      <c r="G385">
        <v>11174</v>
      </c>
      <c r="H385" t="s">
        <v>1651</v>
      </c>
      <c r="I385" t="s">
        <v>1652</v>
      </c>
      <c r="J385" t="s">
        <v>1653</v>
      </c>
      <c r="K385" t="s">
        <v>1103</v>
      </c>
      <c r="L385" t="s">
        <v>1654</v>
      </c>
      <c r="M385" t="s">
        <v>1655</v>
      </c>
      <c r="N385" t="s">
        <v>22</v>
      </c>
      <c r="O385">
        <v>734</v>
      </c>
      <c r="P385">
        <v>0</v>
      </c>
      <c r="Q385">
        <v>171</v>
      </c>
      <c r="R385">
        <v>905</v>
      </c>
      <c r="S385" s="1">
        <v>0.81069999999999998</v>
      </c>
      <c r="T385" t="s">
        <v>22</v>
      </c>
      <c r="U385" s="13">
        <f t="shared" si="15"/>
        <v>734</v>
      </c>
      <c r="V385" s="13">
        <f t="shared" si="16"/>
        <v>905</v>
      </c>
      <c r="W385" s="13" t="str">
        <f>IFERROR(VLOOKUP(K385,'Target Area Lookup'!B:C,2,FALSE),"Rest of State")</f>
        <v>Cook</v>
      </c>
      <c r="X385" s="13" t="str">
        <f t="shared" si="17"/>
        <v>Cook</v>
      </c>
    </row>
    <row r="386" spans="1:24" x14ac:dyDescent="0.25">
      <c r="A386" t="s">
        <v>15419</v>
      </c>
      <c r="B386" t="s">
        <v>1647</v>
      </c>
      <c r="C386" t="s">
        <v>1648</v>
      </c>
      <c r="D386" t="s">
        <v>1649</v>
      </c>
      <c r="E386" t="s">
        <v>1650</v>
      </c>
      <c r="F386">
        <v>8474554413</v>
      </c>
      <c r="G386">
        <v>11175</v>
      </c>
      <c r="H386" t="s">
        <v>1656</v>
      </c>
      <c r="I386" t="s">
        <v>1657</v>
      </c>
      <c r="J386" t="s">
        <v>1653</v>
      </c>
      <c r="K386" t="s">
        <v>1103</v>
      </c>
      <c r="L386" t="s">
        <v>1658</v>
      </c>
      <c r="M386" t="s">
        <v>1659</v>
      </c>
      <c r="N386" t="s">
        <v>22</v>
      </c>
      <c r="O386">
        <v>405</v>
      </c>
      <c r="P386">
        <v>0</v>
      </c>
      <c r="Q386">
        <v>34</v>
      </c>
      <c r="R386">
        <v>439</v>
      </c>
      <c r="S386" s="1">
        <v>0.92170000000000007</v>
      </c>
      <c r="T386" t="s">
        <v>22</v>
      </c>
      <c r="U386" s="13">
        <f t="shared" si="15"/>
        <v>405</v>
      </c>
      <c r="V386" s="13">
        <f t="shared" si="16"/>
        <v>439</v>
      </c>
      <c r="W386" s="13" t="str">
        <f>IFERROR(VLOOKUP(K386,'Target Area Lookup'!B:C,2,FALSE),"Rest of State")</f>
        <v>Cook</v>
      </c>
      <c r="X386" s="13" t="str">
        <f t="shared" si="17"/>
        <v>Cook</v>
      </c>
    </row>
    <row r="387" spans="1:24" x14ac:dyDescent="0.25">
      <c r="A387" t="s">
        <v>15419</v>
      </c>
      <c r="B387" t="s">
        <v>1647</v>
      </c>
      <c r="C387" t="s">
        <v>1648</v>
      </c>
      <c r="D387" t="s">
        <v>1649</v>
      </c>
      <c r="E387" t="s">
        <v>1650</v>
      </c>
      <c r="F387">
        <v>8474554413</v>
      </c>
      <c r="G387">
        <v>11176</v>
      </c>
      <c r="H387" t="s">
        <v>1660</v>
      </c>
      <c r="I387" t="s">
        <v>1661</v>
      </c>
      <c r="J387" t="s">
        <v>1662</v>
      </c>
      <c r="K387" t="s">
        <v>1103</v>
      </c>
      <c r="L387" t="s">
        <v>1663</v>
      </c>
      <c r="M387" t="s">
        <v>1659</v>
      </c>
      <c r="N387" t="s">
        <v>22</v>
      </c>
      <c r="O387">
        <v>444</v>
      </c>
      <c r="P387">
        <v>0</v>
      </c>
      <c r="Q387">
        <v>175</v>
      </c>
      <c r="R387">
        <v>619</v>
      </c>
      <c r="S387" s="1">
        <v>0.71709999999999996</v>
      </c>
      <c r="T387" t="s">
        <v>22</v>
      </c>
      <c r="U387" s="13">
        <f t="shared" ref="U387:U450" si="18">SUM(O387:P387)</f>
        <v>444</v>
      </c>
      <c r="V387" s="13">
        <f t="shared" ref="V387:V450" si="19">R387</f>
        <v>619</v>
      </c>
      <c r="W387" s="13" t="str">
        <f>IFERROR(VLOOKUP(K387,'Target Area Lookup'!B:C,2,FALSE),"Rest of State")</f>
        <v>Cook</v>
      </c>
      <c r="X387" s="13" t="str">
        <f t="shared" ref="X387:X450" si="20">IF(K387="Cook","Cook","Rest of State")</f>
        <v>Cook</v>
      </c>
    </row>
    <row r="388" spans="1:24" x14ac:dyDescent="0.25">
      <c r="A388" t="s">
        <v>15419</v>
      </c>
      <c r="B388" t="s">
        <v>1647</v>
      </c>
      <c r="C388" t="s">
        <v>1648</v>
      </c>
      <c r="D388" t="s">
        <v>1649</v>
      </c>
      <c r="E388" t="s">
        <v>1650</v>
      </c>
      <c r="F388">
        <v>8474554413</v>
      </c>
      <c r="G388">
        <v>11177</v>
      </c>
      <c r="H388" t="s">
        <v>1664</v>
      </c>
      <c r="I388" t="s">
        <v>1665</v>
      </c>
      <c r="J388" t="s">
        <v>1662</v>
      </c>
      <c r="K388" t="s">
        <v>1103</v>
      </c>
      <c r="L388" t="s">
        <v>1666</v>
      </c>
      <c r="M388" t="s">
        <v>1659</v>
      </c>
      <c r="N388" t="s">
        <v>22</v>
      </c>
      <c r="O388">
        <v>475</v>
      </c>
      <c r="P388">
        <v>0</v>
      </c>
      <c r="Q388">
        <v>41</v>
      </c>
      <c r="R388">
        <v>516</v>
      </c>
      <c r="S388" s="1">
        <v>0.92010000000000003</v>
      </c>
      <c r="T388" t="s">
        <v>22</v>
      </c>
      <c r="U388" s="13">
        <f t="shared" si="18"/>
        <v>475</v>
      </c>
      <c r="V388" s="13">
        <f t="shared" si="19"/>
        <v>516</v>
      </c>
      <c r="W388" s="13" t="str">
        <f>IFERROR(VLOOKUP(K388,'Target Area Lookup'!B:C,2,FALSE),"Rest of State")</f>
        <v>Cook</v>
      </c>
      <c r="X388" s="13" t="str">
        <f t="shared" si="20"/>
        <v>Cook</v>
      </c>
    </row>
    <row r="389" spans="1:24" x14ac:dyDescent="0.25">
      <c r="A389" t="s">
        <v>15419</v>
      </c>
      <c r="B389" t="s">
        <v>1647</v>
      </c>
      <c r="C389" t="s">
        <v>1648</v>
      </c>
      <c r="D389" t="s">
        <v>1649</v>
      </c>
      <c r="E389" t="s">
        <v>1650</v>
      </c>
      <c r="F389">
        <v>8474554413</v>
      </c>
      <c r="G389">
        <v>11178</v>
      </c>
      <c r="H389" t="s">
        <v>1667</v>
      </c>
      <c r="I389" t="s">
        <v>1648</v>
      </c>
      <c r="J389" t="s">
        <v>1649</v>
      </c>
      <c r="K389" t="s">
        <v>1103</v>
      </c>
      <c r="L389" t="s">
        <v>1650</v>
      </c>
      <c r="M389" t="s">
        <v>1659</v>
      </c>
      <c r="N389" t="s">
        <v>22</v>
      </c>
      <c r="O389">
        <v>29</v>
      </c>
      <c r="P389">
        <v>0</v>
      </c>
      <c r="Q389">
        <v>32</v>
      </c>
      <c r="R389">
        <v>61</v>
      </c>
      <c r="S389" s="1">
        <v>0.47210000000000002</v>
      </c>
      <c r="T389" t="s">
        <v>22</v>
      </c>
      <c r="U389" s="13">
        <f t="shared" si="18"/>
        <v>29</v>
      </c>
      <c r="V389" s="13">
        <f t="shared" si="19"/>
        <v>61</v>
      </c>
      <c r="W389" s="13" t="str">
        <f>IFERROR(VLOOKUP(K389,'Target Area Lookup'!B:C,2,FALSE),"Rest of State")</f>
        <v>Cook</v>
      </c>
      <c r="X389" s="13" t="str">
        <f t="shared" si="20"/>
        <v>Cook</v>
      </c>
    </row>
    <row r="390" spans="1:24" x14ac:dyDescent="0.25">
      <c r="A390" t="s">
        <v>15420</v>
      </c>
      <c r="B390" t="s">
        <v>1668</v>
      </c>
      <c r="C390" t="s">
        <v>1669</v>
      </c>
      <c r="D390" t="s">
        <v>1649</v>
      </c>
      <c r="E390" t="s">
        <v>1670</v>
      </c>
      <c r="F390">
        <v>8474554230</v>
      </c>
      <c r="G390">
        <v>11179</v>
      </c>
      <c r="H390" t="s">
        <v>1671</v>
      </c>
      <c r="I390" t="s">
        <v>1672</v>
      </c>
      <c r="J390" t="s">
        <v>1649</v>
      </c>
      <c r="K390" t="s">
        <v>1103</v>
      </c>
      <c r="L390" t="s">
        <v>1673</v>
      </c>
      <c r="M390" t="s">
        <v>1674</v>
      </c>
      <c r="N390" t="s">
        <v>22</v>
      </c>
      <c r="O390">
        <v>222</v>
      </c>
      <c r="P390">
        <v>49</v>
      </c>
      <c r="Q390">
        <v>159</v>
      </c>
      <c r="R390">
        <v>430</v>
      </c>
      <c r="S390" s="1">
        <v>0.63020000000000009</v>
      </c>
      <c r="U390" s="13">
        <f t="shared" si="18"/>
        <v>271</v>
      </c>
      <c r="V390" s="13">
        <f t="shared" si="19"/>
        <v>430</v>
      </c>
      <c r="W390" s="13" t="str">
        <f>IFERROR(VLOOKUP(K390,'Target Area Lookup'!B:C,2,FALSE),"Rest of State")</f>
        <v>Cook</v>
      </c>
      <c r="X390" s="13" t="str">
        <f t="shared" si="20"/>
        <v>Cook</v>
      </c>
    </row>
    <row r="391" spans="1:24" x14ac:dyDescent="0.25">
      <c r="A391" t="s">
        <v>15420</v>
      </c>
      <c r="B391" t="s">
        <v>1668</v>
      </c>
      <c r="C391" t="s">
        <v>1669</v>
      </c>
      <c r="D391" t="s">
        <v>1649</v>
      </c>
      <c r="E391" t="s">
        <v>1670</v>
      </c>
      <c r="F391">
        <v>8474554230</v>
      </c>
      <c r="G391">
        <v>11180</v>
      </c>
      <c r="H391" t="s">
        <v>476</v>
      </c>
      <c r="I391" t="s">
        <v>1675</v>
      </c>
      <c r="J391" t="s">
        <v>1649</v>
      </c>
      <c r="K391" t="s">
        <v>1103</v>
      </c>
      <c r="L391" t="s">
        <v>1676</v>
      </c>
      <c r="M391" t="s">
        <v>1674</v>
      </c>
      <c r="N391" t="s">
        <v>22</v>
      </c>
      <c r="O391">
        <v>75</v>
      </c>
      <c r="P391">
        <v>12</v>
      </c>
      <c r="Q391">
        <v>119</v>
      </c>
      <c r="R391">
        <v>206</v>
      </c>
      <c r="S391" s="1">
        <v>0.42229999999999995</v>
      </c>
      <c r="U391" s="13">
        <f t="shared" si="18"/>
        <v>87</v>
      </c>
      <c r="V391" s="13">
        <f t="shared" si="19"/>
        <v>206</v>
      </c>
      <c r="W391" s="13" t="str">
        <f>IFERROR(VLOOKUP(K391,'Target Area Lookup'!B:C,2,FALSE),"Rest of State")</f>
        <v>Cook</v>
      </c>
      <c r="X391" s="13" t="str">
        <f t="shared" si="20"/>
        <v>Cook</v>
      </c>
    </row>
    <row r="392" spans="1:24" x14ac:dyDescent="0.25">
      <c r="A392" t="s">
        <v>15420</v>
      </c>
      <c r="B392" t="s">
        <v>1668</v>
      </c>
      <c r="C392" t="s">
        <v>1669</v>
      </c>
      <c r="D392" t="s">
        <v>1649</v>
      </c>
      <c r="E392" t="s">
        <v>1670</v>
      </c>
      <c r="F392">
        <v>8474554230</v>
      </c>
      <c r="G392">
        <v>11181</v>
      </c>
      <c r="H392" t="s">
        <v>1677</v>
      </c>
      <c r="I392" t="s">
        <v>1678</v>
      </c>
      <c r="J392" t="s">
        <v>1649</v>
      </c>
      <c r="K392" t="s">
        <v>1103</v>
      </c>
      <c r="L392" t="s">
        <v>1679</v>
      </c>
      <c r="M392" t="s">
        <v>1674</v>
      </c>
      <c r="N392" t="s">
        <v>22</v>
      </c>
      <c r="O392">
        <v>133</v>
      </c>
      <c r="P392">
        <v>17</v>
      </c>
      <c r="Q392">
        <v>71</v>
      </c>
      <c r="R392">
        <v>221</v>
      </c>
      <c r="S392" s="1">
        <v>0.67870000000000008</v>
      </c>
      <c r="U392" s="13">
        <f t="shared" si="18"/>
        <v>150</v>
      </c>
      <c r="V392" s="13">
        <f t="shared" si="19"/>
        <v>221</v>
      </c>
      <c r="W392" s="13" t="str">
        <f>IFERROR(VLOOKUP(K392,'Target Area Lookup'!B:C,2,FALSE),"Rest of State")</f>
        <v>Cook</v>
      </c>
      <c r="X392" s="13" t="str">
        <f t="shared" si="20"/>
        <v>Cook</v>
      </c>
    </row>
    <row r="393" spans="1:24" x14ac:dyDescent="0.25">
      <c r="A393" t="s">
        <v>15420</v>
      </c>
      <c r="B393" t="s">
        <v>1668</v>
      </c>
      <c r="C393" t="s">
        <v>1669</v>
      </c>
      <c r="D393" t="s">
        <v>1649</v>
      </c>
      <c r="E393" t="s">
        <v>1670</v>
      </c>
      <c r="F393">
        <v>8474554230</v>
      </c>
      <c r="G393">
        <v>11182</v>
      </c>
      <c r="H393" t="s">
        <v>1680</v>
      </c>
      <c r="I393" t="s">
        <v>1681</v>
      </c>
      <c r="J393" t="s">
        <v>1649</v>
      </c>
      <c r="K393" t="s">
        <v>1103</v>
      </c>
      <c r="L393" t="s">
        <v>1682</v>
      </c>
      <c r="M393" t="s">
        <v>1674</v>
      </c>
      <c r="N393" t="s">
        <v>22</v>
      </c>
      <c r="O393">
        <v>206</v>
      </c>
      <c r="P393">
        <v>29</v>
      </c>
      <c r="Q393">
        <v>176</v>
      </c>
      <c r="R393">
        <v>411</v>
      </c>
      <c r="S393" s="1">
        <v>0.57179999999999997</v>
      </c>
      <c r="U393" s="13">
        <f t="shared" si="18"/>
        <v>235</v>
      </c>
      <c r="V393" s="13">
        <f t="shared" si="19"/>
        <v>411</v>
      </c>
      <c r="W393" s="13" t="str">
        <f>IFERROR(VLOOKUP(K393,'Target Area Lookup'!B:C,2,FALSE),"Rest of State")</f>
        <v>Cook</v>
      </c>
      <c r="X393" s="13" t="str">
        <f t="shared" si="20"/>
        <v>Cook</v>
      </c>
    </row>
    <row r="394" spans="1:24" x14ac:dyDescent="0.25">
      <c r="A394" t="s">
        <v>15421</v>
      </c>
      <c r="B394" t="s">
        <v>1683</v>
      </c>
      <c r="C394" t="s">
        <v>1684</v>
      </c>
      <c r="D394" t="s">
        <v>1685</v>
      </c>
      <c r="E394" t="s">
        <v>1686</v>
      </c>
      <c r="F394">
        <v>7084536813</v>
      </c>
      <c r="G394">
        <v>11183</v>
      </c>
      <c r="H394" t="s">
        <v>1687</v>
      </c>
      <c r="I394" t="s">
        <v>1684</v>
      </c>
      <c r="J394" t="s">
        <v>1685</v>
      </c>
      <c r="K394" t="s">
        <v>1103</v>
      </c>
      <c r="L394" t="s">
        <v>1686</v>
      </c>
      <c r="M394" t="s">
        <v>1688</v>
      </c>
      <c r="N394" t="s">
        <v>22</v>
      </c>
      <c r="O394">
        <v>436</v>
      </c>
      <c r="P394">
        <v>43</v>
      </c>
      <c r="Q394">
        <v>142</v>
      </c>
      <c r="R394">
        <v>621</v>
      </c>
      <c r="S394" s="1">
        <v>0.77129999999999999</v>
      </c>
      <c r="U394" s="13">
        <f t="shared" si="18"/>
        <v>479</v>
      </c>
      <c r="V394" s="13">
        <f t="shared" si="19"/>
        <v>621</v>
      </c>
      <c r="W394" s="13" t="str">
        <f>IFERROR(VLOOKUP(K394,'Target Area Lookup'!B:C,2,FALSE),"Rest of State")</f>
        <v>Cook</v>
      </c>
      <c r="X394" s="13" t="str">
        <f t="shared" si="20"/>
        <v>Cook</v>
      </c>
    </row>
    <row r="395" spans="1:24" x14ac:dyDescent="0.25">
      <c r="A395" t="s">
        <v>15422</v>
      </c>
      <c r="B395" t="s">
        <v>1689</v>
      </c>
      <c r="C395" t="s">
        <v>1690</v>
      </c>
      <c r="D395" t="s">
        <v>1685</v>
      </c>
      <c r="E395" t="s">
        <v>1691</v>
      </c>
      <c r="F395">
        <v>7084536172</v>
      </c>
      <c r="G395">
        <v>11184</v>
      </c>
      <c r="H395" t="s">
        <v>1692</v>
      </c>
      <c r="I395" t="s">
        <v>1690</v>
      </c>
      <c r="J395" t="s">
        <v>1685</v>
      </c>
      <c r="K395" t="s">
        <v>1103</v>
      </c>
      <c r="L395" t="s">
        <v>1691</v>
      </c>
      <c r="M395" t="s">
        <v>1693</v>
      </c>
      <c r="N395" t="s">
        <v>22</v>
      </c>
      <c r="O395">
        <v>478</v>
      </c>
      <c r="P395">
        <v>51</v>
      </c>
      <c r="Q395">
        <v>184</v>
      </c>
      <c r="R395">
        <v>713</v>
      </c>
      <c r="S395" s="1">
        <v>0.7419</v>
      </c>
      <c r="U395" s="13">
        <f t="shared" si="18"/>
        <v>529</v>
      </c>
      <c r="V395" s="13">
        <f t="shared" si="19"/>
        <v>713</v>
      </c>
      <c r="W395" s="13" t="str">
        <f>IFERROR(VLOOKUP(K395,'Target Area Lookup'!B:C,2,FALSE),"Rest of State")</f>
        <v>Cook</v>
      </c>
      <c r="X395" s="13" t="str">
        <f t="shared" si="20"/>
        <v>Cook</v>
      </c>
    </row>
    <row r="396" spans="1:24" x14ac:dyDescent="0.25">
      <c r="A396" t="s">
        <v>15423</v>
      </c>
      <c r="B396" t="s">
        <v>1694</v>
      </c>
      <c r="C396" t="s">
        <v>1695</v>
      </c>
      <c r="D396" t="s">
        <v>1696</v>
      </c>
      <c r="E396" t="s">
        <v>1697</v>
      </c>
      <c r="F396">
        <v>7088675822</v>
      </c>
      <c r="G396">
        <v>11185</v>
      </c>
      <c r="H396" t="s">
        <v>1698</v>
      </c>
      <c r="I396" t="s">
        <v>1695</v>
      </c>
      <c r="J396" t="s">
        <v>1696</v>
      </c>
      <c r="K396" t="s">
        <v>1103</v>
      </c>
      <c r="L396" t="s">
        <v>1697</v>
      </c>
      <c r="M396" t="s">
        <v>1699</v>
      </c>
      <c r="N396" t="s">
        <v>22</v>
      </c>
      <c r="O396">
        <v>263</v>
      </c>
      <c r="P396">
        <v>15</v>
      </c>
      <c r="Q396">
        <v>293</v>
      </c>
      <c r="R396">
        <v>571</v>
      </c>
      <c r="S396" s="1">
        <v>0.4869</v>
      </c>
      <c r="U396" s="13">
        <f t="shared" si="18"/>
        <v>278</v>
      </c>
      <c r="V396" s="13">
        <f t="shared" si="19"/>
        <v>571</v>
      </c>
      <c r="W396" s="13" t="str">
        <f>IFERROR(VLOOKUP(K396,'Target Area Lookup'!B:C,2,FALSE),"Rest of State")</f>
        <v>Cook</v>
      </c>
      <c r="X396" s="13" t="str">
        <f t="shared" si="20"/>
        <v>Cook</v>
      </c>
    </row>
    <row r="397" spans="1:24" x14ac:dyDescent="0.25">
      <c r="A397" t="s">
        <v>15424</v>
      </c>
      <c r="B397" t="s">
        <v>1700</v>
      </c>
      <c r="C397" t="s">
        <v>1701</v>
      </c>
      <c r="D397" t="s">
        <v>1702</v>
      </c>
      <c r="E397" t="s">
        <v>1703</v>
      </c>
      <c r="F397">
        <v>7084493303</v>
      </c>
      <c r="G397">
        <v>11187</v>
      </c>
      <c r="H397" t="s">
        <v>1212</v>
      </c>
      <c r="I397" t="s">
        <v>1704</v>
      </c>
      <c r="J397" t="s">
        <v>1702</v>
      </c>
      <c r="K397" t="s">
        <v>1103</v>
      </c>
      <c r="L397" t="s">
        <v>1705</v>
      </c>
      <c r="M397" t="s">
        <v>1706</v>
      </c>
      <c r="N397" t="s">
        <v>22</v>
      </c>
      <c r="O397">
        <v>333</v>
      </c>
      <c r="P397">
        <v>20</v>
      </c>
      <c r="Q397">
        <v>82</v>
      </c>
      <c r="R397">
        <v>435</v>
      </c>
      <c r="S397" s="1">
        <v>0.81150000000000011</v>
      </c>
      <c r="U397" s="13">
        <f t="shared" si="18"/>
        <v>353</v>
      </c>
      <c r="V397" s="13">
        <f t="shared" si="19"/>
        <v>435</v>
      </c>
      <c r="W397" s="13" t="str">
        <f>IFERROR(VLOOKUP(K397,'Target Area Lookup'!B:C,2,FALSE),"Rest of State")</f>
        <v>Cook</v>
      </c>
      <c r="X397" s="13" t="str">
        <f t="shared" si="20"/>
        <v>Cook</v>
      </c>
    </row>
    <row r="398" spans="1:24" x14ac:dyDescent="0.25">
      <c r="A398" t="s">
        <v>15424</v>
      </c>
      <c r="B398" t="s">
        <v>1700</v>
      </c>
      <c r="C398" t="s">
        <v>1701</v>
      </c>
      <c r="D398" t="s">
        <v>1702</v>
      </c>
      <c r="E398" t="s">
        <v>1703</v>
      </c>
      <c r="F398">
        <v>7084493303</v>
      </c>
      <c r="G398">
        <v>11188</v>
      </c>
      <c r="H398" t="s">
        <v>1707</v>
      </c>
      <c r="I398" t="s">
        <v>1708</v>
      </c>
      <c r="J398" t="s">
        <v>1662</v>
      </c>
      <c r="K398" t="s">
        <v>1103</v>
      </c>
      <c r="L398" t="s">
        <v>1709</v>
      </c>
      <c r="M398" t="s">
        <v>1706</v>
      </c>
      <c r="N398" t="s">
        <v>22</v>
      </c>
      <c r="O398">
        <v>418</v>
      </c>
      <c r="P398">
        <v>12</v>
      </c>
      <c r="Q398">
        <v>40</v>
      </c>
      <c r="R398">
        <v>470</v>
      </c>
      <c r="S398" s="1">
        <v>0.91489999999999994</v>
      </c>
      <c r="U398" s="13">
        <f t="shared" si="18"/>
        <v>430</v>
      </c>
      <c r="V398" s="13">
        <f t="shared" si="19"/>
        <v>470</v>
      </c>
      <c r="W398" s="13" t="str">
        <f>IFERROR(VLOOKUP(K398,'Target Area Lookup'!B:C,2,FALSE),"Rest of State")</f>
        <v>Cook</v>
      </c>
      <c r="X398" s="13" t="str">
        <f t="shared" si="20"/>
        <v>Cook</v>
      </c>
    </row>
    <row r="399" spans="1:24" x14ac:dyDescent="0.25">
      <c r="A399" t="s">
        <v>15424</v>
      </c>
      <c r="B399" t="s">
        <v>1700</v>
      </c>
      <c r="C399" t="s">
        <v>1701</v>
      </c>
      <c r="D399" t="s">
        <v>1702</v>
      </c>
      <c r="E399" t="s">
        <v>1703</v>
      </c>
      <c r="F399">
        <v>7084493303</v>
      </c>
      <c r="G399">
        <v>11189</v>
      </c>
      <c r="H399" t="s">
        <v>1710</v>
      </c>
      <c r="I399" t="s">
        <v>1711</v>
      </c>
      <c r="J399" t="s">
        <v>1712</v>
      </c>
      <c r="K399" t="s">
        <v>1103</v>
      </c>
      <c r="L399" t="s">
        <v>1713</v>
      </c>
      <c r="M399" t="s">
        <v>1706</v>
      </c>
      <c r="N399" t="s">
        <v>22</v>
      </c>
      <c r="O399">
        <v>282</v>
      </c>
      <c r="P399">
        <v>7</v>
      </c>
      <c r="Q399">
        <v>65</v>
      </c>
      <c r="R399">
        <v>354</v>
      </c>
      <c r="S399" s="1">
        <v>0.81640000000000001</v>
      </c>
      <c r="U399" s="13">
        <f t="shared" si="18"/>
        <v>289</v>
      </c>
      <c r="V399" s="13">
        <f t="shared" si="19"/>
        <v>354</v>
      </c>
      <c r="W399" s="13" t="str">
        <f>IFERROR(VLOOKUP(K399,'Target Area Lookup'!B:C,2,FALSE),"Rest of State")</f>
        <v>Cook</v>
      </c>
      <c r="X399" s="13" t="str">
        <f t="shared" si="20"/>
        <v>Cook</v>
      </c>
    </row>
    <row r="400" spans="1:24" x14ac:dyDescent="0.25">
      <c r="A400" t="s">
        <v>15424</v>
      </c>
      <c r="B400" t="s">
        <v>1700</v>
      </c>
      <c r="C400" t="s">
        <v>1701</v>
      </c>
      <c r="D400" t="s">
        <v>1702</v>
      </c>
      <c r="E400" t="s">
        <v>1703</v>
      </c>
      <c r="F400">
        <v>7084493303</v>
      </c>
      <c r="G400">
        <v>11190</v>
      </c>
      <c r="H400" t="s">
        <v>1714</v>
      </c>
      <c r="I400" t="s">
        <v>1715</v>
      </c>
      <c r="J400" t="s">
        <v>1662</v>
      </c>
      <c r="K400" t="s">
        <v>1103</v>
      </c>
      <c r="L400" t="s">
        <v>1716</v>
      </c>
      <c r="M400" t="s">
        <v>1706</v>
      </c>
      <c r="N400" t="s">
        <v>22</v>
      </c>
      <c r="O400">
        <v>395</v>
      </c>
      <c r="P400">
        <v>17</v>
      </c>
      <c r="Q400">
        <v>48</v>
      </c>
      <c r="R400">
        <v>460</v>
      </c>
      <c r="S400" s="1">
        <v>0.89569999999999994</v>
      </c>
      <c r="U400" s="13">
        <f t="shared" si="18"/>
        <v>412</v>
      </c>
      <c r="V400" s="13">
        <f t="shared" si="19"/>
        <v>460</v>
      </c>
      <c r="W400" s="13" t="str">
        <f>IFERROR(VLOOKUP(K400,'Target Area Lookup'!B:C,2,FALSE),"Rest of State")</f>
        <v>Cook</v>
      </c>
      <c r="X400" s="13" t="str">
        <f t="shared" si="20"/>
        <v>Cook</v>
      </c>
    </row>
    <row r="401" spans="1:24" x14ac:dyDescent="0.25">
      <c r="A401" t="s">
        <v>15424</v>
      </c>
      <c r="B401" t="s">
        <v>1700</v>
      </c>
      <c r="C401" t="s">
        <v>1701</v>
      </c>
      <c r="D401" t="s">
        <v>1702</v>
      </c>
      <c r="E401" t="s">
        <v>1703</v>
      </c>
      <c r="F401">
        <v>7084493303</v>
      </c>
      <c r="G401">
        <v>11191</v>
      </c>
      <c r="H401" t="s">
        <v>1717</v>
      </c>
      <c r="I401" t="s">
        <v>1718</v>
      </c>
      <c r="J401" t="s">
        <v>1702</v>
      </c>
      <c r="K401" t="s">
        <v>1103</v>
      </c>
      <c r="L401" t="s">
        <v>1719</v>
      </c>
      <c r="M401" t="s">
        <v>1706</v>
      </c>
      <c r="N401" t="s">
        <v>22</v>
      </c>
      <c r="O401">
        <v>342</v>
      </c>
      <c r="P401">
        <v>15</v>
      </c>
      <c r="Q401">
        <v>82</v>
      </c>
      <c r="R401">
        <v>439</v>
      </c>
      <c r="S401" s="1">
        <v>0.81319999999999992</v>
      </c>
      <c r="U401" s="13">
        <f t="shared" si="18"/>
        <v>357</v>
      </c>
      <c r="V401" s="13">
        <f t="shared" si="19"/>
        <v>439</v>
      </c>
      <c r="W401" s="13" t="str">
        <f>IFERROR(VLOOKUP(K401,'Target Area Lookup'!B:C,2,FALSE),"Rest of State")</f>
        <v>Cook</v>
      </c>
      <c r="X401" s="13" t="str">
        <f t="shared" si="20"/>
        <v>Cook</v>
      </c>
    </row>
    <row r="402" spans="1:24" x14ac:dyDescent="0.25">
      <c r="A402" t="s">
        <v>15424</v>
      </c>
      <c r="B402" t="s">
        <v>1700</v>
      </c>
      <c r="C402" t="s">
        <v>1701</v>
      </c>
      <c r="D402" t="s">
        <v>1702</v>
      </c>
      <c r="E402" t="s">
        <v>1703</v>
      </c>
      <c r="F402">
        <v>7084493303</v>
      </c>
      <c r="G402">
        <v>11192</v>
      </c>
      <c r="H402" t="s">
        <v>1720</v>
      </c>
      <c r="I402" t="s">
        <v>1721</v>
      </c>
      <c r="J402" t="s">
        <v>1662</v>
      </c>
      <c r="K402" t="s">
        <v>1103</v>
      </c>
      <c r="L402" t="s">
        <v>1722</v>
      </c>
      <c r="M402" t="s">
        <v>1706</v>
      </c>
      <c r="N402" t="s">
        <v>22</v>
      </c>
      <c r="O402">
        <v>318</v>
      </c>
      <c r="P402">
        <v>9</v>
      </c>
      <c r="Q402">
        <v>48</v>
      </c>
      <c r="R402">
        <v>375</v>
      </c>
      <c r="S402" s="1">
        <v>0.872</v>
      </c>
      <c r="U402" s="13">
        <f t="shared" si="18"/>
        <v>327</v>
      </c>
      <c r="V402" s="13">
        <f t="shared" si="19"/>
        <v>375</v>
      </c>
      <c r="W402" s="13" t="str">
        <f>IFERROR(VLOOKUP(K402,'Target Area Lookup'!B:C,2,FALSE),"Rest of State")</f>
        <v>Cook</v>
      </c>
      <c r="X402" s="13" t="str">
        <f t="shared" si="20"/>
        <v>Cook</v>
      </c>
    </row>
    <row r="403" spans="1:24" x14ac:dyDescent="0.25">
      <c r="A403" t="s">
        <v>15425</v>
      </c>
      <c r="B403" t="s">
        <v>1723</v>
      </c>
      <c r="C403" t="s">
        <v>1724</v>
      </c>
      <c r="D403" t="s">
        <v>1712</v>
      </c>
      <c r="E403" t="s">
        <v>1725</v>
      </c>
      <c r="F403">
        <v>7082433380</v>
      </c>
      <c r="G403">
        <v>11193</v>
      </c>
      <c r="H403" t="s">
        <v>1726</v>
      </c>
      <c r="I403" t="s">
        <v>1727</v>
      </c>
      <c r="J403" t="s">
        <v>1712</v>
      </c>
      <c r="K403" t="s">
        <v>1103</v>
      </c>
      <c r="L403" t="s">
        <v>1728</v>
      </c>
      <c r="M403" t="s">
        <v>1729</v>
      </c>
      <c r="N403" t="s">
        <v>22</v>
      </c>
      <c r="O403">
        <v>730</v>
      </c>
      <c r="P403">
        <v>0</v>
      </c>
      <c r="Q403">
        <v>0</v>
      </c>
      <c r="R403">
        <v>730</v>
      </c>
      <c r="S403" s="1">
        <v>1</v>
      </c>
      <c r="T403" t="s">
        <v>22</v>
      </c>
      <c r="U403" s="13">
        <f t="shared" si="18"/>
        <v>730</v>
      </c>
      <c r="V403" s="13">
        <f t="shared" si="19"/>
        <v>730</v>
      </c>
      <c r="W403" s="13" t="str">
        <f>IFERROR(VLOOKUP(K403,'Target Area Lookup'!B:C,2,FALSE),"Rest of State")</f>
        <v>Cook</v>
      </c>
      <c r="X403" s="13" t="str">
        <f t="shared" si="20"/>
        <v>Cook</v>
      </c>
    </row>
    <row r="404" spans="1:24" x14ac:dyDescent="0.25">
      <c r="A404" t="s">
        <v>15425</v>
      </c>
      <c r="B404" t="s">
        <v>1723</v>
      </c>
      <c r="C404" t="s">
        <v>1724</v>
      </c>
      <c r="D404" t="s">
        <v>1712</v>
      </c>
      <c r="E404" t="s">
        <v>1725</v>
      </c>
      <c r="F404">
        <v>7082433380</v>
      </c>
      <c r="G404">
        <v>11194</v>
      </c>
      <c r="H404" t="s">
        <v>1730</v>
      </c>
      <c r="I404" t="s">
        <v>1731</v>
      </c>
      <c r="J404" t="s">
        <v>1653</v>
      </c>
      <c r="K404" t="s">
        <v>1103</v>
      </c>
      <c r="L404" t="s">
        <v>1732</v>
      </c>
      <c r="M404" t="s">
        <v>1733</v>
      </c>
      <c r="N404" t="s">
        <v>22</v>
      </c>
      <c r="O404">
        <v>416</v>
      </c>
      <c r="P404">
        <v>0</v>
      </c>
      <c r="Q404">
        <v>0</v>
      </c>
      <c r="R404">
        <v>416</v>
      </c>
      <c r="S404" s="1">
        <v>1</v>
      </c>
      <c r="T404" t="s">
        <v>22</v>
      </c>
      <c r="U404" s="13">
        <f t="shared" si="18"/>
        <v>416</v>
      </c>
      <c r="V404" s="13">
        <f t="shared" si="19"/>
        <v>416</v>
      </c>
      <c r="W404" s="13" t="str">
        <f>IFERROR(VLOOKUP(K404,'Target Area Lookup'!B:C,2,FALSE),"Rest of State")</f>
        <v>Cook</v>
      </c>
      <c r="X404" s="13" t="str">
        <f t="shared" si="20"/>
        <v>Cook</v>
      </c>
    </row>
    <row r="405" spans="1:24" x14ac:dyDescent="0.25">
      <c r="A405" t="s">
        <v>15425</v>
      </c>
      <c r="B405" t="s">
        <v>1723</v>
      </c>
      <c r="C405" t="s">
        <v>1724</v>
      </c>
      <c r="D405" t="s">
        <v>1712</v>
      </c>
      <c r="E405" t="s">
        <v>1725</v>
      </c>
      <c r="F405">
        <v>7082433380</v>
      </c>
      <c r="G405">
        <v>11195</v>
      </c>
      <c r="H405" t="s">
        <v>1130</v>
      </c>
      <c r="I405" t="s">
        <v>1734</v>
      </c>
      <c r="J405" t="s">
        <v>1712</v>
      </c>
      <c r="K405" t="s">
        <v>1103</v>
      </c>
      <c r="L405" t="s">
        <v>1735</v>
      </c>
      <c r="M405" t="s">
        <v>1736</v>
      </c>
      <c r="N405" t="s">
        <v>22</v>
      </c>
      <c r="O405">
        <v>300</v>
      </c>
      <c r="P405">
        <v>0</v>
      </c>
      <c r="Q405">
        <v>0</v>
      </c>
      <c r="R405">
        <v>300</v>
      </c>
      <c r="S405" s="1">
        <v>1</v>
      </c>
      <c r="T405" t="s">
        <v>22</v>
      </c>
      <c r="U405" s="13">
        <f t="shared" si="18"/>
        <v>300</v>
      </c>
      <c r="V405" s="13">
        <f t="shared" si="19"/>
        <v>300</v>
      </c>
      <c r="W405" s="13" t="str">
        <f>IFERROR(VLOOKUP(K405,'Target Area Lookup'!B:C,2,FALSE),"Rest of State")</f>
        <v>Cook</v>
      </c>
      <c r="X405" s="13" t="str">
        <f t="shared" si="20"/>
        <v>Cook</v>
      </c>
    </row>
    <row r="406" spans="1:24" x14ac:dyDescent="0.25">
      <c r="A406" t="s">
        <v>15425</v>
      </c>
      <c r="B406" t="s">
        <v>1723</v>
      </c>
      <c r="C406" t="s">
        <v>1724</v>
      </c>
      <c r="D406" t="s">
        <v>1712</v>
      </c>
      <c r="E406" t="s">
        <v>1725</v>
      </c>
      <c r="F406">
        <v>7082433380</v>
      </c>
      <c r="G406">
        <v>11197</v>
      </c>
      <c r="H406" t="s">
        <v>1737</v>
      </c>
      <c r="I406" t="s">
        <v>1738</v>
      </c>
      <c r="J406" t="s">
        <v>1712</v>
      </c>
      <c r="K406" t="s">
        <v>1103</v>
      </c>
      <c r="L406" t="s">
        <v>1739</v>
      </c>
      <c r="M406" t="s">
        <v>1740</v>
      </c>
      <c r="N406" t="s">
        <v>22</v>
      </c>
      <c r="O406">
        <v>444</v>
      </c>
      <c r="P406">
        <v>0</v>
      </c>
      <c r="Q406">
        <v>0</v>
      </c>
      <c r="R406">
        <v>444</v>
      </c>
      <c r="S406" s="1">
        <v>1</v>
      </c>
      <c r="T406" t="s">
        <v>22</v>
      </c>
      <c r="U406" s="13">
        <f t="shared" si="18"/>
        <v>444</v>
      </c>
      <c r="V406" s="13">
        <f t="shared" si="19"/>
        <v>444</v>
      </c>
      <c r="W406" s="13" t="str">
        <f>IFERROR(VLOOKUP(K406,'Target Area Lookup'!B:C,2,FALSE),"Rest of State")</f>
        <v>Cook</v>
      </c>
      <c r="X406" s="13" t="str">
        <f t="shared" si="20"/>
        <v>Cook</v>
      </c>
    </row>
    <row r="407" spans="1:24" x14ac:dyDescent="0.25">
      <c r="A407" t="s">
        <v>15425</v>
      </c>
      <c r="B407" t="s">
        <v>1723</v>
      </c>
      <c r="C407" t="s">
        <v>1724</v>
      </c>
      <c r="D407" t="s">
        <v>1712</v>
      </c>
      <c r="E407" t="s">
        <v>1725</v>
      </c>
      <c r="F407">
        <v>7082433380</v>
      </c>
      <c r="G407">
        <v>11198</v>
      </c>
      <c r="H407" t="s">
        <v>1741</v>
      </c>
      <c r="I407" t="s">
        <v>1742</v>
      </c>
      <c r="J407" t="s">
        <v>1712</v>
      </c>
      <c r="K407" t="s">
        <v>1103</v>
      </c>
      <c r="L407" t="s">
        <v>1743</v>
      </c>
      <c r="M407" t="s">
        <v>1744</v>
      </c>
      <c r="N407" t="s">
        <v>22</v>
      </c>
      <c r="O407">
        <v>304</v>
      </c>
      <c r="P407">
        <v>0</v>
      </c>
      <c r="Q407">
        <v>0</v>
      </c>
      <c r="R407">
        <v>304</v>
      </c>
      <c r="S407" s="1">
        <v>1</v>
      </c>
      <c r="T407" t="s">
        <v>22</v>
      </c>
      <c r="U407" s="13">
        <f t="shared" si="18"/>
        <v>304</v>
      </c>
      <c r="V407" s="13">
        <f t="shared" si="19"/>
        <v>304</v>
      </c>
      <c r="W407" s="13" t="str">
        <f>IFERROR(VLOOKUP(K407,'Target Area Lookup'!B:C,2,FALSE),"Rest of State")</f>
        <v>Cook</v>
      </c>
      <c r="X407" s="13" t="str">
        <f t="shared" si="20"/>
        <v>Cook</v>
      </c>
    </row>
    <row r="408" spans="1:24" x14ac:dyDescent="0.25">
      <c r="A408" t="s">
        <v>15425</v>
      </c>
      <c r="B408" t="s">
        <v>1723</v>
      </c>
      <c r="C408" t="s">
        <v>1724</v>
      </c>
      <c r="D408" t="s">
        <v>1712</v>
      </c>
      <c r="E408" t="s">
        <v>1725</v>
      </c>
      <c r="F408">
        <v>7082433380</v>
      </c>
      <c r="G408">
        <v>60981</v>
      </c>
      <c r="H408" t="s">
        <v>1745</v>
      </c>
      <c r="I408" t="s">
        <v>1746</v>
      </c>
      <c r="J408" t="s">
        <v>1747</v>
      </c>
      <c r="K408" t="s">
        <v>1103</v>
      </c>
      <c r="L408" t="s">
        <v>1748</v>
      </c>
      <c r="M408" t="s">
        <v>1749</v>
      </c>
      <c r="N408" t="s">
        <v>22</v>
      </c>
      <c r="O408">
        <v>53</v>
      </c>
      <c r="P408">
        <v>0</v>
      </c>
      <c r="Q408">
        <v>0</v>
      </c>
      <c r="R408">
        <v>53</v>
      </c>
      <c r="S408" s="1">
        <v>1</v>
      </c>
      <c r="T408" t="s">
        <v>22</v>
      </c>
      <c r="U408" s="13">
        <f t="shared" si="18"/>
        <v>53</v>
      </c>
      <c r="V408" s="13">
        <f t="shared" si="19"/>
        <v>53</v>
      </c>
      <c r="W408" s="13" t="str">
        <f>IFERROR(VLOOKUP(K408,'Target Area Lookup'!B:C,2,FALSE),"Rest of State")</f>
        <v>Cook</v>
      </c>
      <c r="X408" s="13" t="str">
        <f t="shared" si="20"/>
        <v>Cook</v>
      </c>
    </row>
    <row r="409" spans="1:24" x14ac:dyDescent="0.25">
      <c r="A409" t="s">
        <v>15426</v>
      </c>
      <c r="B409" t="s">
        <v>1750</v>
      </c>
      <c r="C409" t="s">
        <v>1751</v>
      </c>
      <c r="D409" t="s">
        <v>1653</v>
      </c>
      <c r="E409" t="s">
        <v>1752</v>
      </c>
      <c r="F409">
        <v>7084502460</v>
      </c>
      <c r="G409">
        <v>11201</v>
      </c>
      <c r="H409" t="s">
        <v>1112</v>
      </c>
      <c r="I409" t="s">
        <v>1753</v>
      </c>
      <c r="J409" t="s">
        <v>1653</v>
      </c>
      <c r="K409" t="s">
        <v>1103</v>
      </c>
      <c r="L409" t="s">
        <v>1754</v>
      </c>
      <c r="M409" t="s">
        <v>1755</v>
      </c>
      <c r="N409" t="s">
        <v>22</v>
      </c>
      <c r="O409">
        <v>434</v>
      </c>
      <c r="P409">
        <v>0</v>
      </c>
      <c r="Q409">
        <v>0</v>
      </c>
      <c r="R409">
        <v>434</v>
      </c>
      <c r="S409" s="1">
        <v>1</v>
      </c>
      <c r="T409" t="s">
        <v>22</v>
      </c>
      <c r="U409" s="13">
        <f t="shared" si="18"/>
        <v>434</v>
      </c>
      <c r="V409" s="13">
        <f t="shared" si="19"/>
        <v>434</v>
      </c>
      <c r="W409" s="13" t="str">
        <f>IFERROR(VLOOKUP(K409,'Target Area Lookup'!B:C,2,FALSE),"Rest of State")</f>
        <v>Cook</v>
      </c>
      <c r="X409" s="13" t="str">
        <f t="shared" si="20"/>
        <v>Cook</v>
      </c>
    </row>
    <row r="410" spans="1:24" x14ac:dyDescent="0.25">
      <c r="A410" t="s">
        <v>15426</v>
      </c>
      <c r="B410" t="s">
        <v>1750</v>
      </c>
      <c r="C410" t="s">
        <v>1751</v>
      </c>
      <c r="D410" t="s">
        <v>1653</v>
      </c>
      <c r="E410" t="s">
        <v>1752</v>
      </c>
      <c r="F410">
        <v>7084502460</v>
      </c>
      <c r="G410">
        <v>11202</v>
      </c>
      <c r="H410" t="s">
        <v>1756</v>
      </c>
      <c r="I410" t="s">
        <v>1757</v>
      </c>
      <c r="J410" t="s">
        <v>1758</v>
      </c>
      <c r="K410" t="s">
        <v>1103</v>
      </c>
      <c r="L410" t="s">
        <v>1759</v>
      </c>
      <c r="M410" t="s">
        <v>1755</v>
      </c>
      <c r="N410" t="s">
        <v>22</v>
      </c>
      <c r="O410">
        <v>417</v>
      </c>
      <c r="P410">
        <v>0</v>
      </c>
      <c r="Q410">
        <v>0</v>
      </c>
      <c r="R410">
        <v>417</v>
      </c>
      <c r="S410" s="1">
        <v>1</v>
      </c>
      <c r="T410" t="s">
        <v>22</v>
      </c>
      <c r="U410" s="13">
        <f t="shared" si="18"/>
        <v>417</v>
      </c>
      <c r="V410" s="13">
        <f t="shared" si="19"/>
        <v>417</v>
      </c>
      <c r="W410" s="13" t="str">
        <f>IFERROR(VLOOKUP(K410,'Target Area Lookup'!B:C,2,FALSE),"Rest of State")</f>
        <v>Cook</v>
      </c>
      <c r="X410" s="13" t="str">
        <f t="shared" si="20"/>
        <v>Cook</v>
      </c>
    </row>
    <row r="411" spans="1:24" x14ac:dyDescent="0.25">
      <c r="A411" t="s">
        <v>15426</v>
      </c>
      <c r="B411" t="s">
        <v>1750</v>
      </c>
      <c r="C411" t="s">
        <v>1751</v>
      </c>
      <c r="D411" t="s">
        <v>1653</v>
      </c>
      <c r="E411" t="s">
        <v>1752</v>
      </c>
      <c r="F411">
        <v>7084502460</v>
      </c>
      <c r="G411">
        <v>11203</v>
      </c>
      <c r="H411" t="s">
        <v>1760</v>
      </c>
      <c r="I411" t="s">
        <v>1761</v>
      </c>
      <c r="J411" t="s">
        <v>1758</v>
      </c>
      <c r="K411" t="s">
        <v>1103</v>
      </c>
      <c r="L411" t="s">
        <v>1762</v>
      </c>
      <c r="M411" t="s">
        <v>1755</v>
      </c>
      <c r="N411" t="s">
        <v>22</v>
      </c>
      <c r="O411">
        <v>443</v>
      </c>
      <c r="P411">
        <v>0</v>
      </c>
      <c r="Q411">
        <v>0</v>
      </c>
      <c r="R411">
        <v>443</v>
      </c>
      <c r="S411" s="1">
        <v>1</v>
      </c>
      <c r="T411" t="s">
        <v>22</v>
      </c>
      <c r="U411" s="13">
        <f t="shared" si="18"/>
        <v>443</v>
      </c>
      <c r="V411" s="13">
        <f t="shared" si="19"/>
        <v>443</v>
      </c>
      <c r="W411" s="13" t="str">
        <f>IFERROR(VLOOKUP(K411,'Target Area Lookup'!B:C,2,FALSE),"Rest of State")</f>
        <v>Cook</v>
      </c>
      <c r="X411" s="13" t="str">
        <f t="shared" si="20"/>
        <v>Cook</v>
      </c>
    </row>
    <row r="412" spans="1:24" x14ac:dyDescent="0.25">
      <c r="A412" t="s">
        <v>15426</v>
      </c>
      <c r="B412" t="s">
        <v>1750</v>
      </c>
      <c r="C412" t="s">
        <v>1751</v>
      </c>
      <c r="D412" t="s">
        <v>1653</v>
      </c>
      <c r="E412" t="s">
        <v>1752</v>
      </c>
      <c r="F412">
        <v>7084502460</v>
      </c>
      <c r="G412">
        <v>11204</v>
      </c>
      <c r="H412" t="s">
        <v>1763</v>
      </c>
      <c r="I412" t="s">
        <v>1764</v>
      </c>
      <c r="J412" t="s">
        <v>1758</v>
      </c>
      <c r="K412" t="s">
        <v>1103</v>
      </c>
      <c r="L412" t="s">
        <v>1765</v>
      </c>
      <c r="M412" t="s">
        <v>1755</v>
      </c>
      <c r="N412" t="s">
        <v>22</v>
      </c>
      <c r="O412">
        <v>619</v>
      </c>
      <c r="P412">
        <v>0</v>
      </c>
      <c r="Q412">
        <v>0</v>
      </c>
      <c r="R412">
        <v>619</v>
      </c>
      <c r="S412" s="1">
        <v>1</v>
      </c>
      <c r="T412" t="s">
        <v>22</v>
      </c>
      <c r="U412" s="13">
        <f t="shared" si="18"/>
        <v>619</v>
      </c>
      <c r="V412" s="13">
        <f t="shared" si="19"/>
        <v>619</v>
      </c>
      <c r="W412" s="13" t="str">
        <f>IFERROR(VLOOKUP(K412,'Target Area Lookup'!B:C,2,FALSE),"Rest of State")</f>
        <v>Cook</v>
      </c>
      <c r="X412" s="13" t="str">
        <f t="shared" si="20"/>
        <v>Cook</v>
      </c>
    </row>
    <row r="413" spans="1:24" x14ac:dyDescent="0.25">
      <c r="A413" t="s">
        <v>15426</v>
      </c>
      <c r="B413" t="s">
        <v>1750</v>
      </c>
      <c r="C413" t="s">
        <v>1751</v>
      </c>
      <c r="D413" t="s">
        <v>1653</v>
      </c>
      <c r="E413" t="s">
        <v>1752</v>
      </c>
      <c r="F413">
        <v>7084502460</v>
      </c>
      <c r="G413">
        <v>11206</v>
      </c>
      <c r="H413" t="s">
        <v>297</v>
      </c>
      <c r="I413" t="s">
        <v>1766</v>
      </c>
      <c r="J413" t="s">
        <v>1758</v>
      </c>
      <c r="K413" t="s">
        <v>1103</v>
      </c>
      <c r="L413" t="s">
        <v>1767</v>
      </c>
      <c r="M413" t="s">
        <v>1755</v>
      </c>
      <c r="N413" t="s">
        <v>22</v>
      </c>
      <c r="O413">
        <v>625</v>
      </c>
      <c r="P413">
        <v>0</v>
      </c>
      <c r="Q413">
        <v>0</v>
      </c>
      <c r="R413">
        <v>625</v>
      </c>
      <c r="S413" s="1">
        <v>1</v>
      </c>
      <c r="T413" t="s">
        <v>22</v>
      </c>
      <c r="U413" s="13">
        <f t="shared" si="18"/>
        <v>625</v>
      </c>
      <c r="V413" s="13">
        <f t="shared" si="19"/>
        <v>625</v>
      </c>
      <c r="W413" s="13" t="str">
        <f>IFERROR(VLOOKUP(K413,'Target Area Lookup'!B:C,2,FALSE),"Rest of State")</f>
        <v>Cook</v>
      </c>
      <c r="X413" s="13" t="str">
        <f t="shared" si="20"/>
        <v>Cook</v>
      </c>
    </row>
    <row r="414" spans="1:24" x14ac:dyDescent="0.25">
      <c r="A414" t="s">
        <v>15426</v>
      </c>
      <c r="B414" t="s">
        <v>1750</v>
      </c>
      <c r="C414" t="s">
        <v>1751</v>
      </c>
      <c r="D414" t="s">
        <v>1653</v>
      </c>
      <c r="E414" t="s">
        <v>1752</v>
      </c>
      <c r="F414">
        <v>7084502460</v>
      </c>
      <c r="G414">
        <v>11207</v>
      </c>
      <c r="H414" t="s">
        <v>1768</v>
      </c>
      <c r="I414" t="s">
        <v>1769</v>
      </c>
      <c r="J414" t="s">
        <v>1653</v>
      </c>
      <c r="K414" t="s">
        <v>1103</v>
      </c>
      <c r="L414" t="s">
        <v>1770</v>
      </c>
      <c r="M414" t="s">
        <v>1755</v>
      </c>
      <c r="N414" t="s">
        <v>22</v>
      </c>
      <c r="O414">
        <v>782</v>
      </c>
      <c r="P414">
        <v>0</v>
      </c>
      <c r="Q414">
        <v>0</v>
      </c>
      <c r="R414">
        <v>782</v>
      </c>
      <c r="S414" s="1">
        <v>1</v>
      </c>
      <c r="T414" t="s">
        <v>22</v>
      </c>
      <c r="U414" s="13">
        <f t="shared" si="18"/>
        <v>782</v>
      </c>
      <c r="V414" s="13">
        <f t="shared" si="19"/>
        <v>782</v>
      </c>
      <c r="W414" s="13" t="str">
        <f>IFERROR(VLOOKUP(K414,'Target Area Lookup'!B:C,2,FALSE),"Rest of State")</f>
        <v>Cook</v>
      </c>
      <c r="X414" s="13" t="str">
        <f t="shared" si="20"/>
        <v>Cook</v>
      </c>
    </row>
    <row r="415" spans="1:24" x14ac:dyDescent="0.25">
      <c r="A415" t="s">
        <v>15426</v>
      </c>
      <c r="B415" t="s">
        <v>1750</v>
      </c>
      <c r="C415" t="s">
        <v>1751</v>
      </c>
      <c r="D415" t="s">
        <v>1653</v>
      </c>
      <c r="E415" t="s">
        <v>1752</v>
      </c>
      <c r="F415">
        <v>7084502460</v>
      </c>
      <c r="G415">
        <v>11208</v>
      </c>
      <c r="H415" t="s">
        <v>1771</v>
      </c>
      <c r="I415" t="s">
        <v>1772</v>
      </c>
      <c r="J415" t="s">
        <v>1773</v>
      </c>
      <c r="K415" t="s">
        <v>1103</v>
      </c>
      <c r="L415" t="s">
        <v>1774</v>
      </c>
      <c r="M415" t="s">
        <v>1755</v>
      </c>
      <c r="N415" t="s">
        <v>22</v>
      </c>
      <c r="O415">
        <v>369</v>
      </c>
      <c r="P415">
        <v>0</v>
      </c>
      <c r="Q415">
        <v>0</v>
      </c>
      <c r="R415">
        <v>369</v>
      </c>
      <c r="S415" s="1">
        <v>1</v>
      </c>
      <c r="T415" t="s">
        <v>22</v>
      </c>
      <c r="U415" s="13">
        <f t="shared" si="18"/>
        <v>369</v>
      </c>
      <c r="V415" s="13">
        <f t="shared" si="19"/>
        <v>369</v>
      </c>
      <c r="W415" s="13" t="str">
        <f>IFERROR(VLOOKUP(K415,'Target Area Lookup'!B:C,2,FALSE),"Rest of State")</f>
        <v>Cook</v>
      </c>
      <c r="X415" s="13" t="str">
        <f t="shared" si="20"/>
        <v>Cook</v>
      </c>
    </row>
    <row r="416" spans="1:24" x14ac:dyDescent="0.25">
      <c r="A416" t="s">
        <v>15426</v>
      </c>
      <c r="B416" t="s">
        <v>1750</v>
      </c>
      <c r="C416" t="s">
        <v>1751</v>
      </c>
      <c r="D416" t="s">
        <v>1653</v>
      </c>
      <c r="E416" t="s">
        <v>1752</v>
      </c>
      <c r="F416">
        <v>7084502460</v>
      </c>
      <c r="G416">
        <v>11209</v>
      </c>
      <c r="H416" t="s">
        <v>1775</v>
      </c>
      <c r="I416" t="s">
        <v>1776</v>
      </c>
      <c r="J416" t="s">
        <v>1653</v>
      </c>
      <c r="K416" t="s">
        <v>1103</v>
      </c>
      <c r="L416" t="s">
        <v>1777</v>
      </c>
      <c r="M416" t="s">
        <v>1755</v>
      </c>
      <c r="N416" t="s">
        <v>22</v>
      </c>
      <c r="O416">
        <v>944</v>
      </c>
      <c r="P416">
        <v>0</v>
      </c>
      <c r="Q416">
        <v>0</v>
      </c>
      <c r="R416">
        <v>944</v>
      </c>
      <c r="S416" s="1">
        <v>1</v>
      </c>
      <c r="T416" t="s">
        <v>22</v>
      </c>
      <c r="U416" s="13">
        <f t="shared" si="18"/>
        <v>944</v>
      </c>
      <c r="V416" s="13">
        <f t="shared" si="19"/>
        <v>944</v>
      </c>
      <c r="W416" s="13" t="str">
        <f>IFERROR(VLOOKUP(K416,'Target Area Lookup'!B:C,2,FALSE),"Rest of State")</f>
        <v>Cook</v>
      </c>
      <c r="X416" s="13" t="str">
        <f t="shared" si="20"/>
        <v>Cook</v>
      </c>
    </row>
    <row r="417" spans="1:24" x14ac:dyDescent="0.25">
      <c r="A417" t="s">
        <v>15426</v>
      </c>
      <c r="B417" t="s">
        <v>1750</v>
      </c>
      <c r="C417" t="s">
        <v>1751</v>
      </c>
      <c r="D417" t="s">
        <v>1653</v>
      </c>
      <c r="E417" t="s">
        <v>1752</v>
      </c>
      <c r="F417">
        <v>7084502460</v>
      </c>
      <c r="G417">
        <v>11210</v>
      </c>
      <c r="H417" t="s">
        <v>1778</v>
      </c>
      <c r="I417" t="s">
        <v>1779</v>
      </c>
      <c r="J417" t="s">
        <v>1758</v>
      </c>
      <c r="K417" t="s">
        <v>1103</v>
      </c>
      <c r="L417" t="s">
        <v>1780</v>
      </c>
      <c r="M417" t="s">
        <v>1755</v>
      </c>
      <c r="N417" t="s">
        <v>22</v>
      </c>
      <c r="O417">
        <v>238</v>
      </c>
      <c r="P417">
        <v>0</v>
      </c>
      <c r="Q417">
        <v>0</v>
      </c>
      <c r="R417">
        <v>238</v>
      </c>
      <c r="S417" s="1">
        <v>1</v>
      </c>
      <c r="T417" t="s">
        <v>22</v>
      </c>
      <c r="U417" s="13">
        <f t="shared" si="18"/>
        <v>238</v>
      </c>
      <c r="V417" s="13">
        <f t="shared" si="19"/>
        <v>238</v>
      </c>
      <c r="W417" s="13" t="str">
        <f>IFERROR(VLOOKUP(K417,'Target Area Lookup'!B:C,2,FALSE),"Rest of State")</f>
        <v>Cook</v>
      </c>
      <c r="X417" s="13" t="str">
        <f t="shared" si="20"/>
        <v>Cook</v>
      </c>
    </row>
    <row r="418" spans="1:24" x14ac:dyDescent="0.25">
      <c r="A418" t="s">
        <v>15427</v>
      </c>
      <c r="B418" t="s">
        <v>1781</v>
      </c>
      <c r="C418" t="s">
        <v>1782</v>
      </c>
      <c r="D418" t="s">
        <v>1783</v>
      </c>
      <c r="E418" t="s">
        <v>1784</v>
      </c>
      <c r="F418">
        <v>7083665700</v>
      </c>
      <c r="G418">
        <v>11214</v>
      </c>
      <c r="H418" t="s">
        <v>1785</v>
      </c>
      <c r="I418" t="s">
        <v>1786</v>
      </c>
      <c r="J418" t="s">
        <v>1783</v>
      </c>
      <c r="K418" t="s">
        <v>1103</v>
      </c>
      <c r="L418" t="s">
        <v>1787</v>
      </c>
      <c r="M418" t="s">
        <v>1788</v>
      </c>
      <c r="N418" t="s">
        <v>22</v>
      </c>
      <c r="O418">
        <v>108</v>
      </c>
      <c r="P418">
        <v>7</v>
      </c>
      <c r="Q418">
        <v>96</v>
      </c>
      <c r="R418">
        <v>211</v>
      </c>
      <c r="S418" s="1">
        <v>0.54500000000000004</v>
      </c>
      <c r="U418" s="13">
        <f t="shared" si="18"/>
        <v>115</v>
      </c>
      <c r="V418" s="13">
        <f t="shared" si="19"/>
        <v>211</v>
      </c>
      <c r="W418" s="13" t="str">
        <f>IFERROR(VLOOKUP(K418,'Target Area Lookup'!B:C,2,FALSE),"Rest of State")</f>
        <v>Cook</v>
      </c>
      <c r="X418" s="13" t="str">
        <f t="shared" si="20"/>
        <v>Cook</v>
      </c>
    </row>
    <row r="419" spans="1:24" x14ac:dyDescent="0.25">
      <c r="A419" t="s">
        <v>15427</v>
      </c>
      <c r="B419" t="s">
        <v>1781</v>
      </c>
      <c r="C419" t="s">
        <v>1782</v>
      </c>
      <c r="D419" t="s">
        <v>1783</v>
      </c>
      <c r="E419" t="s">
        <v>1784</v>
      </c>
      <c r="F419">
        <v>7083665700</v>
      </c>
      <c r="G419">
        <v>11215</v>
      </c>
      <c r="H419" t="s">
        <v>1215</v>
      </c>
      <c r="I419" t="s">
        <v>1789</v>
      </c>
      <c r="J419" t="s">
        <v>1783</v>
      </c>
      <c r="K419" t="s">
        <v>1103</v>
      </c>
      <c r="L419" t="s">
        <v>1790</v>
      </c>
      <c r="M419" t="s">
        <v>1788</v>
      </c>
      <c r="N419" t="s">
        <v>22</v>
      </c>
      <c r="O419">
        <v>51</v>
      </c>
      <c r="P419">
        <v>4</v>
      </c>
      <c r="Q419">
        <v>97</v>
      </c>
      <c r="R419">
        <v>152</v>
      </c>
      <c r="S419" s="1">
        <v>0.36180000000000001</v>
      </c>
      <c r="U419" s="13">
        <f t="shared" si="18"/>
        <v>55</v>
      </c>
      <c r="V419" s="13">
        <f t="shared" si="19"/>
        <v>152</v>
      </c>
      <c r="W419" s="13" t="str">
        <f>IFERROR(VLOOKUP(K419,'Target Area Lookup'!B:C,2,FALSE),"Rest of State")</f>
        <v>Cook</v>
      </c>
      <c r="X419" s="13" t="str">
        <f t="shared" si="20"/>
        <v>Cook</v>
      </c>
    </row>
    <row r="420" spans="1:24" x14ac:dyDescent="0.25">
      <c r="A420" t="s">
        <v>15427</v>
      </c>
      <c r="B420" t="s">
        <v>1781</v>
      </c>
      <c r="C420" t="s">
        <v>1782</v>
      </c>
      <c r="D420" t="s">
        <v>1783</v>
      </c>
      <c r="E420" t="s">
        <v>1784</v>
      </c>
      <c r="F420">
        <v>7083665700</v>
      </c>
      <c r="G420">
        <v>11216</v>
      </c>
      <c r="H420" t="s">
        <v>1791</v>
      </c>
      <c r="I420" t="s">
        <v>1786</v>
      </c>
      <c r="J420" t="s">
        <v>1783</v>
      </c>
      <c r="K420" t="s">
        <v>1103</v>
      </c>
      <c r="L420" t="s">
        <v>1787</v>
      </c>
      <c r="M420" t="s">
        <v>1788</v>
      </c>
      <c r="N420" t="s">
        <v>22</v>
      </c>
      <c r="O420">
        <v>55</v>
      </c>
      <c r="P420">
        <v>4</v>
      </c>
      <c r="Q420">
        <v>86</v>
      </c>
      <c r="R420">
        <v>145</v>
      </c>
      <c r="S420" s="1">
        <v>0.40689999999999998</v>
      </c>
      <c r="U420" s="13">
        <f t="shared" si="18"/>
        <v>59</v>
      </c>
      <c r="V420" s="13">
        <f t="shared" si="19"/>
        <v>145</v>
      </c>
      <c r="W420" s="13" t="str">
        <f>IFERROR(VLOOKUP(K420,'Target Area Lookup'!B:C,2,FALSE),"Rest of State")</f>
        <v>Cook</v>
      </c>
      <c r="X420" s="13" t="str">
        <f t="shared" si="20"/>
        <v>Cook</v>
      </c>
    </row>
    <row r="421" spans="1:24" x14ac:dyDescent="0.25">
      <c r="A421" t="s">
        <v>15427</v>
      </c>
      <c r="B421" t="s">
        <v>1781</v>
      </c>
      <c r="C421" t="s">
        <v>1782</v>
      </c>
      <c r="D421" t="s">
        <v>1783</v>
      </c>
      <c r="E421" t="s">
        <v>1784</v>
      </c>
      <c r="F421">
        <v>7083665700</v>
      </c>
      <c r="G421">
        <v>11217</v>
      </c>
      <c r="H421" t="s">
        <v>1760</v>
      </c>
      <c r="I421" t="s">
        <v>1792</v>
      </c>
      <c r="J421" t="s">
        <v>1783</v>
      </c>
      <c r="K421" t="s">
        <v>1103</v>
      </c>
      <c r="L421" t="s">
        <v>1793</v>
      </c>
      <c r="M421" t="s">
        <v>1788</v>
      </c>
      <c r="N421" t="s">
        <v>22</v>
      </c>
      <c r="O421">
        <v>50</v>
      </c>
      <c r="P421">
        <v>4</v>
      </c>
      <c r="Q421">
        <v>73</v>
      </c>
      <c r="R421">
        <v>127</v>
      </c>
      <c r="S421" s="1">
        <v>0.42520000000000002</v>
      </c>
      <c r="U421" s="13">
        <f t="shared" si="18"/>
        <v>54</v>
      </c>
      <c r="V421" s="13">
        <f t="shared" si="19"/>
        <v>127</v>
      </c>
      <c r="W421" s="13" t="str">
        <f>IFERROR(VLOOKUP(K421,'Target Area Lookup'!B:C,2,FALSE),"Rest of State")</f>
        <v>Cook</v>
      </c>
      <c r="X421" s="13" t="str">
        <f t="shared" si="20"/>
        <v>Cook</v>
      </c>
    </row>
    <row r="422" spans="1:24" x14ac:dyDescent="0.25">
      <c r="A422" t="s">
        <v>15427</v>
      </c>
      <c r="B422" t="s">
        <v>1781</v>
      </c>
      <c r="C422" t="s">
        <v>1782</v>
      </c>
      <c r="D422" t="s">
        <v>1783</v>
      </c>
      <c r="E422" t="s">
        <v>1784</v>
      </c>
      <c r="F422">
        <v>7083665700</v>
      </c>
      <c r="G422">
        <v>11218</v>
      </c>
      <c r="H422" t="s">
        <v>1794</v>
      </c>
      <c r="I422" t="s">
        <v>1795</v>
      </c>
      <c r="J422" t="s">
        <v>1783</v>
      </c>
      <c r="K422" t="s">
        <v>1103</v>
      </c>
      <c r="L422" t="s">
        <v>1796</v>
      </c>
      <c r="M422" t="s">
        <v>1788</v>
      </c>
      <c r="N422" t="s">
        <v>22</v>
      </c>
      <c r="O422">
        <v>58</v>
      </c>
      <c r="P422">
        <v>5</v>
      </c>
      <c r="Q422">
        <v>41</v>
      </c>
      <c r="R422">
        <v>104</v>
      </c>
      <c r="S422" s="1">
        <v>0.60580000000000001</v>
      </c>
      <c r="U422" s="13">
        <f t="shared" si="18"/>
        <v>63</v>
      </c>
      <c r="V422" s="13">
        <f t="shared" si="19"/>
        <v>104</v>
      </c>
      <c r="W422" s="13" t="str">
        <f>IFERROR(VLOOKUP(K422,'Target Area Lookup'!B:C,2,FALSE),"Rest of State")</f>
        <v>Cook</v>
      </c>
      <c r="X422" s="13" t="str">
        <f t="shared" si="20"/>
        <v>Cook</v>
      </c>
    </row>
    <row r="423" spans="1:24" x14ac:dyDescent="0.25">
      <c r="A423" t="s">
        <v>15428</v>
      </c>
      <c r="B423" t="s">
        <v>1797</v>
      </c>
      <c r="C423" t="s">
        <v>1798</v>
      </c>
      <c r="D423" t="s">
        <v>1773</v>
      </c>
      <c r="E423" t="s">
        <v>1799</v>
      </c>
      <c r="F423">
        <v>7083458834</v>
      </c>
      <c r="G423">
        <v>11219</v>
      </c>
      <c r="H423" t="s">
        <v>1800</v>
      </c>
      <c r="I423" t="s">
        <v>1798</v>
      </c>
      <c r="J423" t="s">
        <v>1773</v>
      </c>
      <c r="K423" t="s">
        <v>1103</v>
      </c>
      <c r="L423" t="s">
        <v>1799</v>
      </c>
      <c r="M423" t="s">
        <v>1801</v>
      </c>
      <c r="N423" t="s">
        <v>22</v>
      </c>
      <c r="O423">
        <v>428</v>
      </c>
      <c r="P423">
        <v>0</v>
      </c>
      <c r="Q423">
        <v>0</v>
      </c>
      <c r="R423">
        <v>428</v>
      </c>
      <c r="S423" s="1">
        <v>1</v>
      </c>
      <c r="T423" t="s">
        <v>22</v>
      </c>
      <c r="U423" s="13">
        <f t="shared" si="18"/>
        <v>428</v>
      </c>
      <c r="V423" s="13">
        <f t="shared" si="19"/>
        <v>428</v>
      </c>
      <c r="W423" s="13" t="str">
        <f>IFERROR(VLOOKUP(K423,'Target Area Lookup'!B:C,2,FALSE),"Rest of State")</f>
        <v>Cook</v>
      </c>
      <c r="X423" s="13" t="str">
        <f t="shared" si="20"/>
        <v>Cook</v>
      </c>
    </row>
    <row r="424" spans="1:24" x14ac:dyDescent="0.25">
      <c r="A424" t="s">
        <v>15429</v>
      </c>
      <c r="B424" t="s">
        <v>1802</v>
      </c>
      <c r="C424" t="s">
        <v>1803</v>
      </c>
      <c r="D424" t="s">
        <v>1804</v>
      </c>
      <c r="E424" t="s">
        <v>1805</v>
      </c>
      <c r="F424">
        <v>7084502700</v>
      </c>
      <c r="G424">
        <v>11220</v>
      </c>
      <c r="H424" t="s">
        <v>1806</v>
      </c>
      <c r="I424" t="s">
        <v>1807</v>
      </c>
      <c r="J424" t="s">
        <v>1804</v>
      </c>
      <c r="K424" t="s">
        <v>1103</v>
      </c>
      <c r="L424" t="s">
        <v>1808</v>
      </c>
      <c r="M424" t="s">
        <v>1809</v>
      </c>
      <c r="N424" t="s">
        <v>22</v>
      </c>
      <c r="O424">
        <v>136</v>
      </c>
      <c r="P424">
        <v>8</v>
      </c>
      <c r="Q424">
        <v>209</v>
      </c>
      <c r="R424">
        <v>353</v>
      </c>
      <c r="S424" s="1">
        <v>0.40789999999999998</v>
      </c>
      <c r="U424" s="13">
        <f t="shared" si="18"/>
        <v>144</v>
      </c>
      <c r="V424" s="13">
        <f t="shared" si="19"/>
        <v>353</v>
      </c>
      <c r="W424" s="13" t="str">
        <f>IFERROR(VLOOKUP(K424,'Target Area Lookup'!B:C,2,FALSE),"Rest of State")</f>
        <v>Cook</v>
      </c>
      <c r="X424" s="13" t="str">
        <f t="shared" si="20"/>
        <v>Cook</v>
      </c>
    </row>
    <row r="425" spans="1:24" x14ac:dyDescent="0.25">
      <c r="A425" t="s">
        <v>15429</v>
      </c>
      <c r="B425" t="s">
        <v>1802</v>
      </c>
      <c r="C425" t="s">
        <v>1803</v>
      </c>
      <c r="D425" t="s">
        <v>1804</v>
      </c>
      <c r="E425" t="s">
        <v>1805</v>
      </c>
      <c r="F425">
        <v>7084502700</v>
      </c>
      <c r="G425">
        <v>11221</v>
      </c>
      <c r="H425" t="s">
        <v>1810</v>
      </c>
      <c r="I425" t="s">
        <v>1811</v>
      </c>
      <c r="J425" t="s">
        <v>1804</v>
      </c>
      <c r="K425" t="s">
        <v>1103</v>
      </c>
      <c r="L425" t="s">
        <v>1812</v>
      </c>
      <c r="M425" t="s">
        <v>1809</v>
      </c>
      <c r="N425" t="s">
        <v>22</v>
      </c>
      <c r="O425">
        <v>168</v>
      </c>
      <c r="P425">
        <v>5</v>
      </c>
      <c r="Q425">
        <v>220</v>
      </c>
      <c r="R425">
        <v>393</v>
      </c>
      <c r="S425" s="1">
        <v>0.44020000000000004</v>
      </c>
      <c r="U425" s="13">
        <f t="shared" si="18"/>
        <v>173</v>
      </c>
      <c r="V425" s="13">
        <f t="shared" si="19"/>
        <v>393</v>
      </c>
      <c r="W425" s="13" t="str">
        <f>IFERROR(VLOOKUP(K425,'Target Area Lookup'!B:C,2,FALSE),"Rest of State")</f>
        <v>Cook</v>
      </c>
      <c r="X425" s="13" t="str">
        <f t="shared" si="20"/>
        <v>Cook</v>
      </c>
    </row>
    <row r="426" spans="1:24" x14ac:dyDescent="0.25">
      <c r="A426" t="s">
        <v>15429</v>
      </c>
      <c r="B426" t="s">
        <v>1802</v>
      </c>
      <c r="C426" t="s">
        <v>1803</v>
      </c>
      <c r="D426" t="s">
        <v>1804</v>
      </c>
      <c r="E426" t="s">
        <v>1805</v>
      </c>
      <c r="F426">
        <v>7084502700</v>
      </c>
      <c r="G426">
        <v>11222</v>
      </c>
      <c r="H426" t="s">
        <v>1813</v>
      </c>
      <c r="I426" t="s">
        <v>1814</v>
      </c>
      <c r="J426" t="s">
        <v>1804</v>
      </c>
      <c r="K426" t="s">
        <v>1103</v>
      </c>
      <c r="L426" t="s">
        <v>1815</v>
      </c>
      <c r="M426" t="s">
        <v>1809</v>
      </c>
      <c r="N426" t="s">
        <v>22</v>
      </c>
      <c r="O426">
        <v>122</v>
      </c>
      <c r="P426">
        <v>8</v>
      </c>
      <c r="Q426">
        <v>223</v>
      </c>
      <c r="R426">
        <v>353</v>
      </c>
      <c r="S426" s="1">
        <v>0.36830000000000002</v>
      </c>
      <c r="U426" s="13">
        <f t="shared" si="18"/>
        <v>130</v>
      </c>
      <c r="V426" s="13">
        <f t="shared" si="19"/>
        <v>353</v>
      </c>
      <c r="W426" s="13" t="str">
        <f>IFERROR(VLOOKUP(K426,'Target Area Lookup'!B:C,2,FALSE),"Rest of State")</f>
        <v>Cook</v>
      </c>
      <c r="X426" s="13" t="str">
        <f t="shared" si="20"/>
        <v>Cook</v>
      </c>
    </row>
    <row r="427" spans="1:24" x14ac:dyDescent="0.25">
      <c r="A427" t="s">
        <v>15430</v>
      </c>
      <c r="B427" t="s">
        <v>1816</v>
      </c>
      <c r="C427" t="s">
        <v>1817</v>
      </c>
      <c r="D427" t="s">
        <v>1610</v>
      </c>
      <c r="E427" t="s">
        <v>1818</v>
      </c>
      <c r="F427">
        <v>7084497280</v>
      </c>
      <c r="G427">
        <v>11223</v>
      </c>
      <c r="H427" t="s">
        <v>1819</v>
      </c>
      <c r="I427" t="s">
        <v>1817</v>
      </c>
      <c r="J427" t="s">
        <v>1610</v>
      </c>
      <c r="K427" t="s">
        <v>1103</v>
      </c>
      <c r="L427" t="s">
        <v>1818</v>
      </c>
      <c r="M427" t="s">
        <v>1820</v>
      </c>
      <c r="N427" t="s">
        <v>22</v>
      </c>
      <c r="O427">
        <v>440</v>
      </c>
      <c r="P427">
        <v>0</v>
      </c>
      <c r="Q427">
        <v>8</v>
      </c>
      <c r="R427">
        <v>448</v>
      </c>
      <c r="S427" s="1">
        <v>0.98</v>
      </c>
      <c r="T427" t="s">
        <v>22</v>
      </c>
      <c r="U427" s="13">
        <f t="shared" si="18"/>
        <v>440</v>
      </c>
      <c r="V427" s="13">
        <f t="shared" si="19"/>
        <v>448</v>
      </c>
      <c r="W427" s="13" t="str">
        <f>IFERROR(VLOOKUP(K427,'Target Area Lookup'!B:C,2,FALSE),"Rest of State")</f>
        <v>Cook</v>
      </c>
      <c r="X427" s="13" t="str">
        <f t="shared" si="20"/>
        <v>Cook</v>
      </c>
    </row>
    <row r="428" spans="1:24" x14ac:dyDescent="0.25">
      <c r="A428" t="s">
        <v>15431</v>
      </c>
      <c r="B428" t="s">
        <v>1821</v>
      </c>
      <c r="C428" t="s">
        <v>1822</v>
      </c>
      <c r="D428" t="s">
        <v>1823</v>
      </c>
      <c r="E428" t="s">
        <v>1824</v>
      </c>
      <c r="F428">
        <v>7084478030</v>
      </c>
      <c r="G428">
        <v>50263</v>
      </c>
      <c r="H428" t="s">
        <v>1825</v>
      </c>
      <c r="I428" t="s">
        <v>1822</v>
      </c>
      <c r="J428" t="s">
        <v>1823</v>
      </c>
      <c r="K428" t="s">
        <v>1103</v>
      </c>
      <c r="L428" t="s">
        <v>1824</v>
      </c>
      <c r="M428" t="s">
        <v>1826</v>
      </c>
      <c r="N428" t="s">
        <v>22</v>
      </c>
      <c r="O428">
        <v>214</v>
      </c>
      <c r="P428">
        <v>22</v>
      </c>
      <c r="Q428">
        <v>279</v>
      </c>
      <c r="R428">
        <v>515</v>
      </c>
      <c r="S428" s="1">
        <v>0.45829999999999999</v>
      </c>
      <c r="U428" s="13">
        <f t="shared" si="18"/>
        <v>236</v>
      </c>
      <c r="V428" s="13">
        <f t="shared" si="19"/>
        <v>515</v>
      </c>
      <c r="W428" s="13" t="str">
        <f>IFERROR(VLOOKUP(K428,'Target Area Lookup'!B:C,2,FALSE),"Rest of State")</f>
        <v>Cook</v>
      </c>
      <c r="X428" s="13" t="str">
        <f t="shared" si="20"/>
        <v>Cook</v>
      </c>
    </row>
    <row r="429" spans="1:24" x14ac:dyDescent="0.25">
      <c r="A429" t="s">
        <v>15432</v>
      </c>
      <c r="B429" t="s">
        <v>1827</v>
      </c>
      <c r="C429" t="s">
        <v>1828</v>
      </c>
      <c r="D429" t="s">
        <v>1829</v>
      </c>
      <c r="E429" t="s">
        <v>1830</v>
      </c>
      <c r="F429">
        <v>7084850606</v>
      </c>
      <c r="G429">
        <v>11224</v>
      </c>
      <c r="H429" t="s">
        <v>1831</v>
      </c>
      <c r="I429" t="s">
        <v>1832</v>
      </c>
      <c r="J429" t="s">
        <v>1829</v>
      </c>
      <c r="K429" t="s">
        <v>1103</v>
      </c>
      <c r="L429" t="s">
        <v>1833</v>
      </c>
      <c r="M429" t="s">
        <v>1834</v>
      </c>
      <c r="N429" t="s">
        <v>22</v>
      </c>
      <c r="O429">
        <v>76</v>
      </c>
      <c r="P429">
        <v>2</v>
      </c>
      <c r="Q429">
        <v>339</v>
      </c>
      <c r="R429">
        <v>417</v>
      </c>
      <c r="S429" s="1">
        <v>0.18710000000000002</v>
      </c>
      <c r="U429" s="13">
        <f t="shared" si="18"/>
        <v>78</v>
      </c>
      <c r="V429" s="13">
        <f t="shared" si="19"/>
        <v>417</v>
      </c>
      <c r="W429" s="13" t="str">
        <f>IFERROR(VLOOKUP(K429,'Target Area Lookup'!B:C,2,FALSE),"Rest of State")</f>
        <v>Cook</v>
      </c>
      <c r="X429" s="13" t="str">
        <f t="shared" si="20"/>
        <v>Cook</v>
      </c>
    </row>
    <row r="430" spans="1:24" x14ac:dyDescent="0.25">
      <c r="A430" t="s">
        <v>15432</v>
      </c>
      <c r="B430" t="s">
        <v>1827</v>
      </c>
      <c r="C430" t="s">
        <v>1828</v>
      </c>
      <c r="D430" t="s">
        <v>1829</v>
      </c>
      <c r="E430" t="s">
        <v>1830</v>
      </c>
      <c r="F430">
        <v>7084850606</v>
      </c>
      <c r="G430">
        <v>11225</v>
      </c>
      <c r="H430" t="s">
        <v>1835</v>
      </c>
      <c r="I430" t="s">
        <v>1836</v>
      </c>
      <c r="J430" t="s">
        <v>1837</v>
      </c>
      <c r="K430" t="s">
        <v>1103</v>
      </c>
      <c r="L430" t="s">
        <v>1838</v>
      </c>
      <c r="M430" t="s">
        <v>1834</v>
      </c>
      <c r="N430" t="s">
        <v>22</v>
      </c>
      <c r="O430">
        <v>134</v>
      </c>
      <c r="P430">
        <v>9</v>
      </c>
      <c r="Q430">
        <v>560</v>
      </c>
      <c r="R430">
        <v>703</v>
      </c>
      <c r="S430" s="1">
        <v>0.2034</v>
      </c>
      <c r="U430" s="13">
        <f t="shared" si="18"/>
        <v>143</v>
      </c>
      <c r="V430" s="13">
        <f t="shared" si="19"/>
        <v>703</v>
      </c>
      <c r="W430" s="13" t="str">
        <f>IFERROR(VLOOKUP(K430,'Target Area Lookup'!B:C,2,FALSE),"Rest of State")</f>
        <v>Cook</v>
      </c>
      <c r="X430" s="13" t="str">
        <f t="shared" si="20"/>
        <v>Cook</v>
      </c>
    </row>
    <row r="431" spans="1:24" x14ac:dyDescent="0.25">
      <c r="A431" t="s">
        <v>15433</v>
      </c>
      <c r="B431" t="s">
        <v>1839</v>
      </c>
      <c r="C431" t="s">
        <v>1840</v>
      </c>
      <c r="D431" t="s">
        <v>1841</v>
      </c>
      <c r="E431" t="s">
        <v>1842</v>
      </c>
      <c r="F431">
        <v>7084475007</v>
      </c>
      <c r="G431">
        <v>11230</v>
      </c>
      <c r="H431" t="s">
        <v>1843</v>
      </c>
      <c r="I431" t="s">
        <v>1844</v>
      </c>
      <c r="J431" t="s">
        <v>1841</v>
      </c>
      <c r="K431" t="s">
        <v>1103</v>
      </c>
      <c r="L431" t="s">
        <v>1842</v>
      </c>
      <c r="M431" t="s">
        <v>1845</v>
      </c>
      <c r="N431" t="s">
        <v>22</v>
      </c>
      <c r="O431">
        <v>102</v>
      </c>
      <c r="P431">
        <v>8</v>
      </c>
      <c r="Q431">
        <v>484</v>
      </c>
      <c r="R431">
        <v>594</v>
      </c>
      <c r="S431" s="1">
        <v>0.1852</v>
      </c>
      <c r="U431" s="13">
        <f t="shared" si="18"/>
        <v>110</v>
      </c>
      <c r="V431" s="13">
        <f t="shared" si="19"/>
        <v>594</v>
      </c>
      <c r="W431" s="13" t="str">
        <f>IFERROR(VLOOKUP(K431,'Target Area Lookup'!B:C,2,FALSE),"Rest of State")</f>
        <v>Cook</v>
      </c>
      <c r="X431" s="13" t="str">
        <f t="shared" si="20"/>
        <v>Cook</v>
      </c>
    </row>
    <row r="432" spans="1:24" x14ac:dyDescent="0.25">
      <c r="A432" t="s">
        <v>15433</v>
      </c>
      <c r="B432" t="s">
        <v>1839</v>
      </c>
      <c r="C432" t="s">
        <v>1840</v>
      </c>
      <c r="D432" t="s">
        <v>1841</v>
      </c>
      <c r="E432" t="s">
        <v>1842</v>
      </c>
      <c r="F432">
        <v>7084475007</v>
      </c>
      <c r="G432">
        <v>11233</v>
      </c>
      <c r="H432" t="s">
        <v>1359</v>
      </c>
      <c r="I432" t="s">
        <v>1846</v>
      </c>
      <c r="J432" t="s">
        <v>1841</v>
      </c>
      <c r="K432" t="s">
        <v>1103</v>
      </c>
      <c r="L432" t="s">
        <v>1842</v>
      </c>
      <c r="M432" t="s">
        <v>1845</v>
      </c>
      <c r="N432" t="s">
        <v>22</v>
      </c>
      <c r="O432">
        <v>72</v>
      </c>
      <c r="P432">
        <v>3</v>
      </c>
      <c r="Q432">
        <v>272</v>
      </c>
      <c r="R432">
        <v>347</v>
      </c>
      <c r="S432" s="1">
        <v>0.21609999999999999</v>
      </c>
      <c r="U432" s="13">
        <f t="shared" si="18"/>
        <v>75</v>
      </c>
      <c r="V432" s="13">
        <f t="shared" si="19"/>
        <v>347</v>
      </c>
      <c r="W432" s="13" t="str">
        <f>IFERROR(VLOOKUP(K432,'Target Area Lookup'!B:C,2,FALSE),"Rest of State")</f>
        <v>Cook</v>
      </c>
      <c r="X432" s="13" t="str">
        <f t="shared" si="20"/>
        <v>Cook</v>
      </c>
    </row>
    <row r="433" spans="1:24" x14ac:dyDescent="0.25">
      <c r="A433" t="s">
        <v>15434</v>
      </c>
      <c r="B433" t="s">
        <v>1847</v>
      </c>
      <c r="C433" t="s">
        <v>1848</v>
      </c>
      <c r="D433" t="s">
        <v>1849</v>
      </c>
      <c r="E433" t="s">
        <v>1850</v>
      </c>
      <c r="F433">
        <v>7085247629</v>
      </c>
      <c r="G433">
        <v>11236</v>
      </c>
      <c r="H433" t="s">
        <v>1851</v>
      </c>
      <c r="I433" t="s">
        <v>1852</v>
      </c>
      <c r="J433" t="s">
        <v>1849</v>
      </c>
      <c r="K433" t="s">
        <v>1103</v>
      </c>
      <c r="L433" t="s">
        <v>1853</v>
      </c>
      <c r="M433" t="s">
        <v>1854</v>
      </c>
      <c r="N433" t="s">
        <v>22</v>
      </c>
      <c r="O433">
        <v>161</v>
      </c>
      <c r="P433">
        <v>24</v>
      </c>
      <c r="Q433">
        <v>830</v>
      </c>
      <c r="R433">
        <v>1015</v>
      </c>
      <c r="S433" s="1">
        <v>0.18230000000000002</v>
      </c>
      <c r="U433" s="13">
        <f t="shared" si="18"/>
        <v>185</v>
      </c>
      <c r="V433" s="13">
        <f t="shared" si="19"/>
        <v>1015</v>
      </c>
      <c r="W433" s="13" t="str">
        <f>IFERROR(VLOOKUP(K433,'Target Area Lookup'!B:C,2,FALSE),"Rest of State")</f>
        <v>Cook</v>
      </c>
      <c r="X433" s="13" t="str">
        <f t="shared" si="20"/>
        <v>Cook</v>
      </c>
    </row>
    <row r="434" spans="1:24" x14ac:dyDescent="0.25">
      <c r="A434" t="s">
        <v>15434</v>
      </c>
      <c r="B434" t="s">
        <v>1847</v>
      </c>
      <c r="C434" t="s">
        <v>1848</v>
      </c>
      <c r="D434" t="s">
        <v>1849</v>
      </c>
      <c r="E434" t="s">
        <v>1850</v>
      </c>
      <c r="F434">
        <v>7085247629</v>
      </c>
      <c r="G434">
        <v>11237</v>
      </c>
      <c r="H434" t="s">
        <v>1855</v>
      </c>
      <c r="I434" t="s">
        <v>1856</v>
      </c>
      <c r="J434" t="s">
        <v>1849</v>
      </c>
      <c r="K434" t="s">
        <v>1103</v>
      </c>
      <c r="L434" t="s">
        <v>1857</v>
      </c>
      <c r="M434" t="s">
        <v>1858</v>
      </c>
      <c r="N434" t="s">
        <v>22</v>
      </c>
      <c r="O434">
        <v>72</v>
      </c>
      <c r="P434">
        <v>19</v>
      </c>
      <c r="Q434">
        <v>276</v>
      </c>
      <c r="R434">
        <v>367</v>
      </c>
      <c r="S434" s="1">
        <v>0.24800000000000003</v>
      </c>
      <c r="U434" s="13">
        <f t="shared" si="18"/>
        <v>91</v>
      </c>
      <c r="V434" s="13">
        <f t="shared" si="19"/>
        <v>367</v>
      </c>
      <c r="W434" s="13" t="str">
        <f>IFERROR(VLOOKUP(K434,'Target Area Lookup'!B:C,2,FALSE),"Rest of State")</f>
        <v>Cook</v>
      </c>
      <c r="X434" s="13" t="str">
        <f t="shared" si="20"/>
        <v>Cook</v>
      </c>
    </row>
    <row r="435" spans="1:24" x14ac:dyDescent="0.25">
      <c r="A435" t="s">
        <v>15434</v>
      </c>
      <c r="B435" t="s">
        <v>1847</v>
      </c>
      <c r="C435" t="s">
        <v>1848</v>
      </c>
      <c r="D435" t="s">
        <v>1849</v>
      </c>
      <c r="E435" t="s">
        <v>1850</v>
      </c>
      <c r="F435">
        <v>7085247629</v>
      </c>
      <c r="G435">
        <v>11238</v>
      </c>
      <c r="H435" t="s">
        <v>1859</v>
      </c>
      <c r="I435" t="s">
        <v>1860</v>
      </c>
      <c r="J435" t="s">
        <v>1849</v>
      </c>
      <c r="K435" t="s">
        <v>1103</v>
      </c>
      <c r="L435" t="s">
        <v>1861</v>
      </c>
      <c r="M435" t="s">
        <v>1862</v>
      </c>
      <c r="N435" t="s">
        <v>22</v>
      </c>
      <c r="O435">
        <v>41</v>
      </c>
      <c r="P435">
        <v>4</v>
      </c>
      <c r="Q435">
        <v>331</v>
      </c>
      <c r="R435">
        <v>376</v>
      </c>
      <c r="S435" s="1">
        <v>0.11970000000000001</v>
      </c>
      <c r="U435" s="13">
        <f t="shared" si="18"/>
        <v>45</v>
      </c>
      <c r="V435" s="13">
        <f t="shared" si="19"/>
        <v>376</v>
      </c>
      <c r="W435" s="13" t="str">
        <f>IFERROR(VLOOKUP(K435,'Target Area Lookup'!B:C,2,FALSE),"Rest of State")</f>
        <v>Cook</v>
      </c>
      <c r="X435" s="13" t="str">
        <f t="shared" si="20"/>
        <v>Cook</v>
      </c>
    </row>
    <row r="436" spans="1:24" x14ac:dyDescent="0.25">
      <c r="A436" t="s">
        <v>15434</v>
      </c>
      <c r="B436" t="s">
        <v>1847</v>
      </c>
      <c r="C436" t="s">
        <v>1848</v>
      </c>
      <c r="D436" t="s">
        <v>1849</v>
      </c>
      <c r="E436" t="s">
        <v>1850</v>
      </c>
      <c r="F436">
        <v>7085247629</v>
      </c>
      <c r="G436">
        <v>11239</v>
      </c>
      <c r="H436" t="s">
        <v>1863</v>
      </c>
      <c r="I436" t="s">
        <v>1864</v>
      </c>
      <c r="J436" t="s">
        <v>1849</v>
      </c>
      <c r="K436" t="s">
        <v>1103</v>
      </c>
      <c r="L436" t="s">
        <v>1865</v>
      </c>
      <c r="M436" t="s">
        <v>1866</v>
      </c>
      <c r="N436" t="s">
        <v>22</v>
      </c>
      <c r="O436">
        <v>106</v>
      </c>
      <c r="P436">
        <v>12</v>
      </c>
      <c r="Q436">
        <v>472</v>
      </c>
      <c r="R436">
        <v>590</v>
      </c>
      <c r="S436" s="1">
        <v>0.2</v>
      </c>
      <c r="U436" s="13">
        <f t="shared" si="18"/>
        <v>118</v>
      </c>
      <c r="V436" s="13">
        <f t="shared" si="19"/>
        <v>590</v>
      </c>
      <c r="W436" s="13" t="str">
        <f>IFERROR(VLOOKUP(K436,'Target Area Lookup'!B:C,2,FALSE),"Rest of State")</f>
        <v>Cook</v>
      </c>
      <c r="X436" s="13" t="str">
        <f t="shared" si="20"/>
        <v>Cook</v>
      </c>
    </row>
    <row r="437" spans="1:24" x14ac:dyDescent="0.25">
      <c r="A437" t="s">
        <v>15434</v>
      </c>
      <c r="B437" t="s">
        <v>1847</v>
      </c>
      <c r="C437" t="s">
        <v>1848</v>
      </c>
      <c r="D437" t="s">
        <v>1849</v>
      </c>
      <c r="E437" t="s">
        <v>1850</v>
      </c>
      <c r="F437">
        <v>7085247629</v>
      </c>
      <c r="G437">
        <v>11240</v>
      </c>
      <c r="H437" t="s">
        <v>1763</v>
      </c>
      <c r="I437" t="s">
        <v>1867</v>
      </c>
      <c r="J437" t="s">
        <v>1849</v>
      </c>
      <c r="K437" t="s">
        <v>1103</v>
      </c>
      <c r="L437" t="s">
        <v>1868</v>
      </c>
      <c r="M437" t="s">
        <v>1869</v>
      </c>
      <c r="N437" t="s">
        <v>22</v>
      </c>
      <c r="O437">
        <v>98</v>
      </c>
      <c r="P437">
        <v>13</v>
      </c>
      <c r="Q437">
        <v>378</v>
      </c>
      <c r="R437">
        <v>489</v>
      </c>
      <c r="S437" s="1">
        <v>0.22700000000000001</v>
      </c>
      <c r="U437" s="13">
        <f t="shared" si="18"/>
        <v>111</v>
      </c>
      <c r="V437" s="13">
        <f t="shared" si="19"/>
        <v>489</v>
      </c>
      <c r="W437" s="13" t="str">
        <f>IFERROR(VLOOKUP(K437,'Target Area Lookup'!B:C,2,FALSE),"Rest of State")</f>
        <v>Cook</v>
      </c>
      <c r="X437" s="13" t="str">
        <f t="shared" si="20"/>
        <v>Cook</v>
      </c>
    </row>
    <row r="438" spans="1:24" x14ac:dyDescent="0.25">
      <c r="A438" t="s">
        <v>15434</v>
      </c>
      <c r="B438" t="s">
        <v>1847</v>
      </c>
      <c r="C438" t="s">
        <v>1848</v>
      </c>
      <c r="D438" t="s">
        <v>1849</v>
      </c>
      <c r="E438" t="s">
        <v>1850</v>
      </c>
      <c r="F438">
        <v>7085247629</v>
      </c>
      <c r="G438">
        <v>11241</v>
      </c>
      <c r="H438" t="s">
        <v>1870</v>
      </c>
      <c r="I438" t="s">
        <v>1871</v>
      </c>
      <c r="J438" t="s">
        <v>1849</v>
      </c>
      <c r="K438" t="s">
        <v>1103</v>
      </c>
      <c r="L438" t="s">
        <v>1872</v>
      </c>
      <c r="M438" t="s">
        <v>1873</v>
      </c>
      <c r="N438" t="s">
        <v>22</v>
      </c>
      <c r="O438">
        <v>82</v>
      </c>
      <c r="P438">
        <v>17</v>
      </c>
      <c r="Q438">
        <v>589</v>
      </c>
      <c r="R438">
        <v>688</v>
      </c>
      <c r="S438" s="1">
        <v>0.1439</v>
      </c>
      <c r="U438" s="13">
        <f t="shared" si="18"/>
        <v>99</v>
      </c>
      <c r="V438" s="13">
        <f t="shared" si="19"/>
        <v>688</v>
      </c>
      <c r="W438" s="13" t="str">
        <f>IFERROR(VLOOKUP(K438,'Target Area Lookup'!B:C,2,FALSE),"Rest of State")</f>
        <v>Cook</v>
      </c>
      <c r="X438" s="13" t="str">
        <f t="shared" si="20"/>
        <v>Cook</v>
      </c>
    </row>
    <row r="439" spans="1:24" x14ac:dyDescent="0.25">
      <c r="A439" t="s">
        <v>15434</v>
      </c>
      <c r="B439" t="s">
        <v>1847</v>
      </c>
      <c r="C439" t="s">
        <v>1848</v>
      </c>
      <c r="D439" t="s">
        <v>1849</v>
      </c>
      <c r="E439" t="s">
        <v>1850</v>
      </c>
      <c r="F439">
        <v>7085247629</v>
      </c>
      <c r="G439">
        <v>11242</v>
      </c>
      <c r="H439" t="s">
        <v>1874</v>
      </c>
      <c r="I439" t="s">
        <v>1875</v>
      </c>
      <c r="J439" t="s">
        <v>1849</v>
      </c>
      <c r="K439" t="s">
        <v>1103</v>
      </c>
      <c r="L439" t="s">
        <v>1876</v>
      </c>
      <c r="M439" t="s">
        <v>1877</v>
      </c>
      <c r="N439" t="s">
        <v>22</v>
      </c>
      <c r="O439">
        <v>121</v>
      </c>
      <c r="P439">
        <v>14</v>
      </c>
      <c r="Q439">
        <v>587</v>
      </c>
      <c r="R439">
        <v>722</v>
      </c>
      <c r="S439" s="1">
        <v>0.187</v>
      </c>
      <c r="U439" s="13">
        <f t="shared" si="18"/>
        <v>135</v>
      </c>
      <c r="V439" s="13">
        <f t="shared" si="19"/>
        <v>722</v>
      </c>
      <c r="W439" s="13" t="str">
        <f>IFERROR(VLOOKUP(K439,'Target Area Lookup'!B:C,2,FALSE),"Rest of State")</f>
        <v>Cook</v>
      </c>
      <c r="X439" s="13" t="str">
        <f t="shared" si="20"/>
        <v>Cook</v>
      </c>
    </row>
    <row r="440" spans="1:24" x14ac:dyDescent="0.25">
      <c r="A440" t="s">
        <v>15434</v>
      </c>
      <c r="B440" t="s">
        <v>1847</v>
      </c>
      <c r="C440" t="s">
        <v>1848</v>
      </c>
      <c r="D440" t="s">
        <v>1849</v>
      </c>
      <c r="E440" t="s">
        <v>1850</v>
      </c>
      <c r="F440">
        <v>7085247629</v>
      </c>
      <c r="G440">
        <v>11243</v>
      </c>
      <c r="H440" t="s">
        <v>1878</v>
      </c>
      <c r="I440" t="s">
        <v>1879</v>
      </c>
      <c r="J440" t="s">
        <v>1849</v>
      </c>
      <c r="K440" t="s">
        <v>1103</v>
      </c>
      <c r="L440" t="s">
        <v>1880</v>
      </c>
      <c r="M440" t="s">
        <v>1881</v>
      </c>
      <c r="N440" t="s">
        <v>22</v>
      </c>
      <c r="O440">
        <v>32</v>
      </c>
      <c r="P440">
        <v>2</v>
      </c>
      <c r="Q440">
        <v>453</v>
      </c>
      <c r="R440">
        <v>487</v>
      </c>
      <c r="S440" s="1">
        <v>6.9800000000000001E-2</v>
      </c>
      <c r="U440" s="13">
        <f t="shared" si="18"/>
        <v>34</v>
      </c>
      <c r="V440" s="13">
        <f t="shared" si="19"/>
        <v>487</v>
      </c>
      <c r="W440" s="13" t="str">
        <f>IFERROR(VLOOKUP(K440,'Target Area Lookup'!B:C,2,FALSE),"Rest of State")</f>
        <v>Cook</v>
      </c>
      <c r="X440" s="13" t="str">
        <f t="shared" si="20"/>
        <v>Cook</v>
      </c>
    </row>
    <row r="441" spans="1:24" x14ac:dyDescent="0.25">
      <c r="A441" t="s">
        <v>15434</v>
      </c>
      <c r="B441" t="s">
        <v>1847</v>
      </c>
      <c r="C441" t="s">
        <v>1848</v>
      </c>
      <c r="D441" t="s">
        <v>1849</v>
      </c>
      <c r="E441" t="s">
        <v>1850</v>
      </c>
      <c r="F441">
        <v>7085247629</v>
      </c>
      <c r="G441">
        <v>11244</v>
      </c>
      <c r="H441" t="s">
        <v>1882</v>
      </c>
      <c r="I441" t="s">
        <v>1883</v>
      </c>
      <c r="J441" t="s">
        <v>1849</v>
      </c>
      <c r="K441" t="s">
        <v>1103</v>
      </c>
      <c r="L441" t="s">
        <v>1884</v>
      </c>
      <c r="M441" t="s">
        <v>1885</v>
      </c>
      <c r="N441" t="s">
        <v>22</v>
      </c>
      <c r="O441">
        <v>77</v>
      </c>
      <c r="P441">
        <v>10</v>
      </c>
      <c r="Q441">
        <v>341</v>
      </c>
      <c r="R441">
        <v>428</v>
      </c>
      <c r="S441" s="1">
        <v>0.20329999999999998</v>
      </c>
      <c r="U441" s="13">
        <f t="shared" si="18"/>
        <v>87</v>
      </c>
      <c r="V441" s="13">
        <f t="shared" si="19"/>
        <v>428</v>
      </c>
      <c r="W441" s="13" t="str">
        <f>IFERROR(VLOOKUP(K441,'Target Area Lookup'!B:C,2,FALSE),"Rest of State")</f>
        <v>Cook</v>
      </c>
      <c r="X441" s="13" t="str">
        <f t="shared" si="20"/>
        <v>Cook</v>
      </c>
    </row>
    <row r="442" spans="1:24" x14ac:dyDescent="0.25">
      <c r="A442" t="s">
        <v>15434</v>
      </c>
      <c r="B442" t="s">
        <v>1847</v>
      </c>
      <c r="C442" t="s">
        <v>1848</v>
      </c>
      <c r="D442" t="s">
        <v>1849</v>
      </c>
      <c r="E442" t="s">
        <v>1850</v>
      </c>
      <c r="F442">
        <v>7085247629</v>
      </c>
      <c r="G442">
        <v>48907</v>
      </c>
      <c r="H442" t="s">
        <v>1886</v>
      </c>
      <c r="I442" t="s">
        <v>1887</v>
      </c>
      <c r="J442" t="s">
        <v>1849</v>
      </c>
      <c r="K442" t="s">
        <v>1103</v>
      </c>
      <c r="L442" t="s">
        <v>1888</v>
      </c>
      <c r="M442" t="s">
        <v>1889</v>
      </c>
      <c r="N442" t="s">
        <v>22</v>
      </c>
      <c r="O442">
        <v>138</v>
      </c>
      <c r="P442">
        <v>26</v>
      </c>
      <c r="Q442">
        <v>802</v>
      </c>
      <c r="R442">
        <v>966</v>
      </c>
      <c r="S442" s="1">
        <v>0.16980000000000001</v>
      </c>
      <c r="U442" s="13">
        <f t="shared" si="18"/>
        <v>164</v>
      </c>
      <c r="V442" s="13">
        <f t="shared" si="19"/>
        <v>966</v>
      </c>
      <c r="W442" s="13" t="str">
        <f>IFERROR(VLOOKUP(K442,'Target Area Lookup'!B:C,2,FALSE),"Rest of State")</f>
        <v>Cook</v>
      </c>
      <c r="X442" s="13" t="str">
        <f t="shared" si="20"/>
        <v>Cook</v>
      </c>
    </row>
    <row r="443" spans="1:24" x14ac:dyDescent="0.25">
      <c r="A443" t="s">
        <v>15435</v>
      </c>
      <c r="B443" t="s">
        <v>1890</v>
      </c>
      <c r="C443" t="s">
        <v>1891</v>
      </c>
      <c r="D443" t="s">
        <v>1892</v>
      </c>
      <c r="E443" t="s">
        <v>1893</v>
      </c>
      <c r="F443">
        <v>7084846200</v>
      </c>
      <c r="G443">
        <v>11245</v>
      </c>
      <c r="H443" t="s">
        <v>1296</v>
      </c>
      <c r="I443" t="s">
        <v>1894</v>
      </c>
      <c r="J443" t="s">
        <v>1892</v>
      </c>
      <c r="K443" t="s">
        <v>1103</v>
      </c>
      <c r="L443" t="s">
        <v>1895</v>
      </c>
      <c r="M443" t="s">
        <v>1896</v>
      </c>
      <c r="N443" t="s">
        <v>22</v>
      </c>
      <c r="O443">
        <v>788</v>
      </c>
      <c r="P443">
        <v>84</v>
      </c>
      <c r="Q443">
        <v>103</v>
      </c>
      <c r="R443">
        <v>975</v>
      </c>
      <c r="S443" s="1">
        <v>0.89439999999999997</v>
      </c>
      <c r="U443" s="13">
        <f t="shared" si="18"/>
        <v>872</v>
      </c>
      <c r="V443" s="13">
        <f t="shared" si="19"/>
        <v>975</v>
      </c>
      <c r="W443" s="13" t="str">
        <f>IFERROR(VLOOKUP(K443,'Target Area Lookup'!B:C,2,FALSE),"Rest of State")</f>
        <v>Cook</v>
      </c>
      <c r="X443" s="13" t="str">
        <f t="shared" si="20"/>
        <v>Cook</v>
      </c>
    </row>
    <row r="444" spans="1:24" x14ac:dyDescent="0.25">
      <c r="A444" t="s">
        <v>15435</v>
      </c>
      <c r="B444" t="s">
        <v>1890</v>
      </c>
      <c r="C444" t="s">
        <v>1891</v>
      </c>
      <c r="D444" t="s">
        <v>1892</v>
      </c>
      <c r="E444" t="s">
        <v>1893</v>
      </c>
      <c r="F444">
        <v>7084846200</v>
      </c>
      <c r="G444">
        <v>11246</v>
      </c>
      <c r="H444" t="s">
        <v>1897</v>
      </c>
      <c r="I444" t="s">
        <v>1898</v>
      </c>
      <c r="J444" t="s">
        <v>1892</v>
      </c>
      <c r="K444" t="s">
        <v>1103</v>
      </c>
      <c r="L444" t="s">
        <v>1899</v>
      </c>
      <c r="M444" t="s">
        <v>1900</v>
      </c>
      <c r="N444" t="s">
        <v>22</v>
      </c>
      <c r="O444">
        <v>677</v>
      </c>
      <c r="P444">
        <v>60</v>
      </c>
      <c r="Q444">
        <v>152</v>
      </c>
      <c r="R444">
        <v>889</v>
      </c>
      <c r="S444" s="1">
        <v>0.82900000000000007</v>
      </c>
      <c r="U444" s="13">
        <f t="shared" si="18"/>
        <v>737</v>
      </c>
      <c r="V444" s="13">
        <f t="shared" si="19"/>
        <v>889</v>
      </c>
      <c r="W444" s="13" t="str">
        <f>IFERROR(VLOOKUP(K444,'Target Area Lookup'!B:C,2,FALSE),"Rest of State")</f>
        <v>Cook</v>
      </c>
      <c r="X444" s="13" t="str">
        <f t="shared" si="20"/>
        <v>Cook</v>
      </c>
    </row>
    <row r="445" spans="1:24" x14ac:dyDescent="0.25">
      <c r="A445" t="s">
        <v>15435</v>
      </c>
      <c r="B445" t="s">
        <v>1890</v>
      </c>
      <c r="C445" t="s">
        <v>1891</v>
      </c>
      <c r="D445" t="s">
        <v>1892</v>
      </c>
      <c r="E445" t="s">
        <v>1893</v>
      </c>
      <c r="F445">
        <v>7084846200</v>
      </c>
      <c r="G445">
        <v>11247</v>
      </c>
      <c r="H445" t="s">
        <v>1901</v>
      </c>
      <c r="I445" t="s">
        <v>1902</v>
      </c>
      <c r="J445" t="s">
        <v>1892</v>
      </c>
      <c r="K445" t="s">
        <v>1103</v>
      </c>
      <c r="L445" t="s">
        <v>1903</v>
      </c>
      <c r="M445" t="s">
        <v>1900</v>
      </c>
      <c r="N445" t="s">
        <v>22</v>
      </c>
      <c r="O445">
        <v>461</v>
      </c>
      <c r="P445">
        <v>25</v>
      </c>
      <c r="Q445">
        <v>77</v>
      </c>
      <c r="R445">
        <v>563</v>
      </c>
      <c r="S445" s="1">
        <v>0.86319999999999997</v>
      </c>
      <c r="U445" s="13">
        <f t="shared" si="18"/>
        <v>486</v>
      </c>
      <c r="V445" s="13">
        <f t="shared" si="19"/>
        <v>563</v>
      </c>
      <c r="W445" s="13" t="str">
        <f>IFERROR(VLOOKUP(K445,'Target Area Lookup'!B:C,2,FALSE),"Rest of State")</f>
        <v>Cook</v>
      </c>
      <c r="X445" s="13" t="str">
        <f t="shared" si="20"/>
        <v>Cook</v>
      </c>
    </row>
    <row r="446" spans="1:24" x14ac:dyDescent="0.25">
      <c r="A446" t="s">
        <v>15435</v>
      </c>
      <c r="B446" t="s">
        <v>1890</v>
      </c>
      <c r="C446" t="s">
        <v>1891</v>
      </c>
      <c r="D446" t="s">
        <v>1892</v>
      </c>
      <c r="E446" t="s">
        <v>1893</v>
      </c>
      <c r="F446">
        <v>7084846200</v>
      </c>
      <c r="G446">
        <v>11248</v>
      </c>
      <c r="H446" t="s">
        <v>1904</v>
      </c>
      <c r="I446" t="s">
        <v>1905</v>
      </c>
      <c r="J446" t="s">
        <v>1892</v>
      </c>
      <c r="K446" t="s">
        <v>1103</v>
      </c>
      <c r="L446" t="s">
        <v>1906</v>
      </c>
      <c r="M446" t="s">
        <v>1900</v>
      </c>
      <c r="N446" t="s">
        <v>22</v>
      </c>
      <c r="O446">
        <v>453</v>
      </c>
      <c r="P446">
        <v>41</v>
      </c>
      <c r="Q446">
        <v>103</v>
      </c>
      <c r="R446">
        <v>597</v>
      </c>
      <c r="S446" s="1">
        <v>0.82750000000000001</v>
      </c>
      <c r="U446" s="13">
        <f t="shared" si="18"/>
        <v>494</v>
      </c>
      <c r="V446" s="13">
        <f t="shared" si="19"/>
        <v>597</v>
      </c>
      <c r="W446" s="13" t="str">
        <f>IFERROR(VLOOKUP(K446,'Target Area Lookup'!B:C,2,FALSE),"Rest of State")</f>
        <v>Cook</v>
      </c>
      <c r="X446" s="13" t="str">
        <f t="shared" si="20"/>
        <v>Cook</v>
      </c>
    </row>
    <row r="447" spans="1:24" x14ac:dyDescent="0.25">
      <c r="A447" t="s">
        <v>15436</v>
      </c>
      <c r="B447" t="s">
        <v>1907</v>
      </c>
      <c r="C447" t="s">
        <v>1908</v>
      </c>
      <c r="D447" t="s">
        <v>1909</v>
      </c>
      <c r="E447" t="s">
        <v>1910</v>
      </c>
      <c r="F447">
        <v>7088634856</v>
      </c>
      <c r="G447">
        <v>11249</v>
      </c>
      <c r="H447" t="s">
        <v>1911</v>
      </c>
      <c r="I447" t="s">
        <v>1912</v>
      </c>
      <c r="J447" t="s">
        <v>1909</v>
      </c>
      <c r="K447" t="s">
        <v>1103</v>
      </c>
      <c r="L447" t="s">
        <v>1913</v>
      </c>
      <c r="M447" t="s">
        <v>1914</v>
      </c>
      <c r="N447" t="s">
        <v>22</v>
      </c>
      <c r="O447">
        <v>962</v>
      </c>
      <c r="P447">
        <v>0</v>
      </c>
      <c r="Q447">
        <v>0</v>
      </c>
      <c r="R447">
        <v>962</v>
      </c>
      <c r="S447" s="1">
        <v>1</v>
      </c>
      <c r="T447" t="s">
        <v>22</v>
      </c>
      <c r="U447" s="13">
        <f t="shared" si="18"/>
        <v>962</v>
      </c>
      <c r="V447" s="13">
        <f t="shared" si="19"/>
        <v>962</v>
      </c>
      <c r="W447" s="13" t="str">
        <f>IFERROR(VLOOKUP(K447,'Target Area Lookup'!B:C,2,FALSE),"Rest of State")</f>
        <v>Cook</v>
      </c>
      <c r="X447" s="13" t="str">
        <f t="shared" si="20"/>
        <v>Cook</v>
      </c>
    </row>
    <row r="448" spans="1:24" x14ac:dyDescent="0.25">
      <c r="A448" t="s">
        <v>15436</v>
      </c>
      <c r="B448" t="s">
        <v>1907</v>
      </c>
      <c r="C448" t="s">
        <v>1908</v>
      </c>
      <c r="D448" t="s">
        <v>1909</v>
      </c>
      <c r="E448" t="s">
        <v>1910</v>
      </c>
      <c r="F448">
        <v>7088634856</v>
      </c>
      <c r="G448">
        <v>11250</v>
      </c>
      <c r="H448" t="s">
        <v>1915</v>
      </c>
      <c r="I448" t="s">
        <v>1916</v>
      </c>
      <c r="J448" t="s">
        <v>1909</v>
      </c>
      <c r="K448" t="s">
        <v>1103</v>
      </c>
      <c r="L448" t="s">
        <v>1917</v>
      </c>
      <c r="M448" t="s">
        <v>1914</v>
      </c>
      <c r="N448" t="s">
        <v>22</v>
      </c>
      <c r="O448">
        <v>845</v>
      </c>
      <c r="P448">
        <v>0</v>
      </c>
      <c r="Q448">
        <v>0</v>
      </c>
      <c r="R448">
        <v>845</v>
      </c>
      <c r="S448" s="1">
        <v>1</v>
      </c>
      <c r="T448" t="s">
        <v>22</v>
      </c>
      <c r="U448" s="13">
        <f t="shared" si="18"/>
        <v>845</v>
      </c>
      <c r="V448" s="13">
        <f t="shared" si="19"/>
        <v>845</v>
      </c>
      <c r="W448" s="13" t="str">
        <f>IFERROR(VLOOKUP(K448,'Target Area Lookup'!B:C,2,FALSE),"Rest of State")</f>
        <v>Cook</v>
      </c>
      <c r="X448" s="13" t="str">
        <f t="shared" si="20"/>
        <v>Cook</v>
      </c>
    </row>
    <row r="449" spans="1:24" x14ac:dyDescent="0.25">
      <c r="A449" t="s">
        <v>15436</v>
      </c>
      <c r="B449" t="s">
        <v>1907</v>
      </c>
      <c r="C449" t="s">
        <v>1908</v>
      </c>
      <c r="D449" t="s">
        <v>1909</v>
      </c>
      <c r="E449" t="s">
        <v>1910</v>
      </c>
      <c r="F449">
        <v>7088634856</v>
      </c>
      <c r="G449">
        <v>11251</v>
      </c>
      <c r="H449" t="s">
        <v>1918</v>
      </c>
      <c r="I449" t="s">
        <v>1919</v>
      </c>
      <c r="J449" t="s">
        <v>1909</v>
      </c>
      <c r="K449" t="s">
        <v>1103</v>
      </c>
      <c r="L449" t="s">
        <v>1920</v>
      </c>
      <c r="M449" t="s">
        <v>1914</v>
      </c>
      <c r="N449" t="s">
        <v>22</v>
      </c>
      <c r="O449">
        <v>347</v>
      </c>
      <c r="P449">
        <v>0</v>
      </c>
      <c r="Q449">
        <v>0</v>
      </c>
      <c r="R449">
        <v>347</v>
      </c>
      <c r="S449" s="1">
        <v>1</v>
      </c>
      <c r="T449" t="s">
        <v>22</v>
      </c>
      <c r="U449" s="13">
        <f t="shared" si="18"/>
        <v>347</v>
      </c>
      <c r="V449" s="13">
        <f t="shared" si="19"/>
        <v>347</v>
      </c>
      <c r="W449" s="13" t="str">
        <f>IFERROR(VLOOKUP(K449,'Target Area Lookup'!B:C,2,FALSE),"Rest of State")</f>
        <v>Cook</v>
      </c>
      <c r="X449" s="13" t="str">
        <f t="shared" si="20"/>
        <v>Cook</v>
      </c>
    </row>
    <row r="450" spans="1:24" x14ac:dyDescent="0.25">
      <c r="A450" t="s">
        <v>15436</v>
      </c>
      <c r="B450" t="s">
        <v>1907</v>
      </c>
      <c r="C450" t="s">
        <v>1908</v>
      </c>
      <c r="D450" t="s">
        <v>1909</v>
      </c>
      <c r="E450" t="s">
        <v>1910</v>
      </c>
      <c r="F450">
        <v>7088634856</v>
      </c>
      <c r="G450">
        <v>11252</v>
      </c>
      <c r="H450" t="s">
        <v>1921</v>
      </c>
      <c r="I450" t="s">
        <v>1922</v>
      </c>
      <c r="J450" t="s">
        <v>1909</v>
      </c>
      <c r="K450" t="s">
        <v>1103</v>
      </c>
      <c r="L450" t="s">
        <v>1923</v>
      </c>
      <c r="M450" t="s">
        <v>1914</v>
      </c>
      <c r="N450" t="s">
        <v>22</v>
      </c>
      <c r="O450">
        <v>525</v>
      </c>
      <c r="P450">
        <v>0</v>
      </c>
      <c r="Q450">
        <v>0</v>
      </c>
      <c r="R450">
        <v>525</v>
      </c>
      <c r="S450" s="1">
        <v>1</v>
      </c>
      <c r="T450" t="s">
        <v>22</v>
      </c>
      <c r="U450" s="13">
        <f t="shared" si="18"/>
        <v>525</v>
      </c>
      <c r="V450" s="13">
        <f t="shared" si="19"/>
        <v>525</v>
      </c>
      <c r="W450" s="13" t="str">
        <f>IFERROR(VLOOKUP(K450,'Target Area Lookup'!B:C,2,FALSE),"Rest of State")</f>
        <v>Cook</v>
      </c>
      <c r="X450" s="13" t="str">
        <f t="shared" si="20"/>
        <v>Cook</v>
      </c>
    </row>
    <row r="451" spans="1:24" x14ac:dyDescent="0.25">
      <c r="A451" t="s">
        <v>15436</v>
      </c>
      <c r="B451" t="s">
        <v>1907</v>
      </c>
      <c r="C451" t="s">
        <v>1908</v>
      </c>
      <c r="D451" t="s">
        <v>1909</v>
      </c>
      <c r="E451" t="s">
        <v>1910</v>
      </c>
      <c r="F451">
        <v>7088634856</v>
      </c>
      <c r="G451">
        <v>11253</v>
      </c>
      <c r="H451" t="s">
        <v>1924</v>
      </c>
      <c r="I451" t="s">
        <v>1925</v>
      </c>
      <c r="J451" t="s">
        <v>1909</v>
      </c>
      <c r="K451" t="s">
        <v>1103</v>
      </c>
      <c r="L451" t="s">
        <v>1926</v>
      </c>
      <c r="M451" t="s">
        <v>1914</v>
      </c>
      <c r="N451" t="s">
        <v>22</v>
      </c>
      <c r="O451">
        <v>659</v>
      </c>
      <c r="P451">
        <v>0</v>
      </c>
      <c r="Q451">
        <v>0</v>
      </c>
      <c r="R451">
        <v>659</v>
      </c>
      <c r="S451" s="1">
        <v>1</v>
      </c>
      <c r="T451" t="s">
        <v>22</v>
      </c>
      <c r="U451" s="13">
        <f t="shared" ref="U451:U514" si="21">SUM(O451:P451)</f>
        <v>659</v>
      </c>
      <c r="V451" s="13">
        <f t="shared" ref="V451:V514" si="22">R451</f>
        <v>659</v>
      </c>
      <c r="W451" s="13" t="str">
        <f>IFERROR(VLOOKUP(K451,'Target Area Lookup'!B:C,2,FALSE),"Rest of State")</f>
        <v>Cook</v>
      </c>
      <c r="X451" s="13" t="str">
        <f t="shared" ref="X451:X514" si="23">IF(K451="Cook","Cook","Rest of State")</f>
        <v>Cook</v>
      </c>
    </row>
    <row r="452" spans="1:24" x14ac:dyDescent="0.25">
      <c r="A452" t="s">
        <v>15436</v>
      </c>
      <c r="B452" t="s">
        <v>1907</v>
      </c>
      <c r="C452" t="s">
        <v>1908</v>
      </c>
      <c r="D452" t="s">
        <v>1909</v>
      </c>
      <c r="E452" t="s">
        <v>1910</v>
      </c>
      <c r="F452">
        <v>7088634856</v>
      </c>
      <c r="G452">
        <v>11254</v>
      </c>
      <c r="H452" t="s">
        <v>1927</v>
      </c>
      <c r="I452" t="s">
        <v>1928</v>
      </c>
      <c r="J452" t="s">
        <v>1909</v>
      </c>
      <c r="K452" t="s">
        <v>1103</v>
      </c>
      <c r="L452" t="s">
        <v>1929</v>
      </c>
      <c r="M452" t="s">
        <v>1914</v>
      </c>
      <c r="N452" t="s">
        <v>22</v>
      </c>
      <c r="O452">
        <v>827</v>
      </c>
      <c r="P452">
        <v>0</v>
      </c>
      <c r="Q452">
        <v>35</v>
      </c>
      <c r="R452">
        <v>862</v>
      </c>
      <c r="S452" s="1">
        <v>0.95900000000000007</v>
      </c>
      <c r="T452" t="s">
        <v>22</v>
      </c>
      <c r="U452" s="13">
        <f t="shared" si="21"/>
        <v>827</v>
      </c>
      <c r="V452" s="13">
        <f t="shared" si="22"/>
        <v>862</v>
      </c>
      <c r="W452" s="13" t="str">
        <f>IFERROR(VLOOKUP(K452,'Target Area Lookup'!B:C,2,FALSE),"Rest of State")</f>
        <v>Cook</v>
      </c>
      <c r="X452" s="13" t="str">
        <f t="shared" si="23"/>
        <v>Cook</v>
      </c>
    </row>
    <row r="453" spans="1:24" x14ac:dyDescent="0.25">
      <c r="A453" t="s">
        <v>15436</v>
      </c>
      <c r="B453" t="s">
        <v>1907</v>
      </c>
      <c r="C453" t="s">
        <v>1908</v>
      </c>
      <c r="D453" t="s">
        <v>1909</v>
      </c>
      <c r="E453" t="s">
        <v>1910</v>
      </c>
      <c r="F453">
        <v>7088634856</v>
      </c>
      <c r="G453">
        <v>11255</v>
      </c>
      <c r="H453" t="s">
        <v>1737</v>
      </c>
      <c r="I453" t="s">
        <v>1930</v>
      </c>
      <c r="J453" t="s">
        <v>1909</v>
      </c>
      <c r="K453" t="s">
        <v>1103</v>
      </c>
      <c r="L453" t="s">
        <v>1931</v>
      </c>
      <c r="M453" t="s">
        <v>1914</v>
      </c>
      <c r="N453" t="s">
        <v>22</v>
      </c>
      <c r="O453">
        <v>175</v>
      </c>
      <c r="P453">
        <v>0</v>
      </c>
      <c r="Q453">
        <v>0</v>
      </c>
      <c r="R453">
        <v>175</v>
      </c>
      <c r="S453" s="1">
        <v>1</v>
      </c>
      <c r="T453" t="s">
        <v>22</v>
      </c>
      <c r="U453" s="13">
        <f t="shared" si="21"/>
        <v>175</v>
      </c>
      <c r="V453" s="13">
        <f t="shared" si="22"/>
        <v>175</v>
      </c>
      <c r="W453" s="13" t="str">
        <f>IFERROR(VLOOKUP(K453,'Target Area Lookup'!B:C,2,FALSE),"Rest of State")</f>
        <v>Cook</v>
      </c>
      <c r="X453" s="13" t="str">
        <f t="shared" si="23"/>
        <v>Cook</v>
      </c>
    </row>
    <row r="454" spans="1:24" x14ac:dyDescent="0.25">
      <c r="A454" t="s">
        <v>15436</v>
      </c>
      <c r="B454" t="s">
        <v>1907</v>
      </c>
      <c r="C454" t="s">
        <v>1908</v>
      </c>
      <c r="D454" t="s">
        <v>1909</v>
      </c>
      <c r="E454" t="s">
        <v>1910</v>
      </c>
      <c r="F454">
        <v>7088634856</v>
      </c>
      <c r="G454">
        <v>11256</v>
      </c>
      <c r="H454" t="s">
        <v>1932</v>
      </c>
      <c r="I454" t="s">
        <v>1933</v>
      </c>
      <c r="J454" t="s">
        <v>1909</v>
      </c>
      <c r="K454" t="s">
        <v>1103</v>
      </c>
      <c r="L454" t="s">
        <v>1934</v>
      </c>
      <c r="M454" t="s">
        <v>1914</v>
      </c>
      <c r="N454" t="s">
        <v>22</v>
      </c>
      <c r="O454">
        <v>658</v>
      </c>
      <c r="P454">
        <v>0</v>
      </c>
      <c r="Q454">
        <v>0</v>
      </c>
      <c r="R454">
        <v>658</v>
      </c>
      <c r="S454" s="1">
        <v>1</v>
      </c>
      <c r="T454" t="s">
        <v>22</v>
      </c>
      <c r="U454" s="13">
        <f t="shared" si="21"/>
        <v>658</v>
      </c>
      <c r="V454" s="13">
        <f t="shared" si="22"/>
        <v>658</v>
      </c>
      <c r="W454" s="13" t="str">
        <f>IFERROR(VLOOKUP(K454,'Target Area Lookup'!B:C,2,FALSE),"Rest of State")</f>
        <v>Cook</v>
      </c>
      <c r="X454" s="13" t="str">
        <f t="shared" si="23"/>
        <v>Cook</v>
      </c>
    </row>
    <row r="455" spans="1:24" x14ac:dyDescent="0.25">
      <c r="A455" t="s">
        <v>15436</v>
      </c>
      <c r="B455" t="s">
        <v>1907</v>
      </c>
      <c r="C455" t="s">
        <v>1908</v>
      </c>
      <c r="D455" t="s">
        <v>1909</v>
      </c>
      <c r="E455" t="s">
        <v>1910</v>
      </c>
      <c r="F455">
        <v>7088634856</v>
      </c>
      <c r="G455">
        <v>11258</v>
      </c>
      <c r="H455" t="s">
        <v>1935</v>
      </c>
      <c r="I455" t="s">
        <v>1936</v>
      </c>
      <c r="J455" t="s">
        <v>1909</v>
      </c>
      <c r="K455" t="s">
        <v>1103</v>
      </c>
      <c r="L455" t="s">
        <v>1937</v>
      </c>
      <c r="M455" t="s">
        <v>1914</v>
      </c>
      <c r="N455" t="s">
        <v>22</v>
      </c>
      <c r="O455">
        <v>771</v>
      </c>
      <c r="P455">
        <v>0</v>
      </c>
      <c r="Q455">
        <v>0</v>
      </c>
      <c r="R455">
        <v>771</v>
      </c>
      <c r="S455" s="1">
        <v>1</v>
      </c>
      <c r="T455" t="s">
        <v>22</v>
      </c>
      <c r="U455" s="13">
        <f t="shared" si="21"/>
        <v>771</v>
      </c>
      <c r="V455" s="13">
        <f t="shared" si="22"/>
        <v>771</v>
      </c>
      <c r="W455" s="13" t="str">
        <f>IFERROR(VLOOKUP(K455,'Target Area Lookup'!B:C,2,FALSE),"Rest of State")</f>
        <v>Cook</v>
      </c>
      <c r="X455" s="13" t="str">
        <f t="shared" si="23"/>
        <v>Cook</v>
      </c>
    </row>
    <row r="456" spans="1:24" x14ac:dyDescent="0.25">
      <c r="A456" t="s">
        <v>15436</v>
      </c>
      <c r="B456" t="s">
        <v>1907</v>
      </c>
      <c r="C456" t="s">
        <v>1908</v>
      </c>
      <c r="D456" t="s">
        <v>1909</v>
      </c>
      <c r="E456" t="s">
        <v>1910</v>
      </c>
      <c r="F456">
        <v>7088634856</v>
      </c>
      <c r="G456">
        <v>11259</v>
      </c>
      <c r="H456" t="s">
        <v>1938</v>
      </c>
      <c r="I456" t="s">
        <v>1939</v>
      </c>
      <c r="J456" t="s">
        <v>1909</v>
      </c>
      <c r="K456" t="s">
        <v>1103</v>
      </c>
      <c r="L456" t="s">
        <v>1940</v>
      </c>
      <c r="M456" t="s">
        <v>1914</v>
      </c>
      <c r="N456" t="s">
        <v>22</v>
      </c>
      <c r="O456">
        <v>243</v>
      </c>
      <c r="P456">
        <v>0</v>
      </c>
      <c r="Q456">
        <v>0</v>
      </c>
      <c r="R456">
        <v>243</v>
      </c>
      <c r="S456" s="1">
        <v>1</v>
      </c>
      <c r="T456" t="s">
        <v>22</v>
      </c>
      <c r="U456" s="13">
        <f t="shared" si="21"/>
        <v>243</v>
      </c>
      <c r="V456" s="13">
        <f t="shared" si="22"/>
        <v>243</v>
      </c>
      <c r="W456" s="13" t="str">
        <f>IFERROR(VLOOKUP(K456,'Target Area Lookup'!B:C,2,FALSE),"Rest of State")</f>
        <v>Cook</v>
      </c>
      <c r="X456" s="13" t="str">
        <f t="shared" si="23"/>
        <v>Cook</v>
      </c>
    </row>
    <row r="457" spans="1:24" x14ac:dyDescent="0.25">
      <c r="A457" t="s">
        <v>15436</v>
      </c>
      <c r="B457" t="s">
        <v>1907</v>
      </c>
      <c r="C457" t="s">
        <v>1908</v>
      </c>
      <c r="D457" t="s">
        <v>1909</v>
      </c>
      <c r="E457" t="s">
        <v>1910</v>
      </c>
      <c r="F457">
        <v>7088634856</v>
      </c>
      <c r="G457">
        <v>11260</v>
      </c>
      <c r="H457" t="s">
        <v>1941</v>
      </c>
      <c r="I457" t="s">
        <v>1942</v>
      </c>
      <c r="J457" t="s">
        <v>1909</v>
      </c>
      <c r="K457" t="s">
        <v>1103</v>
      </c>
      <c r="L457" t="s">
        <v>1943</v>
      </c>
      <c r="M457" t="s">
        <v>1914</v>
      </c>
      <c r="N457" t="s">
        <v>22</v>
      </c>
      <c r="O457">
        <v>653</v>
      </c>
      <c r="P457">
        <v>0</v>
      </c>
      <c r="Q457">
        <v>0</v>
      </c>
      <c r="R457">
        <v>653</v>
      </c>
      <c r="S457" s="1">
        <v>1</v>
      </c>
      <c r="T457" t="s">
        <v>22</v>
      </c>
      <c r="U457" s="13">
        <f t="shared" si="21"/>
        <v>653</v>
      </c>
      <c r="V457" s="13">
        <f t="shared" si="22"/>
        <v>653</v>
      </c>
      <c r="W457" s="13" t="str">
        <f>IFERROR(VLOOKUP(K457,'Target Area Lookup'!B:C,2,FALSE),"Rest of State")</f>
        <v>Cook</v>
      </c>
      <c r="X457" s="13" t="str">
        <f t="shared" si="23"/>
        <v>Cook</v>
      </c>
    </row>
    <row r="458" spans="1:24" x14ac:dyDescent="0.25">
      <c r="A458" t="s">
        <v>15436</v>
      </c>
      <c r="B458" t="s">
        <v>1907</v>
      </c>
      <c r="C458" t="s">
        <v>1908</v>
      </c>
      <c r="D458" t="s">
        <v>1909</v>
      </c>
      <c r="E458" t="s">
        <v>1910</v>
      </c>
      <c r="F458">
        <v>7088634856</v>
      </c>
      <c r="G458">
        <v>11261</v>
      </c>
      <c r="H458" t="s">
        <v>1944</v>
      </c>
      <c r="I458" t="s">
        <v>1945</v>
      </c>
      <c r="J458" t="s">
        <v>1909</v>
      </c>
      <c r="K458" t="s">
        <v>1103</v>
      </c>
      <c r="L458" t="s">
        <v>1946</v>
      </c>
      <c r="M458" t="s">
        <v>1914</v>
      </c>
      <c r="N458" t="s">
        <v>22</v>
      </c>
      <c r="O458">
        <v>568</v>
      </c>
      <c r="P458">
        <v>0</v>
      </c>
      <c r="Q458">
        <v>0</v>
      </c>
      <c r="R458">
        <v>568</v>
      </c>
      <c r="S458" s="1">
        <v>1</v>
      </c>
      <c r="T458" t="s">
        <v>22</v>
      </c>
      <c r="U458" s="13">
        <f t="shared" si="21"/>
        <v>568</v>
      </c>
      <c r="V458" s="13">
        <f t="shared" si="22"/>
        <v>568</v>
      </c>
      <c r="W458" s="13" t="str">
        <f>IFERROR(VLOOKUP(K458,'Target Area Lookup'!B:C,2,FALSE),"Rest of State")</f>
        <v>Cook</v>
      </c>
      <c r="X458" s="13" t="str">
        <f t="shared" si="23"/>
        <v>Cook</v>
      </c>
    </row>
    <row r="459" spans="1:24" x14ac:dyDescent="0.25">
      <c r="A459" t="s">
        <v>15436</v>
      </c>
      <c r="B459" t="s">
        <v>1907</v>
      </c>
      <c r="C459" t="s">
        <v>1908</v>
      </c>
      <c r="D459" t="s">
        <v>1909</v>
      </c>
      <c r="E459" t="s">
        <v>1910</v>
      </c>
      <c r="F459">
        <v>7088634856</v>
      </c>
      <c r="G459">
        <v>15150</v>
      </c>
      <c r="H459" t="s">
        <v>1947</v>
      </c>
      <c r="I459" t="s">
        <v>1948</v>
      </c>
      <c r="J459" t="s">
        <v>1909</v>
      </c>
      <c r="K459" t="s">
        <v>1103</v>
      </c>
      <c r="L459" t="s">
        <v>1949</v>
      </c>
      <c r="M459" t="s">
        <v>1914</v>
      </c>
      <c r="N459" t="s">
        <v>22</v>
      </c>
      <c r="O459">
        <v>911</v>
      </c>
      <c r="P459">
        <v>0</v>
      </c>
      <c r="Q459">
        <v>0</v>
      </c>
      <c r="R459">
        <v>911</v>
      </c>
      <c r="S459" s="1">
        <v>1</v>
      </c>
      <c r="T459" t="s">
        <v>22</v>
      </c>
      <c r="U459" s="13">
        <f t="shared" si="21"/>
        <v>911</v>
      </c>
      <c r="V459" s="13">
        <f t="shared" si="22"/>
        <v>911</v>
      </c>
      <c r="W459" s="13" t="str">
        <f>IFERROR(VLOOKUP(K459,'Target Area Lookup'!B:C,2,FALSE),"Rest of State")</f>
        <v>Cook</v>
      </c>
      <c r="X459" s="13" t="str">
        <f t="shared" si="23"/>
        <v>Cook</v>
      </c>
    </row>
    <row r="460" spans="1:24" x14ac:dyDescent="0.25">
      <c r="A460" t="s">
        <v>15436</v>
      </c>
      <c r="B460" t="s">
        <v>1907</v>
      </c>
      <c r="C460" t="s">
        <v>1908</v>
      </c>
      <c r="D460" t="s">
        <v>1909</v>
      </c>
      <c r="E460" t="s">
        <v>1910</v>
      </c>
      <c r="F460">
        <v>7088634856</v>
      </c>
      <c r="G460">
        <v>15151</v>
      </c>
      <c r="H460" t="s">
        <v>1950</v>
      </c>
      <c r="I460" t="s">
        <v>1951</v>
      </c>
      <c r="J460" t="s">
        <v>1909</v>
      </c>
      <c r="K460" t="s">
        <v>1103</v>
      </c>
      <c r="L460" t="s">
        <v>1952</v>
      </c>
      <c r="M460" t="s">
        <v>1953</v>
      </c>
      <c r="N460" t="s">
        <v>22</v>
      </c>
      <c r="O460">
        <v>598</v>
      </c>
      <c r="P460">
        <v>0</v>
      </c>
      <c r="Q460">
        <v>8</v>
      </c>
      <c r="R460">
        <v>606</v>
      </c>
      <c r="S460" s="1">
        <v>0.98530000000000006</v>
      </c>
      <c r="T460" t="s">
        <v>22</v>
      </c>
      <c r="U460" s="13">
        <f t="shared" si="21"/>
        <v>598</v>
      </c>
      <c r="V460" s="13">
        <f t="shared" si="22"/>
        <v>606</v>
      </c>
      <c r="W460" s="13" t="str">
        <f>IFERROR(VLOOKUP(K460,'Target Area Lookup'!B:C,2,FALSE),"Rest of State")</f>
        <v>Cook</v>
      </c>
      <c r="X460" s="13" t="str">
        <f t="shared" si="23"/>
        <v>Cook</v>
      </c>
    </row>
    <row r="461" spans="1:24" x14ac:dyDescent="0.25">
      <c r="A461" t="s">
        <v>15436</v>
      </c>
      <c r="B461" t="s">
        <v>1907</v>
      </c>
      <c r="C461" t="s">
        <v>1908</v>
      </c>
      <c r="D461" t="s">
        <v>1909</v>
      </c>
      <c r="E461" t="s">
        <v>1910</v>
      </c>
      <c r="F461">
        <v>7088634856</v>
      </c>
      <c r="G461">
        <v>50391</v>
      </c>
      <c r="H461" t="s">
        <v>1954</v>
      </c>
      <c r="I461" t="s">
        <v>1955</v>
      </c>
      <c r="J461" t="s">
        <v>1909</v>
      </c>
      <c r="K461" t="s">
        <v>1103</v>
      </c>
      <c r="L461" t="s">
        <v>1956</v>
      </c>
      <c r="M461" t="s">
        <v>1914</v>
      </c>
      <c r="N461" t="s">
        <v>22</v>
      </c>
      <c r="O461">
        <v>2626</v>
      </c>
      <c r="P461">
        <v>0</v>
      </c>
      <c r="Q461">
        <v>0</v>
      </c>
      <c r="R461">
        <v>2626</v>
      </c>
      <c r="S461" s="1">
        <v>1</v>
      </c>
      <c r="T461" t="s">
        <v>22</v>
      </c>
      <c r="U461" s="13">
        <f t="shared" si="21"/>
        <v>2626</v>
      </c>
      <c r="V461" s="13">
        <f t="shared" si="22"/>
        <v>2626</v>
      </c>
      <c r="W461" s="13" t="str">
        <f>IFERROR(VLOOKUP(K461,'Target Area Lookup'!B:C,2,FALSE),"Rest of State")</f>
        <v>Cook</v>
      </c>
      <c r="X461" s="13" t="str">
        <f t="shared" si="23"/>
        <v>Cook</v>
      </c>
    </row>
    <row r="462" spans="1:24" x14ac:dyDescent="0.25">
      <c r="A462" t="s">
        <v>15437</v>
      </c>
      <c r="B462" t="s">
        <v>1957</v>
      </c>
      <c r="C462" t="s">
        <v>1958</v>
      </c>
      <c r="D462" t="s">
        <v>1892</v>
      </c>
      <c r="E462" t="s">
        <v>1959</v>
      </c>
      <c r="F462">
        <v>7087952300</v>
      </c>
      <c r="G462">
        <v>11262</v>
      </c>
      <c r="H462" t="s">
        <v>1960</v>
      </c>
      <c r="I462" t="s">
        <v>1961</v>
      </c>
      <c r="J462" t="s">
        <v>1892</v>
      </c>
      <c r="K462" t="s">
        <v>1103</v>
      </c>
      <c r="L462" t="s">
        <v>1962</v>
      </c>
      <c r="M462" t="s">
        <v>1963</v>
      </c>
      <c r="N462" t="s">
        <v>22</v>
      </c>
      <c r="O462">
        <v>394</v>
      </c>
      <c r="P462">
        <v>0</v>
      </c>
      <c r="Q462">
        <v>0</v>
      </c>
      <c r="R462">
        <v>394</v>
      </c>
      <c r="S462" s="1">
        <v>1</v>
      </c>
      <c r="T462" t="s">
        <v>22</v>
      </c>
      <c r="U462" s="13">
        <f t="shared" si="21"/>
        <v>394</v>
      </c>
      <c r="V462" s="13">
        <f t="shared" si="22"/>
        <v>394</v>
      </c>
      <c r="W462" s="13" t="str">
        <f>IFERROR(VLOOKUP(K462,'Target Area Lookup'!B:C,2,FALSE),"Rest of State")</f>
        <v>Cook</v>
      </c>
      <c r="X462" s="13" t="str">
        <f t="shared" si="23"/>
        <v>Cook</v>
      </c>
    </row>
    <row r="463" spans="1:24" x14ac:dyDescent="0.25">
      <c r="A463" t="s">
        <v>15437</v>
      </c>
      <c r="B463" t="s">
        <v>1957</v>
      </c>
      <c r="C463" t="s">
        <v>1958</v>
      </c>
      <c r="D463" t="s">
        <v>1892</v>
      </c>
      <c r="E463" t="s">
        <v>1959</v>
      </c>
      <c r="F463">
        <v>7087952300</v>
      </c>
      <c r="G463">
        <v>11263</v>
      </c>
      <c r="H463" t="s">
        <v>1756</v>
      </c>
      <c r="I463" t="s">
        <v>1964</v>
      </c>
      <c r="J463" t="s">
        <v>1892</v>
      </c>
      <c r="K463" t="s">
        <v>1103</v>
      </c>
      <c r="L463" t="s">
        <v>1965</v>
      </c>
      <c r="M463" t="s">
        <v>1963</v>
      </c>
      <c r="N463" t="s">
        <v>22</v>
      </c>
      <c r="O463">
        <v>305</v>
      </c>
      <c r="P463">
        <v>0</v>
      </c>
      <c r="Q463">
        <v>60</v>
      </c>
      <c r="R463">
        <v>365</v>
      </c>
      <c r="S463" s="1">
        <v>0.83400000000000007</v>
      </c>
      <c r="T463" t="s">
        <v>22</v>
      </c>
      <c r="U463" s="13">
        <f t="shared" si="21"/>
        <v>305</v>
      </c>
      <c r="V463" s="13">
        <f t="shared" si="22"/>
        <v>365</v>
      </c>
      <c r="W463" s="13" t="str">
        <f>IFERROR(VLOOKUP(K463,'Target Area Lookup'!B:C,2,FALSE),"Rest of State")</f>
        <v>Cook</v>
      </c>
      <c r="X463" s="13" t="str">
        <f t="shared" si="23"/>
        <v>Cook</v>
      </c>
    </row>
    <row r="464" spans="1:24" x14ac:dyDescent="0.25">
      <c r="A464" t="s">
        <v>15437</v>
      </c>
      <c r="B464" t="s">
        <v>1957</v>
      </c>
      <c r="C464" t="s">
        <v>1958</v>
      </c>
      <c r="D464" t="s">
        <v>1892</v>
      </c>
      <c r="E464" t="s">
        <v>1959</v>
      </c>
      <c r="F464">
        <v>7087952300</v>
      </c>
      <c r="G464">
        <v>11264</v>
      </c>
      <c r="H464" t="s">
        <v>1763</v>
      </c>
      <c r="I464" t="s">
        <v>1966</v>
      </c>
      <c r="J464" t="s">
        <v>1892</v>
      </c>
      <c r="K464" t="s">
        <v>1103</v>
      </c>
      <c r="L464" t="s">
        <v>1967</v>
      </c>
      <c r="M464" t="s">
        <v>1963</v>
      </c>
      <c r="N464" t="s">
        <v>22</v>
      </c>
      <c r="O464">
        <v>478</v>
      </c>
      <c r="P464">
        <v>0</v>
      </c>
      <c r="Q464">
        <v>31</v>
      </c>
      <c r="R464">
        <v>509</v>
      </c>
      <c r="S464" s="1">
        <v>0.93790000000000007</v>
      </c>
      <c r="T464" t="s">
        <v>22</v>
      </c>
      <c r="U464" s="13">
        <f t="shared" si="21"/>
        <v>478</v>
      </c>
      <c r="V464" s="13">
        <f t="shared" si="22"/>
        <v>509</v>
      </c>
      <c r="W464" s="13" t="str">
        <f>IFERROR(VLOOKUP(K464,'Target Area Lookup'!B:C,2,FALSE),"Rest of State")</f>
        <v>Cook</v>
      </c>
      <c r="X464" s="13" t="str">
        <f t="shared" si="23"/>
        <v>Cook</v>
      </c>
    </row>
    <row r="465" spans="1:24" x14ac:dyDescent="0.25">
      <c r="A465" t="s">
        <v>15437</v>
      </c>
      <c r="B465" t="s">
        <v>1957</v>
      </c>
      <c r="C465" t="s">
        <v>1958</v>
      </c>
      <c r="D465" t="s">
        <v>1892</v>
      </c>
      <c r="E465" t="s">
        <v>1959</v>
      </c>
      <c r="F465">
        <v>7087952300</v>
      </c>
      <c r="G465">
        <v>11265</v>
      </c>
      <c r="H465" t="s">
        <v>1968</v>
      </c>
      <c r="I465" t="s">
        <v>1969</v>
      </c>
      <c r="J465" t="s">
        <v>1892</v>
      </c>
      <c r="K465" t="s">
        <v>1103</v>
      </c>
      <c r="L465" t="s">
        <v>1970</v>
      </c>
      <c r="M465" t="s">
        <v>1963</v>
      </c>
      <c r="N465" t="s">
        <v>22</v>
      </c>
      <c r="O465">
        <v>428</v>
      </c>
      <c r="P465">
        <v>0</v>
      </c>
      <c r="Q465">
        <v>0</v>
      </c>
      <c r="R465">
        <v>428</v>
      </c>
      <c r="S465" s="1">
        <v>1</v>
      </c>
      <c r="T465" t="s">
        <v>22</v>
      </c>
      <c r="U465" s="13">
        <f t="shared" si="21"/>
        <v>428</v>
      </c>
      <c r="V465" s="13">
        <f t="shared" si="22"/>
        <v>428</v>
      </c>
      <c r="W465" s="13" t="str">
        <f>IFERROR(VLOOKUP(K465,'Target Area Lookup'!B:C,2,FALSE),"Rest of State")</f>
        <v>Cook</v>
      </c>
      <c r="X465" s="13" t="str">
        <f t="shared" si="23"/>
        <v>Cook</v>
      </c>
    </row>
    <row r="466" spans="1:24" x14ac:dyDescent="0.25">
      <c r="A466" t="s">
        <v>15437</v>
      </c>
      <c r="B466" t="s">
        <v>1957</v>
      </c>
      <c r="C466" t="s">
        <v>1958</v>
      </c>
      <c r="D466" t="s">
        <v>1892</v>
      </c>
      <c r="E466" t="s">
        <v>1959</v>
      </c>
      <c r="F466">
        <v>7087952300</v>
      </c>
      <c r="G466">
        <v>11266</v>
      </c>
      <c r="H466" t="s">
        <v>1971</v>
      </c>
      <c r="I466" t="s">
        <v>1972</v>
      </c>
      <c r="J466" t="s">
        <v>1892</v>
      </c>
      <c r="K466" t="s">
        <v>1103</v>
      </c>
      <c r="L466" t="s">
        <v>1973</v>
      </c>
      <c r="M466" t="s">
        <v>1963</v>
      </c>
      <c r="N466" t="s">
        <v>22</v>
      </c>
      <c r="O466">
        <v>448</v>
      </c>
      <c r="P466">
        <v>0</v>
      </c>
      <c r="Q466">
        <v>0</v>
      </c>
      <c r="R466">
        <v>448</v>
      </c>
      <c r="S466" s="1">
        <v>1</v>
      </c>
      <c r="T466" t="s">
        <v>22</v>
      </c>
      <c r="U466" s="13">
        <f t="shared" si="21"/>
        <v>448</v>
      </c>
      <c r="V466" s="13">
        <f t="shared" si="22"/>
        <v>448</v>
      </c>
      <c r="W466" s="13" t="str">
        <f>IFERROR(VLOOKUP(K466,'Target Area Lookup'!B:C,2,FALSE),"Rest of State")</f>
        <v>Cook</v>
      </c>
      <c r="X466" s="13" t="str">
        <f t="shared" si="23"/>
        <v>Cook</v>
      </c>
    </row>
    <row r="467" spans="1:24" x14ac:dyDescent="0.25">
      <c r="A467" t="s">
        <v>15437</v>
      </c>
      <c r="B467" t="s">
        <v>1957</v>
      </c>
      <c r="C467" t="s">
        <v>1958</v>
      </c>
      <c r="D467" t="s">
        <v>1892</v>
      </c>
      <c r="E467" t="s">
        <v>1959</v>
      </c>
      <c r="F467">
        <v>7087952300</v>
      </c>
      <c r="G467">
        <v>11267</v>
      </c>
      <c r="H467" t="s">
        <v>1974</v>
      </c>
      <c r="I467" t="s">
        <v>1975</v>
      </c>
      <c r="J467" t="s">
        <v>1892</v>
      </c>
      <c r="K467" t="s">
        <v>1103</v>
      </c>
      <c r="L467" t="s">
        <v>1976</v>
      </c>
      <c r="M467" t="s">
        <v>1963</v>
      </c>
      <c r="N467" t="s">
        <v>22</v>
      </c>
      <c r="O467">
        <v>267</v>
      </c>
      <c r="P467">
        <v>0</v>
      </c>
      <c r="Q467">
        <v>29</v>
      </c>
      <c r="R467">
        <v>296</v>
      </c>
      <c r="S467" s="1">
        <v>0.90099999999999991</v>
      </c>
      <c r="T467" t="s">
        <v>22</v>
      </c>
      <c r="U467" s="13">
        <f t="shared" si="21"/>
        <v>267</v>
      </c>
      <c r="V467" s="13">
        <f t="shared" si="22"/>
        <v>296</v>
      </c>
      <c r="W467" s="13" t="str">
        <f>IFERROR(VLOOKUP(K467,'Target Area Lookup'!B:C,2,FALSE),"Rest of State")</f>
        <v>Cook</v>
      </c>
      <c r="X467" s="13" t="str">
        <f t="shared" si="23"/>
        <v>Cook</v>
      </c>
    </row>
    <row r="468" spans="1:24" x14ac:dyDescent="0.25">
      <c r="A468" t="s">
        <v>15437</v>
      </c>
      <c r="B468" t="s">
        <v>1957</v>
      </c>
      <c r="C468" t="s">
        <v>1958</v>
      </c>
      <c r="D468" t="s">
        <v>1892</v>
      </c>
      <c r="E468" t="s">
        <v>1959</v>
      </c>
      <c r="F468">
        <v>7087952300</v>
      </c>
      <c r="G468">
        <v>42590</v>
      </c>
      <c r="H468" t="s">
        <v>1977</v>
      </c>
      <c r="I468" t="s">
        <v>1964</v>
      </c>
      <c r="J468" t="s">
        <v>1892</v>
      </c>
      <c r="K468" t="s">
        <v>1103</v>
      </c>
      <c r="L468" t="s">
        <v>1965</v>
      </c>
      <c r="M468" t="s">
        <v>1963</v>
      </c>
      <c r="N468" t="s">
        <v>22</v>
      </c>
      <c r="O468">
        <v>576</v>
      </c>
      <c r="P468">
        <v>0</v>
      </c>
      <c r="Q468">
        <v>28</v>
      </c>
      <c r="R468">
        <v>604</v>
      </c>
      <c r="S468" s="1">
        <v>0.95250000000000001</v>
      </c>
      <c r="T468" t="s">
        <v>22</v>
      </c>
      <c r="U468" s="13">
        <f t="shared" si="21"/>
        <v>576</v>
      </c>
      <c r="V468" s="13">
        <f t="shared" si="22"/>
        <v>604</v>
      </c>
      <c r="W468" s="13" t="str">
        <f>IFERROR(VLOOKUP(K468,'Target Area Lookup'!B:C,2,FALSE),"Rest of State")</f>
        <v>Cook</v>
      </c>
      <c r="X468" s="13" t="str">
        <f t="shared" si="23"/>
        <v>Cook</v>
      </c>
    </row>
    <row r="469" spans="1:24" x14ac:dyDescent="0.25">
      <c r="A469" t="s">
        <v>15437</v>
      </c>
      <c r="B469" t="s">
        <v>1957</v>
      </c>
      <c r="C469" t="s">
        <v>1958</v>
      </c>
      <c r="D469" t="s">
        <v>1892</v>
      </c>
      <c r="E469" t="s">
        <v>1959</v>
      </c>
      <c r="F469">
        <v>7087952300</v>
      </c>
      <c r="G469">
        <v>54562</v>
      </c>
      <c r="H469" t="s">
        <v>1978</v>
      </c>
      <c r="I469" t="s">
        <v>1979</v>
      </c>
      <c r="J469" t="s">
        <v>1892</v>
      </c>
      <c r="K469" t="s">
        <v>1103</v>
      </c>
      <c r="L469" t="s">
        <v>1980</v>
      </c>
      <c r="M469" t="s">
        <v>1963</v>
      </c>
      <c r="N469" t="s">
        <v>22</v>
      </c>
      <c r="O469">
        <v>656</v>
      </c>
      <c r="P469">
        <v>0</v>
      </c>
      <c r="Q469">
        <v>0</v>
      </c>
      <c r="R469">
        <v>656</v>
      </c>
      <c r="S469" s="1">
        <v>1</v>
      </c>
      <c r="T469" t="s">
        <v>22</v>
      </c>
      <c r="U469" s="13">
        <f t="shared" si="21"/>
        <v>656</v>
      </c>
      <c r="V469" s="13">
        <f t="shared" si="22"/>
        <v>656</v>
      </c>
      <c r="W469" s="13" t="str">
        <f>IFERROR(VLOOKUP(K469,'Target Area Lookup'!B:C,2,FALSE),"Rest of State")</f>
        <v>Cook</v>
      </c>
      <c r="X469" s="13" t="str">
        <f t="shared" si="23"/>
        <v>Cook</v>
      </c>
    </row>
    <row r="470" spans="1:24" x14ac:dyDescent="0.25">
      <c r="A470" t="s">
        <v>15438</v>
      </c>
      <c r="B470" t="s">
        <v>1981</v>
      </c>
      <c r="C470" t="s">
        <v>1982</v>
      </c>
      <c r="D470" t="s">
        <v>1837</v>
      </c>
      <c r="E470" t="s">
        <v>1983</v>
      </c>
      <c r="F470">
        <v>7084822400</v>
      </c>
      <c r="G470">
        <v>11273</v>
      </c>
      <c r="H470" t="s">
        <v>1984</v>
      </c>
      <c r="I470" t="s">
        <v>1985</v>
      </c>
      <c r="J470" t="s">
        <v>1837</v>
      </c>
      <c r="K470" t="s">
        <v>1103</v>
      </c>
      <c r="L470" t="s">
        <v>1983</v>
      </c>
      <c r="M470" t="s">
        <v>1986</v>
      </c>
      <c r="N470" t="s">
        <v>22</v>
      </c>
      <c r="O470">
        <v>116</v>
      </c>
      <c r="P470">
        <v>16</v>
      </c>
      <c r="Q470">
        <v>564</v>
      </c>
      <c r="R470">
        <v>696</v>
      </c>
      <c r="S470" s="1">
        <v>0.18969999999999998</v>
      </c>
      <c r="U470" s="13">
        <f t="shared" si="21"/>
        <v>132</v>
      </c>
      <c r="V470" s="13">
        <f t="shared" si="22"/>
        <v>696</v>
      </c>
      <c r="W470" s="13" t="str">
        <f>IFERROR(VLOOKUP(K470,'Target Area Lookup'!B:C,2,FALSE),"Rest of State")</f>
        <v>Cook</v>
      </c>
      <c r="X470" s="13" t="str">
        <f t="shared" si="23"/>
        <v>Cook</v>
      </c>
    </row>
    <row r="471" spans="1:24" x14ac:dyDescent="0.25">
      <c r="A471" t="s">
        <v>15438</v>
      </c>
      <c r="B471" t="s">
        <v>1981</v>
      </c>
      <c r="C471" t="s">
        <v>1982</v>
      </c>
      <c r="D471" t="s">
        <v>1837</v>
      </c>
      <c r="E471" t="s">
        <v>1983</v>
      </c>
      <c r="F471">
        <v>7084822400</v>
      </c>
      <c r="G471">
        <v>11274</v>
      </c>
      <c r="H471" t="s">
        <v>1987</v>
      </c>
      <c r="I471" t="s">
        <v>1988</v>
      </c>
      <c r="J471" t="s">
        <v>1829</v>
      </c>
      <c r="K471" t="s">
        <v>1103</v>
      </c>
      <c r="L471" t="s">
        <v>1989</v>
      </c>
      <c r="M471" t="s">
        <v>1990</v>
      </c>
      <c r="N471" t="s">
        <v>22</v>
      </c>
      <c r="O471">
        <v>164</v>
      </c>
      <c r="P471">
        <v>17</v>
      </c>
      <c r="Q471">
        <v>261</v>
      </c>
      <c r="R471">
        <v>442</v>
      </c>
      <c r="S471" s="1">
        <v>0.40950000000000003</v>
      </c>
      <c r="U471" s="13">
        <f t="shared" si="21"/>
        <v>181</v>
      </c>
      <c r="V471" s="13">
        <f t="shared" si="22"/>
        <v>442</v>
      </c>
      <c r="W471" s="13" t="str">
        <f>IFERROR(VLOOKUP(K471,'Target Area Lookup'!B:C,2,FALSE),"Rest of State")</f>
        <v>Cook</v>
      </c>
      <c r="X471" s="13" t="str">
        <f t="shared" si="23"/>
        <v>Cook</v>
      </c>
    </row>
    <row r="472" spans="1:24" x14ac:dyDescent="0.25">
      <c r="A472" t="s">
        <v>15438</v>
      </c>
      <c r="B472" t="s">
        <v>1981</v>
      </c>
      <c r="C472" t="s">
        <v>1982</v>
      </c>
      <c r="D472" t="s">
        <v>1837</v>
      </c>
      <c r="E472" t="s">
        <v>1983</v>
      </c>
      <c r="F472">
        <v>7084822400</v>
      </c>
      <c r="G472">
        <v>11275</v>
      </c>
      <c r="H472" t="s">
        <v>1991</v>
      </c>
      <c r="I472" t="s">
        <v>1992</v>
      </c>
      <c r="J472" t="s">
        <v>1993</v>
      </c>
      <c r="K472" t="s">
        <v>1103</v>
      </c>
      <c r="L472" t="s">
        <v>1994</v>
      </c>
      <c r="M472" t="s">
        <v>1990</v>
      </c>
      <c r="N472" t="s">
        <v>22</v>
      </c>
      <c r="O472">
        <v>31</v>
      </c>
      <c r="P472">
        <v>0</v>
      </c>
      <c r="Q472">
        <v>500</v>
      </c>
      <c r="R472">
        <v>531</v>
      </c>
      <c r="S472" s="1">
        <v>5.8400000000000001E-2</v>
      </c>
      <c r="U472" s="13">
        <f t="shared" si="21"/>
        <v>31</v>
      </c>
      <c r="V472" s="13">
        <f t="shared" si="22"/>
        <v>531</v>
      </c>
      <c r="W472" s="13" t="str">
        <f>IFERROR(VLOOKUP(K472,'Target Area Lookup'!B:C,2,FALSE),"Rest of State")</f>
        <v>Cook</v>
      </c>
      <c r="X472" s="13" t="str">
        <f t="shared" si="23"/>
        <v>Cook</v>
      </c>
    </row>
    <row r="473" spans="1:24" x14ac:dyDescent="0.25">
      <c r="A473" t="s">
        <v>15438</v>
      </c>
      <c r="B473" t="s">
        <v>1981</v>
      </c>
      <c r="C473" t="s">
        <v>1982</v>
      </c>
      <c r="D473" t="s">
        <v>1837</v>
      </c>
      <c r="E473" t="s">
        <v>1983</v>
      </c>
      <c r="F473">
        <v>7084822400</v>
      </c>
      <c r="G473">
        <v>11276</v>
      </c>
      <c r="H473" t="s">
        <v>1995</v>
      </c>
      <c r="I473" t="s">
        <v>1996</v>
      </c>
      <c r="J473" t="s">
        <v>1837</v>
      </c>
      <c r="K473" t="s">
        <v>1103</v>
      </c>
      <c r="L473" t="s">
        <v>1997</v>
      </c>
      <c r="M473" t="s">
        <v>1990</v>
      </c>
      <c r="N473" t="s">
        <v>22</v>
      </c>
      <c r="O473">
        <v>103</v>
      </c>
      <c r="P473">
        <v>15</v>
      </c>
      <c r="Q473">
        <v>418</v>
      </c>
      <c r="R473">
        <v>536</v>
      </c>
      <c r="S473" s="1">
        <v>0.22010000000000002</v>
      </c>
      <c r="U473" s="13">
        <f t="shared" si="21"/>
        <v>118</v>
      </c>
      <c r="V473" s="13">
        <f t="shared" si="22"/>
        <v>536</v>
      </c>
      <c r="W473" s="13" t="str">
        <f>IFERROR(VLOOKUP(K473,'Target Area Lookup'!B:C,2,FALSE),"Rest of State")</f>
        <v>Cook</v>
      </c>
      <c r="X473" s="13" t="str">
        <f t="shared" si="23"/>
        <v>Cook</v>
      </c>
    </row>
    <row r="474" spans="1:24" x14ac:dyDescent="0.25">
      <c r="A474" t="s">
        <v>15438</v>
      </c>
      <c r="B474" t="s">
        <v>1981</v>
      </c>
      <c r="C474" t="s">
        <v>1982</v>
      </c>
      <c r="D474" t="s">
        <v>1837</v>
      </c>
      <c r="E474" t="s">
        <v>1983</v>
      </c>
      <c r="F474">
        <v>7084822400</v>
      </c>
      <c r="G474">
        <v>11277</v>
      </c>
      <c r="H474" t="s">
        <v>1998</v>
      </c>
      <c r="I474" t="s">
        <v>1999</v>
      </c>
      <c r="J474" t="s">
        <v>1993</v>
      </c>
      <c r="K474" t="s">
        <v>1103</v>
      </c>
      <c r="L474" t="s">
        <v>2000</v>
      </c>
      <c r="M474" t="s">
        <v>1990</v>
      </c>
      <c r="N474" t="s">
        <v>22</v>
      </c>
      <c r="O474">
        <v>17</v>
      </c>
      <c r="P474">
        <v>0</v>
      </c>
      <c r="Q474">
        <v>552</v>
      </c>
      <c r="R474">
        <v>569</v>
      </c>
      <c r="S474" s="1">
        <v>2.9900000000000003E-2</v>
      </c>
      <c r="U474" s="13">
        <f t="shared" si="21"/>
        <v>17</v>
      </c>
      <c r="V474" s="13">
        <f t="shared" si="22"/>
        <v>569</v>
      </c>
      <c r="W474" s="13" t="str">
        <f>IFERROR(VLOOKUP(K474,'Target Area Lookup'!B:C,2,FALSE),"Rest of State")</f>
        <v>Cook</v>
      </c>
      <c r="X474" s="13" t="str">
        <f t="shared" si="23"/>
        <v>Cook</v>
      </c>
    </row>
    <row r="475" spans="1:24" x14ac:dyDescent="0.25">
      <c r="A475" t="s">
        <v>15438</v>
      </c>
      <c r="B475" t="s">
        <v>1981</v>
      </c>
      <c r="C475" t="s">
        <v>1982</v>
      </c>
      <c r="D475" t="s">
        <v>1837</v>
      </c>
      <c r="E475" t="s">
        <v>1983</v>
      </c>
      <c r="F475">
        <v>7084822400</v>
      </c>
      <c r="G475">
        <v>60973</v>
      </c>
      <c r="H475" t="s">
        <v>2001</v>
      </c>
      <c r="I475" t="s">
        <v>2002</v>
      </c>
      <c r="J475" t="s">
        <v>1837</v>
      </c>
      <c r="K475" t="s">
        <v>1103</v>
      </c>
      <c r="L475" t="s">
        <v>2003</v>
      </c>
      <c r="M475" t="s">
        <v>1990</v>
      </c>
      <c r="N475" t="s">
        <v>22</v>
      </c>
      <c r="O475">
        <v>23</v>
      </c>
      <c r="P475">
        <v>2</v>
      </c>
      <c r="Q475">
        <v>184</v>
      </c>
      <c r="R475">
        <v>209</v>
      </c>
      <c r="S475" s="1">
        <v>0.11960000000000001</v>
      </c>
      <c r="U475" s="13">
        <f t="shared" si="21"/>
        <v>25</v>
      </c>
      <c r="V475" s="13">
        <f t="shared" si="22"/>
        <v>209</v>
      </c>
      <c r="W475" s="13" t="str">
        <f>IFERROR(VLOOKUP(K475,'Target Area Lookup'!B:C,2,FALSE),"Rest of State")</f>
        <v>Cook</v>
      </c>
      <c r="X475" s="13" t="str">
        <f t="shared" si="23"/>
        <v>Cook</v>
      </c>
    </row>
    <row r="476" spans="1:24" x14ac:dyDescent="0.25">
      <c r="A476" t="s">
        <v>15439</v>
      </c>
      <c r="B476" t="s">
        <v>2004</v>
      </c>
      <c r="C476" t="s">
        <v>2005</v>
      </c>
      <c r="D476" t="s">
        <v>2006</v>
      </c>
      <c r="E476" t="s">
        <v>2007</v>
      </c>
      <c r="F476">
        <v>7087834100</v>
      </c>
      <c r="G476">
        <v>11278</v>
      </c>
      <c r="H476" t="s">
        <v>2008</v>
      </c>
      <c r="I476" t="s">
        <v>2009</v>
      </c>
      <c r="J476" t="s">
        <v>2010</v>
      </c>
      <c r="K476" t="s">
        <v>1103</v>
      </c>
      <c r="L476" t="s">
        <v>2011</v>
      </c>
      <c r="M476" t="s">
        <v>2012</v>
      </c>
      <c r="N476" t="s">
        <v>22</v>
      </c>
      <c r="O476">
        <v>195</v>
      </c>
      <c r="P476">
        <v>28</v>
      </c>
      <c r="Q476">
        <v>81</v>
      </c>
      <c r="R476">
        <v>304</v>
      </c>
      <c r="S476" s="1">
        <v>0.73360000000000003</v>
      </c>
      <c r="U476" s="13">
        <f t="shared" si="21"/>
        <v>223</v>
      </c>
      <c r="V476" s="13">
        <f t="shared" si="22"/>
        <v>304</v>
      </c>
      <c r="W476" s="13" t="str">
        <f>IFERROR(VLOOKUP(K476,'Target Area Lookup'!B:C,2,FALSE),"Rest of State")</f>
        <v>Cook</v>
      </c>
      <c r="X476" s="13" t="str">
        <f t="shared" si="23"/>
        <v>Cook</v>
      </c>
    </row>
    <row r="477" spans="1:24" x14ac:dyDescent="0.25">
      <c r="A477" t="s">
        <v>15439</v>
      </c>
      <c r="B477" t="s">
        <v>2004</v>
      </c>
      <c r="C477" t="s">
        <v>2005</v>
      </c>
      <c r="D477" t="s">
        <v>2006</v>
      </c>
      <c r="E477" t="s">
        <v>2007</v>
      </c>
      <c r="F477">
        <v>7087834100</v>
      </c>
      <c r="G477">
        <v>11279</v>
      </c>
      <c r="H477" t="s">
        <v>2013</v>
      </c>
      <c r="I477" t="s">
        <v>2014</v>
      </c>
      <c r="J477" t="s">
        <v>2010</v>
      </c>
      <c r="K477" t="s">
        <v>1103</v>
      </c>
      <c r="L477" t="s">
        <v>2015</v>
      </c>
      <c r="M477" t="s">
        <v>2012</v>
      </c>
      <c r="N477" t="s">
        <v>22</v>
      </c>
      <c r="O477">
        <v>187</v>
      </c>
      <c r="P477">
        <v>46</v>
      </c>
      <c r="Q477">
        <v>75</v>
      </c>
      <c r="R477">
        <v>308</v>
      </c>
      <c r="S477" s="1">
        <v>0.75650000000000006</v>
      </c>
      <c r="U477" s="13">
        <f t="shared" si="21"/>
        <v>233</v>
      </c>
      <c r="V477" s="13">
        <f t="shared" si="22"/>
        <v>308</v>
      </c>
      <c r="W477" s="13" t="str">
        <f>IFERROR(VLOOKUP(K477,'Target Area Lookup'!B:C,2,FALSE),"Rest of State")</f>
        <v>Cook</v>
      </c>
      <c r="X477" s="13" t="str">
        <f t="shared" si="23"/>
        <v>Cook</v>
      </c>
    </row>
    <row r="478" spans="1:24" x14ac:dyDescent="0.25">
      <c r="A478" t="s">
        <v>15439</v>
      </c>
      <c r="B478" t="s">
        <v>2004</v>
      </c>
      <c r="C478" t="s">
        <v>2005</v>
      </c>
      <c r="D478" t="s">
        <v>2006</v>
      </c>
      <c r="E478" t="s">
        <v>2007</v>
      </c>
      <c r="F478">
        <v>7087834100</v>
      </c>
      <c r="G478">
        <v>11280</v>
      </c>
      <c r="H478" t="s">
        <v>297</v>
      </c>
      <c r="I478" t="s">
        <v>2016</v>
      </c>
      <c r="J478" t="s">
        <v>1829</v>
      </c>
      <c r="K478" t="s">
        <v>1103</v>
      </c>
      <c r="L478" t="s">
        <v>2017</v>
      </c>
      <c r="M478" t="s">
        <v>2012</v>
      </c>
      <c r="N478" t="s">
        <v>22</v>
      </c>
      <c r="O478">
        <v>305</v>
      </c>
      <c r="P478">
        <v>64</v>
      </c>
      <c r="Q478">
        <v>219</v>
      </c>
      <c r="R478">
        <v>588</v>
      </c>
      <c r="S478" s="1">
        <v>0.62760000000000005</v>
      </c>
      <c r="U478" s="13">
        <f t="shared" si="21"/>
        <v>369</v>
      </c>
      <c r="V478" s="13">
        <f t="shared" si="22"/>
        <v>588</v>
      </c>
      <c r="W478" s="13" t="str">
        <f>IFERROR(VLOOKUP(K478,'Target Area Lookup'!B:C,2,FALSE),"Rest of State")</f>
        <v>Cook</v>
      </c>
      <c r="X478" s="13" t="str">
        <f t="shared" si="23"/>
        <v>Cook</v>
      </c>
    </row>
    <row r="479" spans="1:24" x14ac:dyDescent="0.25">
      <c r="A479" t="s">
        <v>15439</v>
      </c>
      <c r="B479" t="s">
        <v>2004</v>
      </c>
      <c r="C479" t="s">
        <v>2005</v>
      </c>
      <c r="D479" t="s">
        <v>2006</v>
      </c>
      <c r="E479" t="s">
        <v>2007</v>
      </c>
      <c r="F479">
        <v>7087834100</v>
      </c>
      <c r="G479">
        <v>11281</v>
      </c>
      <c r="H479" t="s">
        <v>2018</v>
      </c>
      <c r="I479" t="s">
        <v>2019</v>
      </c>
      <c r="J479" t="s">
        <v>2006</v>
      </c>
      <c r="K479" t="s">
        <v>1103</v>
      </c>
      <c r="L479" t="s">
        <v>2020</v>
      </c>
      <c r="M479" t="s">
        <v>2012</v>
      </c>
      <c r="N479" t="s">
        <v>22</v>
      </c>
      <c r="O479">
        <v>218</v>
      </c>
      <c r="P479">
        <v>30</v>
      </c>
      <c r="Q479">
        <v>46</v>
      </c>
      <c r="R479">
        <v>294</v>
      </c>
      <c r="S479" s="1">
        <v>0.84349999999999992</v>
      </c>
      <c r="U479" s="13">
        <f t="shared" si="21"/>
        <v>248</v>
      </c>
      <c r="V479" s="13">
        <f t="shared" si="22"/>
        <v>294</v>
      </c>
      <c r="W479" s="13" t="str">
        <f>IFERROR(VLOOKUP(K479,'Target Area Lookup'!B:C,2,FALSE),"Rest of State")</f>
        <v>Cook</v>
      </c>
      <c r="X479" s="13" t="str">
        <f t="shared" si="23"/>
        <v>Cook</v>
      </c>
    </row>
    <row r="480" spans="1:24" x14ac:dyDescent="0.25">
      <c r="A480" t="s">
        <v>15439</v>
      </c>
      <c r="B480" t="s">
        <v>2004</v>
      </c>
      <c r="C480" t="s">
        <v>2005</v>
      </c>
      <c r="D480" t="s">
        <v>2006</v>
      </c>
      <c r="E480" t="s">
        <v>2007</v>
      </c>
      <c r="F480">
        <v>7087834100</v>
      </c>
      <c r="G480">
        <v>11282</v>
      </c>
      <c r="H480" t="s">
        <v>2021</v>
      </c>
      <c r="I480" t="s">
        <v>2022</v>
      </c>
      <c r="J480" t="s">
        <v>2006</v>
      </c>
      <c r="K480" t="s">
        <v>1103</v>
      </c>
      <c r="L480" t="s">
        <v>2023</v>
      </c>
      <c r="M480" t="s">
        <v>2012</v>
      </c>
      <c r="N480" t="s">
        <v>22</v>
      </c>
      <c r="O480">
        <v>465</v>
      </c>
      <c r="P480">
        <v>112</v>
      </c>
      <c r="Q480">
        <v>175</v>
      </c>
      <c r="R480">
        <v>752</v>
      </c>
      <c r="S480" s="1">
        <v>0.76730000000000009</v>
      </c>
      <c r="U480" s="13">
        <f t="shared" si="21"/>
        <v>577</v>
      </c>
      <c r="V480" s="13">
        <f t="shared" si="22"/>
        <v>752</v>
      </c>
      <c r="W480" s="13" t="str">
        <f>IFERROR(VLOOKUP(K480,'Target Area Lookup'!B:C,2,FALSE),"Rest of State")</f>
        <v>Cook</v>
      </c>
      <c r="X480" s="13" t="str">
        <f t="shared" si="23"/>
        <v>Cook</v>
      </c>
    </row>
    <row r="481" spans="1:24" x14ac:dyDescent="0.25">
      <c r="A481" t="s">
        <v>15439</v>
      </c>
      <c r="B481" t="s">
        <v>2004</v>
      </c>
      <c r="C481" t="s">
        <v>2005</v>
      </c>
      <c r="D481" t="s">
        <v>2006</v>
      </c>
      <c r="E481" t="s">
        <v>2007</v>
      </c>
      <c r="F481">
        <v>7087834100</v>
      </c>
      <c r="G481">
        <v>44988</v>
      </c>
      <c r="H481" t="s">
        <v>2024</v>
      </c>
      <c r="I481" t="s">
        <v>2025</v>
      </c>
      <c r="J481" t="s">
        <v>2006</v>
      </c>
      <c r="K481" t="s">
        <v>1103</v>
      </c>
      <c r="L481" t="s">
        <v>2026</v>
      </c>
      <c r="M481" t="s">
        <v>2012</v>
      </c>
      <c r="N481" t="s">
        <v>22</v>
      </c>
      <c r="O481">
        <v>220</v>
      </c>
      <c r="P481">
        <v>31</v>
      </c>
      <c r="Q481">
        <v>78</v>
      </c>
      <c r="R481">
        <v>329</v>
      </c>
      <c r="S481" s="1">
        <v>0.76290000000000013</v>
      </c>
      <c r="U481" s="13">
        <f t="shared" si="21"/>
        <v>251</v>
      </c>
      <c r="V481" s="13">
        <f t="shared" si="22"/>
        <v>329</v>
      </c>
      <c r="W481" s="13" t="str">
        <f>IFERROR(VLOOKUP(K481,'Target Area Lookup'!B:C,2,FALSE),"Rest of State")</f>
        <v>Cook</v>
      </c>
      <c r="X481" s="13" t="str">
        <f t="shared" si="23"/>
        <v>Cook</v>
      </c>
    </row>
    <row r="482" spans="1:24" x14ac:dyDescent="0.25">
      <c r="A482" t="s">
        <v>15440</v>
      </c>
      <c r="B482" t="s">
        <v>2027</v>
      </c>
      <c r="C482" t="s">
        <v>2028</v>
      </c>
      <c r="D482" t="s">
        <v>1993</v>
      </c>
      <c r="E482" t="s">
        <v>2029</v>
      </c>
      <c r="F482">
        <v>7084822700</v>
      </c>
      <c r="G482">
        <v>11288</v>
      </c>
      <c r="H482" t="s">
        <v>2030</v>
      </c>
      <c r="I482" t="s">
        <v>2031</v>
      </c>
      <c r="J482" t="s">
        <v>1993</v>
      </c>
      <c r="K482" t="s">
        <v>1103</v>
      </c>
      <c r="L482" t="s">
        <v>2032</v>
      </c>
      <c r="M482" t="s">
        <v>2033</v>
      </c>
      <c r="N482" t="s">
        <v>22</v>
      </c>
      <c r="O482">
        <v>118</v>
      </c>
      <c r="P482">
        <v>5</v>
      </c>
      <c r="Q482">
        <v>193</v>
      </c>
      <c r="R482">
        <v>316</v>
      </c>
      <c r="S482" s="1">
        <v>0.38920000000000005</v>
      </c>
      <c r="U482" s="13">
        <f t="shared" si="21"/>
        <v>123</v>
      </c>
      <c r="V482" s="13">
        <f t="shared" si="22"/>
        <v>316</v>
      </c>
      <c r="W482" s="13" t="str">
        <f>IFERROR(VLOOKUP(K482,'Target Area Lookup'!B:C,2,FALSE),"Rest of State")</f>
        <v>Cook</v>
      </c>
      <c r="X482" s="13" t="str">
        <f t="shared" si="23"/>
        <v>Cook</v>
      </c>
    </row>
    <row r="483" spans="1:24" x14ac:dyDescent="0.25">
      <c r="A483" t="s">
        <v>15440</v>
      </c>
      <c r="B483" t="s">
        <v>2027</v>
      </c>
      <c r="C483" t="s">
        <v>2028</v>
      </c>
      <c r="D483" t="s">
        <v>1993</v>
      </c>
      <c r="E483" t="s">
        <v>2029</v>
      </c>
      <c r="F483">
        <v>7084822700</v>
      </c>
      <c r="G483">
        <v>11289</v>
      </c>
      <c r="H483" t="s">
        <v>2034</v>
      </c>
      <c r="I483" t="s">
        <v>2035</v>
      </c>
      <c r="J483" t="s">
        <v>2036</v>
      </c>
      <c r="K483" t="s">
        <v>1103</v>
      </c>
      <c r="L483" t="s">
        <v>2037</v>
      </c>
      <c r="M483" t="s">
        <v>2038</v>
      </c>
      <c r="N483" t="s">
        <v>22</v>
      </c>
      <c r="O483">
        <v>96</v>
      </c>
      <c r="P483">
        <v>5</v>
      </c>
      <c r="Q483">
        <v>31</v>
      </c>
      <c r="R483">
        <v>132</v>
      </c>
      <c r="S483" s="1">
        <v>0.76519999999999999</v>
      </c>
      <c r="U483" s="13">
        <f t="shared" si="21"/>
        <v>101</v>
      </c>
      <c r="V483" s="13">
        <f t="shared" si="22"/>
        <v>132</v>
      </c>
      <c r="W483" s="13" t="str">
        <f>IFERROR(VLOOKUP(K483,'Target Area Lookup'!B:C,2,FALSE),"Rest of State")</f>
        <v>Cook</v>
      </c>
      <c r="X483" s="13" t="str">
        <f t="shared" si="23"/>
        <v>Cook</v>
      </c>
    </row>
    <row r="484" spans="1:24" x14ac:dyDescent="0.25">
      <c r="A484" t="s">
        <v>15440</v>
      </c>
      <c r="B484" t="s">
        <v>2027</v>
      </c>
      <c r="C484" t="s">
        <v>2028</v>
      </c>
      <c r="D484" t="s">
        <v>1993</v>
      </c>
      <c r="E484" t="s">
        <v>2029</v>
      </c>
      <c r="F484">
        <v>7084822700</v>
      </c>
      <c r="G484">
        <v>11290</v>
      </c>
      <c r="H484" t="s">
        <v>2039</v>
      </c>
      <c r="I484" t="s">
        <v>2040</v>
      </c>
      <c r="J484" t="s">
        <v>2041</v>
      </c>
      <c r="K484" t="s">
        <v>1103</v>
      </c>
      <c r="L484" t="s">
        <v>2042</v>
      </c>
      <c r="M484" t="s">
        <v>2043</v>
      </c>
      <c r="N484" t="s">
        <v>22</v>
      </c>
      <c r="O484">
        <v>176</v>
      </c>
      <c r="P484">
        <v>14</v>
      </c>
      <c r="Q484">
        <v>83</v>
      </c>
      <c r="R484">
        <v>273</v>
      </c>
      <c r="S484" s="1">
        <v>0.69599999999999995</v>
      </c>
      <c r="U484" s="13">
        <f t="shared" si="21"/>
        <v>190</v>
      </c>
      <c r="V484" s="13">
        <f t="shared" si="22"/>
        <v>273</v>
      </c>
      <c r="W484" s="13" t="str">
        <f>IFERROR(VLOOKUP(K484,'Target Area Lookup'!B:C,2,FALSE),"Rest of State")</f>
        <v>Cook</v>
      </c>
      <c r="X484" s="13" t="str">
        <f t="shared" si="23"/>
        <v>Cook</v>
      </c>
    </row>
    <row r="485" spans="1:24" x14ac:dyDescent="0.25">
      <c r="A485" t="s">
        <v>15440</v>
      </c>
      <c r="B485" t="s">
        <v>2027</v>
      </c>
      <c r="C485" t="s">
        <v>2028</v>
      </c>
      <c r="D485" t="s">
        <v>1993</v>
      </c>
      <c r="E485" t="s">
        <v>2029</v>
      </c>
      <c r="F485">
        <v>7084822700</v>
      </c>
      <c r="G485">
        <v>11291</v>
      </c>
      <c r="H485" t="s">
        <v>2044</v>
      </c>
      <c r="I485" t="s">
        <v>2028</v>
      </c>
      <c r="J485" t="s">
        <v>1993</v>
      </c>
      <c r="K485" t="s">
        <v>1103</v>
      </c>
      <c r="L485" t="s">
        <v>2029</v>
      </c>
      <c r="M485" t="s">
        <v>2045</v>
      </c>
      <c r="N485" t="s">
        <v>22</v>
      </c>
      <c r="O485">
        <v>56</v>
      </c>
      <c r="P485">
        <v>5</v>
      </c>
      <c r="Q485">
        <v>190</v>
      </c>
      <c r="R485">
        <v>251</v>
      </c>
      <c r="S485" s="1">
        <v>0.24300000000000002</v>
      </c>
      <c r="U485" s="13">
        <f t="shared" si="21"/>
        <v>61</v>
      </c>
      <c r="V485" s="13">
        <f t="shared" si="22"/>
        <v>251</v>
      </c>
      <c r="W485" s="13" t="str">
        <f>IFERROR(VLOOKUP(K485,'Target Area Lookup'!B:C,2,FALSE),"Rest of State")</f>
        <v>Cook</v>
      </c>
      <c r="X485" s="13" t="str">
        <f t="shared" si="23"/>
        <v>Cook</v>
      </c>
    </row>
    <row r="486" spans="1:24" x14ac:dyDescent="0.25">
      <c r="A486" t="s">
        <v>15440</v>
      </c>
      <c r="B486" t="s">
        <v>2027</v>
      </c>
      <c r="C486" t="s">
        <v>2028</v>
      </c>
      <c r="D486" t="s">
        <v>1993</v>
      </c>
      <c r="E486" t="s">
        <v>2029</v>
      </c>
      <c r="F486">
        <v>7084822700</v>
      </c>
      <c r="G486">
        <v>11292</v>
      </c>
      <c r="H486" t="s">
        <v>2046</v>
      </c>
      <c r="I486" t="s">
        <v>2031</v>
      </c>
      <c r="J486" t="s">
        <v>1993</v>
      </c>
      <c r="K486" t="s">
        <v>1103</v>
      </c>
      <c r="L486" t="s">
        <v>2032</v>
      </c>
      <c r="M486" t="s">
        <v>2047</v>
      </c>
      <c r="N486" t="s">
        <v>22</v>
      </c>
      <c r="O486">
        <v>16</v>
      </c>
      <c r="P486">
        <v>2</v>
      </c>
      <c r="Q486">
        <v>299</v>
      </c>
      <c r="R486">
        <v>317</v>
      </c>
      <c r="S486" s="1">
        <v>5.6799999999999996E-2</v>
      </c>
      <c r="U486" s="13">
        <f t="shared" si="21"/>
        <v>18</v>
      </c>
      <c r="V486" s="13">
        <f t="shared" si="22"/>
        <v>317</v>
      </c>
      <c r="W486" s="13" t="str">
        <f>IFERROR(VLOOKUP(K486,'Target Area Lookup'!B:C,2,FALSE),"Rest of State")</f>
        <v>Cook</v>
      </c>
      <c r="X486" s="13" t="str">
        <f t="shared" si="23"/>
        <v>Cook</v>
      </c>
    </row>
    <row r="487" spans="1:24" x14ac:dyDescent="0.25">
      <c r="A487" t="s">
        <v>15441</v>
      </c>
      <c r="B487" t="s">
        <v>2048</v>
      </c>
      <c r="C487" t="s">
        <v>2049</v>
      </c>
      <c r="D487" t="s">
        <v>2050</v>
      </c>
      <c r="E487" t="s">
        <v>2051</v>
      </c>
      <c r="F487">
        <v>7087842172</v>
      </c>
      <c r="G487">
        <v>11295</v>
      </c>
      <c r="H487" t="s">
        <v>2052</v>
      </c>
      <c r="I487" t="s">
        <v>2049</v>
      </c>
      <c r="J487" t="s">
        <v>2050</v>
      </c>
      <c r="K487" t="s">
        <v>2053</v>
      </c>
      <c r="L487" t="s">
        <v>2051</v>
      </c>
      <c r="M487" t="s">
        <v>2054</v>
      </c>
      <c r="N487" t="s">
        <v>22</v>
      </c>
      <c r="O487">
        <v>52</v>
      </c>
      <c r="P487">
        <v>7</v>
      </c>
      <c r="Q487">
        <v>337</v>
      </c>
      <c r="R487">
        <v>396</v>
      </c>
      <c r="S487" s="1">
        <v>0.14899999999999999</v>
      </c>
      <c r="U487" s="13">
        <f t="shared" si="21"/>
        <v>59</v>
      </c>
      <c r="V487" s="13">
        <f t="shared" si="22"/>
        <v>396</v>
      </c>
      <c r="W487" s="13" t="str">
        <f>IFERROR(VLOOKUP(K487,'Target Area Lookup'!B:C,2,FALSE),"Rest of State")</f>
        <v>Rest of State</v>
      </c>
      <c r="X487" s="13" t="str">
        <f t="shared" si="23"/>
        <v>Rest of State</v>
      </c>
    </row>
    <row r="488" spans="1:24" x14ac:dyDescent="0.25">
      <c r="A488" t="s">
        <v>15441</v>
      </c>
      <c r="B488" t="s">
        <v>2048</v>
      </c>
      <c r="C488" t="s">
        <v>2049</v>
      </c>
      <c r="D488" t="s">
        <v>2050</v>
      </c>
      <c r="E488" t="s">
        <v>2051</v>
      </c>
      <c r="F488">
        <v>7087842172</v>
      </c>
      <c r="G488">
        <v>11296</v>
      </c>
      <c r="H488" t="s">
        <v>2055</v>
      </c>
      <c r="I488" t="s">
        <v>2056</v>
      </c>
      <c r="J488" t="s">
        <v>1993</v>
      </c>
      <c r="K488" t="s">
        <v>1103</v>
      </c>
      <c r="L488" t="s">
        <v>2057</v>
      </c>
      <c r="M488" t="s">
        <v>2054</v>
      </c>
      <c r="N488" t="s">
        <v>22</v>
      </c>
      <c r="O488">
        <v>34</v>
      </c>
      <c r="P488">
        <v>3</v>
      </c>
      <c r="Q488">
        <v>341</v>
      </c>
      <c r="R488">
        <v>378</v>
      </c>
      <c r="S488" s="1">
        <v>9.7899999999999987E-2</v>
      </c>
      <c r="U488" s="13">
        <f t="shared" si="21"/>
        <v>37</v>
      </c>
      <c r="V488" s="13">
        <f t="shared" si="22"/>
        <v>378</v>
      </c>
      <c r="W488" s="13" t="str">
        <f>IFERROR(VLOOKUP(K488,'Target Area Lookup'!B:C,2,FALSE),"Rest of State")</f>
        <v>Cook</v>
      </c>
      <c r="X488" s="13" t="str">
        <f t="shared" si="23"/>
        <v>Cook</v>
      </c>
    </row>
    <row r="489" spans="1:24" x14ac:dyDescent="0.25">
      <c r="A489" t="s">
        <v>15442</v>
      </c>
      <c r="B489" t="s">
        <v>2063</v>
      </c>
      <c r="C489" t="s">
        <v>2064</v>
      </c>
      <c r="D489" t="s">
        <v>1849</v>
      </c>
      <c r="E489" t="s">
        <v>2065</v>
      </c>
      <c r="F489">
        <v>7084343142</v>
      </c>
      <c r="G489">
        <v>11569</v>
      </c>
      <c r="H489" t="s">
        <v>2066</v>
      </c>
      <c r="I489" t="s">
        <v>2064</v>
      </c>
      <c r="J489" t="s">
        <v>1849</v>
      </c>
      <c r="K489" t="s">
        <v>1103</v>
      </c>
      <c r="L489" t="s">
        <v>2065</v>
      </c>
      <c r="M489" t="s">
        <v>2067</v>
      </c>
      <c r="N489" t="s">
        <v>22</v>
      </c>
      <c r="O489">
        <v>654</v>
      </c>
      <c r="P489">
        <v>95</v>
      </c>
      <c r="Q489">
        <v>2551</v>
      </c>
      <c r="R489">
        <v>3300</v>
      </c>
      <c r="S489" s="1">
        <v>0.22700000000000001</v>
      </c>
      <c r="U489" s="13">
        <f t="shared" si="21"/>
        <v>749</v>
      </c>
      <c r="V489" s="13">
        <f t="shared" si="22"/>
        <v>3300</v>
      </c>
      <c r="W489" s="13" t="str">
        <f>IFERROR(VLOOKUP(K489,'Target Area Lookup'!B:C,2,FALSE),"Rest of State")</f>
        <v>Cook</v>
      </c>
      <c r="X489" s="13" t="str">
        <f t="shared" si="23"/>
        <v>Cook</v>
      </c>
    </row>
    <row r="490" spans="1:24" x14ac:dyDescent="0.25">
      <c r="A490" t="s">
        <v>15443</v>
      </c>
      <c r="B490" t="s">
        <v>2068</v>
      </c>
      <c r="C490" t="s">
        <v>2069</v>
      </c>
      <c r="D490" t="s">
        <v>1909</v>
      </c>
      <c r="E490" t="s">
        <v>2070</v>
      </c>
      <c r="F490">
        <v>7082225701</v>
      </c>
      <c r="G490">
        <v>11572</v>
      </c>
      <c r="H490" t="s">
        <v>2071</v>
      </c>
      <c r="I490" t="s">
        <v>2072</v>
      </c>
      <c r="J490" t="s">
        <v>1892</v>
      </c>
      <c r="K490" t="s">
        <v>1103</v>
      </c>
      <c r="L490" t="s">
        <v>2073</v>
      </c>
      <c r="M490" t="s">
        <v>2074</v>
      </c>
      <c r="N490" t="s">
        <v>22</v>
      </c>
      <c r="O490">
        <v>2469</v>
      </c>
      <c r="P490">
        <v>391</v>
      </c>
      <c r="Q490">
        <v>683</v>
      </c>
      <c r="R490">
        <v>3543</v>
      </c>
      <c r="S490" s="1">
        <v>0.80720000000000003</v>
      </c>
      <c r="U490" s="13">
        <f t="shared" si="21"/>
        <v>2860</v>
      </c>
      <c r="V490" s="13">
        <f t="shared" si="22"/>
        <v>3543</v>
      </c>
      <c r="W490" s="13" t="str">
        <f>IFERROR(VLOOKUP(K490,'Target Area Lookup'!B:C,2,FALSE),"Rest of State")</f>
        <v>Cook</v>
      </c>
      <c r="X490" s="13" t="str">
        <f t="shared" si="23"/>
        <v>Cook</v>
      </c>
    </row>
    <row r="491" spans="1:24" x14ac:dyDescent="0.25">
      <c r="A491" t="s">
        <v>15443</v>
      </c>
      <c r="B491" t="s">
        <v>2068</v>
      </c>
      <c r="C491" t="s">
        <v>2069</v>
      </c>
      <c r="D491" t="s">
        <v>1909</v>
      </c>
      <c r="E491" t="s">
        <v>2070</v>
      </c>
      <c r="F491">
        <v>7082225701</v>
      </c>
      <c r="G491">
        <v>52718</v>
      </c>
      <c r="H491" t="s">
        <v>2075</v>
      </c>
      <c r="I491" t="s">
        <v>2076</v>
      </c>
      <c r="J491" t="s">
        <v>1909</v>
      </c>
      <c r="K491" t="s">
        <v>1103</v>
      </c>
      <c r="L491" t="s">
        <v>2077</v>
      </c>
      <c r="M491" t="s">
        <v>2074</v>
      </c>
      <c r="N491" t="s">
        <v>22</v>
      </c>
      <c r="O491">
        <v>1022</v>
      </c>
      <c r="P491">
        <v>109</v>
      </c>
      <c r="Q491">
        <v>54</v>
      </c>
      <c r="R491">
        <v>1185</v>
      </c>
      <c r="S491" s="1">
        <v>0.95440000000000003</v>
      </c>
      <c r="U491" s="13">
        <f t="shared" si="21"/>
        <v>1131</v>
      </c>
      <c r="V491" s="13">
        <f t="shared" si="22"/>
        <v>1185</v>
      </c>
      <c r="W491" s="13" t="str">
        <f>IFERROR(VLOOKUP(K491,'Target Area Lookup'!B:C,2,FALSE),"Rest of State")</f>
        <v>Cook</v>
      </c>
      <c r="X491" s="13" t="str">
        <f t="shared" si="23"/>
        <v>Cook</v>
      </c>
    </row>
    <row r="492" spans="1:24" x14ac:dyDescent="0.25">
      <c r="A492" t="s">
        <v>15443</v>
      </c>
      <c r="B492" t="s">
        <v>2068</v>
      </c>
      <c r="C492" t="s">
        <v>2069</v>
      </c>
      <c r="D492" t="s">
        <v>1909</v>
      </c>
      <c r="E492" t="s">
        <v>2070</v>
      </c>
      <c r="F492">
        <v>7082225701</v>
      </c>
      <c r="G492">
        <v>61577</v>
      </c>
      <c r="H492" t="s">
        <v>2078</v>
      </c>
      <c r="I492" t="s">
        <v>2079</v>
      </c>
      <c r="J492" t="s">
        <v>1909</v>
      </c>
      <c r="K492" t="s">
        <v>1103</v>
      </c>
      <c r="L492" t="s">
        <v>2080</v>
      </c>
      <c r="M492" t="s">
        <v>2074</v>
      </c>
      <c r="N492" t="s">
        <v>22</v>
      </c>
      <c r="O492">
        <v>56</v>
      </c>
      <c r="P492">
        <v>2</v>
      </c>
      <c r="Q492">
        <v>6</v>
      </c>
      <c r="R492">
        <v>64</v>
      </c>
      <c r="S492" s="1">
        <v>0.90629999999999999</v>
      </c>
      <c r="U492" s="13">
        <f t="shared" si="21"/>
        <v>58</v>
      </c>
      <c r="V492" s="13">
        <f t="shared" si="22"/>
        <v>64</v>
      </c>
      <c r="W492" s="13" t="str">
        <f>IFERROR(VLOOKUP(K492,'Target Area Lookup'!B:C,2,FALSE),"Rest of State")</f>
        <v>Cook</v>
      </c>
      <c r="X492" s="13" t="str">
        <f t="shared" si="23"/>
        <v>Cook</v>
      </c>
    </row>
    <row r="493" spans="1:24" x14ac:dyDescent="0.25">
      <c r="A493" t="s">
        <v>15443</v>
      </c>
      <c r="B493" t="s">
        <v>2068</v>
      </c>
      <c r="C493" t="s">
        <v>2069</v>
      </c>
      <c r="D493" t="s">
        <v>1909</v>
      </c>
      <c r="E493" t="s">
        <v>2070</v>
      </c>
      <c r="F493">
        <v>7082225701</v>
      </c>
      <c r="G493">
        <v>70320</v>
      </c>
      <c r="H493" t="s">
        <v>2081</v>
      </c>
      <c r="I493" t="s">
        <v>2082</v>
      </c>
      <c r="J493" t="s">
        <v>1909</v>
      </c>
      <c r="K493" t="s">
        <v>1103</v>
      </c>
      <c r="L493" t="s">
        <v>2083</v>
      </c>
      <c r="M493" t="s">
        <v>2074</v>
      </c>
      <c r="N493" t="s">
        <v>22</v>
      </c>
      <c r="O493">
        <v>2936</v>
      </c>
      <c r="P493">
        <v>247</v>
      </c>
      <c r="Q493">
        <v>308</v>
      </c>
      <c r="R493">
        <v>3491</v>
      </c>
      <c r="S493" s="1">
        <v>0.91180000000000005</v>
      </c>
      <c r="U493" s="13">
        <f t="shared" si="21"/>
        <v>3183</v>
      </c>
      <c r="V493" s="13">
        <f t="shared" si="22"/>
        <v>3491</v>
      </c>
      <c r="W493" s="13" t="str">
        <f>IFERROR(VLOOKUP(K493,'Target Area Lookup'!B:C,2,FALSE),"Rest of State")</f>
        <v>Cook</v>
      </c>
      <c r="X493" s="13" t="str">
        <f t="shared" si="23"/>
        <v>Cook</v>
      </c>
    </row>
    <row r="494" spans="1:24" x14ac:dyDescent="0.25">
      <c r="A494" t="s">
        <v>15444</v>
      </c>
      <c r="B494" t="s">
        <v>2084</v>
      </c>
      <c r="C494" t="s">
        <v>2085</v>
      </c>
      <c r="D494" t="s">
        <v>1783</v>
      </c>
      <c r="E494" t="s">
        <v>2086</v>
      </c>
      <c r="F494">
        <v>7083385950</v>
      </c>
      <c r="G494">
        <v>11595</v>
      </c>
      <c r="H494" t="s">
        <v>2087</v>
      </c>
      <c r="I494" t="s">
        <v>2088</v>
      </c>
      <c r="J494" t="s">
        <v>1758</v>
      </c>
      <c r="K494" t="s">
        <v>1103</v>
      </c>
      <c r="L494" t="s">
        <v>2089</v>
      </c>
      <c r="M494" t="s">
        <v>2090</v>
      </c>
      <c r="N494" t="s">
        <v>22</v>
      </c>
      <c r="O494">
        <v>1897</v>
      </c>
      <c r="P494">
        <v>0</v>
      </c>
      <c r="Q494">
        <v>99</v>
      </c>
      <c r="R494">
        <v>1996</v>
      </c>
      <c r="S494" s="1">
        <v>0.95040000000000013</v>
      </c>
      <c r="T494" t="s">
        <v>22</v>
      </c>
      <c r="U494" s="13">
        <f t="shared" si="21"/>
        <v>1897</v>
      </c>
      <c r="V494" s="13">
        <f t="shared" si="22"/>
        <v>1996</v>
      </c>
      <c r="W494" s="13" t="str">
        <f>IFERROR(VLOOKUP(K494,'Target Area Lookup'!B:C,2,FALSE),"Rest of State")</f>
        <v>Cook</v>
      </c>
      <c r="X494" s="13" t="str">
        <f t="shared" si="23"/>
        <v>Cook</v>
      </c>
    </row>
    <row r="495" spans="1:24" x14ac:dyDescent="0.25">
      <c r="A495" t="s">
        <v>15444</v>
      </c>
      <c r="B495" t="s">
        <v>2084</v>
      </c>
      <c r="C495" t="s">
        <v>2085</v>
      </c>
      <c r="D495" t="s">
        <v>1783</v>
      </c>
      <c r="E495" t="s">
        <v>2086</v>
      </c>
      <c r="F495">
        <v>7083385950</v>
      </c>
      <c r="G495">
        <v>11596</v>
      </c>
      <c r="H495" t="s">
        <v>2091</v>
      </c>
      <c r="I495" t="s">
        <v>2092</v>
      </c>
      <c r="J495" t="s">
        <v>1610</v>
      </c>
      <c r="K495" t="s">
        <v>1103</v>
      </c>
      <c r="L495" t="s">
        <v>2093</v>
      </c>
      <c r="M495" t="s">
        <v>2090</v>
      </c>
      <c r="N495" t="s">
        <v>22</v>
      </c>
      <c r="O495">
        <v>1598</v>
      </c>
      <c r="P495">
        <v>0</v>
      </c>
      <c r="Q495">
        <v>437</v>
      </c>
      <c r="R495">
        <v>2035</v>
      </c>
      <c r="S495" s="1">
        <v>0.78500000000000003</v>
      </c>
      <c r="T495" t="s">
        <v>22</v>
      </c>
      <c r="U495" s="13">
        <f t="shared" si="21"/>
        <v>1598</v>
      </c>
      <c r="V495" s="13">
        <f t="shared" si="22"/>
        <v>2035</v>
      </c>
      <c r="W495" s="13" t="str">
        <f>IFERROR(VLOOKUP(K495,'Target Area Lookup'!B:C,2,FALSE),"Rest of State")</f>
        <v>Cook</v>
      </c>
      <c r="X495" s="13" t="str">
        <f t="shared" si="23"/>
        <v>Cook</v>
      </c>
    </row>
    <row r="496" spans="1:24" x14ac:dyDescent="0.25">
      <c r="A496" t="s">
        <v>15444</v>
      </c>
      <c r="B496" t="s">
        <v>2084</v>
      </c>
      <c r="C496" t="s">
        <v>2085</v>
      </c>
      <c r="D496" t="s">
        <v>1783</v>
      </c>
      <c r="E496" t="s">
        <v>2086</v>
      </c>
      <c r="F496">
        <v>7083385950</v>
      </c>
      <c r="G496">
        <v>54783</v>
      </c>
      <c r="H496" t="s">
        <v>2094</v>
      </c>
      <c r="I496" t="s">
        <v>2085</v>
      </c>
      <c r="J496" t="s">
        <v>1783</v>
      </c>
      <c r="K496" t="s">
        <v>1103</v>
      </c>
      <c r="L496" t="s">
        <v>2086</v>
      </c>
      <c r="M496" t="s">
        <v>2090</v>
      </c>
      <c r="N496" t="s">
        <v>22</v>
      </c>
      <c r="O496">
        <v>465</v>
      </c>
      <c r="P496">
        <v>0</v>
      </c>
      <c r="Q496">
        <v>326</v>
      </c>
      <c r="R496">
        <v>791</v>
      </c>
      <c r="S496" s="1">
        <v>0.5867</v>
      </c>
      <c r="T496" t="s">
        <v>22</v>
      </c>
      <c r="U496" s="13">
        <f t="shared" si="21"/>
        <v>465</v>
      </c>
      <c r="V496" s="13">
        <f t="shared" si="22"/>
        <v>791</v>
      </c>
      <c r="W496" s="13" t="str">
        <f>IFERROR(VLOOKUP(K496,'Target Area Lookup'!B:C,2,FALSE),"Rest of State")</f>
        <v>Cook</v>
      </c>
      <c r="X496" s="13" t="str">
        <f t="shared" si="23"/>
        <v>Cook</v>
      </c>
    </row>
    <row r="497" spans="1:24" x14ac:dyDescent="0.25">
      <c r="A497" t="s">
        <v>15445</v>
      </c>
      <c r="B497" t="s">
        <v>2095</v>
      </c>
      <c r="C497" t="s">
        <v>2096</v>
      </c>
      <c r="D497" t="s">
        <v>1649</v>
      </c>
      <c r="E497" t="s">
        <v>2097</v>
      </c>
      <c r="F497">
        <v>8474513067</v>
      </c>
      <c r="G497">
        <v>11606</v>
      </c>
      <c r="H497" t="s">
        <v>2098</v>
      </c>
      <c r="I497" t="s">
        <v>2096</v>
      </c>
      <c r="J497" t="s">
        <v>1649</v>
      </c>
      <c r="K497" t="s">
        <v>1103</v>
      </c>
      <c r="L497" t="s">
        <v>2097</v>
      </c>
      <c r="M497" t="s">
        <v>2099</v>
      </c>
      <c r="N497" t="s">
        <v>22</v>
      </c>
      <c r="O497">
        <v>911</v>
      </c>
      <c r="P497">
        <v>80</v>
      </c>
      <c r="Q497">
        <v>833</v>
      </c>
      <c r="R497">
        <v>1824</v>
      </c>
      <c r="S497" s="1">
        <v>0.54330000000000001</v>
      </c>
      <c r="U497" s="13">
        <f t="shared" si="21"/>
        <v>991</v>
      </c>
      <c r="V497" s="13">
        <f t="shared" si="22"/>
        <v>1824</v>
      </c>
      <c r="W497" s="13" t="str">
        <f>IFERROR(VLOOKUP(K497,'Target Area Lookup'!B:C,2,FALSE),"Rest of State")</f>
        <v>Cook</v>
      </c>
      <c r="X497" s="13" t="str">
        <f t="shared" si="23"/>
        <v>Cook</v>
      </c>
    </row>
    <row r="498" spans="1:24" x14ac:dyDescent="0.25">
      <c r="A498" t="s">
        <v>15445</v>
      </c>
      <c r="B498" t="s">
        <v>2095</v>
      </c>
      <c r="C498" t="s">
        <v>2096</v>
      </c>
      <c r="D498" t="s">
        <v>1649</v>
      </c>
      <c r="E498" t="s">
        <v>2097</v>
      </c>
      <c r="F498">
        <v>8474513067</v>
      </c>
      <c r="G498">
        <v>11607</v>
      </c>
      <c r="H498" t="s">
        <v>2100</v>
      </c>
      <c r="I498" t="s">
        <v>1253</v>
      </c>
      <c r="J498" t="s">
        <v>1662</v>
      </c>
      <c r="K498" t="s">
        <v>1103</v>
      </c>
      <c r="L498" t="s">
        <v>2101</v>
      </c>
      <c r="M498" t="s">
        <v>2099</v>
      </c>
      <c r="N498" t="s">
        <v>22</v>
      </c>
      <c r="O498">
        <v>887</v>
      </c>
      <c r="P498">
        <v>115</v>
      </c>
      <c r="Q498">
        <v>577</v>
      </c>
      <c r="R498">
        <v>1579</v>
      </c>
      <c r="S498" s="1">
        <v>0.63460000000000005</v>
      </c>
      <c r="U498" s="13">
        <f t="shared" si="21"/>
        <v>1002</v>
      </c>
      <c r="V498" s="13">
        <f t="shared" si="22"/>
        <v>1579</v>
      </c>
      <c r="W498" s="13" t="str">
        <f>IFERROR(VLOOKUP(K498,'Target Area Lookup'!B:C,2,FALSE),"Rest of State")</f>
        <v>Cook</v>
      </c>
      <c r="X498" s="13" t="str">
        <f t="shared" si="23"/>
        <v>Cook</v>
      </c>
    </row>
    <row r="499" spans="1:24" x14ac:dyDescent="0.25">
      <c r="A499" t="s">
        <v>15446</v>
      </c>
      <c r="B499" t="s">
        <v>2102</v>
      </c>
      <c r="C499" t="s">
        <v>2103</v>
      </c>
      <c r="D499" t="s">
        <v>2104</v>
      </c>
      <c r="E499" t="s">
        <v>2105</v>
      </c>
      <c r="F499">
        <v>7084527292</v>
      </c>
      <c r="G499">
        <v>11705</v>
      </c>
      <c r="H499" t="s">
        <v>2106</v>
      </c>
      <c r="I499" t="s">
        <v>2103</v>
      </c>
      <c r="J499" t="s">
        <v>2104</v>
      </c>
      <c r="K499" t="s">
        <v>1103</v>
      </c>
      <c r="L499" t="s">
        <v>2105</v>
      </c>
      <c r="M499" t="s">
        <v>2107</v>
      </c>
      <c r="N499" t="s">
        <v>22</v>
      </c>
      <c r="O499">
        <v>420</v>
      </c>
      <c r="P499">
        <v>50</v>
      </c>
      <c r="Q499">
        <v>465</v>
      </c>
      <c r="R499">
        <v>935</v>
      </c>
      <c r="S499" s="1">
        <v>0.50270000000000004</v>
      </c>
      <c r="U499" s="13">
        <f t="shared" si="21"/>
        <v>470</v>
      </c>
      <c r="V499" s="13">
        <f t="shared" si="22"/>
        <v>935</v>
      </c>
      <c r="W499" s="13" t="str">
        <f>IFERROR(VLOOKUP(K499,'Target Area Lookup'!B:C,2,FALSE),"Rest of State")</f>
        <v>Cook</v>
      </c>
      <c r="X499" s="13" t="str">
        <f t="shared" si="23"/>
        <v>Cook</v>
      </c>
    </row>
    <row r="500" spans="1:24" x14ac:dyDescent="0.25">
      <c r="A500" t="s">
        <v>15446</v>
      </c>
      <c r="B500" t="s">
        <v>2102</v>
      </c>
      <c r="C500" t="s">
        <v>2103</v>
      </c>
      <c r="D500" t="s">
        <v>2104</v>
      </c>
      <c r="E500" t="s">
        <v>2105</v>
      </c>
      <c r="F500">
        <v>7084527292</v>
      </c>
      <c r="G500">
        <v>11706</v>
      </c>
      <c r="H500" t="s">
        <v>2108</v>
      </c>
      <c r="I500" t="s">
        <v>2109</v>
      </c>
      <c r="J500" t="s">
        <v>2104</v>
      </c>
      <c r="K500" t="s">
        <v>1103</v>
      </c>
      <c r="L500" t="s">
        <v>2110</v>
      </c>
      <c r="M500" t="s">
        <v>2107</v>
      </c>
      <c r="N500" t="s">
        <v>22</v>
      </c>
      <c r="O500">
        <v>199</v>
      </c>
      <c r="P500">
        <v>25</v>
      </c>
      <c r="Q500">
        <v>215</v>
      </c>
      <c r="R500">
        <v>439</v>
      </c>
      <c r="S500" s="1">
        <v>0.51029999999999998</v>
      </c>
      <c r="U500" s="13">
        <f t="shared" si="21"/>
        <v>224</v>
      </c>
      <c r="V500" s="13">
        <f t="shared" si="22"/>
        <v>439</v>
      </c>
      <c r="W500" s="13" t="str">
        <f>IFERROR(VLOOKUP(K500,'Target Area Lookup'!B:C,2,FALSE),"Rest of State")</f>
        <v>Cook</v>
      </c>
      <c r="X500" s="13" t="str">
        <f t="shared" si="23"/>
        <v>Cook</v>
      </c>
    </row>
    <row r="501" spans="1:24" x14ac:dyDescent="0.25">
      <c r="A501" t="s">
        <v>15446</v>
      </c>
      <c r="B501" t="s">
        <v>2102</v>
      </c>
      <c r="C501" t="s">
        <v>2103</v>
      </c>
      <c r="D501" t="s">
        <v>2104</v>
      </c>
      <c r="E501" t="s">
        <v>2105</v>
      </c>
      <c r="F501">
        <v>7084527292</v>
      </c>
      <c r="G501">
        <v>11707</v>
      </c>
      <c r="H501" t="s">
        <v>2111</v>
      </c>
      <c r="I501" t="s">
        <v>2112</v>
      </c>
      <c r="J501" t="s">
        <v>2104</v>
      </c>
      <c r="K501" t="s">
        <v>1103</v>
      </c>
      <c r="L501" t="s">
        <v>2113</v>
      </c>
      <c r="M501" t="s">
        <v>2107</v>
      </c>
      <c r="N501" t="s">
        <v>22</v>
      </c>
      <c r="O501">
        <v>307</v>
      </c>
      <c r="P501">
        <v>27</v>
      </c>
      <c r="Q501">
        <v>275</v>
      </c>
      <c r="R501">
        <v>609</v>
      </c>
      <c r="S501" s="1">
        <v>0.5484</v>
      </c>
      <c r="U501" s="13">
        <f t="shared" si="21"/>
        <v>334</v>
      </c>
      <c r="V501" s="13">
        <f t="shared" si="22"/>
        <v>609</v>
      </c>
      <c r="W501" s="13" t="str">
        <f>IFERROR(VLOOKUP(K501,'Target Area Lookup'!B:C,2,FALSE),"Rest of State")</f>
        <v>Cook</v>
      </c>
      <c r="X501" s="13" t="str">
        <f t="shared" si="23"/>
        <v>Cook</v>
      </c>
    </row>
    <row r="502" spans="1:24" x14ac:dyDescent="0.25">
      <c r="A502" t="s">
        <v>15446</v>
      </c>
      <c r="B502" t="s">
        <v>2102</v>
      </c>
      <c r="C502" t="s">
        <v>2103</v>
      </c>
      <c r="D502" t="s">
        <v>2104</v>
      </c>
      <c r="E502" t="s">
        <v>2105</v>
      </c>
      <c r="F502">
        <v>7084527292</v>
      </c>
      <c r="G502">
        <v>11708</v>
      </c>
      <c r="H502" t="s">
        <v>2114</v>
      </c>
      <c r="I502" t="s">
        <v>2115</v>
      </c>
      <c r="J502" t="s">
        <v>2104</v>
      </c>
      <c r="K502" t="s">
        <v>1103</v>
      </c>
      <c r="L502" t="s">
        <v>2116</v>
      </c>
      <c r="M502" t="s">
        <v>2107</v>
      </c>
      <c r="N502" t="s">
        <v>22</v>
      </c>
      <c r="O502">
        <v>336</v>
      </c>
      <c r="P502">
        <v>40</v>
      </c>
      <c r="Q502">
        <v>261</v>
      </c>
      <c r="R502">
        <v>637</v>
      </c>
      <c r="S502" s="1">
        <v>0.59030000000000005</v>
      </c>
      <c r="U502" s="13">
        <f t="shared" si="21"/>
        <v>376</v>
      </c>
      <c r="V502" s="13">
        <f t="shared" si="22"/>
        <v>637</v>
      </c>
      <c r="W502" s="13" t="str">
        <f>IFERROR(VLOOKUP(K502,'Target Area Lookup'!B:C,2,FALSE),"Rest of State")</f>
        <v>Cook</v>
      </c>
      <c r="X502" s="13" t="str">
        <f t="shared" si="23"/>
        <v>Cook</v>
      </c>
    </row>
    <row r="503" spans="1:24" x14ac:dyDescent="0.25">
      <c r="A503" t="s">
        <v>15446</v>
      </c>
      <c r="B503" t="s">
        <v>2102</v>
      </c>
      <c r="C503" t="s">
        <v>2103</v>
      </c>
      <c r="D503" t="s">
        <v>2104</v>
      </c>
      <c r="E503" t="s">
        <v>2105</v>
      </c>
      <c r="F503">
        <v>7084527292</v>
      </c>
      <c r="G503">
        <v>69871</v>
      </c>
      <c r="H503" t="s">
        <v>2117</v>
      </c>
      <c r="I503" t="s">
        <v>2118</v>
      </c>
      <c r="J503" t="s">
        <v>2104</v>
      </c>
      <c r="K503" t="s">
        <v>1103</v>
      </c>
      <c r="M503" t="s">
        <v>2107</v>
      </c>
      <c r="N503" t="s">
        <v>22</v>
      </c>
      <c r="O503">
        <v>61</v>
      </c>
      <c r="P503">
        <v>7</v>
      </c>
      <c r="Q503">
        <v>160</v>
      </c>
      <c r="R503">
        <v>228</v>
      </c>
      <c r="S503" s="1">
        <v>0.29820000000000002</v>
      </c>
      <c r="U503" s="13">
        <f t="shared" si="21"/>
        <v>68</v>
      </c>
      <c r="V503" s="13">
        <f t="shared" si="22"/>
        <v>228</v>
      </c>
      <c r="W503" s="13" t="str">
        <f>IFERROR(VLOOKUP(K503,'Target Area Lookup'!B:C,2,FALSE),"Rest of State")</f>
        <v>Cook</v>
      </c>
      <c r="X503" s="13" t="str">
        <f t="shared" si="23"/>
        <v>Cook</v>
      </c>
    </row>
    <row r="504" spans="1:24" x14ac:dyDescent="0.25">
      <c r="A504" t="s">
        <v>15447</v>
      </c>
      <c r="B504" t="s">
        <v>2124</v>
      </c>
      <c r="C504" t="s">
        <v>2125</v>
      </c>
      <c r="D504" t="s">
        <v>1758</v>
      </c>
      <c r="E504" t="s">
        <v>2126</v>
      </c>
      <c r="F504">
        <v>7084502115</v>
      </c>
      <c r="G504">
        <v>11775</v>
      </c>
      <c r="H504" t="s">
        <v>2127</v>
      </c>
      <c r="I504" t="s">
        <v>2128</v>
      </c>
      <c r="J504" t="s">
        <v>1758</v>
      </c>
      <c r="K504" t="s">
        <v>1103</v>
      </c>
      <c r="L504" t="s">
        <v>2129</v>
      </c>
      <c r="M504" t="s">
        <v>2130</v>
      </c>
      <c r="N504" t="s">
        <v>22</v>
      </c>
      <c r="O504">
        <v>36</v>
      </c>
      <c r="P504">
        <v>2</v>
      </c>
      <c r="Q504">
        <v>9</v>
      </c>
      <c r="R504">
        <v>47</v>
      </c>
      <c r="S504" s="1">
        <v>0.8085</v>
      </c>
      <c r="U504" s="13">
        <f t="shared" si="21"/>
        <v>38</v>
      </c>
      <c r="V504" s="13">
        <f t="shared" si="22"/>
        <v>47</v>
      </c>
      <c r="W504" s="13" t="str">
        <f>IFERROR(VLOOKUP(K504,'Target Area Lookup'!B:C,2,FALSE),"Rest of State")</f>
        <v>Cook</v>
      </c>
      <c r="X504" s="13" t="str">
        <f t="shared" si="23"/>
        <v>Cook</v>
      </c>
    </row>
    <row r="505" spans="1:24" x14ac:dyDescent="0.25">
      <c r="A505" t="s">
        <v>15447</v>
      </c>
      <c r="B505" t="s">
        <v>2124</v>
      </c>
      <c r="C505" t="s">
        <v>2125</v>
      </c>
      <c r="D505" t="s">
        <v>1758</v>
      </c>
      <c r="E505" t="s">
        <v>2126</v>
      </c>
      <c r="F505">
        <v>7084502115</v>
      </c>
      <c r="G505">
        <v>11776</v>
      </c>
      <c r="H505" t="s">
        <v>2124</v>
      </c>
      <c r="I505" t="s">
        <v>2125</v>
      </c>
      <c r="J505" t="s">
        <v>1758</v>
      </c>
      <c r="K505" t="s">
        <v>1103</v>
      </c>
      <c r="L505" t="s">
        <v>2126</v>
      </c>
      <c r="M505" t="s">
        <v>2130</v>
      </c>
      <c r="N505" t="s">
        <v>22</v>
      </c>
      <c r="O505">
        <v>118</v>
      </c>
      <c r="P505">
        <v>8</v>
      </c>
      <c r="Q505">
        <v>84</v>
      </c>
      <c r="R505">
        <v>210</v>
      </c>
      <c r="S505" s="1">
        <v>0.6</v>
      </c>
      <c r="U505" s="13">
        <f t="shared" si="21"/>
        <v>126</v>
      </c>
      <c r="V505" s="13">
        <f t="shared" si="22"/>
        <v>210</v>
      </c>
      <c r="W505" s="13" t="str">
        <f>IFERROR(VLOOKUP(K505,'Target Area Lookup'!B:C,2,FALSE),"Rest of State")</f>
        <v>Cook</v>
      </c>
      <c r="X505" s="13" t="str">
        <f t="shared" si="23"/>
        <v>Cook</v>
      </c>
    </row>
    <row r="506" spans="1:24" x14ac:dyDescent="0.25">
      <c r="A506" t="s">
        <v>15447</v>
      </c>
      <c r="B506" t="s">
        <v>2124</v>
      </c>
      <c r="C506" t="s">
        <v>2125</v>
      </c>
      <c r="D506" t="s">
        <v>1758</v>
      </c>
      <c r="E506" t="s">
        <v>2126</v>
      </c>
      <c r="F506">
        <v>7084502115</v>
      </c>
      <c r="G506">
        <v>11778</v>
      </c>
      <c r="H506" t="s">
        <v>2131</v>
      </c>
      <c r="I506" t="s">
        <v>2128</v>
      </c>
      <c r="J506" t="s">
        <v>1758</v>
      </c>
      <c r="K506" t="s">
        <v>1103</v>
      </c>
      <c r="L506" t="s">
        <v>2129</v>
      </c>
      <c r="M506" t="s">
        <v>2130</v>
      </c>
      <c r="N506" t="s">
        <v>22</v>
      </c>
      <c r="O506">
        <v>48</v>
      </c>
      <c r="P506">
        <v>4</v>
      </c>
      <c r="Q506">
        <v>19</v>
      </c>
      <c r="R506">
        <v>71</v>
      </c>
      <c r="S506" s="1">
        <v>0.73239999999999994</v>
      </c>
      <c r="U506" s="13">
        <f t="shared" si="21"/>
        <v>52</v>
      </c>
      <c r="V506" s="13">
        <f t="shared" si="22"/>
        <v>71</v>
      </c>
      <c r="W506" s="13" t="str">
        <f>IFERROR(VLOOKUP(K506,'Target Area Lookup'!B:C,2,FALSE),"Rest of State")</f>
        <v>Cook</v>
      </c>
      <c r="X506" s="13" t="str">
        <f t="shared" si="23"/>
        <v>Cook</v>
      </c>
    </row>
    <row r="507" spans="1:24" x14ac:dyDescent="0.25">
      <c r="A507" t="s">
        <v>15447</v>
      </c>
      <c r="B507" t="s">
        <v>2124</v>
      </c>
      <c r="C507" t="s">
        <v>2125</v>
      </c>
      <c r="D507" t="s">
        <v>1758</v>
      </c>
      <c r="E507" t="s">
        <v>2126</v>
      </c>
      <c r="F507">
        <v>7084502115</v>
      </c>
      <c r="G507">
        <v>74385</v>
      </c>
      <c r="H507" t="s">
        <v>2132</v>
      </c>
      <c r="I507" t="s">
        <v>2133</v>
      </c>
      <c r="J507" t="s">
        <v>1610</v>
      </c>
      <c r="K507" t="s">
        <v>1103</v>
      </c>
      <c r="M507" t="s">
        <v>2134</v>
      </c>
      <c r="N507" t="s">
        <v>22</v>
      </c>
      <c r="O507">
        <v>50</v>
      </c>
      <c r="P507">
        <v>1</v>
      </c>
      <c r="Q507">
        <v>8</v>
      </c>
      <c r="R507">
        <v>59</v>
      </c>
      <c r="S507" s="1">
        <v>0.86439999999999995</v>
      </c>
      <c r="U507" s="13">
        <f t="shared" si="21"/>
        <v>51</v>
      </c>
      <c r="V507" s="13">
        <f t="shared" si="22"/>
        <v>59</v>
      </c>
      <c r="W507" s="13" t="str">
        <f>IFERROR(VLOOKUP(K507,'Target Area Lookup'!B:C,2,FALSE),"Rest of State")</f>
        <v>Cook</v>
      </c>
      <c r="X507" s="13" t="str">
        <f t="shared" si="23"/>
        <v>Cook</v>
      </c>
    </row>
    <row r="508" spans="1:24" x14ac:dyDescent="0.25">
      <c r="A508" t="s">
        <v>15448</v>
      </c>
      <c r="B508" t="s">
        <v>2144</v>
      </c>
      <c r="C508" t="s">
        <v>2145</v>
      </c>
      <c r="D508" t="s">
        <v>2146</v>
      </c>
      <c r="E508" t="s">
        <v>2147</v>
      </c>
      <c r="F508">
        <v>7089246337</v>
      </c>
      <c r="G508">
        <v>11284</v>
      </c>
      <c r="H508" t="s">
        <v>2148</v>
      </c>
      <c r="I508" t="s">
        <v>2149</v>
      </c>
      <c r="J508" t="s">
        <v>2146</v>
      </c>
      <c r="K508" t="s">
        <v>1103</v>
      </c>
      <c r="L508" t="s">
        <v>2150</v>
      </c>
      <c r="M508" t="s">
        <v>2151</v>
      </c>
      <c r="N508" t="s">
        <v>22</v>
      </c>
      <c r="O508">
        <v>180</v>
      </c>
      <c r="P508">
        <v>0</v>
      </c>
      <c r="Q508">
        <v>0</v>
      </c>
      <c r="R508">
        <v>180</v>
      </c>
      <c r="S508" s="1">
        <v>1</v>
      </c>
      <c r="T508" t="s">
        <v>22</v>
      </c>
      <c r="U508" s="13">
        <f t="shared" si="21"/>
        <v>180</v>
      </c>
      <c r="V508" s="13">
        <f t="shared" si="22"/>
        <v>180</v>
      </c>
      <c r="W508" s="13" t="str">
        <f>IFERROR(VLOOKUP(K508,'Target Area Lookup'!B:C,2,FALSE),"Rest of State")</f>
        <v>Cook</v>
      </c>
      <c r="X508" s="13" t="str">
        <f t="shared" si="23"/>
        <v>Cook</v>
      </c>
    </row>
    <row r="509" spans="1:24" x14ac:dyDescent="0.25">
      <c r="A509" t="s">
        <v>15448</v>
      </c>
      <c r="B509" t="s">
        <v>2144</v>
      </c>
      <c r="C509" t="s">
        <v>2145</v>
      </c>
      <c r="D509" t="s">
        <v>2146</v>
      </c>
      <c r="E509" t="s">
        <v>2147</v>
      </c>
      <c r="F509">
        <v>7089246337</v>
      </c>
      <c r="G509">
        <v>11285</v>
      </c>
      <c r="H509" t="s">
        <v>2152</v>
      </c>
      <c r="I509" t="s">
        <v>2145</v>
      </c>
      <c r="J509" t="s">
        <v>2146</v>
      </c>
      <c r="K509" t="s">
        <v>1103</v>
      </c>
      <c r="L509" t="s">
        <v>2147</v>
      </c>
      <c r="M509" t="s">
        <v>2151</v>
      </c>
      <c r="N509" t="s">
        <v>22</v>
      </c>
      <c r="O509">
        <v>362</v>
      </c>
      <c r="P509">
        <v>0</v>
      </c>
      <c r="Q509">
        <v>0</v>
      </c>
      <c r="R509">
        <v>362</v>
      </c>
      <c r="S509" s="1">
        <v>1</v>
      </c>
      <c r="T509" t="s">
        <v>22</v>
      </c>
      <c r="U509" s="13">
        <f t="shared" si="21"/>
        <v>362</v>
      </c>
      <c r="V509" s="13">
        <f t="shared" si="22"/>
        <v>362</v>
      </c>
      <c r="W509" s="13" t="str">
        <f>IFERROR(VLOOKUP(K509,'Target Area Lookup'!B:C,2,FALSE),"Rest of State")</f>
        <v>Cook</v>
      </c>
      <c r="X509" s="13" t="str">
        <f t="shared" si="23"/>
        <v>Cook</v>
      </c>
    </row>
    <row r="510" spans="1:24" x14ac:dyDescent="0.25">
      <c r="A510" t="s">
        <v>15448</v>
      </c>
      <c r="B510" t="s">
        <v>2144</v>
      </c>
      <c r="C510" t="s">
        <v>2145</v>
      </c>
      <c r="D510" t="s">
        <v>2146</v>
      </c>
      <c r="E510" t="s">
        <v>2147</v>
      </c>
      <c r="F510">
        <v>7089246337</v>
      </c>
      <c r="G510">
        <v>11286</v>
      </c>
      <c r="H510" t="s">
        <v>2153</v>
      </c>
      <c r="I510" t="s">
        <v>2154</v>
      </c>
      <c r="J510" t="s">
        <v>2155</v>
      </c>
      <c r="K510" t="s">
        <v>1103</v>
      </c>
      <c r="L510" t="s">
        <v>2156</v>
      </c>
      <c r="M510" t="s">
        <v>2151</v>
      </c>
      <c r="N510" t="s">
        <v>22</v>
      </c>
      <c r="O510">
        <v>215</v>
      </c>
      <c r="P510">
        <v>0</v>
      </c>
      <c r="Q510">
        <v>0</v>
      </c>
      <c r="R510">
        <v>215</v>
      </c>
      <c r="S510" s="1">
        <v>1</v>
      </c>
      <c r="T510" t="s">
        <v>22</v>
      </c>
      <c r="U510" s="13">
        <f t="shared" si="21"/>
        <v>215</v>
      </c>
      <c r="V510" s="13">
        <f t="shared" si="22"/>
        <v>215</v>
      </c>
      <c r="W510" s="13" t="str">
        <f>IFERROR(VLOOKUP(K510,'Target Area Lookup'!B:C,2,FALSE),"Rest of State")</f>
        <v>Cook</v>
      </c>
      <c r="X510" s="13" t="str">
        <f t="shared" si="23"/>
        <v>Cook</v>
      </c>
    </row>
    <row r="511" spans="1:24" x14ac:dyDescent="0.25">
      <c r="A511" t="s">
        <v>15448</v>
      </c>
      <c r="B511" t="s">
        <v>2144</v>
      </c>
      <c r="C511" t="s">
        <v>2145</v>
      </c>
      <c r="D511" t="s">
        <v>2146</v>
      </c>
      <c r="E511" t="s">
        <v>2147</v>
      </c>
      <c r="F511">
        <v>7089246337</v>
      </c>
      <c r="G511">
        <v>11287</v>
      </c>
      <c r="H511" t="s">
        <v>2157</v>
      </c>
      <c r="I511" t="s">
        <v>2158</v>
      </c>
      <c r="J511" t="s">
        <v>2146</v>
      </c>
      <c r="K511" t="s">
        <v>1103</v>
      </c>
      <c r="L511" t="s">
        <v>2159</v>
      </c>
      <c r="M511" t="s">
        <v>2151</v>
      </c>
      <c r="N511" t="s">
        <v>22</v>
      </c>
      <c r="O511">
        <v>292</v>
      </c>
      <c r="P511">
        <v>0</v>
      </c>
      <c r="Q511">
        <v>0</v>
      </c>
      <c r="R511">
        <v>292</v>
      </c>
      <c r="S511" s="1">
        <v>1</v>
      </c>
      <c r="T511" t="s">
        <v>22</v>
      </c>
      <c r="U511" s="13">
        <f t="shared" si="21"/>
        <v>292</v>
      </c>
      <c r="V511" s="13">
        <f t="shared" si="22"/>
        <v>292</v>
      </c>
      <c r="W511" s="13" t="str">
        <f>IFERROR(VLOOKUP(K511,'Target Area Lookup'!B:C,2,FALSE),"Rest of State")</f>
        <v>Cook</v>
      </c>
      <c r="X511" s="13" t="str">
        <f t="shared" si="23"/>
        <v>Cook</v>
      </c>
    </row>
    <row r="512" spans="1:24" x14ac:dyDescent="0.25">
      <c r="A512" t="s">
        <v>15448</v>
      </c>
      <c r="B512" t="s">
        <v>2144</v>
      </c>
      <c r="C512" t="s">
        <v>2145</v>
      </c>
      <c r="D512" t="s">
        <v>2146</v>
      </c>
      <c r="E512" t="s">
        <v>2147</v>
      </c>
      <c r="F512">
        <v>7089246337</v>
      </c>
      <c r="G512">
        <v>46275</v>
      </c>
      <c r="H512" t="s">
        <v>1977</v>
      </c>
      <c r="I512" t="s">
        <v>2145</v>
      </c>
      <c r="J512" t="s">
        <v>2146</v>
      </c>
      <c r="K512" t="s">
        <v>1103</v>
      </c>
      <c r="L512" t="s">
        <v>2147</v>
      </c>
      <c r="M512" t="s">
        <v>2151</v>
      </c>
      <c r="N512" t="s">
        <v>22</v>
      </c>
      <c r="O512">
        <v>558</v>
      </c>
      <c r="P512">
        <v>0</v>
      </c>
      <c r="Q512">
        <v>0</v>
      </c>
      <c r="R512">
        <v>558</v>
      </c>
      <c r="S512" s="1">
        <v>1</v>
      </c>
      <c r="T512" t="s">
        <v>22</v>
      </c>
      <c r="U512" s="13">
        <f t="shared" si="21"/>
        <v>558</v>
      </c>
      <c r="V512" s="13">
        <f t="shared" si="22"/>
        <v>558</v>
      </c>
      <c r="W512" s="13" t="str">
        <f>IFERROR(VLOOKUP(K512,'Target Area Lookup'!B:C,2,FALSE),"Rest of State")</f>
        <v>Cook</v>
      </c>
      <c r="X512" s="13" t="str">
        <f t="shared" si="23"/>
        <v>Cook</v>
      </c>
    </row>
    <row r="513" spans="1:24" x14ac:dyDescent="0.25">
      <c r="A513" t="s">
        <v>15449</v>
      </c>
      <c r="B513" t="s">
        <v>2160</v>
      </c>
      <c r="C513" t="s">
        <v>2161</v>
      </c>
      <c r="D513" t="s">
        <v>2162</v>
      </c>
      <c r="E513" t="s">
        <v>2163</v>
      </c>
      <c r="F513">
        <v>7088396828</v>
      </c>
      <c r="G513">
        <v>11297</v>
      </c>
      <c r="H513" t="s">
        <v>2164</v>
      </c>
      <c r="I513" t="s">
        <v>2161</v>
      </c>
      <c r="J513" t="s">
        <v>2162</v>
      </c>
      <c r="K513" t="s">
        <v>1103</v>
      </c>
      <c r="L513" t="s">
        <v>2163</v>
      </c>
      <c r="M513" t="s">
        <v>2165</v>
      </c>
      <c r="N513" t="s">
        <v>22</v>
      </c>
      <c r="O513">
        <v>250</v>
      </c>
      <c r="P513">
        <v>12</v>
      </c>
      <c r="Q513">
        <v>117</v>
      </c>
      <c r="R513">
        <v>379</v>
      </c>
      <c r="S513" s="1">
        <v>0.69129999999999991</v>
      </c>
      <c r="U513" s="13">
        <f t="shared" si="21"/>
        <v>262</v>
      </c>
      <c r="V513" s="13">
        <f t="shared" si="22"/>
        <v>379</v>
      </c>
      <c r="W513" s="13" t="str">
        <f>IFERROR(VLOOKUP(K513,'Target Area Lookup'!B:C,2,FALSE),"Rest of State")</f>
        <v>Cook</v>
      </c>
      <c r="X513" s="13" t="str">
        <f t="shared" si="23"/>
        <v>Cook</v>
      </c>
    </row>
    <row r="514" spans="1:24" x14ac:dyDescent="0.25">
      <c r="A514" t="s">
        <v>15450</v>
      </c>
      <c r="B514" t="s">
        <v>2166</v>
      </c>
      <c r="C514" t="s">
        <v>2167</v>
      </c>
      <c r="D514" t="s">
        <v>2168</v>
      </c>
      <c r="E514" t="s">
        <v>2169</v>
      </c>
      <c r="F514">
        <v>7084968700</v>
      </c>
      <c r="G514">
        <v>11298</v>
      </c>
      <c r="H514" t="s">
        <v>2170</v>
      </c>
      <c r="I514" t="s">
        <v>2171</v>
      </c>
      <c r="J514" t="s">
        <v>2172</v>
      </c>
      <c r="K514" t="s">
        <v>1103</v>
      </c>
      <c r="L514" t="s">
        <v>2173</v>
      </c>
      <c r="M514" t="s">
        <v>2174</v>
      </c>
      <c r="N514" t="s">
        <v>22</v>
      </c>
      <c r="O514">
        <v>283</v>
      </c>
      <c r="P514">
        <v>29</v>
      </c>
      <c r="Q514">
        <v>107</v>
      </c>
      <c r="R514">
        <v>419</v>
      </c>
      <c r="S514" s="1">
        <v>0.74459999999999993</v>
      </c>
      <c r="U514" s="13">
        <f t="shared" si="21"/>
        <v>312</v>
      </c>
      <c r="V514" s="13">
        <f t="shared" si="22"/>
        <v>419</v>
      </c>
      <c r="W514" s="13" t="str">
        <f>IFERROR(VLOOKUP(K514,'Target Area Lookup'!B:C,2,FALSE),"Rest of State")</f>
        <v>Cook</v>
      </c>
      <c r="X514" s="13" t="str">
        <f t="shared" si="23"/>
        <v>Cook</v>
      </c>
    </row>
    <row r="515" spans="1:24" x14ac:dyDescent="0.25">
      <c r="A515" t="s">
        <v>15450</v>
      </c>
      <c r="B515" t="s">
        <v>2166</v>
      </c>
      <c r="C515" t="s">
        <v>2167</v>
      </c>
      <c r="D515" t="s">
        <v>2168</v>
      </c>
      <c r="E515" t="s">
        <v>2169</v>
      </c>
      <c r="F515">
        <v>7084968700</v>
      </c>
      <c r="G515">
        <v>11299</v>
      </c>
      <c r="H515" t="s">
        <v>2175</v>
      </c>
      <c r="I515" t="s">
        <v>2176</v>
      </c>
      <c r="J515" t="s">
        <v>2168</v>
      </c>
      <c r="K515" t="s">
        <v>1103</v>
      </c>
      <c r="L515" t="s">
        <v>2177</v>
      </c>
      <c r="M515" t="s">
        <v>2174</v>
      </c>
      <c r="N515" t="s">
        <v>22</v>
      </c>
      <c r="O515">
        <v>424</v>
      </c>
      <c r="P515">
        <v>38</v>
      </c>
      <c r="Q515">
        <v>235</v>
      </c>
      <c r="R515">
        <v>697</v>
      </c>
      <c r="S515" s="1">
        <v>0.66280000000000006</v>
      </c>
      <c r="U515" s="13">
        <f t="shared" ref="U515:U578" si="24">SUM(O515:P515)</f>
        <v>462</v>
      </c>
      <c r="V515" s="13">
        <f t="shared" ref="V515:V578" si="25">R515</f>
        <v>697</v>
      </c>
      <c r="W515" s="13" t="str">
        <f>IFERROR(VLOOKUP(K515,'Target Area Lookup'!B:C,2,FALSE),"Rest of State")</f>
        <v>Cook</v>
      </c>
      <c r="X515" s="13" t="str">
        <f t="shared" ref="X515:X578" si="26">IF(K515="Cook","Cook","Rest of State")</f>
        <v>Cook</v>
      </c>
    </row>
    <row r="516" spans="1:24" x14ac:dyDescent="0.25">
      <c r="A516" t="s">
        <v>15450</v>
      </c>
      <c r="B516" t="s">
        <v>2166</v>
      </c>
      <c r="C516" t="s">
        <v>2167</v>
      </c>
      <c r="D516" t="s">
        <v>2168</v>
      </c>
      <c r="E516" t="s">
        <v>2169</v>
      </c>
      <c r="F516">
        <v>7084968700</v>
      </c>
      <c r="G516">
        <v>11300</v>
      </c>
      <c r="H516" t="s">
        <v>2178</v>
      </c>
      <c r="I516" t="s">
        <v>2179</v>
      </c>
      <c r="J516" t="s">
        <v>2172</v>
      </c>
      <c r="K516" t="s">
        <v>1103</v>
      </c>
      <c r="L516" t="s">
        <v>2180</v>
      </c>
      <c r="M516" t="s">
        <v>2174</v>
      </c>
      <c r="N516" t="s">
        <v>22</v>
      </c>
      <c r="O516">
        <v>275</v>
      </c>
      <c r="P516">
        <v>17</v>
      </c>
      <c r="Q516">
        <v>126</v>
      </c>
      <c r="R516">
        <v>418</v>
      </c>
      <c r="S516" s="1">
        <v>0.6986</v>
      </c>
      <c r="U516" s="13">
        <f t="shared" si="24"/>
        <v>292</v>
      </c>
      <c r="V516" s="13">
        <f t="shared" si="25"/>
        <v>418</v>
      </c>
      <c r="W516" s="13" t="str">
        <f>IFERROR(VLOOKUP(K516,'Target Area Lookup'!B:C,2,FALSE),"Rest of State")</f>
        <v>Cook</v>
      </c>
      <c r="X516" s="13" t="str">
        <f t="shared" si="26"/>
        <v>Cook</v>
      </c>
    </row>
    <row r="517" spans="1:24" x14ac:dyDescent="0.25">
      <c r="A517" t="s">
        <v>15450</v>
      </c>
      <c r="B517" t="s">
        <v>2166</v>
      </c>
      <c r="C517" t="s">
        <v>2167</v>
      </c>
      <c r="D517" t="s">
        <v>2168</v>
      </c>
      <c r="E517" t="s">
        <v>2169</v>
      </c>
      <c r="F517">
        <v>7084968700</v>
      </c>
      <c r="G517">
        <v>11301</v>
      </c>
      <c r="H517" t="s">
        <v>2181</v>
      </c>
      <c r="I517" t="s">
        <v>2182</v>
      </c>
      <c r="J517" t="s">
        <v>2168</v>
      </c>
      <c r="K517" t="s">
        <v>1103</v>
      </c>
      <c r="L517" t="s">
        <v>2183</v>
      </c>
      <c r="M517" t="s">
        <v>2174</v>
      </c>
      <c r="N517" t="s">
        <v>22</v>
      </c>
      <c r="O517">
        <v>775</v>
      </c>
      <c r="P517">
        <v>46</v>
      </c>
      <c r="Q517">
        <v>304</v>
      </c>
      <c r="R517">
        <v>1125</v>
      </c>
      <c r="S517" s="1">
        <v>0.7298</v>
      </c>
      <c r="U517" s="13">
        <f t="shared" si="24"/>
        <v>821</v>
      </c>
      <c r="V517" s="13">
        <f t="shared" si="25"/>
        <v>1125</v>
      </c>
      <c r="W517" s="13" t="str">
        <f>IFERROR(VLOOKUP(K517,'Target Area Lookup'!B:C,2,FALSE),"Rest of State")</f>
        <v>Cook</v>
      </c>
      <c r="X517" s="13" t="str">
        <f t="shared" si="26"/>
        <v>Cook</v>
      </c>
    </row>
    <row r="518" spans="1:24" x14ac:dyDescent="0.25">
      <c r="A518" t="s">
        <v>15451</v>
      </c>
      <c r="B518" t="s">
        <v>2184</v>
      </c>
      <c r="C518" t="s">
        <v>2185</v>
      </c>
      <c r="D518" t="s">
        <v>2186</v>
      </c>
      <c r="E518" t="s">
        <v>2187</v>
      </c>
      <c r="F518">
        <v>7084581152</v>
      </c>
      <c r="G518">
        <v>11303</v>
      </c>
      <c r="H518" t="s">
        <v>2188</v>
      </c>
      <c r="I518" t="s">
        <v>2185</v>
      </c>
      <c r="J518" t="s">
        <v>2186</v>
      </c>
      <c r="K518" t="s">
        <v>1103</v>
      </c>
      <c r="L518" t="s">
        <v>2187</v>
      </c>
      <c r="M518" t="s">
        <v>2189</v>
      </c>
      <c r="N518" t="s">
        <v>22</v>
      </c>
      <c r="O518">
        <v>359</v>
      </c>
      <c r="P518">
        <v>0</v>
      </c>
      <c r="Q518">
        <v>0</v>
      </c>
      <c r="R518">
        <v>359</v>
      </c>
      <c r="S518" s="1">
        <v>1</v>
      </c>
      <c r="T518" t="s">
        <v>22</v>
      </c>
      <c r="U518" s="13">
        <f t="shared" si="24"/>
        <v>359</v>
      </c>
      <c r="V518" s="13">
        <f t="shared" si="25"/>
        <v>359</v>
      </c>
      <c r="W518" s="13" t="str">
        <f>IFERROR(VLOOKUP(K518,'Target Area Lookup'!B:C,2,FALSE),"Rest of State")</f>
        <v>Cook</v>
      </c>
      <c r="X518" s="13" t="str">
        <f t="shared" si="26"/>
        <v>Cook</v>
      </c>
    </row>
    <row r="519" spans="1:24" x14ac:dyDescent="0.25">
      <c r="A519" t="s">
        <v>15452</v>
      </c>
      <c r="B519" t="s">
        <v>2190</v>
      </c>
      <c r="C519" t="s">
        <v>2191</v>
      </c>
      <c r="D519" t="s">
        <v>2192</v>
      </c>
      <c r="E519" t="s">
        <v>2193</v>
      </c>
      <c r="F519">
        <v>7084960500</v>
      </c>
      <c r="G519">
        <v>11304</v>
      </c>
      <c r="H519" t="s">
        <v>2194</v>
      </c>
      <c r="I519" t="s">
        <v>2195</v>
      </c>
      <c r="J519" t="s">
        <v>2192</v>
      </c>
      <c r="K519" t="s">
        <v>1103</v>
      </c>
      <c r="L519" t="s">
        <v>2196</v>
      </c>
      <c r="M519" t="s">
        <v>2197</v>
      </c>
      <c r="N519" t="s">
        <v>22</v>
      </c>
      <c r="O519">
        <v>314</v>
      </c>
      <c r="P519">
        <v>19</v>
      </c>
      <c r="Q519">
        <v>214</v>
      </c>
      <c r="R519">
        <v>547</v>
      </c>
      <c r="S519" s="1">
        <v>0.60880000000000001</v>
      </c>
      <c r="U519" s="13">
        <f t="shared" si="24"/>
        <v>333</v>
      </c>
      <c r="V519" s="13">
        <f t="shared" si="25"/>
        <v>547</v>
      </c>
      <c r="W519" s="13" t="str">
        <f>IFERROR(VLOOKUP(K519,'Target Area Lookup'!B:C,2,FALSE),"Rest of State")</f>
        <v>Cook</v>
      </c>
      <c r="X519" s="13" t="str">
        <f t="shared" si="26"/>
        <v>Cook</v>
      </c>
    </row>
    <row r="520" spans="1:24" x14ac:dyDescent="0.25">
      <c r="A520" t="s">
        <v>15452</v>
      </c>
      <c r="B520" t="s">
        <v>2190</v>
      </c>
      <c r="C520" t="s">
        <v>2191</v>
      </c>
      <c r="D520" t="s">
        <v>2192</v>
      </c>
      <c r="E520" t="s">
        <v>2193</v>
      </c>
      <c r="F520">
        <v>7084960500</v>
      </c>
      <c r="G520">
        <v>11305</v>
      </c>
      <c r="H520" t="s">
        <v>2198</v>
      </c>
      <c r="I520" t="s">
        <v>2199</v>
      </c>
      <c r="J520" t="s">
        <v>2192</v>
      </c>
      <c r="K520" t="s">
        <v>1103</v>
      </c>
      <c r="L520" t="s">
        <v>2200</v>
      </c>
      <c r="M520" t="s">
        <v>2197</v>
      </c>
      <c r="N520" t="s">
        <v>22</v>
      </c>
      <c r="O520">
        <v>220</v>
      </c>
      <c r="P520">
        <v>20</v>
      </c>
      <c r="Q520">
        <v>107</v>
      </c>
      <c r="R520">
        <v>347</v>
      </c>
      <c r="S520" s="1">
        <v>0.69159999999999999</v>
      </c>
      <c r="U520" s="13">
        <f t="shared" si="24"/>
        <v>240</v>
      </c>
      <c r="V520" s="13">
        <f t="shared" si="25"/>
        <v>347</v>
      </c>
      <c r="W520" s="13" t="str">
        <f>IFERROR(VLOOKUP(K520,'Target Area Lookup'!B:C,2,FALSE),"Rest of State")</f>
        <v>Cook</v>
      </c>
      <c r="X520" s="13" t="str">
        <f t="shared" si="26"/>
        <v>Cook</v>
      </c>
    </row>
    <row r="521" spans="1:24" x14ac:dyDescent="0.25">
      <c r="A521" t="s">
        <v>15452</v>
      </c>
      <c r="B521" t="s">
        <v>2190</v>
      </c>
      <c r="C521" t="s">
        <v>2191</v>
      </c>
      <c r="D521" t="s">
        <v>2192</v>
      </c>
      <c r="E521" t="s">
        <v>2193</v>
      </c>
      <c r="F521">
        <v>7084960500</v>
      </c>
      <c r="G521">
        <v>11307</v>
      </c>
      <c r="H521" t="s">
        <v>2201</v>
      </c>
      <c r="I521" t="s">
        <v>2202</v>
      </c>
      <c r="J521" t="s">
        <v>2192</v>
      </c>
      <c r="K521" t="s">
        <v>1103</v>
      </c>
      <c r="L521" t="s">
        <v>2193</v>
      </c>
      <c r="M521" t="s">
        <v>2197</v>
      </c>
      <c r="N521" t="s">
        <v>22</v>
      </c>
      <c r="O521">
        <v>247</v>
      </c>
      <c r="P521">
        <v>16</v>
      </c>
      <c r="Q521">
        <v>108</v>
      </c>
      <c r="R521">
        <v>371</v>
      </c>
      <c r="S521" s="1">
        <v>0.70889999999999997</v>
      </c>
      <c r="U521" s="13">
        <f t="shared" si="24"/>
        <v>263</v>
      </c>
      <c r="V521" s="13">
        <f t="shared" si="25"/>
        <v>371</v>
      </c>
      <c r="W521" s="13" t="str">
        <f>IFERROR(VLOOKUP(K521,'Target Area Lookup'!B:C,2,FALSE),"Rest of State")</f>
        <v>Cook</v>
      </c>
      <c r="X521" s="13" t="str">
        <f t="shared" si="26"/>
        <v>Cook</v>
      </c>
    </row>
    <row r="522" spans="1:24" x14ac:dyDescent="0.25">
      <c r="A522" t="s">
        <v>15452</v>
      </c>
      <c r="B522" t="s">
        <v>2190</v>
      </c>
      <c r="C522" t="s">
        <v>2191</v>
      </c>
      <c r="D522" t="s">
        <v>2192</v>
      </c>
      <c r="E522" t="s">
        <v>2193</v>
      </c>
      <c r="F522">
        <v>7084960500</v>
      </c>
      <c r="G522">
        <v>11308</v>
      </c>
      <c r="H522" t="s">
        <v>2203</v>
      </c>
      <c r="I522" t="s">
        <v>2204</v>
      </c>
      <c r="J522" t="s">
        <v>2192</v>
      </c>
      <c r="K522" t="s">
        <v>1103</v>
      </c>
      <c r="L522" t="s">
        <v>2205</v>
      </c>
      <c r="M522" t="s">
        <v>2197</v>
      </c>
      <c r="N522" t="s">
        <v>22</v>
      </c>
      <c r="O522">
        <v>278</v>
      </c>
      <c r="P522">
        <v>12</v>
      </c>
      <c r="Q522">
        <v>152</v>
      </c>
      <c r="R522">
        <v>442</v>
      </c>
      <c r="S522" s="1">
        <v>0.65610000000000002</v>
      </c>
      <c r="U522" s="13">
        <f t="shared" si="24"/>
        <v>290</v>
      </c>
      <c r="V522" s="13">
        <f t="shared" si="25"/>
        <v>442</v>
      </c>
      <c r="W522" s="13" t="str">
        <f>IFERROR(VLOOKUP(K522,'Target Area Lookup'!B:C,2,FALSE),"Rest of State")</f>
        <v>Cook</v>
      </c>
      <c r="X522" s="13" t="str">
        <f t="shared" si="26"/>
        <v>Cook</v>
      </c>
    </row>
    <row r="523" spans="1:24" x14ac:dyDescent="0.25">
      <c r="A523" t="s">
        <v>15452</v>
      </c>
      <c r="B523" t="s">
        <v>2190</v>
      </c>
      <c r="C523" t="s">
        <v>2191</v>
      </c>
      <c r="D523" t="s">
        <v>2192</v>
      </c>
      <c r="E523" t="s">
        <v>2193</v>
      </c>
      <c r="F523">
        <v>7084960500</v>
      </c>
      <c r="G523">
        <v>11309</v>
      </c>
      <c r="H523" t="s">
        <v>2206</v>
      </c>
      <c r="I523" t="s">
        <v>2207</v>
      </c>
      <c r="J523" t="s">
        <v>2192</v>
      </c>
      <c r="K523" t="s">
        <v>1103</v>
      </c>
      <c r="L523" t="s">
        <v>2208</v>
      </c>
      <c r="M523" t="s">
        <v>2197</v>
      </c>
      <c r="N523" t="s">
        <v>22</v>
      </c>
      <c r="O523">
        <v>164</v>
      </c>
      <c r="P523">
        <v>10</v>
      </c>
      <c r="Q523">
        <v>123</v>
      </c>
      <c r="R523">
        <v>297</v>
      </c>
      <c r="S523" s="1">
        <v>0.58590000000000009</v>
      </c>
      <c r="U523" s="13">
        <f t="shared" si="24"/>
        <v>174</v>
      </c>
      <c r="V523" s="13">
        <f t="shared" si="25"/>
        <v>297</v>
      </c>
      <c r="W523" s="13" t="str">
        <f>IFERROR(VLOOKUP(K523,'Target Area Lookup'!B:C,2,FALSE),"Rest of State")</f>
        <v>Cook</v>
      </c>
      <c r="X523" s="13" t="str">
        <f t="shared" si="26"/>
        <v>Cook</v>
      </c>
    </row>
    <row r="524" spans="1:24" x14ac:dyDescent="0.25">
      <c r="A524" t="s">
        <v>15452</v>
      </c>
      <c r="B524" t="s">
        <v>2190</v>
      </c>
      <c r="C524" t="s">
        <v>2191</v>
      </c>
      <c r="D524" t="s">
        <v>2192</v>
      </c>
      <c r="E524" t="s">
        <v>2193</v>
      </c>
      <c r="F524">
        <v>7084960500</v>
      </c>
      <c r="G524">
        <v>11310</v>
      </c>
      <c r="H524" t="s">
        <v>2209</v>
      </c>
      <c r="I524" t="s">
        <v>2210</v>
      </c>
      <c r="J524" t="s">
        <v>2192</v>
      </c>
      <c r="K524" t="s">
        <v>1103</v>
      </c>
      <c r="L524" t="s">
        <v>2211</v>
      </c>
      <c r="M524" t="s">
        <v>2197</v>
      </c>
      <c r="N524" t="s">
        <v>22</v>
      </c>
      <c r="O524">
        <v>207</v>
      </c>
      <c r="P524">
        <v>13</v>
      </c>
      <c r="Q524">
        <v>151</v>
      </c>
      <c r="R524">
        <v>371</v>
      </c>
      <c r="S524" s="1">
        <v>0.59299999999999997</v>
      </c>
      <c r="U524" s="13">
        <f t="shared" si="24"/>
        <v>220</v>
      </c>
      <c r="V524" s="13">
        <f t="shared" si="25"/>
        <v>371</v>
      </c>
      <c r="W524" s="13" t="str">
        <f>IFERROR(VLOOKUP(K524,'Target Area Lookup'!B:C,2,FALSE),"Rest of State")</f>
        <v>Cook</v>
      </c>
      <c r="X524" s="13" t="str">
        <f t="shared" si="26"/>
        <v>Cook</v>
      </c>
    </row>
    <row r="525" spans="1:24" x14ac:dyDescent="0.25">
      <c r="A525" t="s">
        <v>15452</v>
      </c>
      <c r="B525" t="s">
        <v>2190</v>
      </c>
      <c r="C525" t="s">
        <v>2191</v>
      </c>
      <c r="D525" t="s">
        <v>2192</v>
      </c>
      <c r="E525" t="s">
        <v>2193</v>
      </c>
      <c r="F525">
        <v>7084960500</v>
      </c>
      <c r="G525">
        <v>52640</v>
      </c>
      <c r="H525" t="s">
        <v>2212</v>
      </c>
      <c r="I525" t="s">
        <v>2213</v>
      </c>
      <c r="J525" t="s">
        <v>2192</v>
      </c>
      <c r="K525" t="s">
        <v>1103</v>
      </c>
      <c r="L525" t="s">
        <v>2214</v>
      </c>
      <c r="M525" t="s">
        <v>2197</v>
      </c>
      <c r="N525" t="s">
        <v>22</v>
      </c>
      <c r="O525">
        <v>445</v>
      </c>
      <c r="P525">
        <v>42</v>
      </c>
      <c r="Q525">
        <v>458</v>
      </c>
      <c r="R525">
        <v>945</v>
      </c>
      <c r="S525" s="1">
        <v>0.51529999999999998</v>
      </c>
      <c r="U525" s="13">
        <f t="shared" si="24"/>
        <v>487</v>
      </c>
      <c r="V525" s="13">
        <f t="shared" si="25"/>
        <v>945</v>
      </c>
      <c r="W525" s="13" t="str">
        <f>IFERROR(VLOOKUP(K525,'Target Area Lookup'!B:C,2,FALSE),"Rest of State")</f>
        <v>Cook</v>
      </c>
      <c r="X525" s="13" t="str">
        <f t="shared" si="26"/>
        <v>Cook</v>
      </c>
    </row>
    <row r="526" spans="1:24" x14ac:dyDescent="0.25">
      <c r="A526" t="s">
        <v>15452</v>
      </c>
      <c r="B526" t="s">
        <v>2190</v>
      </c>
      <c r="C526" t="s">
        <v>2191</v>
      </c>
      <c r="D526" t="s">
        <v>2192</v>
      </c>
      <c r="E526" t="s">
        <v>2193</v>
      </c>
      <c r="F526">
        <v>7084960500</v>
      </c>
      <c r="G526">
        <v>62569</v>
      </c>
      <c r="H526" t="s">
        <v>2215</v>
      </c>
      <c r="I526" t="s">
        <v>2216</v>
      </c>
      <c r="J526" t="s">
        <v>2192</v>
      </c>
      <c r="K526" t="s">
        <v>1103</v>
      </c>
      <c r="L526" t="s">
        <v>2217</v>
      </c>
      <c r="M526" t="s">
        <v>2197</v>
      </c>
      <c r="N526" t="s">
        <v>22</v>
      </c>
      <c r="O526">
        <v>257</v>
      </c>
      <c r="P526">
        <v>18</v>
      </c>
      <c r="Q526">
        <v>167</v>
      </c>
      <c r="R526">
        <v>442</v>
      </c>
      <c r="S526" s="1">
        <v>0.62219999999999998</v>
      </c>
      <c r="U526" s="13">
        <f t="shared" si="24"/>
        <v>275</v>
      </c>
      <c r="V526" s="13">
        <f t="shared" si="25"/>
        <v>442</v>
      </c>
      <c r="W526" s="13" t="str">
        <f>IFERROR(VLOOKUP(K526,'Target Area Lookup'!B:C,2,FALSE),"Rest of State")</f>
        <v>Cook</v>
      </c>
      <c r="X526" s="13" t="str">
        <f t="shared" si="26"/>
        <v>Cook</v>
      </c>
    </row>
    <row r="527" spans="1:24" x14ac:dyDescent="0.25">
      <c r="A527" t="s">
        <v>15453</v>
      </c>
      <c r="B527" t="s">
        <v>2231</v>
      </c>
      <c r="C527" t="s">
        <v>2232</v>
      </c>
      <c r="D527" t="s">
        <v>2233</v>
      </c>
      <c r="E527" t="s">
        <v>2234</v>
      </c>
      <c r="F527">
        <v>7085985500</v>
      </c>
      <c r="G527">
        <v>11317</v>
      </c>
      <c r="H527" t="s">
        <v>2235</v>
      </c>
      <c r="I527" t="s">
        <v>2236</v>
      </c>
      <c r="J527" t="s">
        <v>2237</v>
      </c>
      <c r="K527" t="s">
        <v>1103</v>
      </c>
      <c r="L527" t="s">
        <v>2238</v>
      </c>
      <c r="M527" t="s">
        <v>2239</v>
      </c>
      <c r="N527" t="s">
        <v>22</v>
      </c>
      <c r="O527">
        <v>628</v>
      </c>
      <c r="P527">
        <v>18</v>
      </c>
      <c r="Q527">
        <v>454</v>
      </c>
      <c r="R527">
        <v>1100</v>
      </c>
      <c r="S527" s="1">
        <v>0.58729999999999993</v>
      </c>
      <c r="U527" s="13">
        <f t="shared" si="24"/>
        <v>646</v>
      </c>
      <c r="V527" s="13">
        <f t="shared" si="25"/>
        <v>1100</v>
      </c>
      <c r="W527" s="13" t="str">
        <f>IFERROR(VLOOKUP(K527,'Target Area Lookup'!B:C,2,FALSE),"Rest of State")</f>
        <v>Cook</v>
      </c>
      <c r="X527" s="13" t="str">
        <f t="shared" si="26"/>
        <v>Cook</v>
      </c>
    </row>
    <row r="528" spans="1:24" x14ac:dyDescent="0.25">
      <c r="A528" t="s">
        <v>15453</v>
      </c>
      <c r="B528" t="s">
        <v>2231</v>
      </c>
      <c r="C528" t="s">
        <v>2232</v>
      </c>
      <c r="D528" t="s">
        <v>2233</v>
      </c>
      <c r="E528" t="s">
        <v>2234</v>
      </c>
      <c r="F528">
        <v>7085985500</v>
      </c>
      <c r="G528">
        <v>11318</v>
      </c>
      <c r="H528" t="s">
        <v>2240</v>
      </c>
      <c r="I528" t="s">
        <v>2241</v>
      </c>
      <c r="J528" t="s">
        <v>2237</v>
      </c>
      <c r="K528" t="s">
        <v>1103</v>
      </c>
      <c r="L528" t="s">
        <v>2242</v>
      </c>
      <c r="M528" t="s">
        <v>2239</v>
      </c>
      <c r="N528" t="s">
        <v>22</v>
      </c>
      <c r="O528">
        <v>173</v>
      </c>
      <c r="P528">
        <v>8</v>
      </c>
      <c r="Q528">
        <v>104</v>
      </c>
      <c r="R528">
        <v>285</v>
      </c>
      <c r="S528" s="1">
        <v>0.6351</v>
      </c>
      <c r="U528" s="13">
        <f t="shared" si="24"/>
        <v>181</v>
      </c>
      <c r="V528" s="13">
        <f t="shared" si="25"/>
        <v>285</v>
      </c>
      <c r="W528" s="13" t="str">
        <f>IFERROR(VLOOKUP(K528,'Target Area Lookup'!B:C,2,FALSE),"Rest of State")</f>
        <v>Cook</v>
      </c>
      <c r="X528" s="13" t="str">
        <f t="shared" si="26"/>
        <v>Cook</v>
      </c>
    </row>
    <row r="529" spans="1:24" x14ac:dyDescent="0.25">
      <c r="A529" t="s">
        <v>15453</v>
      </c>
      <c r="B529" t="s">
        <v>2231</v>
      </c>
      <c r="C529" t="s">
        <v>2232</v>
      </c>
      <c r="D529" t="s">
        <v>2233</v>
      </c>
      <c r="E529" t="s">
        <v>2234</v>
      </c>
      <c r="F529">
        <v>7085985500</v>
      </c>
      <c r="G529">
        <v>11319</v>
      </c>
      <c r="H529" t="s">
        <v>2243</v>
      </c>
      <c r="I529" t="s">
        <v>2244</v>
      </c>
      <c r="J529" t="s">
        <v>2237</v>
      </c>
      <c r="K529" t="s">
        <v>1103</v>
      </c>
      <c r="L529" t="s">
        <v>2245</v>
      </c>
      <c r="M529" t="s">
        <v>2239</v>
      </c>
      <c r="N529" t="s">
        <v>22</v>
      </c>
      <c r="O529">
        <v>434</v>
      </c>
      <c r="P529">
        <v>4</v>
      </c>
      <c r="Q529">
        <v>251</v>
      </c>
      <c r="R529">
        <v>689</v>
      </c>
      <c r="S529" s="1">
        <v>0.63570000000000004</v>
      </c>
      <c r="U529" s="13">
        <f t="shared" si="24"/>
        <v>438</v>
      </c>
      <c r="V529" s="13">
        <f t="shared" si="25"/>
        <v>689</v>
      </c>
      <c r="W529" s="13" t="str">
        <f>IFERROR(VLOOKUP(K529,'Target Area Lookup'!B:C,2,FALSE),"Rest of State")</f>
        <v>Cook</v>
      </c>
      <c r="X529" s="13" t="str">
        <f t="shared" si="26"/>
        <v>Cook</v>
      </c>
    </row>
    <row r="530" spans="1:24" x14ac:dyDescent="0.25">
      <c r="A530" t="s">
        <v>15453</v>
      </c>
      <c r="B530" t="s">
        <v>2231</v>
      </c>
      <c r="C530" t="s">
        <v>2232</v>
      </c>
      <c r="D530" t="s">
        <v>2233</v>
      </c>
      <c r="E530" t="s">
        <v>2234</v>
      </c>
      <c r="F530">
        <v>7085985500</v>
      </c>
      <c r="G530">
        <v>11320</v>
      </c>
      <c r="H530" t="s">
        <v>2246</v>
      </c>
      <c r="I530" t="s">
        <v>2247</v>
      </c>
      <c r="J530" t="s">
        <v>2233</v>
      </c>
      <c r="K530" t="s">
        <v>1103</v>
      </c>
      <c r="L530" t="s">
        <v>2248</v>
      </c>
      <c r="M530" t="s">
        <v>2239</v>
      </c>
      <c r="N530" t="s">
        <v>22</v>
      </c>
      <c r="O530">
        <v>403</v>
      </c>
      <c r="P530">
        <v>10</v>
      </c>
      <c r="Q530">
        <v>322</v>
      </c>
      <c r="R530">
        <v>735</v>
      </c>
      <c r="S530" s="1">
        <v>0.56189999999999996</v>
      </c>
      <c r="U530" s="13">
        <f t="shared" si="24"/>
        <v>413</v>
      </c>
      <c r="V530" s="13">
        <f t="shared" si="25"/>
        <v>735</v>
      </c>
      <c r="W530" s="13" t="str">
        <f>IFERROR(VLOOKUP(K530,'Target Area Lookup'!B:C,2,FALSE),"Rest of State")</f>
        <v>Cook</v>
      </c>
      <c r="X530" s="13" t="str">
        <f t="shared" si="26"/>
        <v>Cook</v>
      </c>
    </row>
    <row r="531" spans="1:24" x14ac:dyDescent="0.25">
      <c r="A531" t="s">
        <v>15453</v>
      </c>
      <c r="B531" t="s">
        <v>2231</v>
      </c>
      <c r="C531" t="s">
        <v>2232</v>
      </c>
      <c r="D531" t="s">
        <v>2233</v>
      </c>
      <c r="E531" t="s">
        <v>2234</v>
      </c>
      <c r="F531">
        <v>7085985500</v>
      </c>
      <c r="G531">
        <v>66589</v>
      </c>
      <c r="H531" t="s">
        <v>2249</v>
      </c>
      <c r="I531" t="s">
        <v>2232</v>
      </c>
      <c r="J531" t="s">
        <v>2233</v>
      </c>
      <c r="K531" t="s">
        <v>1103</v>
      </c>
      <c r="L531" t="s">
        <v>2234</v>
      </c>
      <c r="M531" t="s">
        <v>2239</v>
      </c>
      <c r="N531" t="s">
        <v>22</v>
      </c>
      <c r="O531">
        <v>144</v>
      </c>
      <c r="P531">
        <v>4</v>
      </c>
      <c r="Q531">
        <v>80</v>
      </c>
      <c r="R531">
        <v>228</v>
      </c>
      <c r="S531" s="1">
        <v>0.64910000000000001</v>
      </c>
      <c r="U531" s="13">
        <f t="shared" si="24"/>
        <v>148</v>
      </c>
      <c r="V531" s="13">
        <f t="shared" si="25"/>
        <v>228</v>
      </c>
      <c r="W531" s="13" t="str">
        <f>IFERROR(VLOOKUP(K531,'Target Area Lookup'!B:C,2,FALSE),"Rest of State")</f>
        <v>Cook</v>
      </c>
      <c r="X531" s="13" t="str">
        <f t="shared" si="26"/>
        <v>Cook</v>
      </c>
    </row>
    <row r="532" spans="1:24" x14ac:dyDescent="0.25">
      <c r="A532" t="s">
        <v>15454</v>
      </c>
      <c r="B532" t="s">
        <v>2250</v>
      </c>
      <c r="C532" t="s">
        <v>2251</v>
      </c>
      <c r="D532" t="s">
        <v>2252</v>
      </c>
      <c r="E532" t="s">
        <v>2253</v>
      </c>
      <c r="F532">
        <v>7087615816</v>
      </c>
      <c r="G532">
        <v>11322</v>
      </c>
      <c r="H532" t="s">
        <v>2254</v>
      </c>
      <c r="I532" t="s">
        <v>2255</v>
      </c>
      <c r="J532" t="s">
        <v>2252</v>
      </c>
      <c r="K532" t="s">
        <v>1103</v>
      </c>
      <c r="L532" t="s">
        <v>2256</v>
      </c>
      <c r="M532" t="s">
        <v>2257</v>
      </c>
      <c r="N532" t="s">
        <v>22</v>
      </c>
      <c r="O532">
        <v>144</v>
      </c>
      <c r="P532">
        <v>5</v>
      </c>
      <c r="Q532">
        <v>552</v>
      </c>
      <c r="R532">
        <v>701</v>
      </c>
      <c r="S532" s="1">
        <v>0.21260000000000001</v>
      </c>
      <c r="U532" s="13">
        <f t="shared" si="24"/>
        <v>149</v>
      </c>
      <c r="V532" s="13">
        <f t="shared" si="25"/>
        <v>701</v>
      </c>
      <c r="W532" s="13" t="str">
        <f>IFERROR(VLOOKUP(K532,'Target Area Lookup'!B:C,2,FALSE),"Rest of State")</f>
        <v>Cook</v>
      </c>
      <c r="X532" s="13" t="str">
        <f t="shared" si="26"/>
        <v>Cook</v>
      </c>
    </row>
    <row r="533" spans="1:24" x14ac:dyDescent="0.25">
      <c r="A533" t="s">
        <v>15454</v>
      </c>
      <c r="B533" t="s">
        <v>2250</v>
      </c>
      <c r="C533" t="s">
        <v>2251</v>
      </c>
      <c r="D533" t="s">
        <v>2252</v>
      </c>
      <c r="E533" t="s">
        <v>2253</v>
      </c>
      <c r="F533">
        <v>7087615816</v>
      </c>
      <c r="G533">
        <v>11323</v>
      </c>
      <c r="H533" t="s">
        <v>2258</v>
      </c>
      <c r="I533" t="s">
        <v>2259</v>
      </c>
      <c r="J533" t="s">
        <v>2260</v>
      </c>
      <c r="K533" t="s">
        <v>1103</v>
      </c>
      <c r="L533" t="s">
        <v>2261</v>
      </c>
      <c r="M533" t="s">
        <v>2257</v>
      </c>
      <c r="N533" t="s">
        <v>22</v>
      </c>
      <c r="O533">
        <v>163</v>
      </c>
      <c r="P533">
        <v>9</v>
      </c>
      <c r="Q533">
        <v>400</v>
      </c>
      <c r="R533">
        <v>572</v>
      </c>
      <c r="S533" s="1">
        <v>0.30070000000000002</v>
      </c>
      <c r="U533" s="13">
        <f t="shared" si="24"/>
        <v>172</v>
      </c>
      <c r="V533" s="13">
        <f t="shared" si="25"/>
        <v>572</v>
      </c>
      <c r="W533" s="13" t="str">
        <f>IFERROR(VLOOKUP(K533,'Target Area Lookup'!B:C,2,FALSE),"Rest of State")</f>
        <v>Cook</v>
      </c>
      <c r="X533" s="13" t="str">
        <f t="shared" si="26"/>
        <v>Cook</v>
      </c>
    </row>
    <row r="534" spans="1:24" x14ac:dyDescent="0.25">
      <c r="A534" t="s">
        <v>15454</v>
      </c>
      <c r="B534" t="s">
        <v>2250</v>
      </c>
      <c r="C534" t="s">
        <v>2251</v>
      </c>
      <c r="D534" t="s">
        <v>2252</v>
      </c>
      <c r="E534" t="s">
        <v>2253</v>
      </c>
      <c r="F534">
        <v>7087615816</v>
      </c>
      <c r="G534">
        <v>11324</v>
      </c>
      <c r="H534" t="s">
        <v>2262</v>
      </c>
      <c r="I534" t="s">
        <v>2263</v>
      </c>
      <c r="J534" t="s">
        <v>2252</v>
      </c>
      <c r="K534" t="s">
        <v>1103</v>
      </c>
      <c r="L534" t="s">
        <v>2264</v>
      </c>
      <c r="M534" t="s">
        <v>2257</v>
      </c>
      <c r="N534" t="s">
        <v>22</v>
      </c>
      <c r="O534">
        <v>89</v>
      </c>
      <c r="P534">
        <v>9</v>
      </c>
      <c r="Q534">
        <v>367</v>
      </c>
      <c r="R534">
        <v>465</v>
      </c>
      <c r="S534" s="1">
        <v>0.21079999999999999</v>
      </c>
      <c r="U534" s="13">
        <f t="shared" si="24"/>
        <v>98</v>
      </c>
      <c r="V534" s="13">
        <f t="shared" si="25"/>
        <v>465</v>
      </c>
      <c r="W534" s="13" t="str">
        <f>IFERROR(VLOOKUP(K534,'Target Area Lookup'!B:C,2,FALSE),"Rest of State")</f>
        <v>Cook</v>
      </c>
      <c r="X534" s="13" t="str">
        <f t="shared" si="26"/>
        <v>Cook</v>
      </c>
    </row>
    <row r="535" spans="1:24" x14ac:dyDescent="0.25">
      <c r="A535" t="s">
        <v>15455</v>
      </c>
      <c r="B535" t="s">
        <v>2265</v>
      </c>
      <c r="C535" t="s">
        <v>2266</v>
      </c>
      <c r="D535" t="s">
        <v>2267</v>
      </c>
      <c r="E535" t="s">
        <v>2268</v>
      </c>
      <c r="F535">
        <v>7085995550</v>
      </c>
      <c r="G535">
        <v>50340</v>
      </c>
      <c r="H535" t="s">
        <v>2269</v>
      </c>
      <c r="I535" t="s">
        <v>2270</v>
      </c>
      <c r="J535" t="s">
        <v>2267</v>
      </c>
      <c r="K535" t="s">
        <v>1103</v>
      </c>
      <c r="L535" t="s">
        <v>2271</v>
      </c>
      <c r="M535" t="s">
        <v>2272</v>
      </c>
      <c r="N535" t="s">
        <v>22</v>
      </c>
      <c r="O535">
        <v>629</v>
      </c>
      <c r="P535">
        <v>0</v>
      </c>
      <c r="Q535">
        <v>77</v>
      </c>
      <c r="R535">
        <v>706</v>
      </c>
      <c r="S535" s="1">
        <v>0.89080000000000004</v>
      </c>
      <c r="T535" t="s">
        <v>22</v>
      </c>
      <c r="U535" s="13">
        <f t="shared" si="24"/>
        <v>629</v>
      </c>
      <c r="V535" s="13">
        <f t="shared" si="25"/>
        <v>706</v>
      </c>
      <c r="W535" s="13" t="str">
        <f>IFERROR(VLOOKUP(K535,'Target Area Lookup'!B:C,2,FALSE),"Rest of State")</f>
        <v>Cook</v>
      </c>
      <c r="X535" s="13" t="str">
        <f t="shared" si="26"/>
        <v>Cook</v>
      </c>
    </row>
    <row r="536" spans="1:24" x14ac:dyDescent="0.25">
      <c r="A536" t="s">
        <v>15455</v>
      </c>
      <c r="B536" t="s">
        <v>2265</v>
      </c>
      <c r="C536" t="s">
        <v>2266</v>
      </c>
      <c r="D536" t="s">
        <v>2267</v>
      </c>
      <c r="E536" t="s">
        <v>2268</v>
      </c>
      <c r="F536">
        <v>7085995550</v>
      </c>
      <c r="G536">
        <v>50341</v>
      </c>
      <c r="H536" t="s">
        <v>2273</v>
      </c>
      <c r="I536" t="s">
        <v>2274</v>
      </c>
      <c r="J536" t="s">
        <v>2267</v>
      </c>
      <c r="K536" t="s">
        <v>1103</v>
      </c>
      <c r="L536" t="s">
        <v>2275</v>
      </c>
      <c r="M536" t="s">
        <v>2272</v>
      </c>
      <c r="N536" t="s">
        <v>22</v>
      </c>
      <c r="O536">
        <v>522</v>
      </c>
      <c r="P536">
        <v>0</v>
      </c>
      <c r="Q536">
        <v>68</v>
      </c>
      <c r="R536">
        <v>590</v>
      </c>
      <c r="S536" s="1">
        <v>0.88400000000000012</v>
      </c>
      <c r="T536" t="s">
        <v>22</v>
      </c>
      <c r="U536" s="13">
        <f t="shared" si="24"/>
        <v>522</v>
      </c>
      <c r="V536" s="13">
        <f t="shared" si="25"/>
        <v>590</v>
      </c>
      <c r="W536" s="13" t="str">
        <f>IFERROR(VLOOKUP(K536,'Target Area Lookup'!B:C,2,FALSE),"Rest of State")</f>
        <v>Cook</v>
      </c>
      <c r="X536" s="13" t="str">
        <f t="shared" si="26"/>
        <v>Cook</v>
      </c>
    </row>
    <row r="537" spans="1:24" x14ac:dyDescent="0.25">
      <c r="A537" t="s">
        <v>15455</v>
      </c>
      <c r="B537" t="s">
        <v>2265</v>
      </c>
      <c r="C537" t="s">
        <v>2266</v>
      </c>
      <c r="D537" t="s">
        <v>2267</v>
      </c>
      <c r="E537" t="s">
        <v>2268</v>
      </c>
      <c r="F537">
        <v>7085995550</v>
      </c>
      <c r="G537">
        <v>50369</v>
      </c>
      <c r="H537" t="s">
        <v>2276</v>
      </c>
      <c r="I537" t="s">
        <v>2277</v>
      </c>
      <c r="J537" t="s">
        <v>2267</v>
      </c>
      <c r="K537" t="s">
        <v>1103</v>
      </c>
      <c r="L537" t="s">
        <v>2278</v>
      </c>
      <c r="M537" t="s">
        <v>2272</v>
      </c>
      <c r="N537" t="s">
        <v>22</v>
      </c>
      <c r="O537">
        <v>319</v>
      </c>
      <c r="P537">
        <v>0</v>
      </c>
      <c r="Q537">
        <v>0</v>
      </c>
      <c r="R537">
        <v>319</v>
      </c>
      <c r="S537" s="1">
        <v>1</v>
      </c>
      <c r="T537" t="s">
        <v>22</v>
      </c>
      <c r="U537" s="13">
        <f t="shared" si="24"/>
        <v>319</v>
      </c>
      <c r="V537" s="13">
        <f t="shared" si="25"/>
        <v>319</v>
      </c>
      <c r="W537" s="13" t="str">
        <f>IFERROR(VLOOKUP(K537,'Target Area Lookup'!B:C,2,FALSE),"Rest of State")</f>
        <v>Cook</v>
      </c>
      <c r="X537" s="13" t="str">
        <f t="shared" si="26"/>
        <v>Cook</v>
      </c>
    </row>
    <row r="538" spans="1:24" x14ac:dyDescent="0.25">
      <c r="A538" t="s">
        <v>15455</v>
      </c>
      <c r="B538" t="s">
        <v>2265</v>
      </c>
      <c r="C538" t="s">
        <v>2266</v>
      </c>
      <c r="D538" t="s">
        <v>2267</v>
      </c>
      <c r="E538" t="s">
        <v>2268</v>
      </c>
      <c r="F538">
        <v>7085995550</v>
      </c>
      <c r="G538">
        <v>50424</v>
      </c>
      <c r="H538" t="s">
        <v>2279</v>
      </c>
      <c r="I538" t="s">
        <v>2280</v>
      </c>
      <c r="J538" t="s">
        <v>2172</v>
      </c>
      <c r="K538" t="s">
        <v>1103</v>
      </c>
      <c r="L538" t="s">
        <v>2281</v>
      </c>
      <c r="M538" t="s">
        <v>2272</v>
      </c>
      <c r="N538" t="s">
        <v>22</v>
      </c>
      <c r="O538">
        <v>338</v>
      </c>
      <c r="P538">
        <v>0</v>
      </c>
      <c r="Q538">
        <v>28</v>
      </c>
      <c r="R538">
        <v>366</v>
      </c>
      <c r="S538" s="1">
        <v>0.9214</v>
      </c>
      <c r="T538" t="s">
        <v>22</v>
      </c>
      <c r="U538" s="13">
        <f t="shared" si="24"/>
        <v>338</v>
      </c>
      <c r="V538" s="13">
        <f t="shared" si="25"/>
        <v>366</v>
      </c>
      <c r="W538" s="13" t="str">
        <f>IFERROR(VLOOKUP(K538,'Target Area Lookup'!B:C,2,FALSE),"Rest of State")</f>
        <v>Cook</v>
      </c>
      <c r="X538" s="13" t="str">
        <f t="shared" si="26"/>
        <v>Cook</v>
      </c>
    </row>
    <row r="539" spans="1:24" x14ac:dyDescent="0.25">
      <c r="A539" t="s">
        <v>15455</v>
      </c>
      <c r="B539" t="s">
        <v>2265</v>
      </c>
      <c r="C539" t="s">
        <v>2266</v>
      </c>
      <c r="D539" t="s">
        <v>2267</v>
      </c>
      <c r="E539" t="s">
        <v>2268</v>
      </c>
      <c r="F539">
        <v>7085995550</v>
      </c>
      <c r="G539">
        <v>50425</v>
      </c>
      <c r="H539" t="s">
        <v>2282</v>
      </c>
      <c r="I539" t="s">
        <v>2283</v>
      </c>
      <c r="J539" t="s">
        <v>2267</v>
      </c>
      <c r="K539" t="s">
        <v>1103</v>
      </c>
      <c r="L539" t="s">
        <v>2284</v>
      </c>
      <c r="M539" t="s">
        <v>2272</v>
      </c>
      <c r="N539" t="s">
        <v>22</v>
      </c>
      <c r="O539">
        <v>327</v>
      </c>
      <c r="P539">
        <v>0</v>
      </c>
      <c r="Q539">
        <v>70</v>
      </c>
      <c r="R539">
        <v>397</v>
      </c>
      <c r="S539" s="1">
        <v>0.8236</v>
      </c>
      <c r="T539" t="s">
        <v>22</v>
      </c>
      <c r="U539" s="13">
        <f t="shared" si="24"/>
        <v>327</v>
      </c>
      <c r="V539" s="13">
        <f t="shared" si="25"/>
        <v>397</v>
      </c>
      <c r="W539" s="13" t="str">
        <f>IFERROR(VLOOKUP(K539,'Target Area Lookup'!B:C,2,FALSE),"Rest of State")</f>
        <v>Cook</v>
      </c>
      <c r="X539" s="13" t="str">
        <f t="shared" si="26"/>
        <v>Cook</v>
      </c>
    </row>
    <row r="540" spans="1:24" x14ac:dyDescent="0.25">
      <c r="A540" t="s">
        <v>15456</v>
      </c>
      <c r="B540" t="s">
        <v>2285</v>
      </c>
      <c r="C540" t="s">
        <v>2286</v>
      </c>
      <c r="D540" t="s">
        <v>2267</v>
      </c>
      <c r="E540" t="s">
        <v>2287</v>
      </c>
      <c r="F540">
        <v>7089524294</v>
      </c>
      <c r="G540">
        <v>11331</v>
      </c>
      <c r="H540" t="s">
        <v>2288</v>
      </c>
      <c r="I540" t="s">
        <v>2289</v>
      </c>
      <c r="J540" t="s">
        <v>2267</v>
      </c>
      <c r="K540" t="s">
        <v>1103</v>
      </c>
      <c r="L540" t="s">
        <v>2290</v>
      </c>
      <c r="M540" t="s">
        <v>2291</v>
      </c>
      <c r="N540" t="s">
        <v>22</v>
      </c>
      <c r="O540">
        <v>425</v>
      </c>
      <c r="P540">
        <v>63</v>
      </c>
      <c r="Q540">
        <v>600</v>
      </c>
      <c r="R540">
        <v>1088</v>
      </c>
      <c r="S540" s="1">
        <v>0.44850000000000001</v>
      </c>
      <c r="U540" s="13">
        <f t="shared" si="24"/>
        <v>488</v>
      </c>
      <c r="V540" s="13">
        <f t="shared" si="25"/>
        <v>1088</v>
      </c>
      <c r="W540" s="13" t="str">
        <f>IFERROR(VLOOKUP(K540,'Target Area Lookup'!B:C,2,FALSE),"Rest of State")</f>
        <v>Cook</v>
      </c>
      <c r="X540" s="13" t="str">
        <f t="shared" si="26"/>
        <v>Cook</v>
      </c>
    </row>
    <row r="541" spans="1:24" x14ac:dyDescent="0.25">
      <c r="A541" t="s">
        <v>15456</v>
      </c>
      <c r="B541" t="s">
        <v>2285</v>
      </c>
      <c r="C541" t="s">
        <v>2286</v>
      </c>
      <c r="D541" t="s">
        <v>2267</v>
      </c>
      <c r="E541" t="s">
        <v>2287</v>
      </c>
      <c r="F541">
        <v>7089524294</v>
      </c>
      <c r="G541">
        <v>11332</v>
      </c>
      <c r="H541" t="s">
        <v>2292</v>
      </c>
      <c r="I541" t="s">
        <v>2293</v>
      </c>
      <c r="J541" t="s">
        <v>2267</v>
      </c>
      <c r="K541" t="s">
        <v>1103</v>
      </c>
      <c r="L541" t="s">
        <v>2294</v>
      </c>
      <c r="M541" t="s">
        <v>2291</v>
      </c>
      <c r="N541" t="s">
        <v>22</v>
      </c>
      <c r="O541">
        <v>162</v>
      </c>
      <c r="P541">
        <v>27</v>
      </c>
      <c r="Q541">
        <v>235</v>
      </c>
      <c r="R541">
        <v>424</v>
      </c>
      <c r="S541" s="1">
        <v>0.44579999999999997</v>
      </c>
      <c r="U541" s="13">
        <f t="shared" si="24"/>
        <v>189</v>
      </c>
      <c r="V541" s="13">
        <f t="shared" si="25"/>
        <v>424</v>
      </c>
      <c r="W541" s="13" t="str">
        <f>IFERROR(VLOOKUP(K541,'Target Area Lookup'!B:C,2,FALSE),"Rest of State")</f>
        <v>Cook</v>
      </c>
      <c r="X541" s="13" t="str">
        <f t="shared" si="26"/>
        <v>Cook</v>
      </c>
    </row>
    <row r="542" spans="1:24" x14ac:dyDescent="0.25">
      <c r="A542" t="s">
        <v>15456</v>
      </c>
      <c r="B542" t="s">
        <v>2285</v>
      </c>
      <c r="C542" t="s">
        <v>2286</v>
      </c>
      <c r="D542" t="s">
        <v>2267</v>
      </c>
      <c r="E542" t="s">
        <v>2287</v>
      </c>
      <c r="F542">
        <v>7089524294</v>
      </c>
      <c r="G542">
        <v>11333</v>
      </c>
      <c r="H542" t="s">
        <v>2295</v>
      </c>
      <c r="I542" t="s">
        <v>2296</v>
      </c>
      <c r="J542" t="s">
        <v>2267</v>
      </c>
      <c r="K542" t="s">
        <v>1103</v>
      </c>
      <c r="L542" t="s">
        <v>2297</v>
      </c>
      <c r="M542" t="s">
        <v>2291</v>
      </c>
      <c r="N542" t="s">
        <v>22</v>
      </c>
      <c r="O542">
        <v>180</v>
      </c>
      <c r="P542">
        <v>17</v>
      </c>
      <c r="Q542">
        <v>222</v>
      </c>
      <c r="R542">
        <v>419</v>
      </c>
      <c r="S542" s="1">
        <v>0.47020000000000006</v>
      </c>
      <c r="U542" s="13">
        <f t="shared" si="24"/>
        <v>197</v>
      </c>
      <c r="V542" s="13">
        <f t="shared" si="25"/>
        <v>419</v>
      </c>
      <c r="W542" s="13" t="str">
        <f>IFERROR(VLOOKUP(K542,'Target Area Lookup'!B:C,2,FALSE),"Rest of State")</f>
        <v>Cook</v>
      </c>
      <c r="X542" s="13" t="str">
        <f t="shared" si="26"/>
        <v>Cook</v>
      </c>
    </row>
    <row r="543" spans="1:24" x14ac:dyDescent="0.25">
      <c r="A543" t="s">
        <v>15456</v>
      </c>
      <c r="B543" t="s">
        <v>2285</v>
      </c>
      <c r="C543" t="s">
        <v>2286</v>
      </c>
      <c r="D543" t="s">
        <v>2267</v>
      </c>
      <c r="E543" t="s">
        <v>2287</v>
      </c>
      <c r="F543">
        <v>7089524294</v>
      </c>
      <c r="G543">
        <v>11334</v>
      </c>
      <c r="H543" t="s">
        <v>2298</v>
      </c>
      <c r="I543" t="s">
        <v>2299</v>
      </c>
      <c r="J543" t="s">
        <v>2300</v>
      </c>
      <c r="K543" t="s">
        <v>1103</v>
      </c>
      <c r="L543" t="s">
        <v>2301</v>
      </c>
      <c r="M543" t="s">
        <v>2291</v>
      </c>
      <c r="N543" t="s">
        <v>22</v>
      </c>
      <c r="O543">
        <v>185</v>
      </c>
      <c r="P543">
        <v>22</v>
      </c>
      <c r="Q543">
        <v>127</v>
      </c>
      <c r="R543">
        <v>334</v>
      </c>
      <c r="S543" s="1">
        <v>0.61980000000000002</v>
      </c>
      <c r="U543" s="13">
        <f t="shared" si="24"/>
        <v>207</v>
      </c>
      <c r="V543" s="13">
        <f t="shared" si="25"/>
        <v>334</v>
      </c>
      <c r="W543" s="13" t="str">
        <f>IFERROR(VLOOKUP(K543,'Target Area Lookup'!B:C,2,FALSE),"Rest of State")</f>
        <v>Cook</v>
      </c>
      <c r="X543" s="13" t="str">
        <f t="shared" si="26"/>
        <v>Cook</v>
      </c>
    </row>
    <row r="544" spans="1:24" x14ac:dyDescent="0.25">
      <c r="A544" t="s">
        <v>15456</v>
      </c>
      <c r="B544" t="s">
        <v>2285</v>
      </c>
      <c r="C544" t="s">
        <v>2286</v>
      </c>
      <c r="D544" t="s">
        <v>2267</v>
      </c>
      <c r="E544" t="s">
        <v>2287</v>
      </c>
      <c r="F544">
        <v>7089524294</v>
      </c>
      <c r="G544">
        <v>11335</v>
      </c>
      <c r="H544" t="s">
        <v>2302</v>
      </c>
      <c r="I544" t="s">
        <v>2303</v>
      </c>
      <c r="J544" t="s">
        <v>2267</v>
      </c>
      <c r="K544" t="s">
        <v>1103</v>
      </c>
      <c r="L544" t="s">
        <v>2304</v>
      </c>
      <c r="M544" t="s">
        <v>2291</v>
      </c>
      <c r="N544" t="s">
        <v>22</v>
      </c>
      <c r="O544">
        <v>111</v>
      </c>
      <c r="P544">
        <v>21</v>
      </c>
      <c r="Q544">
        <v>233</v>
      </c>
      <c r="R544">
        <v>365</v>
      </c>
      <c r="S544" s="1">
        <v>0.36159999999999998</v>
      </c>
      <c r="U544" s="13">
        <f t="shared" si="24"/>
        <v>132</v>
      </c>
      <c r="V544" s="13">
        <f t="shared" si="25"/>
        <v>365</v>
      </c>
      <c r="W544" s="13" t="str">
        <f>IFERROR(VLOOKUP(K544,'Target Area Lookup'!B:C,2,FALSE),"Rest of State")</f>
        <v>Cook</v>
      </c>
      <c r="X544" s="13" t="str">
        <f t="shared" si="26"/>
        <v>Cook</v>
      </c>
    </row>
    <row r="545" spans="1:24" x14ac:dyDescent="0.25">
      <c r="A545" t="s">
        <v>15456</v>
      </c>
      <c r="B545" t="s">
        <v>2285</v>
      </c>
      <c r="C545" t="s">
        <v>2286</v>
      </c>
      <c r="D545" t="s">
        <v>2267</v>
      </c>
      <c r="E545" t="s">
        <v>2287</v>
      </c>
      <c r="F545">
        <v>7089524294</v>
      </c>
      <c r="G545">
        <v>11336</v>
      </c>
      <c r="H545" t="s">
        <v>2305</v>
      </c>
      <c r="I545" t="s">
        <v>2306</v>
      </c>
      <c r="J545" t="s">
        <v>2267</v>
      </c>
      <c r="K545" t="s">
        <v>1103</v>
      </c>
      <c r="L545" t="s">
        <v>2307</v>
      </c>
      <c r="M545" t="s">
        <v>2291</v>
      </c>
      <c r="N545" t="s">
        <v>22</v>
      </c>
      <c r="O545">
        <v>148</v>
      </c>
      <c r="P545">
        <v>22</v>
      </c>
      <c r="Q545">
        <v>282</v>
      </c>
      <c r="R545">
        <v>452</v>
      </c>
      <c r="S545" s="1">
        <v>0.37609999999999999</v>
      </c>
      <c r="U545" s="13">
        <f t="shared" si="24"/>
        <v>170</v>
      </c>
      <c r="V545" s="13">
        <f t="shared" si="25"/>
        <v>452</v>
      </c>
      <c r="W545" s="13" t="str">
        <f>IFERROR(VLOOKUP(K545,'Target Area Lookup'!B:C,2,FALSE),"Rest of State")</f>
        <v>Cook</v>
      </c>
      <c r="X545" s="13" t="str">
        <f t="shared" si="26"/>
        <v>Cook</v>
      </c>
    </row>
    <row r="546" spans="1:24" x14ac:dyDescent="0.25">
      <c r="A546" t="s">
        <v>15457</v>
      </c>
      <c r="B546" t="s">
        <v>2308</v>
      </c>
      <c r="C546" t="s">
        <v>2309</v>
      </c>
      <c r="D546" t="s">
        <v>2310</v>
      </c>
      <c r="E546" t="s">
        <v>2311</v>
      </c>
      <c r="F546">
        <v>7084230950</v>
      </c>
      <c r="G546">
        <v>11338</v>
      </c>
      <c r="H546" t="s">
        <v>2312</v>
      </c>
      <c r="I546" t="s">
        <v>2313</v>
      </c>
      <c r="J546" t="s">
        <v>2310</v>
      </c>
      <c r="K546" t="s">
        <v>1103</v>
      </c>
      <c r="L546" t="s">
        <v>2314</v>
      </c>
      <c r="M546" t="s">
        <v>2315</v>
      </c>
      <c r="N546" t="s">
        <v>22</v>
      </c>
      <c r="O546">
        <v>245</v>
      </c>
      <c r="P546">
        <v>45</v>
      </c>
      <c r="Q546">
        <v>334</v>
      </c>
      <c r="R546">
        <v>624</v>
      </c>
      <c r="S546" s="1">
        <v>0.4647</v>
      </c>
      <c r="U546" s="13">
        <f t="shared" si="24"/>
        <v>290</v>
      </c>
      <c r="V546" s="13">
        <f t="shared" si="25"/>
        <v>624</v>
      </c>
      <c r="W546" s="13" t="str">
        <f>IFERROR(VLOOKUP(K546,'Target Area Lookup'!B:C,2,FALSE),"Rest of State")</f>
        <v>Cook</v>
      </c>
      <c r="X546" s="13" t="str">
        <f t="shared" si="26"/>
        <v>Cook</v>
      </c>
    </row>
    <row r="547" spans="1:24" x14ac:dyDescent="0.25">
      <c r="A547" t="s">
        <v>15457</v>
      </c>
      <c r="B547" t="s">
        <v>2308</v>
      </c>
      <c r="C547" t="s">
        <v>2309</v>
      </c>
      <c r="D547" t="s">
        <v>2310</v>
      </c>
      <c r="E547" t="s">
        <v>2311</v>
      </c>
      <c r="F547">
        <v>7084230950</v>
      </c>
      <c r="G547">
        <v>11339</v>
      </c>
      <c r="H547" t="s">
        <v>2316</v>
      </c>
      <c r="I547" t="s">
        <v>2317</v>
      </c>
      <c r="J547" t="s">
        <v>2310</v>
      </c>
      <c r="K547" t="s">
        <v>1103</v>
      </c>
      <c r="L547" t="s">
        <v>2318</v>
      </c>
      <c r="M547" t="s">
        <v>2315</v>
      </c>
      <c r="N547" t="s">
        <v>22</v>
      </c>
      <c r="O547">
        <v>156</v>
      </c>
      <c r="P547">
        <v>24</v>
      </c>
      <c r="Q547">
        <v>110</v>
      </c>
      <c r="R547">
        <v>290</v>
      </c>
      <c r="S547" s="1">
        <v>0.62070000000000003</v>
      </c>
      <c r="U547" s="13">
        <f t="shared" si="24"/>
        <v>180</v>
      </c>
      <c r="V547" s="13">
        <f t="shared" si="25"/>
        <v>290</v>
      </c>
      <c r="W547" s="13" t="str">
        <f>IFERROR(VLOOKUP(K547,'Target Area Lookup'!B:C,2,FALSE),"Rest of State")</f>
        <v>Cook</v>
      </c>
      <c r="X547" s="13" t="str">
        <f t="shared" si="26"/>
        <v>Cook</v>
      </c>
    </row>
    <row r="548" spans="1:24" x14ac:dyDescent="0.25">
      <c r="A548" t="s">
        <v>15457</v>
      </c>
      <c r="B548" t="s">
        <v>2308</v>
      </c>
      <c r="C548" t="s">
        <v>2309</v>
      </c>
      <c r="D548" t="s">
        <v>2310</v>
      </c>
      <c r="E548" t="s">
        <v>2311</v>
      </c>
      <c r="F548">
        <v>7084230950</v>
      </c>
      <c r="G548">
        <v>11340</v>
      </c>
      <c r="H548" t="s">
        <v>2319</v>
      </c>
      <c r="I548" t="s">
        <v>2320</v>
      </c>
      <c r="J548" t="s">
        <v>2310</v>
      </c>
      <c r="K548" t="s">
        <v>1103</v>
      </c>
      <c r="L548" t="s">
        <v>2321</v>
      </c>
      <c r="M548" t="s">
        <v>2315</v>
      </c>
      <c r="N548" t="s">
        <v>22</v>
      </c>
      <c r="O548">
        <v>89</v>
      </c>
      <c r="P548">
        <v>18</v>
      </c>
      <c r="Q548">
        <v>147</v>
      </c>
      <c r="R548">
        <v>254</v>
      </c>
      <c r="S548" s="1">
        <v>0.42130000000000001</v>
      </c>
      <c r="U548" s="13">
        <f t="shared" si="24"/>
        <v>107</v>
      </c>
      <c r="V548" s="13">
        <f t="shared" si="25"/>
        <v>254</v>
      </c>
      <c r="W548" s="13" t="str">
        <f>IFERROR(VLOOKUP(K548,'Target Area Lookup'!B:C,2,FALSE),"Rest of State")</f>
        <v>Cook</v>
      </c>
      <c r="X548" s="13" t="str">
        <f t="shared" si="26"/>
        <v>Cook</v>
      </c>
    </row>
    <row r="549" spans="1:24" x14ac:dyDescent="0.25">
      <c r="A549" t="s">
        <v>15457</v>
      </c>
      <c r="B549" t="s">
        <v>2308</v>
      </c>
      <c r="C549" t="s">
        <v>2309</v>
      </c>
      <c r="D549" t="s">
        <v>2310</v>
      </c>
      <c r="E549" t="s">
        <v>2311</v>
      </c>
      <c r="F549">
        <v>7084230950</v>
      </c>
      <c r="G549">
        <v>11341</v>
      </c>
      <c r="H549" t="s">
        <v>2322</v>
      </c>
      <c r="I549" t="s">
        <v>2323</v>
      </c>
      <c r="J549" t="s">
        <v>2310</v>
      </c>
      <c r="K549" t="s">
        <v>1103</v>
      </c>
      <c r="L549" t="s">
        <v>2324</v>
      </c>
      <c r="M549" t="s">
        <v>2315</v>
      </c>
      <c r="N549" t="s">
        <v>22</v>
      </c>
      <c r="O549">
        <v>114</v>
      </c>
      <c r="P549">
        <v>18</v>
      </c>
      <c r="Q549">
        <v>169</v>
      </c>
      <c r="R549">
        <v>301</v>
      </c>
      <c r="S549" s="1">
        <v>0.4385</v>
      </c>
      <c r="U549" s="13">
        <f t="shared" si="24"/>
        <v>132</v>
      </c>
      <c r="V549" s="13">
        <f t="shared" si="25"/>
        <v>301</v>
      </c>
      <c r="W549" s="13" t="str">
        <f>IFERROR(VLOOKUP(K549,'Target Area Lookup'!B:C,2,FALSE),"Rest of State")</f>
        <v>Cook</v>
      </c>
      <c r="X549" s="13" t="str">
        <f t="shared" si="26"/>
        <v>Cook</v>
      </c>
    </row>
    <row r="550" spans="1:24" x14ac:dyDescent="0.25">
      <c r="A550" t="s">
        <v>15457</v>
      </c>
      <c r="B550" t="s">
        <v>2308</v>
      </c>
      <c r="C550" t="s">
        <v>2309</v>
      </c>
      <c r="D550" t="s">
        <v>2310</v>
      </c>
      <c r="E550" t="s">
        <v>2311</v>
      </c>
      <c r="F550">
        <v>7084230950</v>
      </c>
      <c r="G550">
        <v>11342</v>
      </c>
      <c r="H550" t="s">
        <v>2325</v>
      </c>
      <c r="I550" t="s">
        <v>2326</v>
      </c>
      <c r="J550" t="s">
        <v>2310</v>
      </c>
      <c r="K550" t="s">
        <v>1103</v>
      </c>
      <c r="L550" t="s">
        <v>2327</v>
      </c>
      <c r="M550" t="s">
        <v>2315</v>
      </c>
      <c r="N550" t="s">
        <v>22</v>
      </c>
      <c r="O550">
        <v>51</v>
      </c>
      <c r="P550">
        <v>9</v>
      </c>
      <c r="Q550">
        <v>257</v>
      </c>
      <c r="R550">
        <v>317</v>
      </c>
      <c r="S550" s="1">
        <v>0.1893</v>
      </c>
      <c r="U550" s="13">
        <f t="shared" si="24"/>
        <v>60</v>
      </c>
      <c r="V550" s="13">
        <f t="shared" si="25"/>
        <v>317</v>
      </c>
      <c r="W550" s="13" t="str">
        <f>IFERROR(VLOOKUP(K550,'Target Area Lookup'!B:C,2,FALSE),"Rest of State")</f>
        <v>Cook</v>
      </c>
      <c r="X550" s="13" t="str">
        <f t="shared" si="26"/>
        <v>Cook</v>
      </c>
    </row>
    <row r="551" spans="1:24" x14ac:dyDescent="0.25">
      <c r="A551" t="s">
        <v>15458</v>
      </c>
      <c r="B551" t="s">
        <v>2328</v>
      </c>
      <c r="C551" t="s">
        <v>2329</v>
      </c>
      <c r="D551" t="s">
        <v>2330</v>
      </c>
      <c r="E551" t="s">
        <v>2331</v>
      </c>
      <c r="F551">
        <v>7083891900</v>
      </c>
      <c r="G551">
        <v>11348</v>
      </c>
      <c r="H551" t="s">
        <v>2332</v>
      </c>
      <c r="I551" t="s">
        <v>2333</v>
      </c>
      <c r="J551" t="s">
        <v>2330</v>
      </c>
      <c r="K551" t="s">
        <v>1103</v>
      </c>
      <c r="L551" t="s">
        <v>2331</v>
      </c>
      <c r="M551" t="s">
        <v>2334</v>
      </c>
      <c r="N551" t="s">
        <v>22</v>
      </c>
      <c r="O551">
        <v>175</v>
      </c>
      <c r="P551">
        <v>21</v>
      </c>
      <c r="Q551">
        <v>138</v>
      </c>
      <c r="R551">
        <v>334</v>
      </c>
      <c r="S551" s="1">
        <v>0.58679999999999999</v>
      </c>
      <c r="U551" s="13">
        <f t="shared" si="24"/>
        <v>196</v>
      </c>
      <c r="V551" s="13">
        <f t="shared" si="25"/>
        <v>334</v>
      </c>
      <c r="W551" s="13" t="str">
        <f>IFERROR(VLOOKUP(K551,'Target Area Lookup'!B:C,2,FALSE),"Rest of State")</f>
        <v>Cook</v>
      </c>
      <c r="X551" s="13" t="str">
        <f t="shared" si="26"/>
        <v>Cook</v>
      </c>
    </row>
    <row r="552" spans="1:24" x14ac:dyDescent="0.25">
      <c r="A552" t="s">
        <v>15458</v>
      </c>
      <c r="B552" t="s">
        <v>2328</v>
      </c>
      <c r="C552" t="s">
        <v>2329</v>
      </c>
      <c r="D552" t="s">
        <v>2330</v>
      </c>
      <c r="E552" t="s">
        <v>2331</v>
      </c>
      <c r="F552">
        <v>7083891900</v>
      </c>
      <c r="G552">
        <v>11349</v>
      </c>
      <c r="H552" t="s">
        <v>2335</v>
      </c>
      <c r="I552" t="s">
        <v>2336</v>
      </c>
      <c r="J552" t="s">
        <v>2330</v>
      </c>
      <c r="K552" t="s">
        <v>1103</v>
      </c>
      <c r="L552" t="s">
        <v>2337</v>
      </c>
      <c r="M552" t="s">
        <v>2338</v>
      </c>
      <c r="N552" t="s">
        <v>22</v>
      </c>
      <c r="O552">
        <v>139</v>
      </c>
      <c r="P552">
        <v>24</v>
      </c>
      <c r="Q552">
        <v>89</v>
      </c>
      <c r="R552">
        <v>252</v>
      </c>
      <c r="S552" s="1">
        <v>0.64680000000000004</v>
      </c>
      <c r="U552" s="13">
        <f t="shared" si="24"/>
        <v>163</v>
      </c>
      <c r="V552" s="13">
        <f t="shared" si="25"/>
        <v>252</v>
      </c>
      <c r="W552" s="13" t="str">
        <f>IFERROR(VLOOKUP(K552,'Target Area Lookup'!B:C,2,FALSE),"Rest of State")</f>
        <v>Cook</v>
      </c>
      <c r="X552" s="13" t="str">
        <f t="shared" si="26"/>
        <v>Cook</v>
      </c>
    </row>
    <row r="553" spans="1:24" x14ac:dyDescent="0.25">
      <c r="A553" t="s">
        <v>15458</v>
      </c>
      <c r="B553" t="s">
        <v>2328</v>
      </c>
      <c r="C553" t="s">
        <v>2329</v>
      </c>
      <c r="D553" t="s">
        <v>2330</v>
      </c>
      <c r="E553" t="s">
        <v>2331</v>
      </c>
      <c r="F553">
        <v>7083891900</v>
      </c>
      <c r="G553">
        <v>11350</v>
      </c>
      <c r="H553" t="s">
        <v>2339</v>
      </c>
      <c r="I553" t="s">
        <v>2340</v>
      </c>
      <c r="J553" t="s">
        <v>2330</v>
      </c>
      <c r="K553" t="s">
        <v>1103</v>
      </c>
      <c r="L553" t="s">
        <v>2341</v>
      </c>
      <c r="M553" t="s">
        <v>2342</v>
      </c>
      <c r="N553" t="s">
        <v>22</v>
      </c>
      <c r="O553">
        <v>132</v>
      </c>
      <c r="P553">
        <v>11</v>
      </c>
      <c r="Q553">
        <v>54</v>
      </c>
      <c r="R553">
        <v>197</v>
      </c>
      <c r="S553" s="1">
        <v>0.7259000000000001</v>
      </c>
      <c r="U553" s="13">
        <f t="shared" si="24"/>
        <v>143</v>
      </c>
      <c r="V553" s="13">
        <f t="shared" si="25"/>
        <v>197</v>
      </c>
      <c r="W553" s="13" t="str">
        <f>IFERROR(VLOOKUP(K553,'Target Area Lookup'!B:C,2,FALSE),"Rest of State")</f>
        <v>Cook</v>
      </c>
      <c r="X553" s="13" t="str">
        <f t="shared" si="26"/>
        <v>Cook</v>
      </c>
    </row>
    <row r="554" spans="1:24" x14ac:dyDescent="0.25">
      <c r="A554" t="s">
        <v>15458</v>
      </c>
      <c r="B554" t="s">
        <v>2328</v>
      </c>
      <c r="C554" t="s">
        <v>2329</v>
      </c>
      <c r="D554" t="s">
        <v>2330</v>
      </c>
      <c r="E554" t="s">
        <v>2331</v>
      </c>
      <c r="F554">
        <v>7083891900</v>
      </c>
      <c r="G554">
        <v>11351</v>
      </c>
      <c r="H554" t="s">
        <v>2343</v>
      </c>
      <c r="I554" t="s">
        <v>2344</v>
      </c>
      <c r="J554" t="s">
        <v>2330</v>
      </c>
      <c r="K554" t="s">
        <v>1103</v>
      </c>
      <c r="L554" t="s">
        <v>2345</v>
      </c>
      <c r="M554" t="s">
        <v>2346</v>
      </c>
      <c r="N554" t="s">
        <v>22</v>
      </c>
      <c r="O554">
        <v>320</v>
      </c>
      <c r="P554">
        <v>38</v>
      </c>
      <c r="Q554">
        <v>212</v>
      </c>
      <c r="R554">
        <v>570</v>
      </c>
      <c r="S554" s="1">
        <v>0.62809999999999999</v>
      </c>
      <c r="U554" s="13">
        <f t="shared" si="24"/>
        <v>358</v>
      </c>
      <c r="V554" s="13">
        <f t="shared" si="25"/>
        <v>570</v>
      </c>
      <c r="W554" s="13" t="str">
        <f>IFERROR(VLOOKUP(K554,'Target Area Lookup'!B:C,2,FALSE),"Rest of State")</f>
        <v>Cook</v>
      </c>
      <c r="X554" s="13" t="str">
        <f t="shared" si="26"/>
        <v>Cook</v>
      </c>
    </row>
    <row r="555" spans="1:24" x14ac:dyDescent="0.25">
      <c r="A555" t="s">
        <v>15459</v>
      </c>
      <c r="B555" t="s">
        <v>2347</v>
      </c>
      <c r="C555" t="s">
        <v>2348</v>
      </c>
      <c r="D555" t="s">
        <v>2349</v>
      </c>
      <c r="E555" t="s">
        <v>2350</v>
      </c>
      <c r="F555">
        <v>7084482800</v>
      </c>
      <c r="G555">
        <v>11352</v>
      </c>
      <c r="H555" t="s">
        <v>2351</v>
      </c>
      <c r="I555" t="s">
        <v>2352</v>
      </c>
      <c r="J555" t="s">
        <v>2349</v>
      </c>
      <c r="K555" t="s">
        <v>1103</v>
      </c>
      <c r="L555" t="s">
        <v>2353</v>
      </c>
      <c r="M555" t="s">
        <v>2354</v>
      </c>
      <c r="N555" t="s">
        <v>22</v>
      </c>
      <c r="O555">
        <v>315</v>
      </c>
      <c r="P555">
        <v>0</v>
      </c>
      <c r="Q555">
        <v>75</v>
      </c>
      <c r="R555">
        <v>390</v>
      </c>
      <c r="S555" s="1">
        <v>0.80709999999999993</v>
      </c>
      <c r="T555" t="s">
        <v>22</v>
      </c>
      <c r="U555" s="13">
        <f t="shared" si="24"/>
        <v>315</v>
      </c>
      <c r="V555" s="13">
        <f t="shared" si="25"/>
        <v>390</v>
      </c>
      <c r="W555" s="13" t="str">
        <f>IFERROR(VLOOKUP(K555,'Target Area Lookup'!B:C,2,FALSE),"Rest of State")</f>
        <v>Cook</v>
      </c>
      <c r="X555" s="13" t="str">
        <f t="shared" si="26"/>
        <v>Cook</v>
      </c>
    </row>
    <row r="556" spans="1:24" x14ac:dyDescent="0.25">
      <c r="A556" t="s">
        <v>15459</v>
      </c>
      <c r="B556" t="s">
        <v>2347</v>
      </c>
      <c r="C556" t="s">
        <v>2348</v>
      </c>
      <c r="D556" t="s">
        <v>2349</v>
      </c>
      <c r="E556" t="s">
        <v>2350</v>
      </c>
      <c r="F556">
        <v>7084482800</v>
      </c>
      <c r="G556">
        <v>11353</v>
      </c>
      <c r="H556" t="s">
        <v>2355</v>
      </c>
      <c r="I556" t="s">
        <v>2356</v>
      </c>
      <c r="J556" t="s">
        <v>2349</v>
      </c>
      <c r="K556" t="s">
        <v>1103</v>
      </c>
      <c r="L556" t="s">
        <v>2357</v>
      </c>
      <c r="M556" t="s">
        <v>2354</v>
      </c>
      <c r="N556" t="s">
        <v>22</v>
      </c>
      <c r="O556">
        <v>260</v>
      </c>
      <c r="P556">
        <v>0</v>
      </c>
      <c r="Q556">
        <v>90</v>
      </c>
      <c r="R556">
        <v>350</v>
      </c>
      <c r="S556" s="1">
        <v>0.74180000000000013</v>
      </c>
      <c r="T556" t="s">
        <v>22</v>
      </c>
      <c r="U556" s="13">
        <f t="shared" si="24"/>
        <v>260</v>
      </c>
      <c r="V556" s="13">
        <f t="shared" si="25"/>
        <v>350</v>
      </c>
      <c r="W556" s="13" t="str">
        <f>IFERROR(VLOOKUP(K556,'Target Area Lookup'!B:C,2,FALSE),"Rest of State")</f>
        <v>Cook</v>
      </c>
      <c r="X556" s="13" t="str">
        <f t="shared" si="26"/>
        <v>Cook</v>
      </c>
    </row>
    <row r="557" spans="1:24" x14ac:dyDescent="0.25">
      <c r="A557" t="s">
        <v>15459</v>
      </c>
      <c r="B557" t="s">
        <v>2347</v>
      </c>
      <c r="C557" t="s">
        <v>2348</v>
      </c>
      <c r="D557" t="s">
        <v>2349</v>
      </c>
      <c r="E557" t="s">
        <v>2350</v>
      </c>
      <c r="F557">
        <v>7084482800</v>
      </c>
      <c r="G557">
        <v>11354</v>
      </c>
      <c r="H557" t="s">
        <v>2358</v>
      </c>
      <c r="I557" t="s">
        <v>2359</v>
      </c>
      <c r="J557" t="s">
        <v>2349</v>
      </c>
      <c r="K557" t="s">
        <v>1103</v>
      </c>
      <c r="L557" t="s">
        <v>2360</v>
      </c>
      <c r="M557" t="s">
        <v>2354</v>
      </c>
      <c r="N557" t="s">
        <v>22</v>
      </c>
      <c r="O557">
        <v>226</v>
      </c>
      <c r="P557">
        <v>0</v>
      </c>
      <c r="Q557">
        <v>27</v>
      </c>
      <c r="R557">
        <v>253</v>
      </c>
      <c r="S557" s="1">
        <v>0.89230000000000009</v>
      </c>
      <c r="T557" t="s">
        <v>22</v>
      </c>
      <c r="U557" s="13">
        <f t="shared" si="24"/>
        <v>226</v>
      </c>
      <c r="V557" s="13">
        <f t="shared" si="25"/>
        <v>253</v>
      </c>
      <c r="W557" s="13" t="str">
        <f>IFERROR(VLOOKUP(K557,'Target Area Lookup'!B:C,2,FALSE),"Rest of State")</f>
        <v>Cook</v>
      </c>
      <c r="X557" s="13" t="str">
        <f t="shared" si="26"/>
        <v>Cook</v>
      </c>
    </row>
    <row r="558" spans="1:24" x14ac:dyDescent="0.25">
      <c r="A558" t="s">
        <v>15460</v>
      </c>
      <c r="B558" t="s">
        <v>2361</v>
      </c>
      <c r="C558" t="s">
        <v>2362</v>
      </c>
      <c r="D558" t="s">
        <v>2363</v>
      </c>
      <c r="E558" t="s">
        <v>2364</v>
      </c>
      <c r="F558">
        <v>7086362000</v>
      </c>
      <c r="G558">
        <v>11355</v>
      </c>
      <c r="H558" t="s">
        <v>2365</v>
      </c>
      <c r="I558" t="s">
        <v>2366</v>
      </c>
      <c r="J558" t="s">
        <v>2363</v>
      </c>
      <c r="K558" t="s">
        <v>1103</v>
      </c>
      <c r="L558" t="s">
        <v>2367</v>
      </c>
      <c r="M558" t="s">
        <v>2368</v>
      </c>
      <c r="N558" t="s">
        <v>22</v>
      </c>
      <c r="O558">
        <v>423</v>
      </c>
      <c r="P558">
        <v>0</v>
      </c>
      <c r="Q558">
        <v>0</v>
      </c>
      <c r="R558">
        <v>423</v>
      </c>
      <c r="S558" s="1">
        <v>1</v>
      </c>
      <c r="T558" t="s">
        <v>22</v>
      </c>
      <c r="U558" s="13">
        <f t="shared" si="24"/>
        <v>423</v>
      </c>
      <c r="V558" s="13">
        <f t="shared" si="25"/>
        <v>423</v>
      </c>
      <c r="W558" s="13" t="str">
        <f>IFERROR(VLOOKUP(K558,'Target Area Lookup'!B:C,2,FALSE),"Rest of State")</f>
        <v>Cook</v>
      </c>
      <c r="X558" s="13" t="str">
        <f t="shared" si="26"/>
        <v>Cook</v>
      </c>
    </row>
    <row r="559" spans="1:24" x14ac:dyDescent="0.25">
      <c r="A559" t="s">
        <v>15460</v>
      </c>
      <c r="B559" t="s">
        <v>2361</v>
      </c>
      <c r="C559" t="s">
        <v>2362</v>
      </c>
      <c r="D559" t="s">
        <v>2363</v>
      </c>
      <c r="E559" t="s">
        <v>2364</v>
      </c>
      <c r="F559">
        <v>7086362000</v>
      </c>
      <c r="G559">
        <v>11356</v>
      </c>
      <c r="H559" t="s">
        <v>2369</v>
      </c>
      <c r="I559" t="s">
        <v>2370</v>
      </c>
      <c r="J559" t="s">
        <v>2363</v>
      </c>
      <c r="K559" t="s">
        <v>1103</v>
      </c>
      <c r="L559" t="s">
        <v>2371</v>
      </c>
      <c r="M559" t="s">
        <v>2372</v>
      </c>
      <c r="N559" t="s">
        <v>22</v>
      </c>
      <c r="O559">
        <v>454</v>
      </c>
      <c r="P559">
        <v>0</v>
      </c>
      <c r="Q559">
        <v>0</v>
      </c>
      <c r="R559">
        <v>454</v>
      </c>
      <c r="S559" s="1">
        <v>1</v>
      </c>
      <c r="T559" t="s">
        <v>22</v>
      </c>
      <c r="U559" s="13">
        <f t="shared" si="24"/>
        <v>454</v>
      </c>
      <c r="V559" s="13">
        <f t="shared" si="25"/>
        <v>454</v>
      </c>
      <c r="W559" s="13" t="str">
        <f>IFERROR(VLOOKUP(K559,'Target Area Lookup'!B:C,2,FALSE),"Rest of State")</f>
        <v>Cook</v>
      </c>
      <c r="X559" s="13" t="str">
        <f t="shared" si="26"/>
        <v>Cook</v>
      </c>
    </row>
    <row r="560" spans="1:24" x14ac:dyDescent="0.25">
      <c r="A560" t="s">
        <v>15460</v>
      </c>
      <c r="B560" t="s">
        <v>2361</v>
      </c>
      <c r="C560" t="s">
        <v>2362</v>
      </c>
      <c r="D560" t="s">
        <v>2363</v>
      </c>
      <c r="E560" t="s">
        <v>2364</v>
      </c>
      <c r="F560">
        <v>7086362000</v>
      </c>
      <c r="G560">
        <v>11357</v>
      </c>
      <c r="H560" t="s">
        <v>2373</v>
      </c>
      <c r="I560" t="s">
        <v>2374</v>
      </c>
      <c r="J560" t="s">
        <v>2363</v>
      </c>
      <c r="K560" t="s">
        <v>1103</v>
      </c>
      <c r="L560" t="s">
        <v>2375</v>
      </c>
      <c r="M560" t="s">
        <v>2368</v>
      </c>
      <c r="N560" t="s">
        <v>22</v>
      </c>
      <c r="O560">
        <v>454</v>
      </c>
      <c r="P560">
        <v>0</v>
      </c>
      <c r="Q560">
        <v>0</v>
      </c>
      <c r="R560">
        <v>454</v>
      </c>
      <c r="S560" s="1">
        <v>1</v>
      </c>
      <c r="T560" t="s">
        <v>22</v>
      </c>
      <c r="U560" s="13">
        <f t="shared" si="24"/>
        <v>454</v>
      </c>
      <c r="V560" s="13">
        <f t="shared" si="25"/>
        <v>454</v>
      </c>
      <c r="W560" s="13" t="str">
        <f>IFERROR(VLOOKUP(K560,'Target Area Lookup'!B:C,2,FALSE),"Rest of State")</f>
        <v>Cook</v>
      </c>
      <c r="X560" s="13" t="str">
        <f t="shared" si="26"/>
        <v>Cook</v>
      </c>
    </row>
    <row r="561" spans="1:24" x14ac:dyDescent="0.25">
      <c r="A561" t="s">
        <v>15461</v>
      </c>
      <c r="B561" t="s">
        <v>2376</v>
      </c>
      <c r="C561" t="s">
        <v>2377</v>
      </c>
      <c r="D561" t="s">
        <v>2378</v>
      </c>
      <c r="E561" t="s">
        <v>2379</v>
      </c>
      <c r="F561">
        <v>7083897580</v>
      </c>
      <c r="G561">
        <v>62691</v>
      </c>
      <c r="H561" t="s">
        <v>2380</v>
      </c>
      <c r="I561" t="s">
        <v>2381</v>
      </c>
      <c r="J561" t="s">
        <v>2382</v>
      </c>
      <c r="K561" t="s">
        <v>1103</v>
      </c>
      <c r="L561" t="s">
        <v>2383</v>
      </c>
      <c r="M561" t="s">
        <v>2384</v>
      </c>
      <c r="N561" t="s">
        <v>22</v>
      </c>
      <c r="O561">
        <v>149</v>
      </c>
      <c r="P561">
        <v>0</v>
      </c>
      <c r="Q561">
        <v>0</v>
      </c>
      <c r="R561">
        <v>149</v>
      </c>
      <c r="S561" s="1">
        <v>1</v>
      </c>
      <c r="T561" t="s">
        <v>22</v>
      </c>
      <c r="U561" s="13">
        <f t="shared" si="24"/>
        <v>149</v>
      </c>
      <c r="V561" s="13">
        <f t="shared" si="25"/>
        <v>149</v>
      </c>
      <c r="W561" s="13" t="str">
        <f>IFERROR(VLOOKUP(K561,'Target Area Lookup'!B:C,2,FALSE),"Rest of State")</f>
        <v>Cook</v>
      </c>
      <c r="X561" s="13" t="str">
        <f t="shared" si="26"/>
        <v>Cook</v>
      </c>
    </row>
    <row r="562" spans="1:24" x14ac:dyDescent="0.25">
      <c r="A562" t="s">
        <v>15461</v>
      </c>
      <c r="B562" t="s">
        <v>2376</v>
      </c>
      <c r="C562" t="s">
        <v>2377</v>
      </c>
      <c r="D562" t="s">
        <v>2378</v>
      </c>
      <c r="E562" t="s">
        <v>2379</v>
      </c>
      <c r="F562">
        <v>7083897580</v>
      </c>
      <c r="G562">
        <v>62692</v>
      </c>
      <c r="H562" t="s">
        <v>2385</v>
      </c>
      <c r="I562" t="s">
        <v>2377</v>
      </c>
      <c r="J562" t="s">
        <v>2378</v>
      </c>
      <c r="K562" t="s">
        <v>1103</v>
      </c>
      <c r="L562" t="s">
        <v>2379</v>
      </c>
      <c r="M562" t="s">
        <v>2386</v>
      </c>
      <c r="N562" t="s">
        <v>22</v>
      </c>
      <c r="O562">
        <v>56</v>
      </c>
      <c r="P562">
        <v>0</v>
      </c>
      <c r="Q562">
        <v>5</v>
      </c>
      <c r="R562">
        <v>61</v>
      </c>
      <c r="S562" s="1">
        <v>0.9043000000000001</v>
      </c>
      <c r="T562" t="s">
        <v>22</v>
      </c>
      <c r="U562" s="13">
        <f t="shared" si="24"/>
        <v>56</v>
      </c>
      <c r="V562" s="13">
        <f t="shared" si="25"/>
        <v>61</v>
      </c>
      <c r="W562" s="13" t="str">
        <f>IFERROR(VLOOKUP(K562,'Target Area Lookup'!B:C,2,FALSE),"Rest of State")</f>
        <v>Cook</v>
      </c>
      <c r="X562" s="13" t="str">
        <f t="shared" si="26"/>
        <v>Cook</v>
      </c>
    </row>
    <row r="563" spans="1:24" x14ac:dyDescent="0.25">
      <c r="A563" t="s">
        <v>15461</v>
      </c>
      <c r="B563" t="s">
        <v>2376</v>
      </c>
      <c r="C563" t="s">
        <v>2377</v>
      </c>
      <c r="D563" t="s">
        <v>2378</v>
      </c>
      <c r="E563" t="s">
        <v>2379</v>
      </c>
      <c r="F563">
        <v>7083897580</v>
      </c>
      <c r="G563">
        <v>63083</v>
      </c>
      <c r="H563" t="s">
        <v>2376</v>
      </c>
      <c r="I563" t="s">
        <v>2377</v>
      </c>
      <c r="J563" t="s">
        <v>2378</v>
      </c>
      <c r="K563" t="s">
        <v>1103</v>
      </c>
      <c r="L563" t="s">
        <v>2379</v>
      </c>
      <c r="M563" t="s">
        <v>2387</v>
      </c>
      <c r="N563" t="s">
        <v>22</v>
      </c>
      <c r="O563">
        <v>27</v>
      </c>
      <c r="P563">
        <v>0</v>
      </c>
      <c r="Q563">
        <v>0</v>
      </c>
      <c r="R563">
        <v>27</v>
      </c>
      <c r="S563" s="1">
        <v>1</v>
      </c>
      <c r="T563" t="s">
        <v>22</v>
      </c>
      <c r="U563" s="13">
        <f t="shared" si="24"/>
        <v>27</v>
      </c>
      <c r="V563" s="13">
        <f t="shared" si="25"/>
        <v>27</v>
      </c>
      <c r="W563" s="13" t="str">
        <f>IFERROR(VLOOKUP(K563,'Target Area Lookup'!B:C,2,FALSE),"Rest of State")</f>
        <v>Cook</v>
      </c>
      <c r="X563" s="13" t="str">
        <f t="shared" si="26"/>
        <v>Cook</v>
      </c>
    </row>
    <row r="564" spans="1:24" x14ac:dyDescent="0.25">
      <c r="A564" t="s">
        <v>15462</v>
      </c>
      <c r="B564" t="s">
        <v>2388</v>
      </c>
      <c r="C564" t="s">
        <v>2389</v>
      </c>
      <c r="D564" t="s">
        <v>2390</v>
      </c>
      <c r="E564" t="s">
        <v>2391</v>
      </c>
      <c r="F564">
        <v>7084897007</v>
      </c>
      <c r="G564">
        <v>11362</v>
      </c>
      <c r="H564" t="s">
        <v>2392</v>
      </c>
      <c r="I564" t="s">
        <v>2393</v>
      </c>
      <c r="J564" t="s">
        <v>2390</v>
      </c>
      <c r="K564" t="s">
        <v>1103</v>
      </c>
      <c r="L564" t="s">
        <v>2394</v>
      </c>
      <c r="M564" t="s">
        <v>2395</v>
      </c>
      <c r="N564" t="s">
        <v>22</v>
      </c>
      <c r="O564">
        <v>302</v>
      </c>
      <c r="P564">
        <v>17</v>
      </c>
      <c r="Q564">
        <v>27</v>
      </c>
      <c r="R564">
        <v>346</v>
      </c>
      <c r="S564" s="1">
        <v>0.92200000000000004</v>
      </c>
      <c r="U564" s="13">
        <f t="shared" si="24"/>
        <v>319</v>
      </c>
      <c r="V564" s="13">
        <f t="shared" si="25"/>
        <v>346</v>
      </c>
      <c r="W564" s="13" t="str">
        <f>IFERROR(VLOOKUP(K564,'Target Area Lookup'!B:C,2,FALSE),"Rest of State")</f>
        <v>Cook</v>
      </c>
      <c r="X564" s="13" t="str">
        <f t="shared" si="26"/>
        <v>Cook</v>
      </c>
    </row>
    <row r="565" spans="1:24" x14ac:dyDescent="0.25">
      <c r="A565" t="s">
        <v>15462</v>
      </c>
      <c r="B565" t="s">
        <v>2388</v>
      </c>
      <c r="C565" t="s">
        <v>2389</v>
      </c>
      <c r="D565" t="s">
        <v>2390</v>
      </c>
      <c r="E565" t="s">
        <v>2391</v>
      </c>
      <c r="F565">
        <v>7084897007</v>
      </c>
      <c r="G565">
        <v>11363</v>
      </c>
      <c r="H565" t="s">
        <v>2396</v>
      </c>
      <c r="I565" t="s">
        <v>2397</v>
      </c>
      <c r="J565" t="s">
        <v>2378</v>
      </c>
      <c r="K565" t="s">
        <v>1103</v>
      </c>
      <c r="L565" t="s">
        <v>2398</v>
      </c>
      <c r="M565" t="s">
        <v>2395</v>
      </c>
      <c r="N565" t="s">
        <v>22</v>
      </c>
      <c r="O565">
        <v>250</v>
      </c>
      <c r="P565">
        <v>30</v>
      </c>
      <c r="Q565">
        <v>118</v>
      </c>
      <c r="R565">
        <v>398</v>
      </c>
      <c r="S565" s="1">
        <v>0.7034999999999999</v>
      </c>
      <c r="U565" s="13">
        <f t="shared" si="24"/>
        <v>280</v>
      </c>
      <c r="V565" s="13">
        <f t="shared" si="25"/>
        <v>398</v>
      </c>
      <c r="W565" s="13" t="str">
        <f>IFERROR(VLOOKUP(K565,'Target Area Lookup'!B:C,2,FALSE),"Rest of State")</f>
        <v>Cook</v>
      </c>
      <c r="X565" s="13" t="str">
        <f t="shared" si="26"/>
        <v>Cook</v>
      </c>
    </row>
    <row r="566" spans="1:24" x14ac:dyDescent="0.25">
      <c r="A566" t="s">
        <v>15462</v>
      </c>
      <c r="B566" t="s">
        <v>2388</v>
      </c>
      <c r="C566" t="s">
        <v>2389</v>
      </c>
      <c r="D566" t="s">
        <v>2390</v>
      </c>
      <c r="E566" t="s">
        <v>2391</v>
      </c>
      <c r="F566">
        <v>7084897007</v>
      </c>
      <c r="G566">
        <v>11365</v>
      </c>
      <c r="H566" t="s">
        <v>2399</v>
      </c>
      <c r="I566" t="s">
        <v>2400</v>
      </c>
      <c r="J566" t="s">
        <v>2378</v>
      </c>
      <c r="K566" t="s">
        <v>1103</v>
      </c>
      <c r="L566" t="s">
        <v>2379</v>
      </c>
      <c r="M566" t="s">
        <v>2395</v>
      </c>
      <c r="N566" t="s">
        <v>22</v>
      </c>
      <c r="O566">
        <v>160</v>
      </c>
      <c r="P566">
        <v>16</v>
      </c>
      <c r="Q566">
        <v>69</v>
      </c>
      <c r="R566">
        <v>245</v>
      </c>
      <c r="S566" s="1">
        <v>0.71840000000000004</v>
      </c>
      <c r="U566" s="13">
        <f t="shared" si="24"/>
        <v>176</v>
      </c>
      <c r="V566" s="13">
        <f t="shared" si="25"/>
        <v>245</v>
      </c>
      <c r="W566" s="13" t="str">
        <f>IFERROR(VLOOKUP(K566,'Target Area Lookup'!B:C,2,FALSE),"Rest of State")</f>
        <v>Cook</v>
      </c>
      <c r="X566" s="13" t="str">
        <f t="shared" si="26"/>
        <v>Cook</v>
      </c>
    </row>
    <row r="567" spans="1:24" x14ac:dyDescent="0.25">
      <c r="A567" t="s">
        <v>15462</v>
      </c>
      <c r="B567" t="s">
        <v>2388</v>
      </c>
      <c r="C567" t="s">
        <v>2389</v>
      </c>
      <c r="D567" t="s">
        <v>2390</v>
      </c>
      <c r="E567" t="s">
        <v>2391</v>
      </c>
      <c r="F567">
        <v>7084897007</v>
      </c>
      <c r="G567">
        <v>11366</v>
      </c>
      <c r="H567" t="s">
        <v>2401</v>
      </c>
      <c r="I567" t="s">
        <v>2402</v>
      </c>
      <c r="J567" t="s">
        <v>2390</v>
      </c>
      <c r="K567" t="s">
        <v>1103</v>
      </c>
      <c r="L567" t="s">
        <v>2403</v>
      </c>
      <c r="M567" t="s">
        <v>2395</v>
      </c>
      <c r="N567" t="s">
        <v>22</v>
      </c>
      <c r="O567">
        <v>196</v>
      </c>
      <c r="P567">
        <v>19</v>
      </c>
      <c r="Q567">
        <v>78</v>
      </c>
      <c r="R567">
        <v>293</v>
      </c>
      <c r="S567" s="1">
        <v>0.73380000000000001</v>
      </c>
      <c r="U567" s="13">
        <f t="shared" si="24"/>
        <v>215</v>
      </c>
      <c r="V567" s="13">
        <f t="shared" si="25"/>
        <v>293</v>
      </c>
      <c r="W567" s="13" t="str">
        <f>IFERROR(VLOOKUP(K567,'Target Area Lookup'!B:C,2,FALSE),"Rest of State")</f>
        <v>Cook</v>
      </c>
      <c r="X567" s="13" t="str">
        <f t="shared" si="26"/>
        <v>Cook</v>
      </c>
    </row>
    <row r="568" spans="1:24" x14ac:dyDescent="0.25">
      <c r="A568" t="s">
        <v>15462</v>
      </c>
      <c r="B568" t="s">
        <v>2388</v>
      </c>
      <c r="C568" t="s">
        <v>2389</v>
      </c>
      <c r="D568" t="s">
        <v>2390</v>
      </c>
      <c r="E568" t="s">
        <v>2391</v>
      </c>
      <c r="F568">
        <v>7084897007</v>
      </c>
      <c r="G568">
        <v>11367</v>
      </c>
      <c r="H568" t="s">
        <v>2404</v>
      </c>
      <c r="I568" t="s">
        <v>2405</v>
      </c>
      <c r="J568" t="s">
        <v>2390</v>
      </c>
      <c r="K568" t="s">
        <v>1103</v>
      </c>
      <c r="L568" t="s">
        <v>2406</v>
      </c>
      <c r="M568" t="s">
        <v>2395</v>
      </c>
      <c r="N568" t="s">
        <v>22</v>
      </c>
      <c r="O568">
        <v>175</v>
      </c>
      <c r="P568">
        <v>15</v>
      </c>
      <c r="Q568">
        <v>15</v>
      </c>
      <c r="R568">
        <v>205</v>
      </c>
      <c r="S568" s="1">
        <v>0.92680000000000007</v>
      </c>
      <c r="U568" s="13">
        <f t="shared" si="24"/>
        <v>190</v>
      </c>
      <c r="V568" s="13">
        <f t="shared" si="25"/>
        <v>205</v>
      </c>
      <c r="W568" s="13" t="str">
        <f>IFERROR(VLOOKUP(K568,'Target Area Lookup'!B:C,2,FALSE),"Rest of State")</f>
        <v>Cook</v>
      </c>
      <c r="X568" s="13" t="str">
        <f t="shared" si="26"/>
        <v>Cook</v>
      </c>
    </row>
    <row r="569" spans="1:24" x14ac:dyDescent="0.25">
      <c r="A569" t="s">
        <v>15462</v>
      </c>
      <c r="B569" t="s">
        <v>2388</v>
      </c>
      <c r="C569" t="s">
        <v>2389</v>
      </c>
      <c r="D569" t="s">
        <v>2390</v>
      </c>
      <c r="E569" t="s">
        <v>2391</v>
      </c>
      <c r="F569">
        <v>7084897007</v>
      </c>
      <c r="G569">
        <v>11368</v>
      </c>
      <c r="H569" t="s">
        <v>297</v>
      </c>
      <c r="I569" t="s">
        <v>2407</v>
      </c>
      <c r="J569" t="s">
        <v>2390</v>
      </c>
      <c r="K569" t="s">
        <v>1103</v>
      </c>
      <c r="L569" t="s">
        <v>2408</v>
      </c>
      <c r="M569" t="s">
        <v>2395</v>
      </c>
      <c r="N569" t="s">
        <v>22</v>
      </c>
      <c r="O569">
        <v>349</v>
      </c>
      <c r="P569">
        <v>19</v>
      </c>
      <c r="Q569">
        <v>49</v>
      </c>
      <c r="R569">
        <v>417</v>
      </c>
      <c r="S569" s="1">
        <v>0.88250000000000006</v>
      </c>
      <c r="U569" s="13">
        <f t="shared" si="24"/>
        <v>368</v>
      </c>
      <c r="V569" s="13">
        <f t="shared" si="25"/>
        <v>417</v>
      </c>
      <c r="W569" s="13" t="str">
        <f>IFERROR(VLOOKUP(K569,'Target Area Lookup'!B:C,2,FALSE),"Rest of State")</f>
        <v>Cook</v>
      </c>
      <c r="X569" s="13" t="str">
        <f t="shared" si="26"/>
        <v>Cook</v>
      </c>
    </row>
    <row r="570" spans="1:24" x14ac:dyDescent="0.25">
      <c r="A570" t="s">
        <v>15462</v>
      </c>
      <c r="B570" t="s">
        <v>2388</v>
      </c>
      <c r="C570" t="s">
        <v>2389</v>
      </c>
      <c r="D570" t="s">
        <v>2390</v>
      </c>
      <c r="E570" t="s">
        <v>2391</v>
      </c>
      <c r="F570">
        <v>7084897007</v>
      </c>
      <c r="G570">
        <v>11369</v>
      </c>
      <c r="H570" t="s">
        <v>2409</v>
      </c>
      <c r="I570" t="s">
        <v>2410</v>
      </c>
      <c r="J570" t="s">
        <v>2378</v>
      </c>
      <c r="K570" t="s">
        <v>1103</v>
      </c>
      <c r="L570" t="s">
        <v>2379</v>
      </c>
      <c r="M570" t="s">
        <v>2395</v>
      </c>
      <c r="N570" t="s">
        <v>22</v>
      </c>
      <c r="O570">
        <v>265</v>
      </c>
      <c r="P570">
        <v>27</v>
      </c>
      <c r="Q570">
        <v>110</v>
      </c>
      <c r="R570">
        <v>402</v>
      </c>
      <c r="S570" s="1">
        <v>0.72640000000000005</v>
      </c>
      <c r="U570" s="13">
        <f t="shared" si="24"/>
        <v>292</v>
      </c>
      <c r="V570" s="13">
        <f t="shared" si="25"/>
        <v>402</v>
      </c>
      <c r="W570" s="13" t="str">
        <f>IFERROR(VLOOKUP(K570,'Target Area Lookup'!B:C,2,FALSE),"Rest of State")</f>
        <v>Cook</v>
      </c>
      <c r="X570" s="13" t="str">
        <f t="shared" si="26"/>
        <v>Cook</v>
      </c>
    </row>
    <row r="571" spans="1:24" x14ac:dyDescent="0.25">
      <c r="A571" t="s">
        <v>15462</v>
      </c>
      <c r="B571" t="s">
        <v>2388</v>
      </c>
      <c r="C571" t="s">
        <v>2389</v>
      </c>
      <c r="D571" t="s">
        <v>2390</v>
      </c>
      <c r="E571" t="s">
        <v>2391</v>
      </c>
      <c r="F571">
        <v>7084897007</v>
      </c>
      <c r="G571">
        <v>11370</v>
      </c>
      <c r="H571" t="s">
        <v>2411</v>
      </c>
      <c r="I571" t="s">
        <v>2412</v>
      </c>
      <c r="J571" t="s">
        <v>2390</v>
      </c>
      <c r="K571" t="s">
        <v>1103</v>
      </c>
      <c r="L571" t="s">
        <v>2391</v>
      </c>
      <c r="M571" t="s">
        <v>2395</v>
      </c>
      <c r="N571" t="s">
        <v>22</v>
      </c>
      <c r="O571">
        <v>298</v>
      </c>
      <c r="P571">
        <v>25</v>
      </c>
      <c r="Q571">
        <v>42</v>
      </c>
      <c r="R571">
        <v>365</v>
      </c>
      <c r="S571" s="1">
        <v>0.88490000000000002</v>
      </c>
      <c r="U571" s="13">
        <f t="shared" si="24"/>
        <v>323</v>
      </c>
      <c r="V571" s="13">
        <f t="shared" si="25"/>
        <v>365</v>
      </c>
      <c r="W571" s="13" t="str">
        <f>IFERROR(VLOOKUP(K571,'Target Area Lookup'!B:C,2,FALSE),"Rest of State")</f>
        <v>Cook</v>
      </c>
      <c r="X571" s="13" t="str">
        <f t="shared" si="26"/>
        <v>Cook</v>
      </c>
    </row>
    <row r="572" spans="1:24" x14ac:dyDescent="0.25">
      <c r="A572" t="s">
        <v>15462</v>
      </c>
      <c r="B572" t="s">
        <v>2388</v>
      </c>
      <c r="C572" t="s">
        <v>2389</v>
      </c>
      <c r="D572" t="s">
        <v>2390</v>
      </c>
      <c r="E572" t="s">
        <v>2391</v>
      </c>
      <c r="F572">
        <v>7084897007</v>
      </c>
      <c r="G572">
        <v>46593</v>
      </c>
      <c r="H572" t="s">
        <v>2413</v>
      </c>
      <c r="I572" t="s">
        <v>2414</v>
      </c>
      <c r="J572" t="s">
        <v>2330</v>
      </c>
      <c r="K572" t="s">
        <v>1103</v>
      </c>
      <c r="L572" t="s">
        <v>2415</v>
      </c>
      <c r="M572" t="s">
        <v>2395</v>
      </c>
      <c r="N572" t="s">
        <v>22</v>
      </c>
      <c r="O572">
        <v>214</v>
      </c>
      <c r="P572">
        <v>18</v>
      </c>
      <c r="Q572">
        <v>47</v>
      </c>
      <c r="R572">
        <v>279</v>
      </c>
      <c r="S572" s="1">
        <v>0.83150000000000013</v>
      </c>
      <c r="U572" s="13">
        <f t="shared" si="24"/>
        <v>232</v>
      </c>
      <c r="V572" s="13">
        <f t="shared" si="25"/>
        <v>279</v>
      </c>
      <c r="W572" s="13" t="str">
        <f>IFERROR(VLOOKUP(K572,'Target Area Lookup'!B:C,2,FALSE),"Rest of State")</f>
        <v>Cook</v>
      </c>
      <c r="X572" s="13" t="str">
        <f t="shared" si="26"/>
        <v>Cook</v>
      </c>
    </row>
    <row r="573" spans="1:24" x14ac:dyDescent="0.25">
      <c r="A573" t="s">
        <v>15462</v>
      </c>
      <c r="B573" t="s">
        <v>2388</v>
      </c>
      <c r="C573" t="s">
        <v>2389</v>
      </c>
      <c r="D573" t="s">
        <v>2390</v>
      </c>
      <c r="E573" t="s">
        <v>2391</v>
      </c>
      <c r="F573">
        <v>7084897007</v>
      </c>
      <c r="G573">
        <v>46594</v>
      </c>
      <c r="H573" t="s">
        <v>2416</v>
      </c>
      <c r="I573" t="s">
        <v>2417</v>
      </c>
      <c r="J573" t="s">
        <v>2390</v>
      </c>
      <c r="K573" t="s">
        <v>1103</v>
      </c>
      <c r="L573" t="s">
        <v>2418</v>
      </c>
      <c r="M573" t="s">
        <v>2395</v>
      </c>
      <c r="N573" t="s">
        <v>22</v>
      </c>
      <c r="O573">
        <v>302</v>
      </c>
      <c r="P573">
        <v>34</v>
      </c>
      <c r="Q573">
        <v>30</v>
      </c>
      <c r="R573">
        <v>366</v>
      </c>
      <c r="S573" s="1">
        <v>0.91800000000000004</v>
      </c>
      <c r="U573" s="13">
        <f t="shared" si="24"/>
        <v>336</v>
      </c>
      <c r="V573" s="13">
        <f t="shared" si="25"/>
        <v>366</v>
      </c>
      <c r="W573" s="13" t="str">
        <f>IFERROR(VLOOKUP(K573,'Target Area Lookup'!B:C,2,FALSE),"Rest of State")</f>
        <v>Cook</v>
      </c>
      <c r="X573" s="13" t="str">
        <f t="shared" si="26"/>
        <v>Cook</v>
      </c>
    </row>
    <row r="574" spans="1:24" x14ac:dyDescent="0.25">
      <c r="A574" t="s">
        <v>15463</v>
      </c>
      <c r="B574" t="s">
        <v>2419</v>
      </c>
      <c r="C574" t="s">
        <v>2420</v>
      </c>
      <c r="D574" t="s">
        <v>2421</v>
      </c>
      <c r="E574" t="s">
        <v>2422</v>
      </c>
      <c r="F574">
        <v>7083888920</v>
      </c>
      <c r="G574">
        <v>11374</v>
      </c>
      <c r="H574" t="s">
        <v>2423</v>
      </c>
      <c r="I574" t="s">
        <v>2424</v>
      </c>
      <c r="J574" t="s">
        <v>2421</v>
      </c>
      <c r="K574" t="s">
        <v>1103</v>
      </c>
      <c r="L574" t="s">
        <v>2425</v>
      </c>
      <c r="M574" t="s">
        <v>2426</v>
      </c>
      <c r="N574" t="s">
        <v>22</v>
      </c>
      <c r="O574">
        <v>337</v>
      </c>
      <c r="P574">
        <v>0</v>
      </c>
      <c r="Q574">
        <v>0</v>
      </c>
      <c r="R574">
        <v>337</v>
      </c>
      <c r="S574" s="1">
        <v>1</v>
      </c>
      <c r="T574" t="s">
        <v>22</v>
      </c>
      <c r="U574" s="13">
        <f t="shared" si="24"/>
        <v>337</v>
      </c>
      <c r="V574" s="13">
        <f t="shared" si="25"/>
        <v>337</v>
      </c>
      <c r="W574" s="13" t="str">
        <f>IFERROR(VLOOKUP(K574,'Target Area Lookup'!B:C,2,FALSE),"Rest of State")</f>
        <v>Cook</v>
      </c>
      <c r="X574" s="13" t="str">
        <f t="shared" si="26"/>
        <v>Cook</v>
      </c>
    </row>
    <row r="575" spans="1:24" x14ac:dyDescent="0.25">
      <c r="A575" t="s">
        <v>15463</v>
      </c>
      <c r="B575" t="s">
        <v>2419</v>
      </c>
      <c r="C575" t="s">
        <v>2420</v>
      </c>
      <c r="D575" t="s">
        <v>2421</v>
      </c>
      <c r="E575" t="s">
        <v>2422</v>
      </c>
      <c r="F575">
        <v>7083888920</v>
      </c>
      <c r="G575">
        <v>11375</v>
      </c>
      <c r="H575" t="s">
        <v>2427</v>
      </c>
      <c r="I575" t="s">
        <v>2420</v>
      </c>
      <c r="J575" t="s">
        <v>2421</v>
      </c>
      <c r="K575" t="s">
        <v>1103</v>
      </c>
      <c r="L575" t="s">
        <v>2422</v>
      </c>
      <c r="M575" t="s">
        <v>2426</v>
      </c>
      <c r="N575" t="s">
        <v>22</v>
      </c>
      <c r="O575">
        <v>380</v>
      </c>
      <c r="P575">
        <v>0</v>
      </c>
      <c r="Q575">
        <v>0</v>
      </c>
      <c r="R575">
        <v>380</v>
      </c>
      <c r="S575" s="1">
        <v>1</v>
      </c>
      <c r="T575" t="s">
        <v>22</v>
      </c>
      <c r="U575" s="13">
        <f t="shared" si="24"/>
        <v>380</v>
      </c>
      <c r="V575" s="13">
        <f t="shared" si="25"/>
        <v>380</v>
      </c>
      <c r="W575" s="13" t="str">
        <f>IFERROR(VLOOKUP(K575,'Target Area Lookup'!B:C,2,FALSE),"Rest of State")</f>
        <v>Cook</v>
      </c>
      <c r="X575" s="13" t="str">
        <f t="shared" si="26"/>
        <v>Cook</v>
      </c>
    </row>
    <row r="576" spans="1:24" x14ac:dyDescent="0.25">
      <c r="A576" t="s">
        <v>15463</v>
      </c>
      <c r="B576" t="s">
        <v>2419</v>
      </c>
      <c r="C576" t="s">
        <v>2420</v>
      </c>
      <c r="D576" t="s">
        <v>2421</v>
      </c>
      <c r="E576" t="s">
        <v>2422</v>
      </c>
      <c r="F576">
        <v>7083888920</v>
      </c>
      <c r="G576">
        <v>11376</v>
      </c>
      <c r="H576" t="s">
        <v>2428</v>
      </c>
      <c r="I576" t="s">
        <v>2429</v>
      </c>
      <c r="J576" t="s">
        <v>2421</v>
      </c>
      <c r="K576" t="s">
        <v>1103</v>
      </c>
      <c r="L576" t="s">
        <v>2430</v>
      </c>
      <c r="M576" t="s">
        <v>2426</v>
      </c>
      <c r="N576" t="s">
        <v>22</v>
      </c>
      <c r="O576">
        <v>359</v>
      </c>
      <c r="P576">
        <v>0</v>
      </c>
      <c r="Q576">
        <v>0</v>
      </c>
      <c r="R576">
        <v>359</v>
      </c>
      <c r="S576" s="1">
        <v>1</v>
      </c>
      <c r="T576" t="s">
        <v>22</v>
      </c>
      <c r="U576" s="13">
        <f t="shared" si="24"/>
        <v>359</v>
      </c>
      <c r="V576" s="13">
        <f t="shared" si="25"/>
        <v>359</v>
      </c>
      <c r="W576" s="13" t="str">
        <f>IFERROR(VLOOKUP(K576,'Target Area Lookup'!B:C,2,FALSE),"Rest of State")</f>
        <v>Cook</v>
      </c>
      <c r="X576" s="13" t="str">
        <f t="shared" si="26"/>
        <v>Cook</v>
      </c>
    </row>
    <row r="577" spans="1:24" x14ac:dyDescent="0.25">
      <c r="A577" t="s">
        <v>15464</v>
      </c>
      <c r="B577" t="s">
        <v>2431</v>
      </c>
      <c r="C577" t="s">
        <v>2432</v>
      </c>
      <c r="D577" t="s">
        <v>2433</v>
      </c>
      <c r="E577" t="s">
        <v>2434</v>
      </c>
      <c r="F577">
        <v>7088413955</v>
      </c>
      <c r="G577">
        <v>11378</v>
      </c>
      <c r="H577" t="s">
        <v>2435</v>
      </c>
      <c r="I577" t="s">
        <v>2436</v>
      </c>
      <c r="J577" t="s">
        <v>2433</v>
      </c>
      <c r="K577" t="s">
        <v>1103</v>
      </c>
      <c r="L577" t="s">
        <v>2437</v>
      </c>
      <c r="M577" t="s">
        <v>2438</v>
      </c>
      <c r="N577" t="s">
        <v>22</v>
      </c>
      <c r="O577">
        <v>272</v>
      </c>
      <c r="P577">
        <v>0</v>
      </c>
      <c r="Q577">
        <v>0</v>
      </c>
      <c r="R577">
        <v>272</v>
      </c>
      <c r="S577" s="1">
        <v>1</v>
      </c>
      <c r="T577" t="s">
        <v>22</v>
      </c>
      <c r="U577" s="13">
        <f t="shared" si="24"/>
        <v>272</v>
      </c>
      <c r="V577" s="13">
        <f t="shared" si="25"/>
        <v>272</v>
      </c>
      <c r="W577" s="13" t="str">
        <f>IFERROR(VLOOKUP(K577,'Target Area Lookup'!B:C,2,FALSE),"Rest of State")</f>
        <v>Cook</v>
      </c>
      <c r="X577" s="13" t="str">
        <f t="shared" si="26"/>
        <v>Cook</v>
      </c>
    </row>
    <row r="578" spans="1:24" x14ac:dyDescent="0.25">
      <c r="A578" t="s">
        <v>15465</v>
      </c>
      <c r="B578" t="s">
        <v>2439</v>
      </c>
      <c r="C578" t="s">
        <v>2440</v>
      </c>
      <c r="D578" t="s">
        <v>2441</v>
      </c>
      <c r="E578" t="s">
        <v>2442</v>
      </c>
      <c r="F578">
        <v>7086873334</v>
      </c>
      <c r="G578">
        <v>11401</v>
      </c>
      <c r="H578" t="s">
        <v>2443</v>
      </c>
      <c r="I578" t="s">
        <v>2444</v>
      </c>
      <c r="J578" t="s">
        <v>2441</v>
      </c>
      <c r="K578" t="s">
        <v>1103</v>
      </c>
      <c r="L578" t="s">
        <v>2445</v>
      </c>
      <c r="M578" t="s">
        <v>2446</v>
      </c>
      <c r="N578" t="s">
        <v>22</v>
      </c>
      <c r="O578">
        <v>155</v>
      </c>
      <c r="P578">
        <v>30</v>
      </c>
      <c r="Q578">
        <v>387</v>
      </c>
      <c r="R578">
        <v>572</v>
      </c>
      <c r="S578" s="1">
        <v>0.32340000000000002</v>
      </c>
      <c r="U578" s="13">
        <f t="shared" si="24"/>
        <v>185</v>
      </c>
      <c r="V578" s="13">
        <f t="shared" si="25"/>
        <v>572</v>
      </c>
      <c r="W578" s="13" t="str">
        <f>IFERROR(VLOOKUP(K578,'Target Area Lookup'!B:C,2,FALSE),"Rest of State")</f>
        <v>Cook</v>
      </c>
      <c r="X578" s="13" t="str">
        <f t="shared" si="26"/>
        <v>Cook</v>
      </c>
    </row>
    <row r="579" spans="1:24" x14ac:dyDescent="0.25">
      <c r="A579" t="s">
        <v>15465</v>
      </c>
      <c r="B579" t="s">
        <v>2439</v>
      </c>
      <c r="C579" t="s">
        <v>2440</v>
      </c>
      <c r="D579" t="s">
        <v>2441</v>
      </c>
      <c r="E579" t="s">
        <v>2442</v>
      </c>
      <c r="F579">
        <v>7086873334</v>
      </c>
      <c r="G579">
        <v>11402</v>
      </c>
      <c r="H579" t="s">
        <v>2447</v>
      </c>
      <c r="I579" t="s">
        <v>2448</v>
      </c>
      <c r="J579" t="s">
        <v>2441</v>
      </c>
      <c r="K579" t="s">
        <v>1103</v>
      </c>
      <c r="L579" t="s">
        <v>2449</v>
      </c>
      <c r="M579" t="s">
        <v>2446</v>
      </c>
      <c r="N579" t="s">
        <v>22</v>
      </c>
      <c r="O579">
        <v>55</v>
      </c>
      <c r="P579">
        <v>6</v>
      </c>
      <c r="Q579">
        <v>95</v>
      </c>
      <c r="R579">
        <v>156</v>
      </c>
      <c r="S579" s="1">
        <v>0.39100000000000001</v>
      </c>
      <c r="U579" s="13">
        <f t="shared" ref="U579:U642" si="27">SUM(O579:P579)</f>
        <v>61</v>
      </c>
      <c r="V579" s="13">
        <f t="shared" ref="V579:V642" si="28">R579</f>
        <v>156</v>
      </c>
      <c r="W579" s="13" t="str">
        <f>IFERROR(VLOOKUP(K579,'Target Area Lookup'!B:C,2,FALSE),"Rest of State")</f>
        <v>Cook</v>
      </c>
      <c r="X579" s="13" t="str">
        <f t="shared" ref="X579:X642" si="29">IF(K579="Cook","Cook","Rest of State")</f>
        <v>Cook</v>
      </c>
    </row>
    <row r="580" spans="1:24" x14ac:dyDescent="0.25">
      <c r="A580" t="s">
        <v>15465</v>
      </c>
      <c r="B580" t="s">
        <v>2439</v>
      </c>
      <c r="C580" t="s">
        <v>2440</v>
      </c>
      <c r="D580" t="s">
        <v>2441</v>
      </c>
      <c r="E580" t="s">
        <v>2442</v>
      </c>
      <c r="F580">
        <v>7086873334</v>
      </c>
      <c r="G580">
        <v>11403</v>
      </c>
      <c r="H580" t="s">
        <v>2450</v>
      </c>
      <c r="I580" t="s">
        <v>2451</v>
      </c>
      <c r="J580" t="s">
        <v>2441</v>
      </c>
      <c r="K580" t="s">
        <v>1103</v>
      </c>
      <c r="L580" t="s">
        <v>2452</v>
      </c>
      <c r="M580" t="s">
        <v>2446</v>
      </c>
      <c r="N580" t="s">
        <v>22</v>
      </c>
      <c r="O580">
        <v>149</v>
      </c>
      <c r="P580">
        <v>16</v>
      </c>
      <c r="Q580">
        <v>242</v>
      </c>
      <c r="R580">
        <v>407</v>
      </c>
      <c r="S580" s="1">
        <v>0.40539999999999998</v>
      </c>
      <c r="U580" s="13">
        <f t="shared" si="27"/>
        <v>165</v>
      </c>
      <c r="V580" s="13">
        <f t="shared" si="28"/>
        <v>407</v>
      </c>
      <c r="W580" s="13" t="str">
        <f>IFERROR(VLOOKUP(K580,'Target Area Lookup'!B:C,2,FALSE),"Rest of State")</f>
        <v>Cook</v>
      </c>
      <c r="X580" s="13" t="str">
        <f t="shared" si="29"/>
        <v>Cook</v>
      </c>
    </row>
    <row r="581" spans="1:24" x14ac:dyDescent="0.25">
      <c r="A581" t="s">
        <v>15465</v>
      </c>
      <c r="B581" t="s">
        <v>2439</v>
      </c>
      <c r="C581" t="s">
        <v>2440</v>
      </c>
      <c r="D581" t="s">
        <v>2441</v>
      </c>
      <c r="E581" t="s">
        <v>2442</v>
      </c>
      <c r="F581">
        <v>7086873334</v>
      </c>
      <c r="G581">
        <v>11404</v>
      </c>
      <c r="H581" t="s">
        <v>2453</v>
      </c>
      <c r="I581" t="s">
        <v>2454</v>
      </c>
      <c r="J581" t="s">
        <v>2441</v>
      </c>
      <c r="K581" t="s">
        <v>1103</v>
      </c>
      <c r="L581" t="s">
        <v>2455</v>
      </c>
      <c r="M581" t="s">
        <v>2446</v>
      </c>
      <c r="N581" t="s">
        <v>22</v>
      </c>
      <c r="O581">
        <v>126</v>
      </c>
      <c r="P581">
        <v>19</v>
      </c>
      <c r="Q581">
        <v>255</v>
      </c>
      <c r="R581">
        <v>400</v>
      </c>
      <c r="S581" s="1">
        <v>0.36249999999999999</v>
      </c>
      <c r="U581" s="13">
        <f t="shared" si="27"/>
        <v>145</v>
      </c>
      <c r="V581" s="13">
        <f t="shared" si="28"/>
        <v>400</v>
      </c>
      <c r="W581" s="13" t="str">
        <f>IFERROR(VLOOKUP(K581,'Target Area Lookup'!B:C,2,FALSE),"Rest of State")</f>
        <v>Cook</v>
      </c>
      <c r="X581" s="13" t="str">
        <f t="shared" si="29"/>
        <v>Cook</v>
      </c>
    </row>
    <row r="582" spans="1:24" x14ac:dyDescent="0.25">
      <c r="A582" t="s">
        <v>15466</v>
      </c>
      <c r="B582" t="s">
        <v>2456</v>
      </c>
      <c r="C582" t="s">
        <v>2457</v>
      </c>
      <c r="D582" t="s">
        <v>2441</v>
      </c>
      <c r="E582" t="s">
        <v>2458</v>
      </c>
      <c r="F582">
        <v>7083425336</v>
      </c>
      <c r="G582">
        <v>55496</v>
      </c>
      <c r="H582" t="s">
        <v>2456</v>
      </c>
      <c r="I582" t="s">
        <v>2457</v>
      </c>
      <c r="J582" t="s">
        <v>2441</v>
      </c>
      <c r="K582" t="s">
        <v>1103</v>
      </c>
      <c r="L582" t="s">
        <v>2458</v>
      </c>
      <c r="M582" t="s">
        <v>2459</v>
      </c>
      <c r="N582" t="s">
        <v>22</v>
      </c>
      <c r="O582">
        <v>239</v>
      </c>
      <c r="P582">
        <v>7</v>
      </c>
      <c r="Q582">
        <v>224</v>
      </c>
      <c r="R582">
        <v>470</v>
      </c>
      <c r="S582" s="1">
        <v>0.52340000000000009</v>
      </c>
      <c r="U582" s="13">
        <f t="shared" si="27"/>
        <v>246</v>
      </c>
      <c r="V582" s="13">
        <f t="shared" si="28"/>
        <v>470</v>
      </c>
      <c r="W582" s="13" t="str">
        <f>IFERROR(VLOOKUP(K582,'Target Area Lookup'!B:C,2,FALSE),"Rest of State")</f>
        <v>Cook</v>
      </c>
      <c r="X582" s="13" t="str">
        <f t="shared" si="29"/>
        <v>Cook</v>
      </c>
    </row>
    <row r="583" spans="1:24" x14ac:dyDescent="0.25">
      <c r="A583" t="s">
        <v>15467</v>
      </c>
      <c r="B583" t="s">
        <v>2460</v>
      </c>
      <c r="C583" t="s">
        <v>2461</v>
      </c>
      <c r="D583" t="s">
        <v>2382</v>
      </c>
      <c r="E583" t="s">
        <v>2462</v>
      </c>
      <c r="F583">
        <v>7083886444</v>
      </c>
      <c r="G583">
        <v>11405</v>
      </c>
      <c r="H583" t="s">
        <v>2463</v>
      </c>
      <c r="I583" t="s">
        <v>2464</v>
      </c>
      <c r="J583" t="s">
        <v>2382</v>
      </c>
      <c r="K583" t="s">
        <v>1103</v>
      </c>
      <c r="L583" t="s">
        <v>2465</v>
      </c>
      <c r="M583" t="s">
        <v>2466</v>
      </c>
      <c r="N583" t="s">
        <v>22</v>
      </c>
      <c r="O583">
        <v>636</v>
      </c>
      <c r="P583">
        <v>0</v>
      </c>
      <c r="Q583">
        <v>63</v>
      </c>
      <c r="R583">
        <v>699</v>
      </c>
      <c r="S583" s="1">
        <v>0.90969999999999995</v>
      </c>
      <c r="T583" t="s">
        <v>22</v>
      </c>
      <c r="U583" s="13">
        <f t="shared" si="27"/>
        <v>636</v>
      </c>
      <c r="V583" s="13">
        <f t="shared" si="28"/>
        <v>699</v>
      </c>
      <c r="W583" s="13" t="str">
        <f>IFERROR(VLOOKUP(K583,'Target Area Lookup'!B:C,2,FALSE),"Rest of State")</f>
        <v>Cook</v>
      </c>
      <c r="X583" s="13" t="str">
        <f t="shared" si="29"/>
        <v>Cook</v>
      </c>
    </row>
    <row r="584" spans="1:24" x14ac:dyDescent="0.25">
      <c r="A584" t="s">
        <v>15467</v>
      </c>
      <c r="B584" t="s">
        <v>2460</v>
      </c>
      <c r="C584" t="s">
        <v>2461</v>
      </c>
      <c r="D584" t="s">
        <v>2382</v>
      </c>
      <c r="E584" t="s">
        <v>2462</v>
      </c>
      <c r="F584">
        <v>7083886444</v>
      </c>
      <c r="G584">
        <v>11406</v>
      </c>
      <c r="H584" t="s">
        <v>2467</v>
      </c>
      <c r="I584" t="s">
        <v>2468</v>
      </c>
      <c r="J584" t="s">
        <v>2382</v>
      </c>
      <c r="K584" t="s">
        <v>1103</v>
      </c>
      <c r="L584" t="s">
        <v>2469</v>
      </c>
      <c r="M584" t="s">
        <v>2466</v>
      </c>
      <c r="N584" t="s">
        <v>22</v>
      </c>
      <c r="O584">
        <v>501</v>
      </c>
      <c r="P584">
        <v>0</v>
      </c>
      <c r="Q584">
        <v>114</v>
      </c>
      <c r="R584">
        <v>615</v>
      </c>
      <c r="S584" s="1">
        <v>0.81440000000000001</v>
      </c>
      <c r="T584" t="s">
        <v>22</v>
      </c>
      <c r="U584" s="13">
        <f t="shared" si="27"/>
        <v>501</v>
      </c>
      <c r="V584" s="13">
        <f t="shared" si="28"/>
        <v>615</v>
      </c>
      <c r="W584" s="13" t="str">
        <f>IFERROR(VLOOKUP(K584,'Target Area Lookup'!B:C,2,FALSE),"Rest of State")</f>
        <v>Cook</v>
      </c>
      <c r="X584" s="13" t="str">
        <f t="shared" si="29"/>
        <v>Cook</v>
      </c>
    </row>
    <row r="585" spans="1:24" x14ac:dyDescent="0.25">
      <c r="A585" t="s">
        <v>15467</v>
      </c>
      <c r="B585" t="s">
        <v>2460</v>
      </c>
      <c r="C585" t="s">
        <v>2461</v>
      </c>
      <c r="D585" t="s">
        <v>2382</v>
      </c>
      <c r="E585" t="s">
        <v>2462</v>
      </c>
      <c r="F585">
        <v>7083886444</v>
      </c>
      <c r="G585">
        <v>11407</v>
      </c>
      <c r="H585" t="s">
        <v>2470</v>
      </c>
      <c r="I585" t="s">
        <v>2471</v>
      </c>
      <c r="J585" t="s">
        <v>2382</v>
      </c>
      <c r="K585" t="s">
        <v>1103</v>
      </c>
      <c r="L585" t="s">
        <v>2472</v>
      </c>
      <c r="M585" t="s">
        <v>2473</v>
      </c>
      <c r="N585" t="s">
        <v>22</v>
      </c>
      <c r="O585">
        <v>304</v>
      </c>
      <c r="P585">
        <v>0</v>
      </c>
      <c r="Q585">
        <v>16</v>
      </c>
      <c r="R585">
        <v>320</v>
      </c>
      <c r="S585" s="1">
        <v>0.94890000000000008</v>
      </c>
      <c r="T585" t="s">
        <v>22</v>
      </c>
      <c r="U585" s="13">
        <f t="shared" si="27"/>
        <v>304</v>
      </c>
      <c r="V585" s="13">
        <f t="shared" si="28"/>
        <v>320</v>
      </c>
      <c r="W585" s="13" t="str">
        <f>IFERROR(VLOOKUP(K585,'Target Area Lookup'!B:C,2,FALSE),"Rest of State")</f>
        <v>Cook</v>
      </c>
      <c r="X585" s="13" t="str">
        <f t="shared" si="29"/>
        <v>Cook</v>
      </c>
    </row>
    <row r="586" spans="1:24" x14ac:dyDescent="0.25">
      <c r="A586" t="s">
        <v>15467</v>
      </c>
      <c r="B586" t="s">
        <v>2460</v>
      </c>
      <c r="C586" t="s">
        <v>2461</v>
      </c>
      <c r="D586" t="s">
        <v>2382</v>
      </c>
      <c r="E586" t="s">
        <v>2462</v>
      </c>
      <c r="F586">
        <v>7083886444</v>
      </c>
      <c r="G586">
        <v>11408</v>
      </c>
      <c r="H586" t="s">
        <v>2474</v>
      </c>
      <c r="I586" t="s">
        <v>2475</v>
      </c>
      <c r="J586" t="s">
        <v>2382</v>
      </c>
      <c r="K586" t="s">
        <v>1103</v>
      </c>
      <c r="L586" t="s">
        <v>2383</v>
      </c>
      <c r="M586" t="s">
        <v>2466</v>
      </c>
      <c r="N586" t="s">
        <v>22</v>
      </c>
      <c r="O586">
        <v>53</v>
      </c>
      <c r="P586">
        <v>0</v>
      </c>
      <c r="Q586">
        <v>11</v>
      </c>
      <c r="R586">
        <v>64</v>
      </c>
      <c r="S586" s="1">
        <v>0.82220000000000004</v>
      </c>
      <c r="T586" t="s">
        <v>22</v>
      </c>
      <c r="U586" s="13">
        <f t="shared" si="27"/>
        <v>53</v>
      </c>
      <c r="V586" s="13">
        <f t="shared" si="28"/>
        <v>64</v>
      </c>
      <c r="W586" s="13" t="str">
        <f>IFERROR(VLOOKUP(K586,'Target Area Lookup'!B:C,2,FALSE),"Rest of State")</f>
        <v>Cook</v>
      </c>
      <c r="X586" s="13" t="str">
        <f t="shared" si="29"/>
        <v>Cook</v>
      </c>
    </row>
    <row r="587" spans="1:24" x14ac:dyDescent="0.25">
      <c r="A587" t="s">
        <v>15468</v>
      </c>
      <c r="B587" t="s">
        <v>2476</v>
      </c>
      <c r="C587" t="s">
        <v>2477</v>
      </c>
      <c r="D587" t="s">
        <v>2478</v>
      </c>
      <c r="E587" t="s">
        <v>2479</v>
      </c>
      <c r="F587">
        <v>7083887200</v>
      </c>
      <c r="G587">
        <v>11409</v>
      </c>
      <c r="H587" t="s">
        <v>2480</v>
      </c>
      <c r="I587" t="s">
        <v>2481</v>
      </c>
      <c r="J587" t="s">
        <v>2482</v>
      </c>
      <c r="K587" t="s">
        <v>1103</v>
      </c>
      <c r="L587" t="s">
        <v>2483</v>
      </c>
      <c r="M587" t="s">
        <v>2484</v>
      </c>
      <c r="N587" t="s">
        <v>22</v>
      </c>
      <c r="O587">
        <v>502</v>
      </c>
      <c r="P587">
        <v>0</v>
      </c>
      <c r="Q587">
        <v>0</v>
      </c>
      <c r="R587">
        <v>502</v>
      </c>
      <c r="S587" s="1">
        <v>1</v>
      </c>
      <c r="T587" t="s">
        <v>22</v>
      </c>
      <c r="U587" s="13">
        <f t="shared" si="27"/>
        <v>502</v>
      </c>
      <c r="V587" s="13">
        <f t="shared" si="28"/>
        <v>502</v>
      </c>
      <c r="W587" s="13" t="str">
        <f>IFERROR(VLOOKUP(K587,'Target Area Lookup'!B:C,2,FALSE),"Rest of State")</f>
        <v>Cook</v>
      </c>
      <c r="X587" s="13" t="str">
        <f t="shared" si="29"/>
        <v>Cook</v>
      </c>
    </row>
    <row r="588" spans="1:24" x14ac:dyDescent="0.25">
      <c r="A588" t="s">
        <v>15468</v>
      </c>
      <c r="B588" t="s">
        <v>2476</v>
      </c>
      <c r="C588" t="s">
        <v>2477</v>
      </c>
      <c r="D588" t="s">
        <v>2478</v>
      </c>
      <c r="E588" t="s">
        <v>2479</v>
      </c>
      <c r="F588">
        <v>7083887200</v>
      </c>
      <c r="G588">
        <v>11410</v>
      </c>
      <c r="H588" t="s">
        <v>2485</v>
      </c>
      <c r="I588" t="s">
        <v>2481</v>
      </c>
      <c r="J588" t="s">
        <v>2482</v>
      </c>
      <c r="K588" t="s">
        <v>1103</v>
      </c>
      <c r="L588" t="s">
        <v>2483</v>
      </c>
      <c r="M588" t="s">
        <v>2486</v>
      </c>
      <c r="N588" t="s">
        <v>22</v>
      </c>
      <c r="O588">
        <v>172</v>
      </c>
      <c r="P588">
        <v>0</v>
      </c>
      <c r="Q588">
        <v>0</v>
      </c>
      <c r="R588">
        <v>172</v>
      </c>
      <c r="S588" s="1">
        <v>1</v>
      </c>
      <c r="T588" t="s">
        <v>22</v>
      </c>
      <c r="U588" s="13">
        <f t="shared" si="27"/>
        <v>172</v>
      </c>
      <c r="V588" s="13">
        <f t="shared" si="28"/>
        <v>172</v>
      </c>
      <c r="W588" s="13" t="str">
        <f>IFERROR(VLOOKUP(K588,'Target Area Lookup'!B:C,2,FALSE),"Rest of State")</f>
        <v>Cook</v>
      </c>
      <c r="X588" s="13" t="str">
        <f t="shared" si="29"/>
        <v>Cook</v>
      </c>
    </row>
    <row r="589" spans="1:24" x14ac:dyDescent="0.25">
      <c r="A589" t="s">
        <v>15468</v>
      </c>
      <c r="B589" t="s">
        <v>2476</v>
      </c>
      <c r="C589" t="s">
        <v>2477</v>
      </c>
      <c r="D589" t="s">
        <v>2478</v>
      </c>
      <c r="E589" t="s">
        <v>2479</v>
      </c>
      <c r="F589">
        <v>7083887200</v>
      </c>
      <c r="G589">
        <v>11411</v>
      </c>
      <c r="H589" t="s">
        <v>2487</v>
      </c>
      <c r="I589" t="s">
        <v>2488</v>
      </c>
      <c r="J589" t="s">
        <v>2478</v>
      </c>
      <c r="K589" t="s">
        <v>1103</v>
      </c>
      <c r="L589" t="s">
        <v>2489</v>
      </c>
      <c r="M589" t="s">
        <v>2490</v>
      </c>
      <c r="N589" t="s">
        <v>22</v>
      </c>
      <c r="O589">
        <v>347</v>
      </c>
      <c r="P589">
        <v>0</v>
      </c>
      <c r="Q589">
        <v>0</v>
      </c>
      <c r="R589">
        <v>347</v>
      </c>
      <c r="S589" s="1">
        <v>1</v>
      </c>
      <c r="T589" t="s">
        <v>22</v>
      </c>
      <c r="U589" s="13">
        <f t="shared" si="27"/>
        <v>347</v>
      </c>
      <c r="V589" s="13">
        <f t="shared" si="28"/>
        <v>347</v>
      </c>
      <c r="W589" s="13" t="str">
        <f>IFERROR(VLOOKUP(K589,'Target Area Lookup'!B:C,2,FALSE),"Rest of State")</f>
        <v>Cook</v>
      </c>
      <c r="X589" s="13" t="str">
        <f t="shared" si="29"/>
        <v>Cook</v>
      </c>
    </row>
    <row r="590" spans="1:24" x14ac:dyDescent="0.25">
      <c r="A590" t="s">
        <v>15468</v>
      </c>
      <c r="B590" t="s">
        <v>2476</v>
      </c>
      <c r="C590" t="s">
        <v>2477</v>
      </c>
      <c r="D590" t="s">
        <v>2478</v>
      </c>
      <c r="E590" t="s">
        <v>2479</v>
      </c>
      <c r="F590">
        <v>7083887200</v>
      </c>
      <c r="G590">
        <v>11412</v>
      </c>
      <c r="H590" t="s">
        <v>2491</v>
      </c>
      <c r="I590" t="s">
        <v>2492</v>
      </c>
      <c r="J590" t="s">
        <v>2482</v>
      </c>
      <c r="K590" t="s">
        <v>1103</v>
      </c>
      <c r="L590" t="s">
        <v>2493</v>
      </c>
      <c r="M590" t="s">
        <v>2494</v>
      </c>
      <c r="N590" t="s">
        <v>22</v>
      </c>
      <c r="O590">
        <v>78</v>
      </c>
      <c r="P590">
        <v>0</v>
      </c>
      <c r="Q590">
        <v>0</v>
      </c>
      <c r="R590">
        <v>78</v>
      </c>
      <c r="S590" s="1">
        <v>1</v>
      </c>
      <c r="T590" t="s">
        <v>22</v>
      </c>
      <c r="U590" s="13">
        <f t="shared" si="27"/>
        <v>78</v>
      </c>
      <c r="V590" s="13">
        <f t="shared" si="28"/>
        <v>78</v>
      </c>
      <c r="W590" s="13" t="str">
        <f>IFERROR(VLOOKUP(K590,'Target Area Lookup'!B:C,2,FALSE),"Rest of State")</f>
        <v>Cook</v>
      </c>
      <c r="X590" s="13" t="str">
        <f t="shared" si="29"/>
        <v>Cook</v>
      </c>
    </row>
    <row r="591" spans="1:24" x14ac:dyDescent="0.25">
      <c r="A591" t="s">
        <v>15468</v>
      </c>
      <c r="B591" t="s">
        <v>2476</v>
      </c>
      <c r="C591" t="s">
        <v>2477</v>
      </c>
      <c r="D591" t="s">
        <v>2478</v>
      </c>
      <c r="E591" t="s">
        <v>2479</v>
      </c>
      <c r="F591">
        <v>7083887200</v>
      </c>
      <c r="G591">
        <v>11414</v>
      </c>
      <c r="H591" t="s">
        <v>2495</v>
      </c>
      <c r="I591" t="s">
        <v>2496</v>
      </c>
      <c r="J591" t="s">
        <v>2478</v>
      </c>
      <c r="K591" t="s">
        <v>1103</v>
      </c>
      <c r="L591" t="s">
        <v>2497</v>
      </c>
      <c r="M591" t="s">
        <v>2498</v>
      </c>
      <c r="N591" t="s">
        <v>22</v>
      </c>
      <c r="O591">
        <v>350</v>
      </c>
      <c r="P591">
        <v>0</v>
      </c>
      <c r="Q591">
        <v>0</v>
      </c>
      <c r="R591">
        <v>350</v>
      </c>
      <c r="S591" s="1">
        <v>1</v>
      </c>
      <c r="T591" t="s">
        <v>22</v>
      </c>
      <c r="U591" s="13">
        <f t="shared" si="27"/>
        <v>350</v>
      </c>
      <c r="V591" s="13">
        <f t="shared" si="28"/>
        <v>350</v>
      </c>
      <c r="W591" s="13" t="str">
        <f>IFERROR(VLOOKUP(K591,'Target Area Lookup'!B:C,2,FALSE),"Rest of State")</f>
        <v>Cook</v>
      </c>
      <c r="X591" s="13" t="str">
        <f t="shared" si="29"/>
        <v>Cook</v>
      </c>
    </row>
    <row r="592" spans="1:24" x14ac:dyDescent="0.25">
      <c r="A592" t="s">
        <v>15469</v>
      </c>
      <c r="B592" t="s">
        <v>2499</v>
      </c>
      <c r="C592" t="s">
        <v>2500</v>
      </c>
      <c r="D592" t="s">
        <v>2501</v>
      </c>
      <c r="E592" t="s">
        <v>2502</v>
      </c>
      <c r="F592">
        <v>7082102888</v>
      </c>
      <c r="G592">
        <v>11416</v>
      </c>
      <c r="H592" t="s">
        <v>2503</v>
      </c>
      <c r="I592" t="s">
        <v>2504</v>
      </c>
      <c r="J592" t="s">
        <v>2501</v>
      </c>
      <c r="K592" t="s">
        <v>1103</v>
      </c>
      <c r="M592" t="s">
        <v>2505</v>
      </c>
      <c r="N592" t="s">
        <v>22</v>
      </c>
      <c r="O592">
        <v>918</v>
      </c>
      <c r="P592">
        <v>0</v>
      </c>
      <c r="Q592">
        <v>0</v>
      </c>
      <c r="R592">
        <v>918</v>
      </c>
      <c r="S592" s="1">
        <v>1</v>
      </c>
      <c r="T592" t="s">
        <v>22</v>
      </c>
      <c r="U592" s="13">
        <f t="shared" si="27"/>
        <v>918</v>
      </c>
      <c r="V592" s="13">
        <f t="shared" si="28"/>
        <v>918</v>
      </c>
      <c r="W592" s="13" t="str">
        <f>IFERROR(VLOOKUP(K592,'Target Area Lookup'!B:C,2,FALSE),"Rest of State")</f>
        <v>Cook</v>
      </c>
      <c r="X592" s="13" t="str">
        <f t="shared" si="29"/>
        <v>Cook</v>
      </c>
    </row>
    <row r="593" spans="1:24" x14ac:dyDescent="0.25">
      <c r="A593" t="s">
        <v>15469</v>
      </c>
      <c r="B593" t="s">
        <v>2499</v>
      </c>
      <c r="C593" t="s">
        <v>2500</v>
      </c>
      <c r="D593" t="s">
        <v>2501</v>
      </c>
      <c r="E593" t="s">
        <v>2502</v>
      </c>
      <c r="F593">
        <v>7082102888</v>
      </c>
      <c r="G593">
        <v>11418</v>
      </c>
      <c r="H593" t="s">
        <v>2506</v>
      </c>
      <c r="I593" t="s">
        <v>2507</v>
      </c>
      <c r="J593" t="s">
        <v>2441</v>
      </c>
      <c r="K593" t="s">
        <v>1103</v>
      </c>
      <c r="L593" t="s">
        <v>2508</v>
      </c>
      <c r="M593" t="s">
        <v>2505</v>
      </c>
      <c r="N593" t="s">
        <v>22</v>
      </c>
      <c r="O593">
        <v>230</v>
      </c>
      <c r="P593">
        <v>0</v>
      </c>
      <c r="Q593">
        <v>4</v>
      </c>
      <c r="R593">
        <v>234</v>
      </c>
      <c r="S593" s="1">
        <v>0.98270000000000002</v>
      </c>
      <c r="T593" t="s">
        <v>22</v>
      </c>
      <c r="U593" s="13">
        <f t="shared" si="27"/>
        <v>230</v>
      </c>
      <c r="V593" s="13">
        <f t="shared" si="28"/>
        <v>234</v>
      </c>
      <c r="W593" s="13" t="str">
        <f>IFERROR(VLOOKUP(K593,'Target Area Lookup'!B:C,2,FALSE),"Rest of State")</f>
        <v>Cook</v>
      </c>
      <c r="X593" s="13" t="str">
        <f t="shared" si="29"/>
        <v>Cook</v>
      </c>
    </row>
    <row r="594" spans="1:24" x14ac:dyDescent="0.25">
      <c r="A594" t="s">
        <v>15469</v>
      </c>
      <c r="B594" t="s">
        <v>2499</v>
      </c>
      <c r="C594" t="s">
        <v>2500</v>
      </c>
      <c r="D594" t="s">
        <v>2501</v>
      </c>
      <c r="E594" t="s">
        <v>2502</v>
      </c>
      <c r="F594">
        <v>7082102888</v>
      </c>
      <c r="G594">
        <v>11419</v>
      </c>
      <c r="H594" t="s">
        <v>2509</v>
      </c>
      <c r="I594" t="s">
        <v>2510</v>
      </c>
      <c r="J594" t="s">
        <v>2511</v>
      </c>
      <c r="K594" t="s">
        <v>1103</v>
      </c>
      <c r="L594" t="s">
        <v>2512</v>
      </c>
      <c r="M594" t="s">
        <v>2513</v>
      </c>
      <c r="N594" t="s">
        <v>22</v>
      </c>
      <c r="O594">
        <v>324</v>
      </c>
      <c r="P594">
        <v>0</v>
      </c>
      <c r="Q594">
        <v>0</v>
      </c>
      <c r="R594">
        <v>324</v>
      </c>
      <c r="S594" s="1">
        <v>1</v>
      </c>
      <c r="T594" t="s">
        <v>22</v>
      </c>
      <c r="U594" s="13">
        <f t="shared" si="27"/>
        <v>324</v>
      </c>
      <c r="V594" s="13">
        <f t="shared" si="28"/>
        <v>324</v>
      </c>
      <c r="W594" s="13" t="str">
        <f>IFERROR(VLOOKUP(K594,'Target Area Lookup'!B:C,2,FALSE),"Rest of State")</f>
        <v>Cook</v>
      </c>
      <c r="X594" s="13" t="str">
        <f t="shared" si="29"/>
        <v>Cook</v>
      </c>
    </row>
    <row r="595" spans="1:24" x14ac:dyDescent="0.25">
      <c r="A595" t="s">
        <v>15469</v>
      </c>
      <c r="B595" t="s">
        <v>2499</v>
      </c>
      <c r="C595" t="s">
        <v>2500</v>
      </c>
      <c r="D595" t="s">
        <v>2501</v>
      </c>
      <c r="E595" t="s">
        <v>2502</v>
      </c>
      <c r="F595">
        <v>7082102888</v>
      </c>
      <c r="G595">
        <v>11420</v>
      </c>
      <c r="H595" t="s">
        <v>2514</v>
      </c>
      <c r="I595" t="s">
        <v>2515</v>
      </c>
      <c r="J595" t="s">
        <v>2501</v>
      </c>
      <c r="K595" t="s">
        <v>1103</v>
      </c>
      <c r="L595" t="s">
        <v>2516</v>
      </c>
      <c r="M595" t="s">
        <v>2505</v>
      </c>
      <c r="N595" t="s">
        <v>22</v>
      </c>
      <c r="O595">
        <v>310</v>
      </c>
      <c r="P595">
        <v>0</v>
      </c>
      <c r="Q595">
        <v>0</v>
      </c>
      <c r="R595">
        <v>310</v>
      </c>
      <c r="S595" s="1">
        <v>1</v>
      </c>
      <c r="T595" t="s">
        <v>22</v>
      </c>
      <c r="U595" s="13">
        <f t="shared" si="27"/>
        <v>310</v>
      </c>
      <c r="V595" s="13">
        <f t="shared" si="28"/>
        <v>310</v>
      </c>
      <c r="W595" s="13" t="str">
        <f>IFERROR(VLOOKUP(K595,'Target Area Lookup'!B:C,2,FALSE),"Rest of State")</f>
        <v>Cook</v>
      </c>
      <c r="X595" s="13" t="str">
        <f t="shared" si="29"/>
        <v>Cook</v>
      </c>
    </row>
    <row r="596" spans="1:24" x14ac:dyDescent="0.25">
      <c r="A596" t="s">
        <v>15469</v>
      </c>
      <c r="B596" t="s">
        <v>2499</v>
      </c>
      <c r="C596" t="s">
        <v>2500</v>
      </c>
      <c r="D596" t="s">
        <v>2501</v>
      </c>
      <c r="E596" t="s">
        <v>2502</v>
      </c>
      <c r="F596">
        <v>7082102888</v>
      </c>
      <c r="G596">
        <v>11421</v>
      </c>
      <c r="H596" t="s">
        <v>2517</v>
      </c>
      <c r="I596" t="s">
        <v>2518</v>
      </c>
      <c r="J596" t="s">
        <v>2519</v>
      </c>
      <c r="K596" t="s">
        <v>1103</v>
      </c>
      <c r="L596" t="s">
        <v>2520</v>
      </c>
      <c r="M596" t="s">
        <v>2505</v>
      </c>
      <c r="N596" t="s">
        <v>22</v>
      </c>
      <c r="O596">
        <v>191</v>
      </c>
      <c r="P596">
        <v>0</v>
      </c>
      <c r="Q596">
        <v>0</v>
      </c>
      <c r="R596">
        <v>191</v>
      </c>
      <c r="S596" s="1">
        <v>1</v>
      </c>
      <c r="T596" t="s">
        <v>22</v>
      </c>
      <c r="U596" s="13">
        <f t="shared" si="27"/>
        <v>191</v>
      </c>
      <c r="V596" s="13">
        <f t="shared" si="28"/>
        <v>191</v>
      </c>
      <c r="W596" s="13" t="str">
        <f>IFERROR(VLOOKUP(K596,'Target Area Lookup'!B:C,2,FALSE),"Rest of State")</f>
        <v>Cook</v>
      </c>
      <c r="X596" s="13" t="str">
        <f t="shared" si="29"/>
        <v>Cook</v>
      </c>
    </row>
    <row r="597" spans="1:24" x14ac:dyDescent="0.25">
      <c r="A597" t="s">
        <v>15469</v>
      </c>
      <c r="B597" t="s">
        <v>2499</v>
      </c>
      <c r="C597" t="s">
        <v>2500</v>
      </c>
      <c r="D597" t="s">
        <v>2501</v>
      </c>
      <c r="E597" t="s">
        <v>2502</v>
      </c>
      <c r="F597">
        <v>7082102888</v>
      </c>
      <c r="G597">
        <v>11422</v>
      </c>
      <c r="H597" t="s">
        <v>2521</v>
      </c>
      <c r="I597" t="s">
        <v>2522</v>
      </c>
      <c r="J597" t="s">
        <v>2511</v>
      </c>
      <c r="K597" t="s">
        <v>1103</v>
      </c>
      <c r="L597" t="s">
        <v>2523</v>
      </c>
      <c r="M597" t="s">
        <v>2505</v>
      </c>
      <c r="N597" t="s">
        <v>22</v>
      </c>
      <c r="O597">
        <v>304</v>
      </c>
      <c r="P597">
        <v>0</v>
      </c>
      <c r="Q597">
        <v>0</v>
      </c>
      <c r="R597">
        <v>304</v>
      </c>
      <c r="S597" s="1">
        <v>1</v>
      </c>
      <c r="T597" t="s">
        <v>22</v>
      </c>
      <c r="U597" s="13">
        <f t="shared" si="27"/>
        <v>304</v>
      </c>
      <c r="V597" s="13">
        <f t="shared" si="28"/>
        <v>304</v>
      </c>
      <c r="W597" s="13" t="str">
        <f>IFERROR(VLOOKUP(K597,'Target Area Lookup'!B:C,2,FALSE),"Rest of State")</f>
        <v>Cook</v>
      </c>
      <c r="X597" s="13" t="str">
        <f t="shared" si="29"/>
        <v>Cook</v>
      </c>
    </row>
    <row r="598" spans="1:24" x14ac:dyDescent="0.25">
      <c r="A598" t="s">
        <v>15469</v>
      </c>
      <c r="B598" t="s">
        <v>2499</v>
      </c>
      <c r="C598" t="s">
        <v>2500</v>
      </c>
      <c r="D598" t="s">
        <v>2501</v>
      </c>
      <c r="E598" t="s">
        <v>2502</v>
      </c>
      <c r="F598">
        <v>7082102888</v>
      </c>
      <c r="G598">
        <v>46588</v>
      </c>
      <c r="H598" t="s">
        <v>2524</v>
      </c>
      <c r="I598" t="s">
        <v>2525</v>
      </c>
      <c r="J598" t="s">
        <v>2511</v>
      </c>
      <c r="K598" t="s">
        <v>1103</v>
      </c>
      <c r="L598" t="s">
        <v>2526</v>
      </c>
      <c r="M598" t="s">
        <v>2505</v>
      </c>
      <c r="N598" t="s">
        <v>22</v>
      </c>
      <c r="O598">
        <v>362</v>
      </c>
      <c r="P598">
        <v>0</v>
      </c>
      <c r="Q598">
        <v>0</v>
      </c>
      <c r="R598">
        <v>362</v>
      </c>
      <c r="S598" s="1">
        <v>1</v>
      </c>
      <c r="T598" t="s">
        <v>22</v>
      </c>
      <c r="U598" s="13">
        <f t="shared" si="27"/>
        <v>362</v>
      </c>
      <c r="V598" s="13">
        <f t="shared" si="28"/>
        <v>362</v>
      </c>
      <c r="W598" s="13" t="str">
        <f>IFERROR(VLOOKUP(K598,'Target Area Lookup'!B:C,2,FALSE),"Rest of State")</f>
        <v>Cook</v>
      </c>
      <c r="X598" s="13" t="str">
        <f t="shared" si="29"/>
        <v>Cook</v>
      </c>
    </row>
    <row r="599" spans="1:24" x14ac:dyDescent="0.25">
      <c r="A599" t="s">
        <v>15470</v>
      </c>
      <c r="B599" t="s">
        <v>2527</v>
      </c>
      <c r="C599" t="s">
        <v>2528</v>
      </c>
      <c r="D599" t="s">
        <v>2441</v>
      </c>
      <c r="E599" t="s">
        <v>2529</v>
      </c>
      <c r="F599">
        <v>7083427780</v>
      </c>
      <c r="G599">
        <v>11424</v>
      </c>
      <c r="H599" t="s">
        <v>2530</v>
      </c>
      <c r="I599" t="s">
        <v>2531</v>
      </c>
      <c r="J599" t="s">
        <v>2441</v>
      </c>
      <c r="K599" t="s">
        <v>1103</v>
      </c>
      <c r="L599" t="s">
        <v>2529</v>
      </c>
      <c r="M599" t="s">
        <v>2532</v>
      </c>
      <c r="N599" t="s">
        <v>22</v>
      </c>
      <c r="O599">
        <v>230</v>
      </c>
      <c r="P599">
        <v>14</v>
      </c>
      <c r="Q599">
        <v>355</v>
      </c>
      <c r="R599">
        <v>599</v>
      </c>
      <c r="S599" s="1">
        <v>0.4073</v>
      </c>
      <c r="U599" s="13">
        <f t="shared" si="27"/>
        <v>244</v>
      </c>
      <c r="V599" s="13">
        <f t="shared" si="28"/>
        <v>599</v>
      </c>
      <c r="W599" s="13" t="str">
        <f>IFERROR(VLOOKUP(K599,'Target Area Lookup'!B:C,2,FALSE),"Rest of State")</f>
        <v>Cook</v>
      </c>
      <c r="X599" s="13" t="str">
        <f t="shared" si="29"/>
        <v>Cook</v>
      </c>
    </row>
    <row r="600" spans="1:24" x14ac:dyDescent="0.25">
      <c r="A600" t="s">
        <v>15470</v>
      </c>
      <c r="B600" t="s">
        <v>2527</v>
      </c>
      <c r="C600" t="s">
        <v>2528</v>
      </c>
      <c r="D600" t="s">
        <v>2441</v>
      </c>
      <c r="E600" t="s">
        <v>2529</v>
      </c>
      <c r="F600">
        <v>7083427780</v>
      </c>
      <c r="G600">
        <v>11425</v>
      </c>
      <c r="H600" t="s">
        <v>2533</v>
      </c>
      <c r="I600" t="s">
        <v>2534</v>
      </c>
      <c r="J600" t="s">
        <v>2535</v>
      </c>
      <c r="K600" t="s">
        <v>1103</v>
      </c>
      <c r="L600" t="s">
        <v>2536</v>
      </c>
      <c r="M600" t="s">
        <v>2532</v>
      </c>
      <c r="N600" t="s">
        <v>22</v>
      </c>
      <c r="O600">
        <v>30</v>
      </c>
      <c r="P600">
        <v>1</v>
      </c>
      <c r="Q600">
        <v>83</v>
      </c>
      <c r="R600">
        <v>114</v>
      </c>
      <c r="S600" s="1">
        <v>0.27190000000000003</v>
      </c>
      <c r="U600" s="13">
        <f t="shared" si="27"/>
        <v>31</v>
      </c>
      <c r="V600" s="13">
        <f t="shared" si="28"/>
        <v>114</v>
      </c>
      <c r="W600" s="13" t="str">
        <f>IFERROR(VLOOKUP(K600,'Target Area Lookup'!B:C,2,FALSE),"Rest of State")</f>
        <v>Cook</v>
      </c>
      <c r="X600" s="13" t="str">
        <f t="shared" si="29"/>
        <v>Cook</v>
      </c>
    </row>
    <row r="601" spans="1:24" x14ac:dyDescent="0.25">
      <c r="A601" t="s">
        <v>15470</v>
      </c>
      <c r="B601" t="s">
        <v>2527</v>
      </c>
      <c r="C601" t="s">
        <v>2528</v>
      </c>
      <c r="D601" t="s">
        <v>2441</v>
      </c>
      <c r="E601" t="s">
        <v>2529</v>
      </c>
      <c r="F601">
        <v>7083427780</v>
      </c>
      <c r="G601">
        <v>11426</v>
      </c>
      <c r="H601" t="s">
        <v>2537</v>
      </c>
      <c r="I601" t="s">
        <v>2538</v>
      </c>
      <c r="J601" t="s">
        <v>2441</v>
      </c>
      <c r="K601" t="s">
        <v>1103</v>
      </c>
      <c r="L601" t="s">
        <v>2539</v>
      </c>
      <c r="M601" t="s">
        <v>2532</v>
      </c>
      <c r="N601" t="s">
        <v>22</v>
      </c>
      <c r="O601">
        <v>104</v>
      </c>
      <c r="P601">
        <v>7</v>
      </c>
      <c r="Q601">
        <v>179</v>
      </c>
      <c r="R601">
        <v>290</v>
      </c>
      <c r="S601" s="1">
        <v>0.38280000000000003</v>
      </c>
      <c r="U601" s="13">
        <f t="shared" si="27"/>
        <v>111</v>
      </c>
      <c r="V601" s="13">
        <f t="shared" si="28"/>
        <v>290</v>
      </c>
      <c r="W601" s="13" t="str">
        <f>IFERROR(VLOOKUP(K601,'Target Area Lookup'!B:C,2,FALSE),"Rest of State")</f>
        <v>Cook</v>
      </c>
      <c r="X601" s="13" t="str">
        <f t="shared" si="29"/>
        <v>Cook</v>
      </c>
    </row>
    <row r="602" spans="1:24" x14ac:dyDescent="0.25">
      <c r="A602" t="s">
        <v>15470</v>
      </c>
      <c r="B602" t="s">
        <v>2527</v>
      </c>
      <c r="C602" t="s">
        <v>2528</v>
      </c>
      <c r="D602" t="s">
        <v>2441</v>
      </c>
      <c r="E602" t="s">
        <v>2529</v>
      </c>
      <c r="F602">
        <v>7083427780</v>
      </c>
      <c r="G602">
        <v>11427</v>
      </c>
      <c r="H602" t="s">
        <v>2540</v>
      </c>
      <c r="I602" t="s">
        <v>2541</v>
      </c>
      <c r="J602" t="s">
        <v>2441</v>
      </c>
      <c r="K602" t="s">
        <v>1103</v>
      </c>
      <c r="L602" t="s">
        <v>2542</v>
      </c>
      <c r="M602" t="s">
        <v>2532</v>
      </c>
      <c r="N602" t="s">
        <v>22</v>
      </c>
      <c r="O602">
        <v>80</v>
      </c>
      <c r="P602">
        <v>4</v>
      </c>
      <c r="Q602">
        <v>142</v>
      </c>
      <c r="R602">
        <v>226</v>
      </c>
      <c r="S602" s="1">
        <v>0.37170000000000003</v>
      </c>
      <c r="U602" s="13">
        <f t="shared" si="27"/>
        <v>84</v>
      </c>
      <c r="V602" s="13">
        <f t="shared" si="28"/>
        <v>226</v>
      </c>
      <c r="W602" s="13" t="str">
        <f>IFERROR(VLOOKUP(K602,'Target Area Lookup'!B:C,2,FALSE),"Rest of State")</f>
        <v>Cook</v>
      </c>
      <c r="X602" s="13" t="str">
        <f t="shared" si="29"/>
        <v>Cook</v>
      </c>
    </row>
    <row r="603" spans="1:24" x14ac:dyDescent="0.25">
      <c r="A603" t="s">
        <v>15471</v>
      </c>
      <c r="B603" t="s">
        <v>2543</v>
      </c>
      <c r="C603" t="s">
        <v>2544</v>
      </c>
      <c r="D603" t="s">
        <v>2535</v>
      </c>
      <c r="E603" t="s">
        <v>2545</v>
      </c>
      <c r="F603">
        <v>7086144500</v>
      </c>
      <c r="G603">
        <v>11429</v>
      </c>
      <c r="H603" t="s">
        <v>2312</v>
      </c>
      <c r="I603" t="s">
        <v>2546</v>
      </c>
      <c r="J603" t="s">
        <v>2535</v>
      </c>
      <c r="K603" t="s">
        <v>1103</v>
      </c>
      <c r="L603" t="s">
        <v>2547</v>
      </c>
      <c r="M603" t="s">
        <v>2548</v>
      </c>
      <c r="N603" t="s">
        <v>22</v>
      </c>
      <c r="O603">
        <v>261</v>
      </c>
      <c r="P603">
        <v>30</v>
      </c>
      <c r="Q603">
        <v>474</v>
      </c>
      <c r="R603">
        <v>765</v>
      </c>
      <c r="S603" s="1">
        <v>0.38040000000000002</v>
      </c>
      <c r="U603" s="13">
        <f t="shared" si="27"/>
        <v>291</v>
      </c>
      <c r="V603" s="13">
        <f t="shared" si="28"/>
        <v>765</v>
      </c>
      <c r="W603" s="13" t="str">
        <f>IFERROR(VLOOKUP(K603,'Target Area Lookup'!B:C,2,FALSE),"Rest of State")</f>
        <v>Cook</v>
      </c>
      <c r="X603" s="13" t="str">
        <f t="shared" si="29"/>
        <v>Cook</v>
      </c>
    </row>
    <row r="604" spans="1:24" x14ac:dyDescent="0.25">
      <c r="A604" t="s">
        <v>15471</v>
      </c>
      <c r="B604" t="s">
        <v>2543</v>
      </c>
      <c r="C604" t="s">
        <v>2544</v>
      </c>
      <c r="D604" t="s">
        <v>2535</v>
      </c>
      <c r="E604" t="s">
        <v>2545</v>
      </c>
      <c r="F604">
        <v>7086144500</v>
      </c>
      <c r="G604">
        <v>11430</v>
      </c>
      <c r="H604" t="s">
        <v>2549</v>
      </c>
      <c r="I604" t="s">
        <v>2550</v>
      </c>
      <c r="J604" t="s">
        <v>2535</v>
      </c>
      <c r="K604" t="s">
        <v>1103</v>
      </c>
      <c r="L604" t="s">
        <v>2545</v>
      </c>
      <c r="M604" t="s">
        <v>2548</v>
      </c>
      <c r="N604" t="s">
        <v>22</v>
      </c>
      <c r="O604">
        <v>143</v>
      </c>
      <c r="P604">
        <v>19</v>
      </c>
      <c r="Q604">
        <v>219</v>
      </c>
      <c r="R604">
        <v>381</v>
      </c>
      <c r="S604" s="1">
        <v>0.42520000000000002</v>
      </c>
      <c r="U604" s="13">
        <f t="shared" si="27"/>
        <v>162</v>
      </c>
      <c r="V604" s="13">
        <f t="shared" si="28"/>
        <v>381</v>
      </c>
      <c r="W604" s="13" t="str">
        <f>IFERROR(VLOOKUP(K604,'Target Area Lookup'!B:C,2,FALSE),"Rest of State")</f>
        <v>Cook</v>
      </c>
      <c r="X604" s="13" t="str">
        <f t="shared" si="29"/>
        <v>Cook</v>
      </c>
    </row>
    <row r="605" spans="1:24" x14ac:dyDescent="0.25">
      <c r="A605" t="s">
        <v>15471</v>
      </c>
      <c r="B605" t="s">
        <v>2543</v>
      </c>
      <c r="C605" t="s">
        <v>2544</v>
      </c>
      <c r="D605" t="s">
        <v>2535</v>
      </c>
      <c r="E605" t="s">
        <v>2545</v>
      </c>
      <c r="F605">
        <v>7086144500</v>
      </c>
      <c r="G605">
        <v>11431</v>
      </c>
      <c r="H605" t="s">
        <v>473</v>
      </c>
      <c r="I605" t="s">
        <v>2551</v>
      </c>
      <c r="J605" t="s">
        <v>2535</v>
      </c>
      <c r="K605" t="s">
        <v>1103</v>
      </c>
      <c r="L605" t="s">
        <v>2552</v>
      </c>
      <c r="M605" t="s">
        <v>2548</v>
      </c>
      <c r="N605" t="s">
        <v>22</v>
      </c>
      <c r="O605">
        <v>86</v>
      </c>
      <c r="P605">
        <v>6</v>
      </c>
      <c r="Q605">
        <v>190</v>
      </c>
      <c r="R605">
        <v>282</v>
      </c>
      <c r="S605" s="1">
        <v>0.32619999999999999</v>
      </c>
      <c r="U605" s="13">
        <f t="shared" si="27"/>
        <v>92</v>
      </c>
      <c r="V605" s="13">
        <f t="shared" si="28"/>
        <v>282</v>
      </c>
      <c r="W605" s="13" t="str">
        <f>IFERROR(VLOOKUP(K605,'Target Area Lookup'!B:C,2,FALSE),"Rest of State")</f>
        <v>Cook</v>
      </c>
      <c r="X605" s="13" t="str">
        <f t="shared" si="29"/>
        <v>Cook</v>
      </c>
    </row>
    <row r="606" spans="1:24" x14ac:dyDescent="0.25">
      <c r="A606" t="s">
        <v>15471</v>
      </c>
      <c r="B606" t="s">
        <v>2543</v>
      </c>
      <c r="C606" t="s">
        <v>2544</v>
      </c>
      <c r="D606" t="s">
        <v>2535</v>
      </c>
      <c r="E606" t="s">
        <v>2545</v>
      </c>
      <c r="F606">
        <v>7086144500</v>
      </c>
      <c r="G606">
        <v>11433</v>
      </c>
      <c r="H606" t="s">
        <v>2553</v>
      </c>
      <c r="I606" t="s">
        <v>2554</v>
      </c>
      <c r="J606" t="s">
        <v>2441</v>
      </c>
      <c r="K606" t="s">
        <v>1103</v>
      </c>
      <c r="L606" t="s">
        <v>2555</v>
      </c>
      <c r="M606" t="s">
        <v>2548</v>
      </c>
      <c r="N606" t="s">
        <v>22</v>
      </c>
      <c r="O606">
        <v>70</v>
      </c>
      <c r="P606">
        <v>12</v>
      </c>
      <c r="Q606">
        <v>200</v>
      </c>
      <c r="R606">
        <v>282</v>
      </c>
      <c r="S606" s="1">
        <v>0.2908</v>
      </c>
      <c r="U606" s="13">
        <f t="shared" si="27"/>
        <v>82</v>
      </c>
      <c r="V606" s="13">
        <f t="shared" si="28"/>
        <v>282</v>
      </c>
      <c r="W606" s="13" t="str">
        <f>IFERROR(VLOOKUP(K606,'Target Area Lookup'!B:C,2,FALSE),"Rest of State")</f>
        <v>Cook</v>
      </c>
      <c r="X606" s="13" t="str">
        <f t="shared" si="29"/>
        <v>Cook</v>
      </c>
    </row>
    <row r="607" spans="1:24" x14ac:dyDescent="0.25">
      <c r="A607" t="s">
        <v>15471</v>
      </c>
      <c r="B607" t="s">
        <v>2543</v>
      </c>
      <c r="C607" t="s">
        <v>2544</v>
      </c>
      <c r="D607" t="s">
        <v>2535</v>
      </c>
      <c r="E607" t="s">
        <v>2545</v>
      </c>
      <c r="F607">
        <v>7086144500</v>
      </c>
      <c r="G607">
        <v>11434</v>
      </c>
      <c r="H607" t="s">
        <v>2556</v>
      </c>
      <c r="I607" t="s">
        <v>2557</v>
      </c>
      <c r="J607" t="s">
        <v>2558</v>
      </c>
      <c r="K607" t="s">
        <v>1103</v>
      </c>
      <c r="L607" t="s">
        <v>2559</v>
      </c>
      <c r="M607" t="s">
        <v>2548</v>
      </c>
      <c r="N607" t="s">
        <v>22</v>
      </c>
      <c r="O607">
        <v>110</v>
      </c>
      <c r="P607">
        <v>8</v>
      </c>
      <c r="Q607">
        <v>210</v>
      </c>
      <c r="R607">
        <v>328</v>
      </c>
      <c r="S607" s="1">
        <v>0.35979999999999995</v>
      </c>
      <c r="U607" s="13">
        <f t="shared" si="27"/>
        <v>118</v>
      </c>
      <c r="V607" s="13">
        <f t="shared" si="28"/>
        <v>328</v>
      </c>
      <c r="W607" s="13" t="str">
        <f>IFERROR(VLOOKUP(K607,'Target Area Lookup'!B:C,2,FALSE),"Rest of State")</f>
        <v>Cook</v>
      </c>
      <c r="X607" s="13" t="str">
        <f t="shared" si="29"/>
        <v>Cook</v>
      </c>
    </row>
    <row r="608" spans="1:24" x14ac:dyDescent="0.25">
      <c r="A608" t="s">
        <v>15472</v>
      </c>
      <c r="B608" t="s">
        <v>2560</v>
      </c>
      <c r="C608" t="s">
        <v>2561</v>
      </c>
      <c r="D608" t="s">
        <v>2138</v>
      </c>
      <c r="E608" t="s">
        <v>2562</v>
      </c>
      <c r="F608">
        <v>7083399500</v>
      </c>
      <c r="G608">
        <v>11435</v>
      </c>
      <c r="H608" t="s">
        <v>2563</v>
      </c>
      <c r="I608" t="s">
        <v>2564</v>
      </c>
      <c r="J608" t="s">
        <v>2565</v>
      </c>
      <c r="K608" t="s">
        <v>1103</v>
      </c>
      <c r="L608" t="s">
        <v>2566</v>
      </c>
      <c r="M608" t="s">
        <v>2567</v>
      </c>
      <c r="N608" t="s">
        <v>22</v>
      </c>
      <c r="O608">
        <v>403</v>
      </c>
      <c r="P608">
        <v>0</v>
      </c>
      <c r="Q608">
        <v>0</v>
      </c>
      <c r="R608">
        <v>403</v>
      </c>
      <c r="S608" s="1">
        <v>1</v>
      </c>
      <c r="T608" t="s">
        <v>22</v>
      </c>
      <c r="U608" s="13">
        <f t="shared" si="27"/>
        <v>403</v>
      </c>
      <c r="V608" s="13">
        <f t="shared" si="28"/>
        <v>403</v>
      </c>
      <c r="W608" s="13" t="str">
        <f>IFERROR(VLOOKUP(K608,'Target Area Lookup'!B:C,2,FALSE),"Rest of State")</f>
        <v>Cook</v>
      </c>
      <c r="X608" s="13" t="str">
        <f t="shared" si="29"/>
        <v>Cook</v>
      </c>
    </row>
    <row r="609" spans="1:24" x14ac:dyDescent="0.25">
      <c r="A609" t="s">
        <v>15472</v>
      </c>
      <c r="B609" t="s">
        <v>2560</v>
      </c>
      <c r="C609" t="s">
        <v>2561</v>
      </c>
      <c r="D609" t="s">
        <v>2138</v>
      </c>
      <c r="E609" t="s">
        <v>2562</v>
      </c>
      <c r="F609">
        <v>7083399500</v>
      </c>
      <c r="G609">
        <v>11437</v>
      </c>
      <c r="H609" t="s">
        <v>297</v>
      </c>
      <c r="I609" t="s">
        <v>2568</v>
      </c>
      <c r="J609" t="s">
        <v>2565</v>
      </c>
      <c r="K609" t="s">
        <v>1103</v>
      </c>
      <c r="L609" t="s">
        <v>2569</v>
      </c>
      <c r="M609" t="s">
        <v>2567</v>
      </c>
      <c r="N609" t="s">
        <v>22</v>
      </c>
      <c r="O609">
        <v>182</v>
      </c>
      <c r="P609">
        <v>0</v>
      </c>
      <c r="Q609">
        <v>0</v>
      </c>
      <c r="R609">
        <v>182</v>
      </c>
      <c r="S609" s="1">
        <v>1</v>
      </c>
      <c r="T609" t="s">
        <v>22</v>
      </c>
      <c r="U609" s="13">
        <f t="shared" si="27"/>
        <v>182</v>
      </c>
      <c r="V609" s="13">
        <f t="shared" si="28"/>
        <v>182</v>
      </c>
      <c r="W609" s="13" t="str">
        <f>IFERROR(VLOOKUP(K609,'Target Area Lookup'!B:C,2,FALSE),"Rest of State")</f>
        <v>Cook</v>
      </c>
      <c r="X609" s="13" t="str">
        <f t="shared" si="29"/>
        <v>Cook</v>
      </c>
    </row>
    <row r="610" spans="1:24" x14ac:dyDescent="0.25">
      <c r="A610" t="s">
        <v>15472</v>
      </c>
      <c r="B610" t="s">
        <v>2560</v>
      </c>
      <c r="C610" t="s">
        <v>2561</v>
      </c>
      <c r="D610" t="s">
        <v>2138</v>
      </c>
      <c r="E610" t="s">
        <v>2562</v>
      </c>
      <c r="F610">
        <v>7083399500</v>
      </c>
      <c r="G610">
        <v>11439</v>
      </c>
      <c r="H610" t="s">
        <v>2570</v>
      </c>
      <c r="I610" t="s">
        <v>2571</v>
      </c>
      <c r="J610" t="s">
        <v>2565</v>
      </c>
      <c r="K610" t="s">
        <v>1103</v>
      </c>
      <c r="L610" t="s">
        <v>2572</v>
      </c>
      <c r="M610" t="s">
        <v>2567</v>
      </c>
      <c r="N610" t="s">
        <v>22</v>
      </c>
      <c r="O610">
        <v>455</v>
      </c>
      <c r="P610">
        <v>0</v>
      </c>
      <c r="Q610">
        <v>0</v>
      </c>
      <c r="R610">
        <v>455</v>
      </c>
      <c r="S610" s="1">
        <v>1</v>
      </c>
      <c r="T610" t="s">
        <v>22</v>
      </c>
      <c r="U610" s="13">
        <f t="shared" si="27"/>
        <v>455</v>
      </c>
      <c r="V610" s="13">
        <f t="shared" si="28"/>
        <v>455</v>
      </c>
      <c r="W610" s="13" t="str">
        <f>IFERROR(VLOOKUP(K610,'Target Area Lookup'!B:C,2,FALSE),"Rest of State")</f>
        <v>Cook</v>
      </c>
      <c r="X610" s="13" t="str">
        <f t="shared" si="29"/>
        <v>Cook</v>
      </c>
    </row>
    <row r="611" spans="1:24" x14ac:dyDescent="0.25">
      <c r="A611" t="s">
        <v>15473</v>
      </c>
      <c r="B611" t="s">
        <v>2573</v>
      </c>
      <c r="C611" t="s">
        <v>2574</v>
      </c>
      <c r="D611" t="s">
        <v>2433</v>
      </c>
      <c r="E611" t="s">
        <v>2575</v>
      </c>
      <c r="F611">
        <v>7088412554</v>
      </c>
      <c r="G611">
        <v>11441</v>
      </c>
      <c r="H611" t="s">
        <v>2576</v>
      </c>
      <c r="I611" t="s">
        <v>2577</v>
      </c>
      <c r="J611" t="s">
        <v>2578</v>
      </c>
      <c r="K611" t="s">
        <v>1103</v>
      </c>
      <c r="L611" t="s">
        <v>2579</v>
      </c>
      <c r="M611" t="s">
        <v>2580</v>
      </c>
      <c r="N611" t="s">
        <v>22</v>
      </c>
      <c r="O611">
        <v>155</v>
      </c>
      <c r="P611">
        <v>0</v>
      </c>
      <c r="Q611">
        <v>0</v>
      </c>
      <c r="R611">
        <v>155</v>
      </c>
      <c r="S611" s="1">
        <v>1</v>
      </c>
      <c r="T611" t="s">
        <v>22</v>
      </c>
      <c r="U611" s="13">
        <f t="shared" si="27"/>
        <v>155</v>
      </c>
      <c r="V611" s="13">
        <f t="shared" si="28"/>
        <v>155</v>
      </c>
      <c r="W611" s="13" t="str">
        <f>IFERROR(VLOOKUP(K611,'Target Area Lookup'!B:C,2,FALSE),"Rest of State")</f>
        <v>Cook</v>
      </c>
      <c r="X611" s="13" t="str">
        <f t="shared" si="29"/>
        <v>Cook</v>
      </c>
    </row>
    <row r="612" spans="1:24" x14ac:dyDescent="0.25">
      <c r="A612" t="s">
        <v>15473</v>
      </c>
      <c r="B612" t="s">
        <v>2573</v>
      </c>
      <c r="C612" t="s">
        <v>2574</v>
      </c>
      <c r="D612" t="s">
        <v>2433</v>
      </c>
      <c r="E612" t="s">
        <v>2575</v>
      </c>
      <c r="F612">
        <v>7088412554</v>
      </c>
      <c r="G612">
        <v>11443</v>
      </c>
      <c r="H612" t="s">
        <v>1130</v>
      </c>
      <c r="I612" t="s">
        <v>2581</v>
      </c>
      <c r="J612" t="s">
        <v>2578</v>
      </c>
      <c r="K612" t="s">
        <v>1103</v>
      </c>
      <c r="L612" t="s">
        <v>2582</v>
      </c>
      <c r="M612" t="s">
        <v>2580</v>
      </c>
      <c r="N612" t="s">
        <v>22</v>
      </c>
      <c r="O612">
        <v>354</v>
      </c>
      <c r="P612">
        <v>0</v>
      </c>
      <c r="Q612">
        <v>0</v>
      </c>
      <c r="R612">
        <v>354</v>
      </c>
      <c r="S612" s="1">
        <v>1</v>
      </c>
      <c r="T612" t="s">
        <v>22</v>
      </c>
      <c r="U612" s="13">
        <f t="shared" si="27"/>
        <v>354</v>
      </c>
      <c r="V612" s="13">
        <f t="shared" si="28"/>
        <v>354</v>
      </c>
      <c r="W612" s="13" t="str">
        <f>IFERROR(VLOOKUP(K612,'Target Area Lookup'!B:C,2,FALSE),"Rest of State")</f>
        <v>Cook</v>
      </c>
      <c r="X612" s="13" t="str">
        <f t="shared" si="29"/>
        <v>Cook</v>
      </c>
    </row>
    <row r="613" spans="1:24" x14ac:dyDescent="0.25">
      <c r="A613" t="s">
        <v>15473</v>
      </c>
      <c r="B613" t="s">
        <v>2573</v>
      </c>
      <c r="C613" t="s">
        <v>2574</v>
      </c>
      <c r="D613" t="s">
        <v>2433</v>
      </c>
      <c r="E613" t="s">
        <v>2575</v>
      </c>
      <c r="F613">
        <v>7088412554</v>
      </c>
      <c r="G613">
        <v>11444</v>
      </c>
      <c r="H613" t="s">
        <v>1771</v>
      </c>
      <c r="I613" t="s">
        <v>2577</v>
      </c>
      <c r="J613" t="s">
        <v>2578</v>
      </c>
      <c r="K613" t="s">
        <v>1103</v>
      </c>
      <c r="L613" t="s">
        <v>2579</v>
      </c>
      <c r="M613" t="s">
        <v>2580</v>
      </c>
      <c r="N613" t="s">
        <v>22</v>
      </c>
      <c r="O613">
        <v>331</v>
      </c>
      <c r="P613">
        <v>0</v>
      </c>
      <c r="Q613">
        <v>0</v>
      </c>
      <c r="R613">
        <v>331</v>
      </c>
      <c r="S613" s="1">
        <v>1</v>
      </c>
      <c r="T613" t="s">
        <v>22</v>
      </c>
      <c r="U613" s="13">
        <f t="shared" si="27"/>
        <v>331</v>
      </c>
      <c r="V613" s="13">
        <f t="shared" si="28"/>
        <v>331</v>
      </c>
      <c r="W613" s="13" t="str">
        <f>IFERROR(VLOOKUP(K613,'Target Area Lookup'!B:C,2,FALSE),"Rest of State")</f>
        <v>Cook</v>
      </c>
      <c r="X613" s="13" t="str">
        <f t="shared" si="29"/>
        <v>Cook</v>
      </c>
    </row>
    <row r="614" spans="1:24" x14ac:dyDescent="0.25">
      <c r="A614" t="s">
        <v>15473</v>
      </c>
      <c r="B614" t="s">
        <v>2573</v>
      </c>
      <c r="C614" t="s">
        <v>2574</v>
      </c>
      <c r="D614" t="s">
        <v>2433</v>
      </c>
      <c r="E614" t="s">
        <v>2575</v>
      </c>
      <c r="F614">
        <v>7088412554</v>
      </c>
      <c r="G614">
        <v>11445</v>
      </c>
      <c r="H614" t="s">
        <v>294</v>
      </c>
      <c r="I614" t="s">
        <v>2583</v>
      </c>
      <c r="J614" t="s">
        <v>2433</v>
      </c>
      <c r="K614" t="s">
        <v>1103</v>
      </c>
      <c r="L614" t="s">
        <v>2584</v>
      </c>
      <c r="M614" t="s">
        <v>2580</v>
      </c>
      <c r="N614" t="s">
        <v>22</v>
      </c>
      <c r="O614">
        <v>296</v>
      </c>
      <c r="P614">
        <v>0</v>
      </c>
      <c r="Q614">
        <v>0</v>
      </c>
      <c r="R614">
        <v>296</v>
      </c>
      <c r="S614" s="1">
        <v>1</v>
      </c>
      <c r="T614" t="s">
        <v>22</v>
      </c>
      <c r="U614" s="13">
        <f t="shared" si="27"/>
        <v>296</v>
      </c>
      <c r="V614" s="13">
        <f t="shared" si="28"/>
        <v>296</v>
      </c>
      <c r="W614" s="13" t="str">
        <f>IFERROR(VLOOKUP(K614,'Target Area Lookup'!B:C,2,FALSE),"Rest of State")</f>
        <v>Cook</v>
      </c>
      <c r="X614" s="13" t="str">
        <f t="shared" si="29"/>
        <v>Cook</v>
      </c>
    </row>
    <row r="615" spans="1:24" x14ac:dyDescent="0.25">
      <c r="A615" t="s">
        <v>15473</v>
      </c>
      <c r="B615" t="s">
        <v>2573</v>
      </c>
      <c r="C615" t="s">
        <v>2574</v>
      </c>
      <c r="D615" t="s">
        <v>2433</v>
      </c>
      <c r="E615" t="s">
        <v>2575</v>
      </c>
      <c r="F615">
        <v>7088412554</v>
      </c>
      <c r="G615">
        <v>11446</v>
      </c>
      <c r="H615" t="s">
        <v>2585</v>
      </c>
      <c r="I615" t="s">
        <v>2586</v>
      </c>
      <c r="J615" t="s">
        <v>2578</v>
      </c>
      <c r="K615" t="s">
        <v>1103</v>
      </c>
      <c r="L615" t="s">
        <v>2587</v>
      </c>
      <c r="M615" t="s">
        <v>2580</v>
      </c>
      <c r="N615" t="s">
        <v>22</v>
      </c>
      <c r="O615">
        <v>258</v>
      </c>
      <c r="P615">
        <v>0</v>
      </c>
      <c r="Q615">
        <v>0</v>
      </c>
      <c r="R615">
        <v>258</v>
      </c>
      <c r="S615" s="1">
        <v>1</v>
      </c>
      <c r="T615" t="s">
        <v>22</v>
      </c>
      <c r="U615" s="13">
        <f t="shared" si="27"/>
        <v>258</v>
      </c>
      <c r="V615" s="13">
        <f t="shared" si="28"/>
        <v>258</v>
      </c>
      <c r="W615" s="13" t="str">
        <f>IFERROR(VLOOKUP(K615,'Target Area Lookup'!B:C,2,FALSE),"Rest of State")</f>
        <v>Cook</v>
      </c>
      <c r="X615" s="13" t="str">
        <f t="shared" si="29"/>
        <v>Cook</v>
      </c>
    </row>
    <row r="616" spans="1:24" x14ac:dyDescent="0.25">
      <c r="A616" t="s">
        <v>15473</v>
      </c>
      <c r="B616" t="s">
        <v>2573</v>
      </c>
      <c r="C616" t="s">
        <v>2574</v>
      </c>
      <c r="D616" t="s">
        <v>2433</v>
      </c>
      <c r="E616" t="s">
        <v>2575</v>
      </c>
      <c r="F616">
        <v>7088412554</v>
      </c>
      <c r="G616">
        <v>11448</v>
      </c>
      <c r="H616" t="s">
        <v>2588</v>
      </c>
      <c r="I616" t="s">
        <v>2589</v>
      </c>
      <c r="J616" t="s">
        <v>2433</v>
      </c>
      <c r="K616" t="s">
        <v>1103</v>
      </c>
      <c r="L616" t="s">
        <v>2590</v>
      </c>
      <c r="M616" t="s">
        <v>2580</v>
      </c>
      <c r="N616" t="s">
        <v>22</v>
      </c>
      <c r="O616">
        <v>232</v>
      </c>
      <c r="P616">
        <v>0</v>
      </c>
      <c r="Q616">
        <v>0</v>
      </c>
      <c r="R616">
        <v>232</v>
      </c>
      <c r="S616" s="1">
        <v>1</v>
      </c>
      <c r="T616" t="s">
        <v>22</v>
      </c>
      <c r="U616" s="13">
        <f t="shared" si="27"/>
        <v>232</v>
      </c>
      <c r="V616" s="13">
        <f t="shared" si="28"/>
        <v>232</v>
      </c>
      <c r="W616" s="13" t="str">
        <f>IFERROR(VLOOKUP(K616,'Target Area Lookup'!B:C,2,FALSE),"Rest of State")</f>
        <v>Cook</v>
      </c>
      <c r="X616" s="13" t="str">
        <f t="shared" si="29"/>
        <v>Cook</v>
      </c>
    </row>
    <row r="617" spans="1:24" x14ac:dyDescent="0.25">
      <c r="A617" t="s">
        <v>15473</v>
      </c>
      <c r="B617" t="s">
        <v>2573</v>
      </c>
      <c r="C617" t="s">
        <v>2574</v>
      </c>
      <c r="D617" t="s">
        <v>2433</v>
      </c>
      <c r="E617" t="s">
        <v>2575</v>
      </c>
      <c r="F617">
        <v>7088412554</v>
      </c>
      <c r="G617">
        <v>11449</v>
      </c>
      <c r="H617" t="s">
        <v>2591</v>
      </c>
      <c r="I617" t="s">
        <v>2592</v>
      </c>
      <c r="J617" t="s">
        <v>2433</v>
      </c>
      <c r="K617" t="s">
        <v>1103</v>
      </c>
      <c r="L617" t="s">
        <v>2593</v>
      </c>
      <c r="M617" t="s">
        <v>2580</v>
      </c>
      <c r="N617" t="s">
        <v>22</v>
      </c>
      <c r="O617">
        <v>48</v>
      </c>
      <c r="P617">
        <v>0</v>
      </c>
      <c r="Q617">
        <v>7</v>
      </c>
      <c r="R617">
        <v>55</v>
      </c>
      <c r="S617" s="1">
        <v>0.87270000000000003</v>
      </c>
      <c r="U617" s="13">
        <f t="shared" si="27"/>
        <v>48</v>
      </c>
      <c r="V617" s="13">
        <f t="shared" si="28"/>
        <v>55</v>
      </c>
      <c r="W617" s="13" t="str">
        <f>IFERROR(VLOOKUP(K617,'Target Area Lookup'!B:C,2,FALSE),"Rest of State")</f>
        <v>Cook</v>
      </c>
      <c r="X617" s="13" t="str">
        <f t="shared" si="29"/>
        <v>Cook</v>
      </c>
    </row>
    <row r="618" spans="1:24" x14ac:dyDescent="0.25">
      <c r="A618" t="s">
        <v>15473</v>
      </c>
      <c r="B618" t="s">
        <v>2573</v>
      </c>
      <c r="C618" t="s">
        <v>2574</v>
      </c>
      <c r="D618" t="s">
        <v>2433</v>
      </c>
      <c r="E618" t="s">
        <v>2575</v>
      </c>
      <c r="F618">
        <v>7088412554</v>
      </c>
      <c r="G618">
        <v>48560</v>
      </c>
      <c r="H618" t="s">
        <v>2594</v>
      </c>
      <c r="I618" t="s">
        <v>2581</v>
      </c>
      <c r="J618" t="s">
        <v>2578</v>
      </c>
      <c r="K618" t="s">
        <v>1103</v>
      </c>
      <c r="L618" t="s">
        <v>2582</v>
      </c>
      <c r="M618" t="s">
        <v>2595</v>
      </c>
      <c r="N618" t="s">
        <v>22</v>
      </c>
      <c r="O618">
        <v>152</v>
      </c>
      <c r="P618">
        <v>0</v>
      </c>
      <c r="Q618">
        <v>0</v>
      </c>
      <c r="R618">
        <v>152</v>
      </c>
      <c r="S618" s="1">
        <v>1</v>
      </c>
      <c r="T618" t="s">
        <v>22</v>
      </c>
      <c r="U618" s="13">
        <f t="shared" si="27"/>
        <v>152</v>
      </c>
      <c r="V618" s="13">
        <f t="shared" si="28"/>
        <v>152</v>
      </c>
      <c r="W618" s="13" t="str">
        <f>IFERROR(VLOOKUP(K618,'Target Area Lookup'!B:C,2,FALSE),"Rest of State")</f>
        <v>Cook</v>
      </c>
      <c r="X618" s="13" t="str">
        <f t="shared" si="29"/>
        <v>Cook</v>
      </c>
    </row>
    <row r="619" spans="1:24" x14ac:dyDescent="0.25">
      <c r="A619" t="s">
        <v>15473</v>
      </c>
      <c r="B619" t="s">
        <v>2573</v>
      </c>
      <c r="C619" t="s">
        <v>2574</v>
      </c>
      <c r="D619" t="s">
        <v>2433</v>
      </c>
      <c r="E619" t="s">
        <v>2575</v>
      </c>
      <c r="F619">
        <v>7088412554</v>
      </c>
      <c r="G619">
        <v>52910</v>
      </c>
      <c r="H619" t="s">
        <v>2596</v>
      </c>
      <c r="I619" t="s">
        <v>2583</v>
      </c>
      <c r="J619" t="s">
        <v>2433</v>
      </c>
      <c r="K619" t="s">
        <v>1103</v>
      </c>
      <c r="L619" t="s">
        <v>2584</v>
      </c>
      <c r="M619" t="s">
        <v>2580</v>
      </c>
      <c r="N619" t="s">
        <v>22</v>
      </c>
      <c r="O619">
        <v>111</v>
      </c>
      <c r="P619">
        <v>0</v>
      </c>
      <c r="Q619">
        <v>0</v>
      </c>
      <c r="R619">
        <v>111</v>
      </c>
      <c r="S619" s="1">
        <v>1</v>
      </c>
      <c r="T619" t="s">
        <v>22</v>
      </c>
      <c r="U619" s="13">
        <f t="shared" si="27"/>
        <v>111</v>
      </c>
      <c r="V619" s="13">
        <f t="shared" si="28"/>
        <v>111</v>
      </c>
      <c r="W619" s="13" t="str">
        <f>IFERROR(VLOOKUP(K619,'Target Area Lookup'!B:C,2,FALSE),"Rest of State")</f>
        <v>Cook</v>
      </c>
      <c r="X619" s="13" t="str">
        <f t="shared" si="29"/>
        <v>Cook</v>
      </c>
    </row>
    <row r="620" spans="1:24" x14ac:dyDescent="0.25">
      <c r="A620" t="s">
        <v>15473</v>
      </c>
      <c r="B620" t="s">
        <v>2573</v>
      </c>
      <c r="C620" t="s">
        <v>2574</v>
      </c>
      <c r="D620" t="s">
        <v>2433</v>
      </c>
      <c r="E620" t="s">
        <v>2575</v>
      </c>
      <c r="F620">
        <v>7088412554</v>
      </c>
      <c r="G620">
        <v>54874</v>
      </c>
      <c r="H620" t="s">
        <v>2597</v>
      </c>
      <c r="I620" t="s">
        <v>2598</v>
      </c>
      <c r="J620" t="s">
        <v>2433</v>
      </c>
      <c r="K620" t="s">
        <v>1103</v>
      </c>
      <c r="L620" t="s">
        <v>2599</v>
      </c>
      <c r="M620" t="s">
        <v>2580</v>
      </c>
      <c r="N620" t="s">
        <v>22</v>
      </c>
      <c r="O620">
        <v>177</v>
      </c>
      <c r="P620">
        <v>0</v>
      </c>
      <c r="Q620">
        <v>0</v>
      </c>
      <c r="R620">
        <v>177</v>
      </c>
      <c r="S620" s="1">
        <v>1</v>
      </c>
      <c r="T620" t="s">
        <v>22</v>
      </c>
      <c r="U620" s="13">
        <f t="shared" si="27"/>
        <v>177</v>
      </c>
      <c r="V620" s="13">
        <f t="shared" si="28"/>
        <v>177</v>
      </c>
      <c r="W620" s="13" t="str">
        <f>IFERROR(VLOOKUP(K620,'Target Area Lookup'!B:C,2,FALSE),"Rest of State")</f>
        <v>Cook</v>
      </c>
      <c r="X620" s="13" t="str">
        <f t="shared" si="29"/>
        <v>Cook</v>
      </c>
    </row>
    <row r="621" spans="1:24" x14ac:dyDescent="0.25">
      <c r="A621" t="s">
        <v>15474</v>
      </c>
      <c r="B621" t="s">
        <v>2600</v>
      </c>
      <c r="C621" t="s">
        <v>2601</v>
      </c>
      <c r="D621" t="s">
        <v>2602</v>
      </c>
      <c r="E621" t="s">
        <v>2603</v>
      </c>
      <c r="F621">
        <v>7088688300</v>
      </c>
      <c r="G621">
        <v>11451</v>
      </c>
      <c r="H621" t="s">
        <v>2604</v>
      </c>
      <c r="I621" t="s">
        <v>2605</v>
      </c>
      <c r="J621" t="s">
        <v>2578</v>
      </c>
      <c r="K621" t="s">
        <v>1103</v>
      </c>
      <c r="L621" t="s">
        <v>2606</v>
      </c>
      <c r="M621" t="s">
        <v>2607</v>
      </c>
      <c r="N621" t="s">
        <v>22</v>
      </c>
      <c r="O621">
        <v>370</v>
      </c>
      <c r="P621">
        <v>0</v>
      </c>
      <c r="Q621">
        <v>34</v>
      </c>
      <c r="R621">
        <v>404</v>
      </c>
      <c r="S621" s="1">
        <v>0.91370000000000007</v>
      </c>
      <c r="T621" t="s">
        <v>22</v>
      </c>
      <c r="U621" s="13">
        <f t="shared" si="27"/>
        <v>370</v>
      </c>
      <c r="V621" s="13">
        <f t="shared" si="28"/>
        <v>404</v>
      </c>
      <c r="W621" s="13" t="str">
        <f>IFERROR(VLOOKUP(K621,'Target Area Lookup'!B:C,2,FALSE),"Rest of State")</f>
        <v>Cook</v>
      </c>
      <c r="X621" s="13" t="str">
        <f t="shared" si="29"/>
        <v>Cook</v>
      </c>
    </row>
    <row r="622" spans="1:24" x14ac:dyDescent="0.25">
      <c r="A622" t="s">
        <v>15474</v>
      </c>
      <c r="B622" t="s">
        <v>2600</v>
      </c>
      <c r="C622" t="s">
        <v>2601</v>
      </c>
      <c r="D622" t="s">
        <v>2602</v>
      </c>
      <c r="E622" t="s">
        <v>2603</v>
      </c>
      <c r="F622">
        <v>7088688300</v>
      </c>
      <c r="G622">
        <v>11452</v>
      </c>
      <c r="H622" t="s">
        <v>2608</v>
      </c>
      <c r="I622" t="s">
        <v>2609</v>
      </c>
      <c r="J622" t="s">
        <v>2602</v>
      </c>
      <c r="K622" t="s">
        <v>1103</v>
      </c>
      <c r="L622" t="s">
        <v>2610</v>
      </c>
      <c r="M622" t="s">
        <v>2611</v>
      </c>
      <c r="N622" t="s">
        <v>22</v>
      </c>
      <c r="O622">
        <v>672</v>
      </c>
      <c r="P622">
        <v>0</v>
      </c>
      <c r="Q622">
        <v>0</v>
      </c>
      <c r="R622">
        <v>672</v>
      </c>
      <c r="S622" s="1">
        <v>1</v>
      </c>
      <c r="T622" t="s">
        <v>22</v>
      </c>
      <c r="U622" s="13">
        <f t="shared" si="27"/>
        <v>672</v>
      </c>
      <c r="V622" s="13">
        <f t="shared" si="28"/>
        <v>672</v>
      </c>
      <c r="W622" s="13" t="str">
        <f>IFERROR(VLOOKUP(K622,'Target Area Lookup'!B:C,2,FALSE),"Rest of State")</f>
        <v>Cook</v>
      </c>
      <c r="X622" s="13" t="str">
        <f t="shared" si="29"/>
        <v>Cook</v>
      </c>
    </row>
    <row r="623" spans="1:24" x14ac:dyDescent="0.25">
      <c r="A623" t="s">
        <v>15474</v>
      </c>
      <c r="B623" t="s">
        <v>2600</v>
      </c>
      <c r="C623" t="s">
        <v>2601</v>
      </c>
      <c r="D623" t="s">
        <v>2602</v>
      </c>
      <c r="E623" t="s">
        <v>2603</v>
      </c>
      <c r="F623">
        <v>7088688300</v>
      </c>
      <c r="G623">
        <v>11453</v>
      </c>
      <c r="H623" t="s">
        <v>2612</v>
      </c>
      <c r="I623" t="s">
        <v>2613</v>
      </c>
      <c r="J623" t="s">
        <v>2578</v>
      </c>
      <c r="K623" t="s">
        <v>1103</v>
      </c>
      <c r="L623" t="s">
        <v>2614</v>
      </c>
      <c r="M623" t="s">
        <v>2615</v>
      </c>
      <c r="N623" t="s">
        <v>22</v>
      </c>
      <c r="O623">
        <v>324</v>
      </c>
      <c r="P623">
        <v>0</v>
      </c>
      <c r="Q623">
        <v>0</v>
      </c>
      <c r="R623">
        <v>324</v>
      </c>
      <c r="S623" s="1">
        <v>1</v>
      </c>
      <c r="T623" t="s">
        <v>22</v>
      </c>
      <c r="U623" s="13">
        <f t="shared" si="27"/>
        <v>324</v>
      </c>
      <c r="V623" s="13">
        <f t="shared" si="28"/>
        <v>324</v>
      </c>
      <c r="W623" s="13" t="str">
        <f>IFERROR(VLOOKUP(K623,'Target Area Lookup'!B:C,2,FALSE),"Rest of State")</f>
        <v>Cook</v>
      </c>
      <c r="X623" s="13" t="str">
        <f t="shared" si="29"/>
        <v>Cook</v>
      </c>
    </row>
    <row r="624" spans="1:24" x14ac:dyDescent="0.25">
      <c r="A624" t="s">
        <v>15474</v>
      </c>
      <c r="B624" t="s">
        <v>2600</v>
      </c>
      <c r="C624" t="s">
        <v>2601</v>
      </c>
      <c r="D624" t="s">
        <v>2602</v>
      </c>
      <c r="E624" t="s">
        <v>2603</v>
      </c>
      <c r="F624">
        <v>7088688300</v>
      </c>
      <c r="G624">
        <v>46602</v>
      </c>
      <c r="H624" t="s">
        <v>2616</v>
      </c>
      <c r="I624" t="s">
        <v>2617</v>
      </c>
      <c r="J624" t="s">
        <v>2602</v>
      </c>
      <c r="K624" t="s">
        <v>1103</v>
      </c>
      <c r="L624" t="s">
        <v>2618</v>
      </c>
      <c r="M624" t="s">
        <v>2619</v>
      </c>
      <c r="N624" t="s">
        <v>22</v>
      </c>
      <c r="O624">
        <v>287</v>
      </c>
      <c r="P624">
        <v>0</v>
      </c>
      <c r="Q624">
        <v>51</v>
      </c>
      <c r="R624">
        <v>338</v>
      </c>
      <c r="S624" s="1">
        <v>0.84760000000000002</v>
      </c>
      <c r="T624" t="s">
        <v>22</v>
      </c>
      <c r="U624" s="13">
        <f t="shared" si="27"/>
        <v>287</v>
      </c>
      <c r="V624" s="13">
        <f t="shared" si="28"/>
        <v>338</v>
      </c>
      <c r="W624" s="13" t="str">
        <f>IFERROR(VLOOKUP(K624,'Target Area Lookup'!B:C,2,FALSE),"Rest of State")</f>
        <v>Cook</v>
      </c>
      <c r="X624" s="13" t="str">
        <f t="shared" si="29"/>
        <v>Cook</v>
      </c>
    </row>
    <row r="625" spans="1:24" x14ac:dyDescent="0.25">
      <c r="A625" t="s">
        <v>15474</v>
      </c>
      <c r="B625" t="s">
        <v>2600</v>
      </c>
      <c r="C625" t="s">
        <v>2601</v>
      </c>
      <c r="D625" t="s">
        <v>2602</v>
      </c>
      <c r="E625" t="s">
        <v>2603</v>
      </c>
      <c r="F625">
        <v>7088688300</v>
      </c>
      <c r="G625">
        <v>52345</v>
      </c>
      <c r="H625" t="s">
        <v>2620</v>
      </c>
      <c r="I625" t="s">
        <v>2621</v>
      </c>
      <c r="J625" t="s">
        <v>2622</v>
      </c>
      <c r="K625" t="s">
        <v>1103</v>
      </c>
      <c r="L625" t="s">
        <v>2623</v>
      </c>
      <c r="M625" t="s">
        <v>2624</v>
      </c>
      <c r="N625" t="s">
        <v>22</v>
      </c>
      <c r="O625">
        <v>293</v>
      </c>
      <c r="P625">
        <v>0</v>
      </c>
      <c r="Q625">
        <v>75</v>
      </c>
      <c r="R625">
        <v>368</v>
      </c>
      <c r="S625" s="1">
        <v>0.79590000000000005</v>
      </c>
      <c r="T625" t="s">
        <v>22</v>
      </c>
      <c r="U625" s="13">
        <f t="shared" si="27"/>
        <v>293</v>
      </c>
      <c r="V625" s="13">
        <f t="shared" si="28"/>
        <v>368</v>
      </c>
      <c r="W625" s="13" t="str">
        <f>IFERROR(VLOOKUP(K625,'Target Area Lookup'!B:C,2,FALSE),"Rest of State")</f>
        <v>Cook</v>
      </c>
      <c r="X625" s="13" t="str">
        <f t="shared" si="29"/>
        <v>Cook</v>
      </c>
    </row>
    <row r="626" spans="1:24" x14ac:dyDescent="0.25">
      <c r="A626" t="s">
        <v>15474</v>
      </c>
      <c r="B626" t="s">
        <v>2600</v>
      </c>
      <c r="C626" t="s">
        <v>2601</v>
      </c>
      <c r="D626" t="s">
        <v>2602</v>
      </c>
      <c r="E626" t="s">
        <v>2603</v>
      </c>
      <c r="F626">
        <v>7088688300</v>
      </c>
      <c r="G626">
        <v>68380</v>
      </c>
      <c r="H626" t="s">
        <v>2625</v>
      </c>
      <c r="I626" t="s">
        <v>2626</v>
      </c>
      <c r="J626" t="s">
        <v>2602</v>
      </c>
      <c r="K626" t="s">
        <v>1103</v>
      </c>
      <c r="L626" t="s">
        <v>2627</v>
      </c>
      <c r="M626" t="s">
        <v>2628</v>
      </c>
      <c r="N626" t="s">
        <v>22</v>
      </c>
      <c r="O626">
        <v>159</v>
      </c>
      <c r="P626">
        <v>0</v>
      </c>
      <c r="Q626">
        <v>48</v>
      </c>
      <c r="R626">
        <v>207</v>
      </c>
      <c r="S626" s="1">
        <v>0.76560000000000006</v>
      </c>
      <c r="T626" t="s">
        <v>22</v>
      </c>
      <c r="U626" s="13">
        <f t="shared" si="27"/>
        <v>159</v>
      </c>
      <c r="V626" s="13">
        <f t="shared" si="28"/>
        <v>207</v>
      </c>
      <c r="W626" s="13" t="str">
        <f>IFERROR(VLOOKUP(K626,'Target Area Lookup'!B:C,2,FALSE),"Rest of State")</f>
        <v>Cook</v>
      </c>
      <c r="X626" s="13" t="str">
        <f t="shared" si="29"/>
        <v>Cook</v>
      </c>
    </row>
    <row r="627" spans="1:24" x14ac:dyDescent="0.25">
      <c r="A627" t="s">
        <v>15474</v>
      </c>
      <c r="B627" t="s">
        <v>2600</v>
      </c>
      <c r="C627" t="s">
        <v>2601</v>
      </c>
      <c r="D627" t="s">
        <v>2602</v>
      </c>
      <c r="E627" t="s">
        <v>2603</v>
      </c>
      <c r="F627">
        <v>7088688300</v>
      </c>
      <c r="G627">
        <v>68381</v>
      </c>
      <c r="H627" t="s">
        <v>2629</v>
      </c>
      <c r="I627" t="s">
        <v>2626</v>
      </c>
      <c r="J627" t="s">
        <v>2602</v>
      </c>
      <c r="K627" t="s">
        <v>1103</v>
      </c>
      <c r="L627" t="s">
        <v>2627</v>
      </c>
      <c r="M627" t="s">
        <v>2630</v>
      </c>
      <c r="N627" t="s">
        <v>22</v>
      </c>
      <c r="O627">
        <v>173</v>
      </c>
      <c r="P627">
        <v>0</v>
      </c>
      <c r="Q627">
        <v>34</v>
      </c>
      <c r="R627">
        <v>207</v>
      </c>
      <c r="S627" s="1">
        <v>0.83510000000000006</v>
      </c>
      <c r="T627" t="s">
        <v>22</v>
      </c>
      <c r="U627" s="13">
        <f t="shared" si="27"/>
        <v>173</v>
      </c>
      <c r="V627" s="13">
        <f t="shared" si="28"/>
        <v>207</v>
      </c>
      <c r="W627" s="13" t="str">
        <f>IFERROR(VLOOKUP(K627,'Target Area Lookup'!B:C,2,FALSE),"Rest of State")</f>
        <v>Cook</v>
      </c>
      <c r="X627" s="13" t="str">
        <f t="shared" si="29"/>
        <v>Cook</v>
      </c>
    </row>
    <row r="628" spans="1:24" x14ac:dyDescent="0.25">
      <c r="A628" t="s">
        <v>15474</v>
      </c>
      <c r="B628" t="s">
        <v>2600</v>
      </c>
      <c r="C628" t="s">
        <v>2601</v>
      </c>
      <c r="D628" t="s">
        <v>2602</v>
      </c>
      <c r="E628" t="s">
        <v>2603</v>
      </c>
      <c r="F628">
        <v>7088688300</v>
      </c>
      <c r="G628">
        <v>68382</v>
      </c>
      <c r="H628" t="s">
        <v>2631</v>
      </c>
      <c r="I628" t="s">
        <v>2626</v>
      </c>
      <c r="J628" t="s">
        <v>2602</v>
      </c>
      <c r="K628" t="s">
        <v>1103</v>
      </c>
      <c r="L628" t="s">
        <v>2627</v>
      </c>
      <c r="M628" t="s">
        <v>2624</v>
      </c>
      <c r="N628" t="s">
        <v>22</v>
      </c>
      <c r="O628">
        <v>184</v>
      </c>
      <c r="P628">
        <v>0</v>
      </c>
      <c r="Q628">
        <v>30</v>
      </c>
      <c r="R628">
        <v>214</v>
      </c>
      <c r="S628" s="1">
        <v>0.85849999999999993</v>
      </c>
      <c r="T628" t="s">
        <v>22</v>
      </c>
      <c r="U628" s="13">
        <f t="shared" si="27"/>
        <v>184</v>
      </c>
      <c r="V628" s="13">
        <f t="shared" si="28"/>
        <v>214</v>
      </c>
      <c r="W628" s="13" t="str">
        <f>IFERROR(VLOOKUP(K628,'Target Area Lookup'!B:C,2,FALSE),"Rest of State")</f>
        <v>Cook</v>
      </c>
      <c r="X628" s="13" t="str">
        <f t="shared" si="29"/>
        <v>Cook</v>
      </c>
    </row>
    <row r="629" spans="1:24" x14ac:dyDescent="0.25">
      <c r="A629" t="s">
        <v>15475</v>
      </c>
      <c r="B629" t="s">
        <v>2632</v>
      </c>
      <c r="C629" t="s">
        <v>2633</v>
      </c>
      <c r="D629" t="s">
        <v>2622</v>
      </c>
      <c r="E629" t="s">
        <v>2634</v>
      </c>
      <c r="F629">
        <v>7083394240</v>
      </c>
      <c r="G629">
        <v>11454</v>
      </c>
      <c r="H629" t="s">
        <v>2635</v>
      </c>
      <c r="I629" t="s">
        <v>2636</v>
      </c>
      <c r="J629" t="s">
        <v>2622</v>
      </c>
      <c r="K629" t="s">
        <v>1103</v>
      </c>
      <c r="L629" t="s">
        <v>2637</v>
      </c>
      <c r="M629" t="s">
        <v>2638</v>
      </c>
      <c r="N629" t="s">
        <v>22</v>
      </c>
      <c r="O629">
        <v>223</v>
      </c>
      <c r="P629">
        <v>29</v>
      </c>
      <c r="Q629">
        <v>61</v>
      </c>
      <c r="R629">
        <v>313</v>
      </c>
      <c r="S629" s="1">
        <v>0.80510000000000004</v>
      </c>
      <c r="U629" s="13">
        <f t="shared" si="27"/>
        <v>252</v>
      </c>
      <c r="V629" s="13">
        <f t="shared" si="28"/>
        <v>313</v>
      </c>
      <c r="W629" s="13" t="str">
        <f>IFERROR(VLOOKUP(K629,'Target Area Lookup'!B:C,2,FALSE),"Rest of State")</f>
        <v>Cook</v>
      </c>
      <c r="X629" s="13" t="str">
        <f t="shared" si="29"/>
        <v>Cook</v>
      </c>
    </row>
    <row r="630" spans="1:24" x14ac:dyDescent="0.25">
      <c r="A630" t="s">
        <v>15475</v>
      </c>
      <c r="B630" t="s">
        <v>2632</v>
      </c>
      <c r="C630" t="s">
        <v>2633</v>
      </c>
      <c r="D630" t="s">
        <v>2622</v>
      </c>
      <c r="E630" t="s">
        <v>2634</v>
      </c>
      <c r="F630">
        <v>7083394240</v>
      </c>
      <c r="G630">
        <v>11455</v>
      </c>
      <c r="H630" t="s">
        <v>2639</v>
      </c>
      <c r="I630" t="s">
        <v>2640</v>
      </c>
      <c r="J630" t="s">
        <v>2622</v>
      </c>
      <c r="K630" t="s">
        <v>1103</v>
      </c>
      <c r="L630" t="s">
        <v>2641</v>
      </c>
      <c r="M630" t="s">
        <v>2638</v>
      </c>
      <c r="N630" t="s">
        <v>22</v>
      </c>
      <c r="O630">
        <v>267</v>
      </c>
      <c r="P630">
        <v>16</v>
      </c>
      <c r="Q630">
        <v>72</v>
      </c>
      <c r="R630">
        <v>355</v>
      </c>
      <c r="S630" s="1">
        <v>0.79720000000000002</v>
      </c>
      <c r="U630" s="13">
        <f t="shared" si="27"/>
        <v>283</v>
      </c>
      <c r="V630" s="13">
        <f t="shared" si="28"/>
        <v>355</v>
      </c>
      <c r="W630" s="13" t="str">
        <f>IFERROR(VLOOKUP(K630,'Target Area Lookup'!B:C,2,FALSE),"Rest of State")</f>
        <v>Cook</v>
      </c>
      <c r="X630" s="13" t="str">
        <f t="shared" si="29"/>
        <v>Cook</v>
      </c>
    </row>
    <row r="631" spans="1:24" x14ac:dyDescent="0.25">
      <c r="A631" t="s">
        <v>15475</v>
      </c>
      <c r="B631" t="s">
        <v>2632</v>
      </c>
      <c r="C631" t="s">
        <v>2633</v>
      </c>
      <c r="D631" t="s">
        <v>2622</v>
      </c>
      <c r="E631" t="s">
        <v>2634</v>
      </c>
      <c r="F631">
        <v>7083394240</v>
      </c>
      <c r="G631">
        <v>11456</v>
      </c>
      <c r="H631" t="s">
        <v>1737</v>
      </c>
      <c r="I631" t="s">
        <v>2642</v>
      </c>
      <c r="J631" t="s">
        <v>2622</v>
      </c>
      <c r="K631" t="s">
        <v>1103</v>
      </c>
      <c r="L631" t="s">
        <v>2634</v>
      </c>
      <c r="M631" t="s">
        <v>2638</v>
      </c>
      <c r="N631" t="s">
        <v>22</v>
      </c>
      <c r="O631">
        <v>157</v>
      </c>
      <c r="P631">
        <v>16</v>
      </c>
      <c r="Q631">
        <v>48</v>
      </c>
      <c r="R631">
        <v>221</v>
      </c>
      <c r="S631" s="1">
        <v>0.78280000000000005</v>
      </c>
      <c r="U631" s="13">
        <f t="shared" si="27"/>
        <v>173</v>
      </c>
      <c r="V631" s="13">
        <f t="shared" si="28"/>
        <v>221</v>
      </c>
      <c r="W631" s="13" t="str">
        <f>IFERROR(VLOOKUP(K631,'Target Area Lookup'!B:C,2,FALSE),"Rest of State")</f>
        <v>Cook</v>
      </c>
      <c r="X631" s="13" t="str">
        <f t="shared" si="29"/>
        <v>Cook</v>
      </c>
    </row>
    <row r="632" spans="1:24" x14ac:dyDescent="0.25">
      <c r="A632" t="s">
        <v>15476</v>
      </c>
      <c r="B632" t="s">
        <v>2643</v>
      </c>
      <c r="C632" t="s">
        <v>2644</v>
      </c>
      <c r="D632" t="s">
        <v>2622</v>
      </c>
      <c r="E632" t="s">
        <v>2645</v>
      </c>
      <c r="F632">
        <v>7089854405</v>
      </c>
      <c r="G632">
        <v>11492</v>
      </c>
      <c r="H632" t="s">
        <v>2646</v>
      </c>
      <c r="I632" t="s">
        <v>2644</v>
      </c>
      <c r="J632" t="s">
        <v>2622</v>
      </c>
      <c r="K632" t="s">
        <v>1103</v>
      </c>
      <c r="L632" t="s">
        <v>2645</v>
      </c>
      <c r="M632" t="s">
        <v>2647</v>
      </c>
      <c r="O632">
        <v>343</v>
      </c>
      <c r="P632">
        <v>0</v>
      </c>
      <c r="Q632">
        <v>0</v>
      </c>
      <c r="R632">
        <v>343</v>
      </c>
      <c r="S632" s="1">
        <v>1</v>
      </c>
      <c r="T632" t="s">
        <v>22</v>
      </c>
      <c r="U632" s="13">
        <f t="shared" si="27"/>
        <v>343</v>
      </c>
      <c r="V632" s="13">
        <f t="shared" si="28"/>
        <v>343</v>
      </c>
      <c r="W632" s="13" t="str">
        <f>IFERROR(VLOOKUP(K632,'Target Area Lookup'!B:C,2,FALSE),"Rest of State")</f>
        <v>Cook</v>
      </c>
      <c r="X632" s="13" t="str">
        <f t="shared" si="29"/>
        <v>Cook</v>
      </c>
    </row>
    <row r="633" spans="1:24" x14ac:dyDescent="0.25">
      <c r="A633" t="s">
        <v>15476</v>
      </c>
      <c r="B633" t="s">
        <v>2643</v>
      </c>
      <c r="C633" t="s">
        <v>2644</v>
      </c>
      <c r="D633" t="s">
        <v>2622</v>
      </c>
      <c r="E633" t="s">
        <v>2645</v>
      </c>
      <c r="F633">
        <v>7089854405</v>
      </c>
      <c r="G633">
        <v>11495</v>
      </c>
      <c r="H633" t="s">
        <v>2648</v>
      </c>
      <c r="I633" t="s">
        <v>2649</v>
      </c>
      <c r="J633" t="s">
        <v>2622</v>
      </c>
      <c r="K633" t="s">
        <v>1103</v>
      </c>
      <c r="L633" t="s">
        <v>2650</v>
      </c>
      <c r="M633" t="s">
        <v>2647</v>
      </c>
      <c r="O633">
        <v>68</v>
      </c>
      <c r="P633">
        <v>0</v>
      </c>
      <c r="Q633">
        <v>0</v>
      </c>
      <c r="R633">
        <v>68</v>
      </c>
      <c r="S633" s="1">
        <v>1</v>
      </c>
      <c r="T633" t="s">
        <v>22</v>
      </c>
      <c r="U633" s="13">
        <f t="shared" si="27"/>
        <v>68</v>
      </c>
      <c r="V633" s="13">
        <f t="shared" si="28"/>
        <v>68</v>
      </c>
      <c r="W633" s="13" t="str">
        <f>IFERROR(VLOOKUP(K633,'Target Area Lookup'!B:C,2,FALSE),"Rest of State")</f>
        <v>Cook</v>
      </c>
      <c r="X633" s="13" t="str">
        <f t="shared" si="29"/>
        <v>Cook</v>
      </c>
    </row>
    <row r="634" spans="1:24" x14ac:dyDescent="0.25">
      <c r="A634" t="s">
        <v>15476</v>
      </c>
      <c r="B634" t="s">
        <v>2643</v>
      </c>
      <c r="C634" t="s">
        <v>2644</v>
      </c>
      <c r="D634" t="s">
        <v>2622</v>
      </c>
      <c r="E634" t="s">
        <v>2645</v>
      </c>
      <c r="F634">
        <v>7089854405</v>
      </c>
      <c r="G634">
        <v>62481</v>
      </c>
      <c r="H634" t="s">
        <v>2651</v>
      </c>
      <c r="I634" t="s">
        <v>2652</v>
      </c>
      <c r="J634" t="s">
        <v>2578</v>
      </c>
      <c r="K634" t="s">
        <v>1103</v>
      </c>
      <c r="L634" t="s">
        <v>2653</v>
      </c>
      <c r="M634" t="s">
        <v>2647</v>
      </c>
      <c r="O634">
        <v>99</v>
      </c>
      <c r="P634">
        <v>0</v>
      </c>
      <c r="Q634">
        <v>3</v>
      </c>
      <c r="R634">
        <v>102</v>
      </c>
      <c r="S634" s="1">
        <v>0.96140000000000003</v>
      </c>
      <c r="T634" t="s">
        <v>22</v>
      </c>
      <c r="U634" s="13">
        <f t="shared" si="27"/>
        <v>99</v>
      </c>
      <c r="V634" s="13">
        <f t="shared" si="28"/>
        <v>102</v>
      </c>
      <c r="W634" s="13" t="str">
        <f>IFERROR(VLOOKUP(K634,'Target Area Lookup'!B:C,2,FALSE),"Rest of State")</f>
        <v>Cook</v>
      </c>
      <c r="X634" s="13" t="str">
        <f t="shared" si="29"/>
        <v>Cook</v>
      </c>
    </row>
    <row r="635" spans="1:24" x14ac:dyDescent="0.25">
      <c r="A635" t="s">
        <v>15476</v>
      </c>
      <c r="B635" t="s">
        <v>2643</v>
      </c>
      <c r="C635" t="s">
        <v>2644</v>
      </c>
      <c r="D635" t="s">
        <v>2622</v>
      </c>
      <c r="E635" t="s">
        <v>2645</v>
      </c>
      <c r="F635">
        <v>7089854405</v>
      </c>
      <c r="G635">
        <v>68661</v>
      </c>
      <c r="H635" t="s">
        <v>2654</v>
      </c>
      <c r="I635" t="s">
        <v>2655</v>
      </c>
      <c r="J635" t="s">
        <v>2433</v>
      </c>
      <c r="K635" t="s">
        <v>1103</v>
      </c>
      <c r="L635" t="s">
        <v>2656</v>
      </c>
      <c r="M635" t="s">
        <v>2657</v>
      </c>
      <c r="O635">
        <v>101</v>
      </c>
      <c r="P635">
        <v>0</v>
      </c>
      <c r="Q635">
        <v>0</v>
      </c>
      <c r="R635">
        <v>101</v>
      </c>
      <c r="S635" s="1">
        <v>0.99050000000000005</v>
      </c>
      <c r="T635" t="s">
        <v>22</v>
      </c>
      <c r="U635" s="13">
        <f t="shared" si="27"/>
        <v>101</v>
      </c>
      <c r="V635" s="13">
        <f t="shared" si="28"/>
        <v>101</v>
      </c>
      <c r="W635" s="13" t="str">
        <f>IFERROR(VLOOKUP(K635,'Target Area Lookup'!B:C,2,FALSE),"Rest of State")</f>
        <v>Cook</v>
      </c>
      <c r="X635" s="13" t="str">
        <f t="shared" si="29"/>
        <v>Cook</v>
      </c>
    </row>
    <row r="636" spans="1:24" x14ac:dyDescent="0.25">
      <c r="A636" t="s">
        <v>15476</v>
      </c>
      <c r="B636" t="s">
        <v>2643</v>
      </c>
      <c r="C636" t="s">
        <v>2644</v>
      </c>
      <c r="D636" t="s">
        <v>2622</v>
      </c>
      <c r="E636" t="s">
        <v>2645</v>
      </c>
      <c r="F636">
        <v>7089854405</v>
      </c>
      <c r="G636">
        <v>68662</v>
      </c>
      <c r="H636" t="s">
        <v>2658</v>
      </c>
      <c r="I636" t="s">
        <v>2659</v>
      </c>
      <c r="J636" t="s">
        <v>2578</v>
      </c>
      <c r="K636" t="s">
        <v>1103</v>
      </c>
      <c r="L636" t="s">
        <v>2660</v>
      </c>
      <c r="M636" t="s">
        <v>2661</v>
      </c>
      <c r="O636">
        <v>68</v>
      </c>
      <c r="P636">
        <v>0</v>
      </c>
      <c r="Q636">
        <v>0</v>
      </c>
      <c r="R636">
        <v>68</v>
      </c>
      <c r="S636" s="1">
        <v>1</v>
      </c>
      <c r="T636" t="s">
        <v>22</v>
      </c>
      <c r="U636" s="13">
        <f t="shared" si="27"/>
        <v>68</v>
      </c>
      <c r="V636" s="13">
        <f t="shared" si="28"/>
        <v>68</v>
      </c>
      <c r="W636" s="13" t="str">
        <f>IFERROR(VLOOKUP(K636,'Target Area Lookup'!B:C,2,FALSE),"Rest of State")</f>
        <v>Cook</v>
      </c>
      <c r="X636" s="13" t="str">
        <f t="shared" si="29"/>
        <v>Cook</v>
      </c>
    </row>
    <row r="637" spans="1:24" x14ac:dyDescent="0.25">
      <c r="A637" t="s">
        <v>15477</v>
      </c>
      <c r="B637" t="s">
        <v>2662</v>
      </c>
      <c r="C637" t="s">
        <v>2663</v>
      </c>
      <c r="D637" t="s">
        <v>2622</v>
      </c>
      <c r="E637" t="s">
        <v>2664</v>
      </c>
      <c r="F637">
        <v>7083391516</v>
      </c>
      <c r="G637">
        <v>11457</v>
      </c>
      <c r="H637" t="s">
        <v>2665</v>
      </c>
      <c r="I637" t="s">
        <v>2666</v>
      </c>
      <c r="J637" t="s">
        <v>2667</v>
      </c>
      <c r="K637" t="s">
        <v>1103</v>
      </c>
      <c r="L637" t="s">
        <v>2668</v>
      </c>
      <c r="M637" t="s">
        <v>2669</v>
      </c>
      <c r="N637" t="s">
        <v>22</v>
      </c>
      <c r="O637">
        <v>502</v>
      </c>
      <c r="P637">
        <v>0</v>
      </c>
      <c r="Q637">
        <v>24</v>
      </c>
      <c r="R637">
        <v>526</v>
      </c>
      <c r="S637" s="1">
        <v>0.95310000000000006</v>
      </c>
      <c r="T637" t="s">
        <v>22</v>
      </c>
      <c r="U637" s="13">
        <f t="shared" si="27"/>
        <v>502</v>
      </c>
      <c r="V637" s="13">
        <f t="shared" si="28"/>
        <v>526</v>
      </c>
      <c r="W637" s="13" t="str">
        <f>IFERROR(VLOOKUP(K637,'Target Area Lookup'!B:C,2,FALSE),"Rest of State")</f>
        <v>Cook</v>
      </c>
      <c r="X637" s="13" t="str">
        <f t="shared" si="29"/>
        <v>Cook</v>
      </c>
    </row>
    <row r="638" spans="1:24" x14ac:dyDescent="0.25">
      <c r="A638" t="s">
        <v>15477</v>
      </c>
      <c r="B638" t="s">
        <v>2662</v>
      </c>
      <c r="C638" t="s">
        <v>2663</v>
      </c>
      <c r="D638" t="s">
        <v>2622</v>
      </c>
      <c r="E638" t="s">
        <v>2664</v>
      </c>
      <c r="F638">
        <v>7083391516</v>
      </c>
      <c r="G638">
        <v>11458</v>
      </c>
      <c r="H638" t="s">
        <v>2670</v>
      </c>
      <c r="I638" t="s">
        <v>2671</v>
      </c>
      <c r="J638" t="s">
        <v>2622</v>
      </c>
      <c r="K638" t="s">
        <v>1103</v>
      </c>
      <c r="L638" t="s">
        <v>2672</v>
      </c>
      <c r="M638" t="s">
        <v>2669</v>
      </c>
      <c r="N638" t="s">
        <v>22</v>
      </c>
      <c r="O638">
        <v>307</v>
      </c>
      <c r="P638">
        <v>0</v>
      </c>
      <c r="Q638">
        <v>0</v>
      </c>
      <c r="R638">
        <v>307</v>
      </c>
      <c r="S638" s="1">
        <v>1</v>
      </c>
      <c r="T638" t="s">
        <v>22</v>
      </c>
      <c r="U638" s="13">
        <f t="shared" si="27"/>
        <v>307</v>
      </c>
      <c r="V638" s="13">
        <f t="shared" si="28"/>
        <v>307</v>
      </c>
      <c r="W638" s="13" t="str">
        <f>IFERROR(VLOOKUP(K638,'Target Area Lookup'!B:C,2,FALSE),"Rest of State")</f>
        <v>Cook</v>
      </c>
      <c r="X638" s="13" t="str">
        <f t="shared" si="29"/>
        <v>Cook</v>
      </c>
    </row>
    <row r="639" spans="1:24" x14ac:dyDescent="0.25">
      <c r="A639" t="s">
        <v>15477</v>
      </c>
      <c r="B639" t="s">
        <v>2662</v>
      </c>
      <c r="C639" t="s">
        <v>2663</v>
      </c>
      <c r="D639" t="s">
        <v>2622</v>
      </c>
      <c r="E639" t="s">
        <v>2664</v>
      </c>
      <c r="F639">
        <v>7083391516</v>
      </c>
      <c r="G639">
        <v>11459</v>
      </c>
      <c r="H639" t="s">
        <v>167</v>
      </c>
      <c r="I639" t="s">
        <v>2673</v>
      </c>
      <c r="J639" t="s">
        <v>2622</v>
      </c>
      <c r="K639" t="s">
        <v>1103</v>
      </c>
      <c r="L639" t="s">
        <v>2674</v>
      </c>
      <c r="M639" t="s">
        <v>2669</v>
      </c>
      <c r="N639" t="s">
        <v>22</v>
      </c>
      <c r="O639">
        <v>356</v>
      </c>
      <c r="P639">
        <v>0</v>
      </c>
      <c r="Q639">
        <v>3</v>
      </c>
      <c r="R639">
        <v>359</v>
      </c>
      <c r="S639" s="1">
        <v>0.98920000000000008</v>
      </c>
      <c r="T639" t="s">
        <v>22</v>
      </c>
      <c r="U639" s="13">
        <f t="shared" si="27"/>
        <v>356</v>
      </c>
      <c r="V639" s="13">
        <f t="shared" si="28"/>
        <v>359</v>
      </c>
      <c r="W639" s="13" t="str">
        <f>IFERROR(VLOOKUP(K639,'Target Area Lookup'!B:C,2,FALSE),"Rest of State")</f>
        <v>Cook</v>
      </c>
      <c r="X639" s="13" t="str">
        <f t="shared" si="29"/>
        <v>Cook</v>
      </c>
    </row>
    <row r="640" spans="1:24" x14ac:dyDescent="0.25">
      <c r="A640" t="s">
        <v>15477</v>
      </c>
      <c r="B640" t="s">
        <v>2662</v>
      </c>
      <c r="C640" t="s">
        <v>2663</v>
      </c>
      <c r="D640" t="s">
        <v>2622</v>
      </c>
      <c r="E640" t="s">
        <v>2664</v>
      </c>
      <c r="F640">
        <v>7083391516</v>
      </c>
      <c r="G640">
        <v>11460</v>
      </c>
      <c r="H640" t="s">
        <v>2675</v>
      </c>
      <c r="I640" t="s">
        <v>2676</v>
      </c>
      <c r="J640" t="s">
        <v>2138</v>
      </c>
      <c r="K640" t="s">
        <v>1103</v>
      </c>
      <c r="L640" t="s">
        <v>2677</v>
      </c>
      <c r="M640" t="s">
        <v>2669</v>
      </c>
      <c r="N640" t="s">
        <v>22</v>
      </c>
      <c r="O640">
        <v>395</v>
      </c>
      <c r="P640">
        <v>0</v>
      </c>
      <c r="Q640">
        <v>0</v>
      </c>
      <c r="R640">
        <v>395</v>
      </c>
      <c r="S640" s="1">
        <v>1</v>
      </c>
      <c r="T640" t="s">
        <v>22</v>
      </c>
      <c r="U640" s="13">
        <f t="shared" si="27"/>
        <v>395</v>
      </c>
      <c r="V640" s="13">
        <f t="shared" si="28"/>
        <v>395</v>
      </c>
      <c r="W640" s="13" t="str">
        <f>IFERROR(VLOOKUP(K640,'Target Area Lookup'!B:C,2,FALSE),"Rest of State")</f>
        <v>Cook</v>
      </c>
      <c r="X640" s="13" t="str">
        <f t="shared" si="29"/>
        <v>Cook</v>
      </c>
    </row>
    <row r="641" spans="1:24" x14ac:dyDescent="0.25">
      <c r="A641" t="s">
        <v>15478</v>
      </c>
      <c r="B641" t="s">
        <v>2678</v>
      </c>
      <c r="C641" t="s">
        <v>2679</v>
      </c>
      <c r="D641" t="s">
        <v>2138</v>
      </c>
      <c r="E641" t="s">
        <v>2680</v>
      </c>
      <c r="F641">
        <v>7082103942</v>
      </c>
      <c r="G641">
        <v>11461</v>
      </c>
      <c r="H641" t="s">
        <v>2681</v>
      </c>
      <c r="I641" t="s">
        <v>2682</v>
      </c>
      <c r="J641" t="s">
        <v>2138</v>
      </c>
      <c r="K641" t="s">
        <v>1103</v>
      </c>
      <c r="L641" t="s">
        <v>2683</v>
      </c>
      <c r="M641" t="s">
        <v>2684</v>
      </c>
      <c r="N641" t="s">
        <v>22</v>
      </c>
      <c r="O641">
        <v>411</v>
      </c>
      <c r="P641">
        <v>0</v>
      </c>
      <c r="Q641">
        <v>0</v>
      </c>
      <c r="R641">
        <v>411</v>
      </c>
      <c r="S641" s="1">
        <v>1</v>
      </c>
      <c r="T641" t="s">
        <v>22</v>
      </c>
      <c r="U641" s="13">
        <f t="shared" si="27"/>
        <v>411</v>
      </c>
      <c r="V641" s="13">
        <f t="shared" si="28"/>
        <v>411</v>
      </c>
      <c r="W641" s="13" t="str">
        <f>IFERROR(VLOOKUP(K641,'Target Area Lookup'!B:C,2,FALSE),"Rest of State")</f>
        <v>Cook</v>
      </c>
      <c r="X641" s="13" t="str">
        <f t="shared" si="29"/>
        <v>Cook</v>
      </c>
    </row>
    <row r="642" spans="1:24" x14ac:dyDescent="0.25">
      <c r="A642" t="s">
        <v>15478</v>
      </c>
      <c r="B642" t="s">
        <v>2678</v>
      </c>
      <c r="C642" t="s">
        <v>2679</v>
      </c>
      <c r="D642" t="s">
        <v>2138</v>
      </c>
      <c r="E642" t="s">
        <v>2680</v>
      </c>
      <c r="F642">
        <v>7082103942</v>
      </c>
      <c r="G642">
        <v>11462</v>
      </c>
      <c r="H642" t="s">
        <v>2685</v>
      </c>
      <c r="I642" t="s">
        <v>2686</v>
      </c>
      <c r="J642" t="s">
        <v>2138</v>
      </c>
      <c r="K642" t="s">
        <v>1103</v>
      </c>
      <c r="L642" t="s">
        <v>2687</v>
      </c>
      <c r="M642" t="s">
        <v>2684</v>
      </c>
      <c r="N642" t="s">
        <v>22</v>
      </c>
      <c r="O642">
        <v>375</v>
      </c>
      <c r="P642">
        <v>0</v>
      </c>
      <c r="Q642">
        <v>0</v>
      </c>
      <c r="R642">
        <v>375</v>
      </c>
      <c r="S642" s="1">
        <v>1</v>
      </c>
      <c r="T642" t="s">
        <v>22</v>
      </c>
      <c r="U642" s="13">
        <f t="shared" si="27"/>
        <v>375</v>
      </c>
      <c r="V642" s="13">
        <f t="shared" si="28"/>
        <v>375</v>
      </c>
      <c r="W642" s="13" t="str">
        <f>IFERROR(VLOOKUP(K642,'Target Area Lookup'!B:C,2,FALSE),"Rest of State")</f>
        <v>Cook</v>
      </c>
      <c r="X642" s="13" t="str">
        <f t="shared" si="29"/>
        <v>Cook</v>
      </c>
    </row>
    <row r="643" spans="1:24" x14ac:dyDescent="0.25">
      <c r="A643" t="s">
        <v>15478</v>
      </c>
      <c r="B643" t="s">
        <v>2678</v>
      </c>
      <c r="C643" t="s">
        <v>2679</v>
      </c>
      <c r="D643" t="s">
        <v>2138</v>
      </c>
      <c r="E643" t="s">
        <v>2680</v>
      </c>
      <c r="F643">
        <v>7082103942</v>
      </c>
      <c r="G643">
        <v>11463</v>
      </c>
      <c r="H643" t="s">
        <v>2688</v>
      </c>
      <c r="I643" t="s">
        <v>2689</v>
      </c>
      <c r="J643" t="s">
        <v>2138</v>
      </c>
      <c r="K643" t="s">
        <v>1103</v>
      </c>
      <c r="L643" t="s">
        <v>2690</v>
      </c>
      <c r="M643" t="s">
        <v>2684</v>
      </c>
      <c r="N643" t="s">
        <v>22</v>
      </c>
      <c r="O643">
        <v>301</v>
      </c>
      <c r="P643">
        <v>0</v>
      </c>
      <c r="Q643">
        <v>0</v>
      </c>
      <c r="R643">
        <v>301</v>
      </c>
      <c r="S643" s="1">
        <v>1</v>
      </c>
      <c r="T643" t="s">
        <v>22</v>
      </c>
      <c r="U643" s="13">
        <f t="shared" ref="U643:U706" si="30">SUM(O643:P643)</f>
        <v>301</v>
      </c>
      <c r="V643" s="13">
        <f t="shared" ref="V643:V706" si="31">R643</f>
        <v>301</v>
      </c>
      <c r="W643" s="13" t="str">
        <f>IFERROR(VLOOKUP(K643,'Target Area Lookup'!B:C,2,FALSE),"Rest of State")</f>
        <v>Cook</v>
      </c>
      <c r="X643" s="13" t="str">
        <f t="shared" ref="X643:X706" si="32">IF(K643="Cook","Cook","Rest of State")</f>
        <v>Cook</v>
      </c>
    </row>
    <row r="644" spans="1:24" x14ac:dyDescent="0.25">
      <c r="A644" t="s">
        <v>15478</v>
      </c>
      <c r="B644" t="s">
        <v>2678</v>
      </c>
      <c r="C644" t="s">
        <v>2679</v>
      </c>
      <c r="D644" t="s">
        <v>2138</v>
      </c>
      <c r="E644" t="s">
        <v>2680</v>
      </c>
      <c r="F644">
        <v>7082103942</v>
      </c>
      <c r="G644">
        <v>11464</v>
      </c>
      <c r="H644" t="s">
        <v>2691</v>
      </c>
      <c r="I644" t="s">
        <v>2692</v>
      </c>
      <c r="J644" t="s">
        <v>2138</v>
      </c>
      <c r="K644" t="s">
        <v>1103</v>
      </c>
      <c r="L644" t="s">
        <v>2693</v>
      </c>
      <c r="M644" t="s">
        <v>2684</v>
      </c>
      <c r="N644" t="s">
        <v>22</v>
      </c>
      <c r="O644">
        <v>339</v>
      </c>
      <c r="P644">
        <v>0</v>
      </c>
      <c r="Q644">
        <v>0</v>
      </c>
      <c r="R644">
        <v>339</v>
      </c>
      <c r="S644" s="1">
        <v>1</v>
      </c>
      <c r="T644" t="s">
        <v>22</v>
      </c>
      <c r="U644" s="13">
        <f t="shared" si="30"/>
        <v>339</v>
      </c>
      <c r="V644" s="13">
        <f t="shared" si="31"/>
        <v>339</v>
      </c>
      <c r="W644" s="13" t="str">
        <f>IFERROR(VLOOKUP(K644,'Target Area Lookup'!B:C,2,FALSE),"Rest of State")</f>
        <v>Cook</v>
      </c>
      <c r="X644" s="13" t="str">
        <f t="shared" si="32"/>
        <v>Cook</v>
      </c>
    </row>
    <row r="645" spans="1:24" x14ac:dyDescent="0.25">
      <c r="A645" t="s">
        <v>15478</v>
      </c>
      <c r="B645" t="s">
        <v>2678</v>
      </c>
      <c r="C645" t="s">
        <v>2679</v>
      </c>
      <c r="D645" t="s">
        <v>2138</v>
      </c>
      <c r="E645" t="s">
        <v>2680</v>
      </c>
      <c r="F645">
        <v>7082103942</v>
      </c>
      <c r="G645">
        <v>11466</v>
      </c>
      <c r="H645" t="s">
        <v>2694</v>
      </c>
      <c r="I645" t="s">
        <v>2695</v>
      </c>
      <c r="J645" t="s">
        <v>2138</v>
      </c>
      <c r="K645" t="s">
        <v>1103</v>
      </c>
      <c r="L645" t="s">
        <v>2696</v>
      </c>
      <c r="M645" t="s">
        <v>2684</v>
      </c>
      <c r="N645" t="s">
        <v>22</v>
      </c>
      <c r="O645">
        <v>147</v>
      </c>
      <c r="P645">
        <v>0</v>
      </c>
      <c r="Q645">
        <v>0</v>
      </c>
      <c r="R645">
        <v>147</v>
      </c>
      <c r="S645" s="1">
        <v>1</v>
      </c>
      <c r="T645" t="s">
        <v>22</v>
      </c>
      <c r="U645" s="13">
        <f t="shared" si="30"/>
        <v>147</v>
      </c>
      <c r="V645" s="13">
        <f t="shared" si="31"/>
        <v>147</v>
      </c>
      <c r="W645" s="13" t="str">
        <f>IFERROR(VLOOKUP(K645,'Target Area Lookup'!B:C,2,FALSE),"Rest of State")</f>
        <v>Cook</v>
      </c>
      <c r="X645" s="13" t="str">
        <f t="shared" si="32"/>
        <v>Cook</v>
      </c>
    </row>
    <row r="646" spans="1:24" x14ac:dyDescent="0.25">
      <c r="A646" t="s">
        <v>15478</v>
      </c>
      <c r="B646" t="s">
        <v>2678</v>
      </c>
      <c r="C646" t="s">
        <v>2679</v>
      </c>
      <c r="D646" t="s">
        <v>2138</v>
      </c>
      <c r="E646" t="s">
        <v>2680</v>
      </c>
      <c r="F646">
        <v>7082103942</v>
      </c>
      <c r="G646">
        <v>11467</v>
      </c>
      <c r="H646" t="s">
        <v>1882</v>
      </c>
      <c r="I646" t="s">
        <v>2697</v>
      </c>
      <c r="J646" t="s">
        <v>2138</v>
      </c>
      <c r="K646" t="s">
        <v>1103</v>
      </c>
      <c r="L646" t="s">
        <v>2698</v>
      </c>
      <c r="M646" t="s">
        <v>2684</v>
      </c>
      <c r="N646" t="s">
        <v>22</v>
      </c>
      <c r="O646">
        <v>264</v>
      </c>
      <c r="P646">
        <v>0</v>
      </c>
      <c r="Q646">
        <v>0</v>
      </c>
      <c r="R646">
        <v>264</v>
      </c>
      <c r="S646" s="1">
        <v>1</v>
      </c>
      <c r="T646" t="s">
        <v>22</v>
      </c>
      <c r="U646" s="13">
        <f t="shared" si="30"/>
        <v>264</v>
      </c>
      <c r="V646" s="13">
        <f t="shared" si="31"/>
        <v>264</v>
      </c>
      <c r="W646" s="13" t="str">
        <f>IFERROR(VLOOKUP(K646,'Target Area Lookup'!B:C,2,FALSE),"Rest of State")</f>
        <v>Cook</v>
      </c>
      <c r="X646" s="13" t="str">
        <f t="shared" si="32"/>
        <v>Cook</v>
      </c>
    </row>
    <row r="647" spans="1:24" x14ac:dyDescent="0.25">
      <c r="A647" t="s">
        <v>15479</v>
      </c>
      <c r="B647" t="s">
        <v>2699</v>
      </c>
      <c r="C647" t="s">
        <v>2700</v>
      </c>
      <c r="D647" t="s">
        <v>2511</v>
      </c>
      <c r="E647" t="s">
        <v>2701</v>
      </c>
      <c r="F647">
        <v>7083350790</v>
      </c>
      <c r="G647">
        <v>11468</v>
      </c>
      <c r="H647" t="s">
        <v>2702</v>
      </c>
      <c r="I647" t="s">
        <v>2703</v>
      </c>
      <c r="J647" t="s">
        <v>2501</v>
      </c>
      <c r="K647" t="s">
        <v>1103</v>
      </c>
      <c r="M647" t="s">
        <v>2704</v>
      </c>
      <c r="N647" t="s">
        <v>22</v>
      </c>
      <c r="O647">
        <v>481</v>
      </c>
      <c r="P647">
        <v>0</v>
      </c>
      <c r="Q647">
        <v>0</v>
      </c>
      <c r="R647">
        <v>481</v>
      </c>
      <c r="S647" s="1">
        <v>1</v>
      </c>
      <c r="T647" t="s">
        <v>22</v>
      </c>
      <c r="U647" s="13">
        <f t="shared" si="30"/>
        <v>481</v>
      </c>
      <c r="V647" s="13">
        <f t="shared" si="31"/>
        <v>481</v>
      </c>
      <c r="W647" s="13" t="str">
        <f>IFERROR(VLOOKUP(K647,'Target Area Lookup'!B:C,2,FALSE),"Rest of State")</f>
        <v>Cook</v>
      </c>
      <c r="X647" s="13" t="str">
        <f t="shared" si="32"/>
        <v>Cook</v>
      </c>
    </row>
    <row r="648" spans="1:24" x14ac:dyDescent="0.25">
      <c r="A648" t="s">
        <v>15479</v>
      </c>
      <c r="B648" t="s">
        <v>2699</v>
      </c>
      <c r="C648" t="s">
        <v>2700</v>
      </c>
      <c r="D648" t="s">
        <v>2511</v>
      </c>
      <c r="E648" t="s">
        <v>2701</v>
      </c>
      <c r="F648">
        <v>7083350790</v>
      </c>
      <c r="G648">
        <v>11471</v>
      </c>
      <c r="H648" t="s">
        <v>2705</v>
      </c>
      <c r="I648" t="s">
        <v>2706</v>
      </c>
      <c r="J648" t="s">
        <v>2511</v>
      </c>
      <c r="K648" t="s">
        <v>1103</v>
      </c>
      <c r="M648" t="s">
        <v>2704</v>
      </c>
      <c r="N648" t="s">
        <v>22</v>
      </c>
      <c r="O648">
        <v>514</v>
      </c>
      <c r="P648">
        <v>0</v>
      </c>
      <c r="Q648">
        <v>0</v>
      </c>
      <c r="R648">
        <v>514</v>
      </c>
      <c r="S648" s="1">
        <v>1</v>
      </c>
      <c r="T648" t="s">
        <v>22</v>
      </c>
      <c r="U648" s="13">
        <f t="shared" si="30"/>
        <v>514</v>
      </c>
      <c r="V648" s="13">
        <f t="shared" si="31"/>
        <v>514</v>
      </c>
      <c r="W648" s="13" t="str">
        <f>IFERROR(VLOOKUP(K648,'Target Area Lookup'!B:C,2,FALSE),"Rest of State")</f>
        <v>Cook</v>
      </c>
      <c r="X648" s="13" t="str">
        <f t="shared" si="32"/>
        <v>Cook</v>
      </c>
    </row>
    <row r="649" spans="1:24" x14ac:dyDescent="0.25">
      <c r="A649" t="s">
        <v>15480</v>
      </c>
      <c r="B649" t="s">
        <v>2707</v>
      </c>
      <c r="C649" t="s">
        <v>2708</v>
      </c>
      <c r="D649" t="s">
        <v>2709</v>
      </c>
      <c r="E649" t="s">
        <v>2710</v>
      </c>
      <c r="F649">
        <v>7087998721</v>
      </c>
      <c r="G649">
        <v>11473</v>
      </c>
      <c r="H649" t="s">
        <v>2711</v>
      </c>
      <c r="I649" t="s">
        <v>2712</v>
      </c>
      <c r="J649" t="s">
        <v>2709</v>
      </c>
      <c r="K649" t="s">
        <v>1103</v>
      </c>
      <c r="L649" t="s">
        <v>2713</v>
      </c>
      <c r="M649" t="s">
        <v>2714</v>
      </c>
      <c r="N649" t="s">
        <v>22</v>
      </c>
      <c r="O649">
        <v>261</v>
      </c>
      <c r="P649">
        <v>42</v>
      </c>
      <c r="Q649">
        <v>474</v>
      </c>
      <c r="R649">
        <v>777</v>
      </c>
      <c r="S649" s="1">
        <v>0.39</v>
      </c>
      <c r="U649" s="13">
        <f t="shared" si="30"/>
        <v>303</v>
      </c>
      <c r="V649" s="13">
        <f t="shared" si="31"/>
        <v>777</v>
      </c>
      <c r="W649" s="13" t="str">
        <f>IFERROR(VLOOKUP(K649,'Target Area Lookup'!B:C,2,FALSE),"Rest of State")</f>
        <v>Cook</v>
      </c>
      <c r="X649" s="13" t="str">
        <f t="shared" si="32"/>
        <v>Cook</v>
      </c>
    </row>
    <row r="650" spans="1:24" x14ac:dyDescent="0.25">
      <c r="A650" t="s">
        <v>15480</v>
      </c>
      <c r="B650" t="s">
        <v>2707</v>
      </c>
      <c r="C650" t="s">
        <v>2708</v>
      </c>
      <c r="D650" t="s">
        <v>2709</v>
      </c>
      <c r="E650" t="s">
        <v>2710</v>
      </c>
      <c r="F650">
        <v>7087998721</v>
      </c>
      <c r="G650">
        <v>11474</v>
      </c>
      <c r="H650" t="s">
        <v>2715</v>
      </c>
      <c r="I650" t="s">
        <v>2716</v>
      </c>
      <c r="J650" t="s">
        <v>2709</v>
      </c>
      <c r="K650" t="s">
        <v>1103</v>
      </c>
      <c r="L650" t="s">
        <v>2717</v>
      </c>
      <c r="M650" t="s">
        <v>2714</v>
      </c>
      <c r="N650" t="s">
        <v>22</v>
      </c>
      <c r="O650">
        <v>240</v>
      </c>
      <c r="P650">
        <v>19</v>
      </c>
      <c r="Q650">
        <v>390</v>
      </c>
      <c r="R650">
        <v>649</v>
      </c>
      <c r="S650" s="1">
        <v>0.39909999999999995</v>
      </c>
      <c r="U650" s="13">
        <f t="shared" si="30"/>
        <v>259</v>
      </c>
      <c r="V650" s="13">
        <f t="shared" si="31"/>
        <v>649</v>
      </c>
      <c r="W650" s="13" t="str">
        <f>IFERROR(VLOOKUP(K650,'Target Area Lookup'!B:C,2,FALSE),"Rest of State")</f>
        <v>Cook</v>
      </c>
      <c r="X650" s="13" t="str">
        <f t="shared" si="32"/>
        <v>Cook</v>
      </c>
    </row>
    <row r="651" spans="1:24" x14ac:dyDescent="0.25">
      <c r="A651" t="s">
        <v>15480</v>
      </c>
      <c r="B651" t="s">
        <v>2707</v>
      </c>
      <c r="C651" t="s">
        <v>2708</v>
      </c>
      <c r="D651" t="s">
        <v>2709</v>
      </c>
      <c r="E651" t="s">
        <v>2710</v>
      </c>
      <c r="F651">
        <v>7087998721</v>
      </c>
      <c r="G651">
        <v>11475</v>
      </c>
      <c r="H651" t="s">
        <v>2718</v>
      </c>
      <c r="I651" t="s">
        <v>2719</v>
      </c>
      <c r="J651" t="s">
        <v>2709</v>
      </c>
      <c r="K651" t="s">
        <v>1103</v>
      </c>
      <c r="L651" t="s">
        <v>2720</v>
      </c>
      <c r="M651" t="s">
        <v>2714</v>
      </c>
      <c r="N651" t="s">
        <v>22</v>
      </c>
      <c r="O651">
        <v>183</v>
      </c>
      <c r="P651">
        <v>14</v>
      </c>
      <c r="Q651">
        <v>393</v>
      </c>
      <c r="R651">
        <v>590</v>
      </c>
      <c r="S651" s="1">
        <v>0.33390000000000003</v>
      </c>
      <c r="U651" s="13">
        <f t="shared" si="30"/>
        <v>197</v>
      </c>
      <c r="V651" s="13">
        <f t="shared" si="31"/>
        <v>590</v>
      </c>
      <c r="W651" s="13" t="str">
        <f>IFERROR(VLOOKUP(K651,'Target Area Lookup'!B:C,2,FALSE),"Rest of State")</f>
        <v>Cook</v>
      </c>
      <c r="X651" s="13" t="str">
        <f t="shared" si="32"/>
        <v>Cook</v>
      </c>
    </row>
    <row r="652" spans="1:24" x14ac:dyDescent="0.25">
      <c r="A652" t="s">
        <v>15481</v>
      </c>
      <c r="B652" t="s">
        <v>2721</v>
      </c>
      <c r="C652" t="s">
        <v>2722</v>
      </c>
      <c r="D652" t="s">
        <v>2723</v>
      </c>
      <c r="E652" t="s">
        <v>2724</v>
      </c>
      <c r="F652">
        <v>7088775160</v>
      </c>
      <c r="G652">
        <v>11477</v>
      </c>
      <c r="H652" t="s">
        <v>2725</v>
      </c>
      <c r="I652" t="s">
        <v>2722</v>
      </c>
      <c r="J652" t="s">
        <v>2723</v>
      </c>
      <c r="K652" t="s">
        <v>1103</v>
      </c>
      <c r="L652" t="s">
        <v>2724</v>
      </c>
      <c r="M652" t="s">
        <v>2726</v>
      </c>
      <c r="N652" t="s">
        <v>22</v>
      </c>
      <c r="O652">
        <v>112</v>
      </c>
      <c r="P652">
        <v>11</v>
      </c>
      <c r="Q652">
        <v>115</v>
      </c>
      <c r="R652">
        <v>238</v>
      </c>
      <c r="S652" s="1">
        <v>0.51680000000000004</v>
      </c>
      <c r="U652" s="13">
        <f t="shared" si="30"/>
        <v>123</v>
      </c>
      <c r="V652" s="13">
        <f t="shared" si="31"/>
        <v>238</v>
      </c>
      <c r="W652" s="13" t="str">
        <f>IFERROR(VLOOKUP(K652,'Target Area Lookup'!B:C,2,FALSE),"Rest of State")</f>
        <v>Cook</v>
      </c>
      <c r="X652" s="13" t="str">
        <f t="shared" si="32"/>
        <v>Cook</v>
      </c>
    </row>
    <row r="653" spans="1:24" x14ac:dyDescent="0.25">
      <c r="A653" t="s">
        <v>15482</v>
      </c>
      <c r="B653" t="s">
        <v>2727</v>
      </c>
      <c r="C653" t="s">
        <v>2728</v>
      </c>
      <c r="D653" t="s">
        <v>2729</v>
      </c>
      <c r="E653" t="s">
        <v>2730</v>
      </c>
      <c r="F653">
        <v>7088628636</v>
      </c>
      <c r="G653">
        <v>11478</v>
      </c>
      <c r="H653" t="s">
        <v>2731</v>
      </c>
      <c r="I653" t="s">
        <v>2728</v>
      </c>
      <c r="J653" t="s">
        <v>2729</v>
      </c>
      <c r="K653" t="s">
        <v>1103</v>
      </c>
      <c r="L653" t="s">
        <v>2730</v>
      </c>
      <c r="M653" t="s">
        <v>2732</v>
      </c>
      <c r="N653" t="s">
        <v>22</v>
      </c>
      <c r="O653">
        <v>204</v>
      </c>
      <c r="P653">
        <v>0</v>
      </c>
      <c r="Q653">
        <v>0</v>
      </c>
      <c r="R653">
        <v>204</v>
      </c>
      <c r="S653" s="1">
        <v>1</v>
      </c>
      <c r="T653" t="s">
        <v>22</v>
      </c>
      <c r="U653" s="13">
        <f t="shared" si="30"/>
        <v>204</v>
      </c>
      <c r="V653" s="13">
        <f t="shared" si="31"/>
        <v>204</v>
      </c>
      <c r="W653" s="13" t="str">
        <f>IFERROR(VLOOKUP(K653,'Target Area Lookup'!B:C,2,FALSE),"Rest of State")</f>
        <v>Cook</v>
      </c>
      <c r="X653" s="13" t="str">
        <f t="shared" si="32"/>
        <v>Cook</v>
      </c>
    </row>
    <row r="654" spans="1:24" x14ac:dyDescent="0.25">
      <c r="A654" t="s">
        <v>15483</v>
      </c>
      <c r="B654" t="s">
        <v>2733</v>
      </c>
      <c r="C654" t="s">
        <v>2734</v>
      </c>
      <c r="D654" t="s">
        <v>2602</v>
      </c>
      <c r="E654" t="s">
        <v>2735</v>
      </c>
      <c r="F654">
        <v>7088687926</v>
      </c>
      <c r="G654">
        <v>11479</v>
      </c>
      <c r="H654" t="s">
        <v>2736</v>
      </c>
      <c r="I654" t="s">
        <v>2737</v>
      </c>
      <c r="J654" t="s">
        <v>2602</v>
      </c>
      <c r="K654" t="s">
        <v>1103</v>
      </c>
      <c r="L654" t="s">
        <v>2738</v>
      </c>
      <c r="M654" t="s">
        <v>2739</v>
      </c>
      <c r="N654" t="s">
        <v>22</v>
      </c>
      <c r="O654">
        <v>246</v>
      </c>
      <c r="P654">
        <v>15</v>
      </c>
      <c r="Q654">
        <v>84</v>
      </c>
      <c r="R654">
        <v>345</v>
      </c>
      <c r="S654" s="1">
        <v>0.75650000000000006</v>
      </c>
      <c r="U654" s="13">
        <f t="shared" si="30"/>
        <v>261</v>
      </c>
      <c r="V654" s="13">
        <f t="shared" si="31"/>
        <v>345</v>
      </c>
      <c r="W654" s="13" t="str">
        <f>IFERROR(VLOOKUP(K654,'Target Area Lookup'!B:C,2,FALSE),"Rest of State")</f>
        <v>Cook</v>
      </c>
      <c r="X654" s="13" t="str">
        <f t="shared" si="32"/>
        <v>Cook</v>
      </c>
    </row>
    <row r="655" spans="1:24" x14ac:dyDescent="0.25">
      <c r="A655" t="s">
        <v>15483</v>
      </c>
      <c r="B655" t="s">
        <v>2733</v>
      </c>
      <c r="C655" t="s">
        <v>2734</v>
      </c>
      <c r="D655" t="s">
        <v>2602</v>
      </c>
      <c r="E655" t="s">
        <v>2735</v>
      </c>
      <c r="F655">
        <v>7088687926</v>
      </c>
      <c r="G655">
        <v>11480</v>
      </c>
      <c r="H655" t="s">
        <v>2740</v>
      </c>
      <c r="I655" t="s">
        <v>2741</v>
      </c>
      <c r="J655" t="s">
        <v>2602</v>
      </c>
      <c r="K655" t="s">
        <v>1103</v>
      </c>
      <c r="L655" t="s">
        <v>2742</v>
      </c>
      <c r="M655" t="s">
        <v>2739</v>
      </c>
      <c r="N655" t="s">
        <v>22</v>
      </c>
      <c r="O655">
        <v>317</v>
      </c>
      <c r="P655">
        <v>25</v>
      </c>
      <c r="Q655">
        <v>17</v>
      </c>
      <c r="R655">
        <v>359</v>
      </c>
      <c r="S655" s="1">
        <v>0.95260000000000011</v>
      </c>
      <c r="U655" s="13">
        <f t="shared" si="30"/>
        <v>342</v>
      </c>
      <c r="V655" s="13">
        <f t="shared" si="31"/>
        <v>359</v>
      </c>
      <c r="W655" s="13" t="str">
        <f>IFERROR(VLOOKUP(K655,'Target Area Lookup'!B:C,2,FALSE),"Rest of State")</f>
        <v>Cook</v>
      </c>
      <c r="X655" s="13" t="str">
        <f t="shared" si="32"/>
        <v>Cook</v>
      </c>
    </row>
    <row r="656" spans="1:24" x14ac:dyDescent="0.25">
      <c r="A656" t="s">
        <v>15483</v>
      </c>
      <c r="B656" t="s">
        <v>2733</v>
      </c>
      <c r="C656" t="s">
        <v>2734</v>
      </c>
      <c r="D656" t="s">
        <v>2602</v>
      </c>
      <c r="E656" t="s">
        <v>2735</v>
      </c>
      <c r="F656">
        <v>7088687926</v>
      </c>
      <c r="G656">
        <v>43129</v>
      </c>
      <c r="H656" t="s">
        <v>2743</v>
      </c>
      <c r="I656" t="s">
        <v>2744</v>
      </c>
      <c r="J656" t="s">
        <v>2602</v>
      </c>
      <c r="K656" t="s">
        <v>1103</v>
      </c>
      <c r="L656" t="s">
        <v>2742</v>
      </c>
      <c r="M656" t="s">
        <v>2739</v>
      </c>
      <c r="N656" t="s">
        <v>22</v>
      </c>
      <c r="O656">
        <v>331</v>
      </c>
      <c r="P656">
        <v>18</v>
      </c>
      <c r="Q656">
        <v>24</v>
      </c>
      <c r="R656">
        <v>373</v>
      </c>
      <c r="S656" s="1">
        <v>0.93569999999999998</v>
      </c>
      <c r="U656" s="13">
        <f t="shared" si="30"/>
        <v>349</v>
      </c>
      <c r="V656" s="13">
        <f t="shared" si="31"/>
        <v>373</v>
      </c>
      <c r="W656" s="13" t="str">
        <f>IFERROR(VLOOKUP(K656,'Target Area Lookup'!B:C,2,FALSE),"Rest of State")</f>
        <v>Cook</v>
      </c>
      <c r="X656" s="13" t="str">
        <f t="shared" si="32"/>
        <v>Cook</v>
      </c>
    </row>
    <row r="657" spans="1:24" x14ac:dyDescent="0.25">
      <c r="A657" t="s">
        <v>15484</v>
      </c>
      <c r="B657" t="s">
        <v>2745</v>
      </c>
      <c r="C657" t="s">
        <v>2746</v>
      </c>
      <c r="D657" t="s">
        <v>2602</v>
      </c>
      <c r="E657" t="s">
        <v>2747</v>
      </c>
      <c r="F657">
        <v>7088626625</v>
      </c>
      <c r="G657">
        <v>11482</v>
      </c>
      <c r="H657" t="s">
        <v>297</v>
      </c>
      <c r="I657" t="s">
        <v>2746</v>
      </c>
      <c r="J657" t="s">
        <v>2602</v>
      </c>
      <c r="K657" t="s">
        <v>1103</v>
      </c>
      <c r="L657" t="s">
        <v>2747</v>
      </c>
      <c r="M657" t="s">
        <v>2748</v>
      </c>
      <c r="N657" t="s">
        <v>22</v>
      </c>
      <c r="O657">
        <v>861</v>
      </c>
      <c r="P657">
        <v>38</v>
      </c>
      <c r="Q657">
        <v>0</v>
      </c>
      <c r="R657">
        <v>892</v>
      </c>
      <c r="S657" s="1">
        <v>1</v>
      </c>
      <c r="U657" s="13">
        <f t="shared" si="30"/>
        <v>899</v>
      </c>
      <c r="V657" s="13">
        <f t="shared" si="31"/>
        <v>892</v>
      </c>
      <c r="W657" s="13" t="str">
        <f>IFERROR(VLOOKUP(K657,'Target Area Lookup'!B:C,2,FALSE),"Rest of State")</f>
        <v>Cook</v>
      </c>
      <c r="X657" s="13" t="str">
        <f t="shared" si="32"/>
        <v>Cook</v>
      </c>
    </row>
    <row r="658" spans="1:24" x14ac:dyDescent="0.25">
      <c r="A658" t="s">
        <v>15485</v>
      </c>
      <c r="B658" t="s">
        <v>2749</v>
      </c>
      <c r="C658" t="s">
        <v>2750</v>
      </c>
      <c r="D658" t="s">
        <v>2602</v>
      </c>
      <c r="E658" t="s">
        <v>2751</v>
      </c>
      <c r="F658">
        <v>7088687500</v>
      </c>
      <c r="G658">
        <v>11484</v>
      </c>
      <c r="H658" t="s">
        <v>2752</v>
      </c>
      <c r="I658" t="s">
        <v>2753</v>
      </c>
      <c r="J658" t="s">
        <v>2602</v>
      </c>
      <c r="K658" t="s">
        <v>1103</v>
      </c>
      <c r="L658" t="s">
        <v>2754</v>
      </c>
      <c r="M658" t="s">
        <v>2755</v>
      </c>
      <c r="N658" t="s">
        <v>22</v>
      </c>
      <c r="O658">
        <v>274</v>
      </c>
      <c r="P658">
        <v>0</v>
      </c>
      <c r="Q658">
        <v>6</v>
      </c>
      <c r="R658">
        <v>280</v>
      </c>
      <c r="S658" s="1">
        <v>0.97689999999999999</v>
      </c>
      <c r="T658" t="s">
        <v>22</v>
      </c>
      <c r="U658" s="13">
        <f t="shared" si="30"/>
        <v>274</v>
      </c>
      <c r="V658" s="13">
        <f t="shared" si="31"/>
        <v>280</v>
      </c>
      <c r="W658" s="13" t="str">
        <f>IFERROR(VLOOKUP(K658,'Target Area Lookup'!B:C,2,FALSE),"Rest of State")</f>
        <v>Cook</v>
      </c>
      <c r="X658" s="13" t="str">
        <f t="shared" si="32"/>
        <v>Cook</v>
      </c>
    </row>
    <row r="659" spans="1:24" x14ac:dyDescent="0.25">
      <c r="A659" t="s">
        <v>15485</v>
      </c>
      <c r="B659" t="s">
        <v>2749</v>
      </c>
      <c r="C659" t="s">
        <v>2750</v>
      </c>
      <c r="D659" t="s">
        <v>2602</v>
      </c>
      <c r="E659" t="s">
        <v>2751</v>
      </c>
      <c r="F659">
        <v>7088687500</v>
      </c>
      <c r="G659">
        <v>11485</v>
      </c>
      <c r="H659" t="s">
        <v>2756</v>
      </c>
      <c r="I659" t="s">
        <v>2757</v>
      </c>
      <c r="J659" t="s">
        <v>2602</v>
      </c>
      <c r="K659" t="s">
        <v>1103</v>
      </c>
      <c r="L659" t="s">
        <v>2758</v>
      </c>
      <c r="M659" t="s">
        <v>2755</v>
      </c>
      <c r="N659" t="s">
        <v>22</v>
      </c>
      <c r="O659">
        <v>559</v>
      </c>
      <c r="P659">
        <v>0</v>
      </c>
      <c r="Q659">
        <v>13</v>
      </c>
      <c r="R659">
        <v>572</v>
      </c>
      <c r="S659" s="1">
        <v>0.97719999999999996</v>
      </c>
      <c r="T659" t="s">
        <v>22</v>
      </c>
      <c r="U659" s="13">
        <f t="shared" si="30"/>
        <v>559</v>
      </c>
      <c r="V659" s="13">
        <f t="shared" si="31"/>
        <v>572</v>
      </c>
      <c r="W659" s="13" t="str">
        <f>IFERROR(VLOOKUP(K659,'Target Area Lookup'!B:C,2,FALSE),"Rest of State")</f>
        <v>Cook</v>
      </c>
      <c r="X659" s="13" t="str">
        <f t="shared" si="32"/>
        <v>Cook</v>
      </c>
    </row>
    <row r="660" spans="1:24" x14ac:dyDescent="0.25">
      <c r="A660" t="s">
        <v>15486</v>
      </c>
      <c r="B660" t="s">
        <v>2759</v>
      </c>
      <c r="C660" t="s">
        <v>2760</v>
      </c>
      <c r="D660" t="s">
        <v>2761</v>
      </c>
      <c r="E660" t="s">
        <v>2762</v>
      </c>
      <c r="F660">
        <v>7084746700</v>
      </c>
      <c r="G660">
        <v>11488</v>
      </c>
      <c r="H660" t="s">
        <v>2763</v>
      </c>
      <c r="I660" t="s">
        <v>2764</v>
      </c>
      <c r="J660" t="s">
        <v>2761</v>
      </c>
      <c r="K660" t="s">
        <v>1103</v>
      </c>
      <c r="L660" t="s">
        <v>2765</v>
      </c>
      <c r="M660" t="s">
        <v>2766</v>
      </c>
      <c r="N660" t="s">
        <v>22</v>
      </c>
      <c r="O660">
        <v>667</v>
      </c>
      <c r="P660">
        <v>75</v>
      </c>
      <c r="Q660">
        <v>242</v>
      </c>
      <c r="R660">
        <v>984</v>
      </c>
      <c r="S660" s="1">
        <v>0.75409999999999999</v>
      </c>
      <c r="U660" s="13">
        <f t="shared" si="30"/>
        <v>742</v>
      </c>
      <c r="V660" s="13">
        <f t="shared" si="31"/>
        <v>984</v>
      </c>
      <c r="W660" s="13" t="str">
        <f>IFERROR(VLOOKUP(K660,'Target Area Lookup'!B:C,2,FALSE),"Rest of State")</f>
        <v>Cook</v>
      </c>
      <c r="X660" s="13" t="str">
        <f t="shared" si="32"/>
        <v>Cook</v>
      </c>
    </row>
    <row r="661" spans="1:24" x14ac:dyDescent="0.25">
      <c r="A661" t="s">
        <v>15486</v>
      </c>
      <c r="B661" t="s">
        <v>2759</v>
      </c>
      <c r="C661" t="s">
        <v>2760</v>
      </c>
      <c r="D661" t="s">
        <v>2761</v>
      </c>
      <c r="E661" t="s">
        <v>2762</v>
      </c>
      <c r="F661">
        <v>7084746700</v>
      </c>
      <c r="G661">
        <v>11489</v>
      </c>
      <c r="H661" t="s">
        <v>2767</v>
      </c>
      <c r="I661" t="s">
        <v>2768</v>
      </c>
      <c r="J661" t="s">
        <v>2761</v>
      </c>
      <c r="K661" t="s">
        <v>1103</v>
      </c>
      <c r="L661" t="s">
        <v>2769</v>
      </c>
      <c r="M661" t="s">
        <v>2766</v>
      </c>
      <c r="N661" t="s">
        <v>22</v>
      </c>
      <c r="O661">
        <v>369</v>
      </c>
      <c r="P661">
        <v>36</v>
      </c>
      <c r="Q661">
        <v>179</v>
      </c>
      <c r="R661">
        <v>584</v>
      </c>
      <c r="S661" s="1">
        <v>0.69350000000000001</v>
      </c>
      <c r="U661" s="13">
        <f t="shared" si="30"/>
        <v>405</v>
      </c>
      <c r="V661" s="13">
        <f t="shared" si="31"/>
        <v>584</v>
      </c>
      <c r="W661" s="13" t="str">
        <f>IFERROR(VLOOKUP(K661,'Target Area Lookup'!B:C,2,FALSE),"Rest of State")</f>
        <v>Cook</v>
      </c>
      <c r="X661" s="13" t="str">
        <f t="shared" si="32"/>
        <v>Cook</v>
      </c>
    </row>
    <row r="662" spans="1:24" x14ac:dyDescent="0.25">
      <c r="A662" t="s">
        <v>15486</v>
      </c>
      <c r="B662" t="s">
        <v>2759</v>
      </c>
      <c r="C662" t="s">
        <v>2760</v>
      </c>
      <c r="D662" t="s">
        <v>2761</v>
      </c>
      <c r="E662" t="s">
        <v>2762</v>
      </c>
      <c r="F662">
        <v>7084746700</v>
      </c>
      <c r="G662">
        <v>11490</v>
      </c>
      <c r="H662" t="s">
        <v>2770</v>
      </c>
      <c r="I662" t="s">
        <v>2771</v>
      </c>
      <c r="J662" t="s">
        <v>2761</v>
      </c>
      <c r="K662" t="s">
        <v>1103</v>
      </c>
      <c r="L662" t="s">
        <v>2772</v>
      </c>
      <c r="M662" t="s">
        <v>2766</v>
      </c>
      <c r="N662" t="s">
        <v>22</v>
      </c>
      <c r="O662">
        <v>352</v>
      </c>
      <c r="P662">
        <v>60</v>
      </c>
      <c r="Q662">
        <v>159</v>
      </c>
      <c r="R662">
        <v>571</v>
      </c>
      <c r="S662" s="1">
        <v>0.72150000000000003</v>
      </c>
      <c r="U662" s="13">
        <f t="shared" si="30"/>
        <v>412</v>
      </c>
      <c r="V662" s="13">
        <f t="shared" si="31"/>
        <v>571</v>
      </c>
      <c r="W662" s="13" t="str">
        <f>IFERROR(VLOOKUP(K662,'Target Area Lookup'!B:C,2,FALSE),"Rest of State")</f>
        <v>Cook</v>
      </c>
      <c r="X662" s="13" t="str">
        <f t="shared" si="32"/>
        <v>Cook</v>
      </c>
    </row>
    <row r="663" spans="1:24" x14ac:dyDescent="0.25">
      <c r="A663" t="s">
        <v>15486</v>
      </c>
      <c r="B663" t="s">
        <v>2759</v>
      </c>
      <c r="C663" t="s">
        <v>2760</v>
      </c>
      <c r="D663" t="s">
        <v>2761</v>
      </c>
      <c r="E663" t="s">
        <v>2762</v>
      </c>
      <c r="F663">
        <v>7084746700</v>
      </c>
      <c r="G663">
        <v>11491</v>
      </c>
      <c r="H663" t="s">
        <v>2773</v>
      </c>
      <c r="I663" t="s">
        <v>2774</v>
      </c>
      <c r="J663" t="s">
        <v>2761</v>
      </c>
      <c r="K663" t="s">
        <v>1103</v>
      </c>
      <c r="L663" t="s">
        <v>2775</v>
      </c>
      <c r="M663" t="s">
        <v>2766</v>
      </c>
      <c r="N663" t="s">
        <v>22</v>
      </c>
      <c r="O663">
        <v>347</v>
      </c>
      <c r="P663">
        <v>33</v>
      </c>
      <c r="Q663">
        <v>87</v>
      </c>
      <c r="R663">
        <v>467</v>
      </c>
      <c r="S663" s="1">
        <v>0.81370000000000009</v>
      </c>
      <c r="U663" s="13">
        <f t="shared" si="30"/>
        <v>380</v>
      </c>
      <c r="V663" s="13">
        <f t="shared" si="31"/>
        <v>467</v>
      </c>
      <c r="W663" s="13" t="str">
        <f>IFERROR(VLOOKUP(K663,'Target Area Lookup'!B:C,2,FALSE),"Rest of State")</f>
        <v>Cook</v>
      </c>
      <c r="X663" s="13" t="str">
        <f t="shared" si="32"/>
        <v>Cook</v>
      </c>
    </row>
    <row r="664" spans="1:24" x14ac:dyDescent="0.25">
      <c r="A664" t="s">
        <v>15486</v>
      </c>
      <c r="B664" t="s">
        <v>2759</v>
      </c>
      <c r="C664" t="s">
        <v>2760</v>
      </c>
      <c r="D664" t="s">
        <v>2761</v>
      </c>
      <c r="E664" t="s">
        <v>2762</v>
      </c>
      <c r="F664">
        <v>7084746700</v>
      </c>
      <c r="G664">
        <v>44232</v>
      </c>
      <c r="H664" t="s">
        <v>2776</v>
      </c>
      <c r="I664" t="s">
        <v>2760</v>
      </c>
      <c r="J664" t="s">
        <v>2761</v>
      </c>
      <c r="K664" t="s">
        <v>1103</v>
      </c>
      <c r="L664" t="s">
        <v>2762</v>
      </c>
      <c r="M664" t="s">
        <v>2766</v>
      </c>
      <c r="N664" t="s">
        <v>22</v>
      </c>
      <c r="O664">
        <v>56</v>
      </c>
      <c r="P664">
        <v>6</v>
      </c>
      <c r="Q664">
        <v>43</v>
      </c>
      <c r="R664">
        <v>105</v>
      </c>
      <c r="S664" s="1">
        <v>0.59050000000000002</v>
      </c>
      <c r="U664" s="13">
        <f t="shared" si="30"/>
        <v>62</v>
      </c>
      <c r="V664" s="13">
        <f t="shared" si="31"/>
        <v>105</v>
      </c>
      <c r="W664" s="13" t="str">
        <f>IFERROR(VLOOKUP(K664,'Target Area Lookup'!B:C,2,FALSE),"Rest of State")</f>
        <v>Cook</v>
      </c>
      <c r="X664" s="13" t="str">
        <f t="shared" si="32"/>
        <v>Cook</v>
      </c>
    </row>
    <row r="665" spans="1:24" x14ac:dyDescent="0.25">
      <c r="A665" t="s">
        <v>15487</v>
      </c>
      <c r="B665" t="s">
        <v>2777</v>
      </c>
      <c r="C665" t="s">
        <v>2778</v>
      </c>
      <c r="D665" t="s">
        <v>2779</v>
      </c>
      <c r="E665" t="s">
        <v>2780</v>
      </c>
      <c r="F665">
        <v>7087209729</v>
      </c>
      <c r="G665">
        <v>11499</v>
      </c>
      <c r="H665" t="s">
        <v>2781</v>
      </c>
      <c r="I665" t="s">
        <v>2782</v>
      </c>
      <c r="J665" t="s">
        <v>2779</v>
      </c>
      <c r="K665" t="s">
        <v>1103</v>
      </c>
      <c r="L665" t="s">
        <v>2783</v>
      </c>
      <c r="M665" t="s">
        <v>2784</v>
      </c>
      <c r="N665" t="s">
        <v>22</v>
      </c>
      <c r="O665">
        <v>213</v>
      </c>
      <c r="P665">
        <v>12</v>
      </c>
      <c r="Q665">
        <v>29</v>
      </c>
      <c r="R665">
        <v>254</v>
      </c>
      <c r="S665" s="1">
        <v>0.88580000000000003</v>
      </c>
      <c r="U665" s="13">
        <f t="shared" si="30"/>
        <v>225</v>
      </c>
      <c r="V665" s="13">
        <f t="shared" si="31"/>
        <v>254</v>
      </c>
      <c r="W665" s="13" t="str">
        <f>IFERROR(VLOOKUP(K665,'Target Area Lookup'!B:C,2,FALSE),"Rest of State")</f>
        <v>Cook</v>
      </c>
      <c r="X665" s="13" t="str">
        <f t="shared" si="32"/>
        <v>Cook</v>
      </c>
    </row>
    <row r="666" spans="1:24" x14ac:dyDescent="0.25">
      <c r="A666" t="s">
        <v>15487</v>
      </c>
      <c r="B666" t="s">
        <v>2777</v>
      </c>
      <c r="C666" t="s">
        <v>2778</v>
      </c>
      <c r="D666" t="s">
        <v>2779</v>
      </c>
      <c r="E666" t="s">
        <v>2780</v>
      </c>
      <c r="F666">
        <v>7087209729</v>
      </c>
      <c r="G666">
        <v>11501</v>
      </c>
      <c r="H666" t="s">
        <v>2785</v>
      </c>
      <c r="I666" t="s">
        <v>2786</v>
      </c>
      <c r="J666" t="s">
        <v>2779</v>
      </c>
      <c r="K666" t="s">
        <v>1103</v>
      </c>
      <c r="L666" t="s">
        <v>2787</v>
      </c>
      <c r="M666" t="s">
        <v>2788</v>
      </c>
      <c r="N666" t="s">
        <v>22</v>
      </c>
      <c r="O666">
        <v>164</v>
      </c>
      <c r="P666">
        <v>11</v>
      </c>
      <c r="Q666">
        <v>66</v>
      </c>
      <c r="R666">
        <v>241</v>
      </c>
      <c r="S666" s="1">
        <v>0.72609999999999997</v>
      </c>
      <c r="U666" s="13">
        <f t="shared" si="30"/>
        <v>175</v>
      </c>
      <c r="V666" s="13">
        <f t="shared" si="31"/>
        <v>241</v>
      </c>
      <c r="W666" s="13" t="str">
        <f>IFERROR(VLOOKUP(K666,'Target Area Lookup'!B:C,2,FALSE),"Rest of State")</f>
        <v>Cook</v>
      </c>
      <c r="X666" s="13" t="str">
        <f t="shared" si="32"/>
        <v>Cook</v>
      </c>
    </row>
    <row r="667" spans="1:24" x14ac:dyDescent="0.25">
      <c r="A667" t="s">
        <v>15487</v>
      </c>
      <c r="B667" t="s">
        <v>2777</v>
      </c>
      <c r="C667" t="s">
        <v>2778</v>
      </c>
      <c r="D667" t="s">
        <v>2779</v>
      </c>
      <c r="E667" t="s">
        <v>2780</v>
      </c>
      <c r="F667">
        <v>7087209729</v>
      </c>
      <c r="G667">
        <v>11502</v>
      </c>
      <c r="H667" t="s">
        <v>2789</v>
      </c>
      <c r="I667" t="s">
        <v>2790</v>
      </c>
      <c r="J667" t="s">
        <v>2779</v>
      </c>
      <c r="K667" t="s">
        <v>1103</v>
      </c>
      <c r="L667" t="s">
        <v>2791</v>
      </c>
      <c r="M667" t="s">
        <v>2792</v>
      </c>
      <c r="N667" t="s">
        <v>22</v>
      </c>
      <c r="O667">
        <v>242</v>
      </c>
      <c r="P667">
        <v>18</v>
      </c>
      <c r="Q667">
        <v>86</v>
      </c>
      <c r="R667">
        <v>346</v>
      </c>
      <c r="S667" s="1">
        <v>0.75140000000000007</v>
      </c>
      <c r="U667" s="13">
        <f t="shared" si="30"/>
        <v>260</v>
      </c>
      <c r="V667" s="13">
        <f t="shared" si="31"/>
        <v>346</v>
      </c>
      <c r="W667" s="13" t="str">
        <f>IFERROR(VLOOKUP(K667,'Target Area Lookup'!B:C,2,FALSE),"Rest of State")</f>
        <v>Cook</v>
      </c>
      <c r="X667" s="13" t="str">
        <f t="shared" si="32"/>
        <v>Cook</v>
      </c>
    </row>
    <row r="668" spans="1:24" x14ac:dyDescent="0.25">
      <c r="A668" t="s">
        <v>15487</v>
      </c>
      <c r="B668" t="s">
        <v>2777</v>
      </c>
      <c r="C668" t="s">
        <v>2778</v>
      </c>
      <c r="D668" t="s">
        <v>2779</v>
      </c>
      <c r="E668" t="s">
        <v>2780</v>
      </c>
      <c r="F668">
        <v>7087209729</v>
      </c>
      <c r="G668">
        <v>57146</v>
      </c>
      <c r="H668" t="s">
        <v>2793</v>
      </c>
      <c r="I668" t="s">
        <v>2794</v>
      </c>
      <c r="J668" t="s">
        <v>2779</v>
      </c>
      <c r="K668" t="s">
        <v>1103</v>
      </c>
      <c r="L668" t="s">
        <v>2795</v>
      </c>
      <c r="M668" t="s">
        <v>2796</v>
      </c>
      <c r="N668" t="s">
        <v>22</v>
      </c>
      <c r="O668">
        <v>471</v>
      </c>
      <c r="P668">
        <v>37</v>
      </c>
      <c r="Q668">
        <v>147</v>
      </c>
      <c r="R668">
        <v>655</v>
      </c>
      <c r="S668" s="1">
        <v>0.77560000000000007</v>
      </c>
      <c r="U668" s="13">
        <f t="shared" si="30"/>
        <v>508</v>
      </c>
      <c r="V668" s="13">
        <f t="shared" si="31"/>
        <v>655</v>
      </c>
      <c r="W668" s="13" t="str">
        <f>IFERROR(VLOOKUP(K668,'Target Area Lookup'!B:C,2,FALSE),"Rest of State")</f>
        <v>Cook</v>
      </c>
      <c r="X668" s="13" t="str">
        <f t="shared" si="32"/>
        <v>Cook</v>
      </c>
    </row>
    <row r="669" spans="1:24" x14ac:dyDescent="0.25">
      <c r="A669" t="s">
        <v>15487</v>
      </c>
      <c r="B669" t="s">
        <v>2777</v>
      </c>
      <c r="C669" t="s">
        <v>2778</v>
      </c>
      <c r="D669" t="s">
        <v>2779</v>
      </c>
      <c r="E669" t="s">
        <v>2780</v>
      </c>
      <c r="F669">
        <v>7087209729</v>
      </c>
      <c r="G669">
        <v>70106</v>
      </c>
      <c r="H669" t="s">
        <v>2797</v>
      </c>
      <c r="I669" t="s">
        <v>2798</v>
      </c>
      <c r="J669" t="s">
        <v>2799</v>
      </c>
      <c r="K669" t="s">
        <v>1103</v>
      </c>
      <c r="L669" t="s">
        <v>2800</v>
      </c>
      <c r="M669" t="s">
        <v>2801</v>
      </c>
      <c r="N669" t="s">
        <v>22</v>
      </c>
      <c r="O669">
        <v>202</v>
      </c>
      <c r="P669">
        <v>28</v>
      </c>
      <c r="Q669">
        <v>89</v>
      </c>
      <c r="R669">
        <v>319</v>
      </c>
      <c r="S669" s="1">
        <v>0.72099999999999997</v>
      </c>
      <c r="U669" s="13">
        <f t="shared" si="30"/>
        <v>230</v>
      </c>
      <c r="V669" s="13">
        <f t="shared" si="31"/>
        <v>319</v>
      </c>
      <c r="W669" s="13" t="str">
        <f>IFERROR(VLOOKUP(K669,'Target Area Lookup'!B:C,2,FALSE),"Rest of State")</f>
        <v>Cook</v>
      </c>
      <c r="X669" s="13" t="str">
        <f t="shared" si="32"/>
        <v>Cook</v>
      </c>
    </row>
    <row r="670" spans="1:24" x14ac:dyDescent="0.25">
      <c r="A670" t="s">
        <v>15488</v>
      </c>
      <c r="B670" t="s">
        <v>2802</v>
      </c>
      <c r="C670" t="s">
        <v>2803</v>
      </c>
      <c r="D670" t="s">
        <v>2519</v>
      </c>
      <c r="E670" t="s">
        <v>2804</v>
      </c>
      <c r="F670">
        <v>7089576200</v>
      </c>
      <c r="G670">
        <v>11504</v>
      </c>
      <c r="H670" t="s">
        <v>2805</v>
      </c>
      <c r="I670" t="s">
        <v>2806</v>
      </c>
      <c r="J670" t="s">
        <v>2519</v>
      </c>
      <c r="K670" t="s">
        <v>1103</v>
      </c>
      <c r="L670" t="s">
        <v>2807</v>
      </c>
      <c r="M670" t="s">
        <v>2808</v>
      </c>
      <c r="N670" t="s">
        <v>22</v>
      </c>
      <c r="O670">
        <v>347</v>
      </c>
      <c r="P670">
        <v>22</v>
      </c>
      <c r="Q670">
        <v>115</v>
      </c>
      <c r="R670">
        <v>484</v>
      </c>
      <c r="S670" s="1">
        <v>0.76239999999999997</v>
      </c>
      <c r="U670" s="13">
        <f t="shared" si="30"/>
        <v>369</v>
      </c>
      <c r="V670" s="13">
        <f t="shared" si="31"/>
        <v>484</v>
      </c>
      <c r="W670" s="13" t="str">
        <f>IFERROR(VLOOKUP(K670,'Target Area Lookup'!B:C,2,FALSE),"Rest of State")</f>
        <v>Cook</v>
      </c>
      <c r="X670" s="13" t="str">
        <f t="shared" si="32"/>
        <v>Cook</v>
      </c>
    </row>
    <row r="671" spans="1:24" x14ac:dyDescent="0.25">
      <c r="A671" t="s">
        <v>15488</v>
      </c>
      <c r="B671" t="s">
        <v>2802</v>
      </c>
      <c r="C671" t="s">
        <v>2803</v>
      </c>
      <c r="D671" t="s">
        <v>2519</v>
      </c>
      <c r="E671" t="s">
        <v>2804</v>
      </c>
      <c r="F671">
        <v>7089576200</v>
      </c>
      <c r="G671">
        <v>11505</v>
      </c>
      <c r="H671" t="s">
        <v>2809</v>
      </c>
      <c r="I671" t="s">
        <v>2810</v>
      </c>
      <c r="J671" t="s">
        <v>2519</v>
      </c>
      <c r="K671" t="s">
        <v>1103</v>
      </c>
      <c r="L671" t="s">
        <v>2811</v>
      </c>
      <c r="M671" t="s">
        <v>2808</v>
      </c>
      <c r="N671" t="s">
        <v>22</v>
      </c>
      <c r="O671">
        <v>271</v>
      </c>
      <c r="P671">
        <v>10</v>
      </c>
      <c r="Q671">
        <v>88</v>
      </c>
      <c r="R671">
        <v>369</v>
      </c>
      <c r="S671" s="1">
        <v>0.76150000000000007</v>
      </c>
      <c r="U671" s="13">
        <f t="shared" si="30"/>
        <v>281</v>
      </c>
      <c r="V671" s="13">
        <f t="shared" si="31"/>
        <v>369</v>
      </c>
      <c r="W671" s="13" t="str">
        <f>IFERROR(VLOOKUP(K671,'Target Area Lookup'!B:C,2,FALSE),"Rest of State")</f>
        <v>Cook</v>
      </c>
      <c r="X671" s="13" t="str">
        <f t="shared" si="32"/>
        <v>Cook</v>
      </c>
    </row>
    <row r="672" spans="1:24" x14ac:dyDescent="0.25">
      <c r="A672" t="s">
        <v>15488</v>
      </c>
      <c r="B672" t="s">
        <v>2802</v>
      </c>
      <c r="C672" t="s">
        <v>2803</v>
      </c>
      <c r="D672" t="s">
        <v>2519</v>
      </c>
      <c r="E672" t="s">
        <v>2804</v>
      </c>
      <c r="F672">
        <v>7089576200</v>
      </c>
      <c r="G672">
        <v>11506</v>
      </c>
      <c r="H672" t="s">
        <v>2812</v>
      </c>
      <c r="I672" t="s">
        <v>2813</v>
      </c>
      <c r="J672" t="s">
        <v>2519</v>
      </c>
      <c r="K672" t="s">
        <v>1103</v>
      </c>
      <c r="L672" t="s">
        <v>2814</v>
      </c>
      <c r="M672" t="s">
        <v>2808</v>
      </c>
      <c r="N672" t="s">
        <v>22</v>
      </c>
      <c r="O672">
        <v>314</v>
      </c>
      <c r="P672">
        <v>21</v>
      </c>
      <c r="Q672">
        <v>79</v>
      </c>
      <c r="R672">
        <v>414</v>
      </c>
      <c r="S672" s="1">
        <v>0.80920000000000003</v>
      </c>
      <c r="U672" s="13">
        <f t="shared" si="30"/>
        <v>335</v>
      </c>
      <c r="V672" s="13">
        <f t="shared" si="31"/>
        <v>414</v>
      </c>
      <c r="W672" s="13" t="str">
        <f>IFERROR(VLOOKUP(K672,'Target Area Lookup'!B:C,2,FALSE),"Rest of State")</f>
        <v>Cook</v>
      </c>
      <c r="X672" s="13" t="str">
        <f t="shared" si="32"/>
        <v>Cook</v>
      </c>
    </row>
    <row r="673" spans="1:24" x14ac:dyDescent="0.25">
      <c r="A673" t="s">
        <v>15489</v>
      </c>
      <c r="B673" t="s">
        <v>2815</v>
      </c>
      <c r="C673" t="s">
        <v>2816</v>
      </c>
      <c r="D673" t="s">
        <v>2817</v>
      </c>
      <c r="E673" t="s">
        <v>2818</v>
      </c>
      <c r="F673">
        <v>7086477008</v>
      </c>
      <c r="G673">
        <v>11509</v>
      </c>
      <c r="H673" t="s">
        <v>2819</v>
      </c>
      <c r="I673" t="s">
        <v>2820</v>
      </c>
      <c r="J673" t="s">
        <v>2821</v>
      </c>
      <c r="K673" t="s">
        <v>1103</v>
      </c>
      <c r="L673" t="s">
        <v>2822</v>
      </c>
      <c r="M673" t="s">
        <v>2823</v>
      </c>
      <c r="N673" t="s">
        <v>22</v>
      </c>
      <c r="O673">
        <v>392</v>
      </c>
      <c r="P673">
        <v>42</v>
      </c>
      <c r="Q673">
        <v>504</v>
      </c>
      <c r="R673">
        <v>938</v>
      </c>
      <c r="S673" s="1">
        <v>0.46270000000000006</v>
      </c>
      <c r="U673" s="13">
        <f t="shared" si="30"/>
        <v>434</v>
      </c>
      <c r="V673" s="13">
        <f t="shared" si="31"/>
        <v>938</v>
      </c>
      <c r="W673" s="13" t="str">
        <f>IFERROR(VLOOKUP(K673,'Target Area Lookup'!B:C,2,FALSE),"Rest of State")</f>
        <v>Cook</v>
      </c>
      <c r="X673" s="13" t="str">
        <f t="shared" si="32"/>
        <v>Cook</v>
      </c>
    </row>
    <row r="674" spans="1:24" x14ac:dyDescent="0.25">
      <c r="A674" t="s">
        <v>15489</v>
      </c>
      <c r="B674" t="s">
        <v>2815</v>
      </c>
      <c r="C674" t="s">
        <v>2816</v>
      </c>
      <c r="D674" t="s">
        <v>2817</v>
      </c>
      <c r="E674" t="s">
        <v>2818</v>
      </c>
      <c r="F674">
        <v>7086477008</v>
      </c>
      <c r="G674">
        <v>11510</v>
      </c>
      <c r="H674" t="s">
        <v>2824</v>
      </c>
      <c r="I674" t="s">
        <v>2825</v>
      </c>
      <c r="J674" t="s">
        <v>2821</v>
      </c>
      <c r="K674" t="s">
        <v>1103</v>
      </c>
      <c r="L674" t="s">
        <v>2826</v>
      </c>
      <c r="M674" t="s">
        <v>2827</v>
      </c>
      <c r="N674" t="s">
        <v>22</v>
      </c>
      <c r="O674">
        <v>136</v>
      </c>
      <c r="P674">
        <v>8</v>
      </c>
      <c r="Q674">
        <v>155</v>
      </c>
      <c r="R674">
        <v>299</v>
      </c>
      <c r="S674" s="1">
        <v>0.48159999999999997</v>
      </c>
      <c r="U674" s="13">
        <f t="shared" si="30"/>
        <v>144</v>
      </c>
      <c r="V674" s="13">
        <f t="shared" si="31"/>
        <v>299</v>
      </c>
      <c r="W674" s="13" t="str">
        <f>IFERROR(VLOOKUP(K674,'Target Area Lookup'!B:C,2,FALSE),"Rest of State")</f>
        <v>Cook</v>
      </c>
      <c r="X674" s="13" t="str">
        <f t="shared" si="32"/>
        <v>Cook</v>
      </c>
    </row>
    <row r="675" spans="1:24" x14ac:dyDescent="0.25">
      <c r="A675" t="s">
        <v>15489</v>
      </c>
      <c r="B675" t="s">
        <v>2815</v>
      </c>
      <c r="C675" t="s">
        <v>2816</v>
      </c>
      <c r="D675" t="s">
        <v>2817</v>
      </c>
      <c r="E675" t="s">
        <v>2818</v>
      </c>
      <c r="F675">
        <v>7086477008</v>
      </c>
      <c r="G675">
        <v>11511</v>
      </c>
      <c r="H675" t="s">
        <v>2828</v>
      </c>
      <c r="I675" t="s">
        <v>2829</v>
      </c>
      <c r="J675" t="s">
        <v>2821</v>
      </c>
      <c r="K675" t="s">
        <v>1103</v>
      </c>
      <c r="L675" t="s">
        <v>2830</v>
      </c>
      <c r="M675" t="s">
        <v>2831</v>
      </c>
      <c r="N675" t="s">
        <v>22</v>
      </c>
      <c r="O675">
        <v>118</v>
      </c>
      <c r="P675">
        <v>5</v>
      </c>
      <c r="Q675">
        <v>138</v>
      </c>
      <c r="R675">
        <v>261</v>
      </c>
      <c r="S675" s="1">
        <v>0.47130000000000005</v>
      </c>
      <c r="U675" s="13">
        <f t="shared" si="30"/>
        <v>123</v>
      </c>
      <c r="V675" s="13">
        <f t="shared" si="31"/>
        <v>261</v>
      </c>
      <c r="W675" s="13" t="str">
        <f>IFERROR(VLOOKUP(K675,'Target Area Lookup'!B:C,2,FALSE),"Rest of State")</f>
        <v>Cook</v>
      </c>
      <c r="X675" s="13" t="str">
        <f t="shared" si="32"/>
        <v>Cook</v>
      </c>
    </row>
    <row r="676" spans="1:24" x14ac:dyDescent="0.25">
      <c r="A676" t="s">
        <v>15489</v>
      </c>
      <c r="B676" t="s">
        <v>2815</v>
      </c>
      <c r="C676" t="s">
        <v>2816</v>
      </c>
      <c r="D676" t="s">
        <v>2817</v>
      </c>
      <c r="E676" t="s">
        <v>2818</v>
      </c>
      <c r="F676">
        <v>7086477008</v>
      </c>
      <c r="G676">
        <v>11512</v>
      </c>
      <c r="H676" t="s">
        <v>2832</v>
      </c>
      <c r="I676" t="s">
        <v>2833</v>
      </c>
      <c r="J676" t="s">
        <v>2817</v>
      </c>
      <c r="K676" t="s">
        <v>1103</v>
      </c>
      <c r="L676" t="s">
        <v>2834</v>
      </c>
      <c r="M676" t="s">
        <v>2835</v>
      </c>
      <c r="N676" t="s">
        <v>22</v>
      </c>
      <c r="O676">
        <v>238</v>
      </c>
      <c r="P676">
        <v>17</v>
      </c>
      <c r="Q676">
        <v>106</v>
      </c>
      <c r="R676">
        <v>361</v>
      </c>
      <c r="S676" s="1">
        <v>0.70640000000000003</v>
      </c>
      <c r="U676" s="13">
        <f t="shared" si="30"/>
        <v>255</v>
      </c>
      <c r="V676" s="13">
        <f t="shared" si="31"/>
        <v>361</v>
      </c>
      <c r="W676" s="13" t="str">
        <f>IFERROR(VLOOKUP(K676,'Target Area Lookup'!B:C,2,FALSE),"Rest of State")</f>
        <v>Cook</v>
      </c>
      <c r="X676" s="13" t="str">
        <f t="shared" si="32"/>
        <v>Cook</v>
      </c>
    </row>
    <row r="677" spans="1:24" x14ac:dyDescent="0.25">
      <c r="A677" t="s">
        <v>15489</v>
      </c>
      <c r="B677" t="s">
        <v>2815</v>
      </c>
      <c r="C677" t="s">
        <v>2816</v>
      </c>
      <c r="D677" t="s">
        <v>2817</v>
      </c>
      <c r="E677" t="s">
        <v>2818</v>
      </c>
      <c r="F677">
        <v>7086477008</v>
      </c>
      <c r="G677">
        <v>11513</v>
      </c>
      <c r="H677" t="s">
        <v>2836</v>
      </c>
      <c r="I677" t="s">
        <v>2837</v>
      </c>
      <c r="J677" t="s">
        <v>2821</v>
      </c>
      <c r="K677" t="s">
        <v>1103</v>
      </c>
      <c r="L677" t="s">
        <v>2838</v>
      </c>
      <c r="M677" t="s">
        <v>2839</v>
      </c>
      <c r="N677" t="s">
        <v>22</v>
      </c>
      <c r="O677">
        <v>128</v>
      </c>
      <c r="P677">
        <v>5</v>
      </c>
      <c r="Q677">
        <v>339</v>
      </c>
      <c r="R677">
        <v>472</v>
      </c>
      <c r="S677" s="1">
        <v>0.28179999999999999</v>
      </c>
      <c r="U677" s="13">
        <f t="shared" si="30"/>
        <v>133</v>
      </c>
      <c r="V677" s="13">
        <f t="shared" si="31"/>
        <v>472</v>
      </c>
      <c r="W677" s="13" t="str">
        <f>IFERROR(VLOOKUP(K677,'Target Area Lookup'!B:C,2,FALSE),"Rest of State")</f>
        <v>Cook</v>
      </c>
      <c r="X677" s="13" t="str">
        <f t="shared" si="32"/>
        <v>Cook</v>
      </c>
    </row>
    <row r="678" spans="1:24" x14ac:dyDescent="0.25">
      <c r="A678" t="s">
        <v>15490</v>
      </c>
      <c r="B678" t="s">
        <v>2840</v>
      </c>
      <c r="C678" t="s">
        <v>2841</v>
      </c>
      <c r="D678" t="s">
        <v>2799</v>
      </c>
      <c r="E678" t="s">
        <v>2842</v>
      </c>
      <c r="F678">
        <v>7087480100</v>
      </c>
      <c r="G678">
        <v>11514</v>
      </c>
      <c r="H678" t="s">
        <v>2843</v>
      </c>
      <c r="I678" t="s">
        <v>2844</v>
      </c>
      <c r="J678" t="s">
        <v>2779</v>
      </c>
      <c r="K678" t="s">
        <v>1103</v>
      </c>
      <c r="L678" t="s">
        <v>2845</v>
      </c>
      <c r="M678" t="s">
        <v>2846</v>
      </c>
      <c r="N678" t="s">
        <v>22</v>
      </c>
      <c r="O678">
        <v>381</v>
      </c>
      <c r="P678">
        <v>34</v>
      </c>
      <c r="Q678">
        <v>130</v>
      </c>
      <c r="R678">
        <v>545</v>
      </c>
      <c r="S678" s="1">
        <v>0.76150000000000007</v>
      </c>
      <c r="U678" s="13">
        <f t="shared" si="30"/>
        <v>415</v>
      </c>
      <c r="V678" s="13">
        <f t="shared" si="31"/>
        <v>545</v>
      </c>
      <c r="W678" s="13" t="str">
        <f>IFERROR(VLOOKUP(K678,'Target Area Lookup'!B:C,2,FALSE),"Rest of State")</f>
        <v>Cook</v>
      </c>
      <c r="X678" s="13" t="str">
        <f t="shared" si="32"/>
        <v>Cook</v>
      </c>
    </row>
    <row r="679" spans="1:24" x14ac:dyDescent="0.25">
      <c r="A679" t="s">
        <v>15490</v>
      </c>
      <c r="B679" t="s">
        <v>2840</v>
      </c>
      <c r="C679" t="s">
        <v>2841</v>
      </c>
      <c r="D679" t="s">
        <v>2799</v>
      </c>
      <c r="E679" t="s">
        <v>2842</v>
      </c>
      <c r="F679">
        <v>7087480100</v>
      </c>
      <c r="G679">
        <v>11515</v>
      </c>
      <c r="H679" t="s">
        <v>2847</v>
      </c>
      <c r="I679" t="s">
        <v>2848</v>
      </c>
      <c r="J679" t="s">
        <v>2849</v>
      </c>
      <c r="K679" t="s">
        <v>1103</v>
      </c>
      <c r="L679" t="s">
        <v>2850</v>
      </c>
      <c r="M679" t="s">
        <v>2846</v>
      </c>
      <c r="N679" t="s">
        <v>22</v>
      </c>
      <c r="O679">
        <v>317</v>
      </c>
      <c r="P679">
        <v>24</v>
      </c>
      <c r="Q679">
        <v>107</v>
      </c>
      <c r="R679">
        <v>448</v>
      </c>
      <c r="S679" s="1">
        <v>0.7612000000000001</v>
      </c>
      <c r="U679" s="13">
        <f t="shared" si="30"/>
        <v>341</v>
      </c>
      <c r="V679" s="13">
        <f t="shared" si="31"/>
        <v>448</v>
      </c>
      <c r="W679" s="13" t="str">
        <f>IFERROR(VLOOKUP(K679,'Target Area Lookup'!B:C,2,FALSE),"Rest of State")</f>
        <v>Cook</v>
      </c>
      <c r="X679" s="13" t="str">
        <f t="shared" si="32"/>
        <v>Cook</v>
      </c>
    </row>
    <row r="680" spans="1:24" x14ac:dyDescent="0.25">
      <c r="A680" t="s">
        <v>15490</v>
      </c>
      <c r="B680" t="s">
        <v>2840</v>
      </c>
      <c r="C680" t="s">
        <v>2841</v>
      </c>
      <c r="D680" t="s">
        <v>2799</v>
      </c>
      <c r="E680" t="s">
        <v>2842</v>
      </c>
      <c r="F680">
        <v>7087480100</v>
      </c>
      <c r="G680">
        <v>11516</v>
      </c>
      <c r="H680" t="s">
        <v>2851</v>
      </c>
      <c r="I680" t="s">
        <v>2852</v>
      </c>
      <c r="J680" t="s">
        <v>2853</v>
      </c>
      <c r="K680" t="s">
        <v>1103</v>
      </c>
      <c r="L680" t="s">
        <v>2854</v>
      </c>
      <c r="M680" t="s">
        <v>2846</v>
      </c>
      <c r="N680" t="s">
        <v>22</v>
      </c>
      <c r="O680">
        <v>264</v>
      </c>
      <c r="P680">
        <v>22</v>
      </c>
      <c r="Q680">
        <v>89</v>
      </c>
      <c r="R680">
        <v>375</v>
      </c>
      <c r="S680" s="1">
        <v>0.76269999999999993</v>
      </c>
      <c r="U680" s="13">
        <f t="shared" si="30"/>
        <v>286</v>
      </c>
      <c r="V680" s="13">
        <f t="shared" si="31"/>
        <v>375</v>
      </c>
      <c r="W680" s="13" t="str">
        <f>IFERROR(VLOOKUP(K680,'Target Area Lookup'!B:C,2,FALSE),"Rest of State")</f>
        <v>Cook</v>
      </c>
      <c r="X680" s="13" t="str">
        <f t="shared" si="32"/>
        <v>Cook</v>
      </c>
    </row>
    <row r="681" spans="1:24" x14ac:dyDescent="0.25">
      <c r="A681" t="s">
        <v>15490</v>
      </c>
      <c r="B681" t="s">
        <v>2840</v>
      </c>
      <c r="C681" t="s">
        <v>2841</v>
      </c>
      <c r="D681" t="s">
        <v>2799</v>
      </c>
      <c r="E681" t="s">
        <v>2842</v>
      </c>
      <c r="F681">
        <v>7087480100</v>
      </c>
      <c r="G681">
        <v>11517</v>
      </c>
      <c r="H681" t="s">
        <v>2855</v>
      </c>
      <c r="I681" t="s">
        <v>2856</v>
      </c>
      <c r="J681" t="s">
        <v>2779</v>
      </c>
      <c r="K681" t="s">
        <v>1103</v>
      </c>
      <c r="L681" t="s">
        <v>2857</v>
      </c>
      <c r="M681" t="s">
        <v>2846</v>
      </c>
      <c r="N681" t="s">
        <v>22</v>
      </c>
      <c r="O681">
        <v>376</v>
      </c>
      <c r="P681">
        <v>24</v>
      </c>
      <c r="Q681">
        <v>54</v>
      </c>
      <c r="R681">
        <v>454</v>
      </c>
      <c r="S681" s="1">
        <v>0.88109999999999999</v>
      </c>
      <c r="U681" s="13">
        <f t="shared" si="30"/>
        <v>400</v>
      </c>
      <c r="V681" s="13">
        <f t="shared" si="31"/>
        <v>454</v>
      </c>
      <c r="W681" s="13" t="str">
        <f>IFERROR(VLOOKUP(K681,'Target Area Lookup'!B:C,2,FALSE),"Rest of State")</f>
        <v>Cook</v>
      </c>
      <c r="X681" s="13" t="str">
        <f t="shared" si="32"/>
        <v>Cook</v>
      </c>
    </row>
    <row r="682" spans="1:24" x14ac:dyDescent="0.25">
      <c r="A682" t="s">
        <v>15490</v>
      </c>
      <c r="B682" t="s">
        <v>2840</v>
      </c>
      <c r="C682" t="s">
        <v>2841</v>
      </c>
      <c r="D682" t="s">
        <v>2799</v>
      </c>
      <c r="E682" t="s">
        <v>2842</v>
      </c>
      <c r="F682">
        <v>7087480100</v>
      </c>
      <c r="G682">
        <v>11518</v>
      </c>
      <c r="H682" t="s">
        <v>2858</v>
      </c>
      <c r="I682" t="s">
        <v>2859</v>
      </c>
      <c r="J682" t="s">
        <v>2799</v>
      </c>
      <c r="K682" t="s">
        <v>1103</v>
      </c>
      <c r="L682" t="s">
        <v>2860</v>
      </c>
      <c r="M682" t="s">
        <v>2846</v>
      </c>
      <c r="N682" t="s">
        <v>22</v>
      </c>
      <c r="O682">
        <v>295</v>
      </c>
      <c r="P682">
        <v>15</v>
      </c>
      <c r="Q682">
        <v>39</v>
      </c>
      <c r="R682">
        <v>349</v>
      </c>
      <c r="S682" s="1">
        <v>0.88829999999999998</v>
      </c>
      <c r="U682" s="13">
        <f t="shared" si="30"/>
        <v>310</v>
      </c>
      <c r="V682" s="13">
        <f t="shared" si="31"/>
        <v>349</v>
      </c>
      <c r="W682" s="13" t="str">
        <f>IFERROR(VLOOKUP(K682,'Target Area Lookup'!B:C,2,FALSE),"Rest of State")</f>
        <v>Cook</v>
      </c>
      <c r="X682" s="13" t="str">
        <f t="shared" si="32"/>
        <v>Cook</v>
      </c>
    </row>
    <row r="683" spans="1:24" x14ac:dyDescent="0.25">
      <c r="A683" t="s">
        <v>15490</v>
      </c>
      <c r="B683" t="s">
        <v>2840</v>
      </c>
      <c r="C683" t="s">
        <v>2841</v>
      </c>
      <c r="D683" t="s">
        <v>2799</v>
      </c>
      <c r="E683" t="s">
        <v>2842</v>
      </c>
      <c r="F683">
        <v>7087480100</v>
      </c>
      <c r="G683">
        <v>11519</v>
      </c>
      <c r="H683" t="s">
        <v>2861</v>
      </c>
      <c r="I683" t="s">
        <v>2862</v>
      </c>
      <c r="J683" t="s">
        <v>2853</v>
      </c>
      <c r="K683" t="s">
        <v>1103</v>
      </c>
      <c r="L683" t="s">
        <v>2863</v>
      </c>
      <c r="M683" t="s">
        <v>2846</v>
      </c>
      <c r="N683" t="s">
        <v>22</v>
      </c>
      <c r="O683">
        <v>223</v>
      </c>
      <c r="P683">
        <v>22</v>
      </c>
      <c r="Q683">
        <v>106</v>
      </c>
      <c r="R683">
        <v>351</v>
      </c>
      <c r="S683" s="1">
        <v>0.69799999999999995</v>
      </c>
      <c r="U683" s="13">
        <f t="shared" si="30"/>
        <v>245</v>
      </c>
      <c r="V683" s="13">
        <f t="shared" si="31"/>
        <v>351</v>
      </c>
      <c r="W683" s="13" t="str">
        <f>IFERROR(VLOOKUP(K683,'Target Area Lookup'!B:C,2,FALSE),"Rest of State")</f>
        <v>Cook</v>
      </c>
      <c r="X683" s="13" t="str">
        <f t="shared" si="32"/>
        <v>Cook</v>
      </c>
    </row>
    <row r="684" spans="1:24" x14ac:dyDescent="0.25">
      <c r="A684" t="s">
        <v>15490</v>
      </c>
      <c r="B684" t="s">
        <v>2840</v>
      </c>
      <c r="C684" t="s">
        <v>2841</v>
      </c>
      <c r="D684" t="s">
        <v>2799</v>
      </c>
      <c r="E684" t="s">
        <v>2842</v>
      </c>
      <c r="F684">
        <v>7087480100</v>
      </c>
      <c r="G684">
        <v>57147</v>
      </c>
      <c r="H684" t="s">
        <v>2864</v>
      </c>
      <c r="I684" t="s">
        <v>2865</v>
      </c>
      <c r="J684" t="s">
        <v>2799</v>
      </c>
      <c r="K684" t="s">
        <v>1103</v>
      </c>
      <c r="L684" t="s">
        <v>2866</v>
      </c>
      <c r="M684" t="s">
        <v>2846</v>
      </c>
      <c r="N684" t="s">
        <v>22</v>
      </c>
      <c r="O684">
        <v>67</v>
      </c>
      <c r="P684">
        <v>5</v>
      </c>
      <c r="Q684">
        <v>6</v>
      </c>
      <c r="R684">
        <v>78</v>
      </c>
      <c r="S684" s="1">
        <v>0.92310000000000003</v>
      </c>
      <c r="U684" s="13">
        <f t="shared" si="30"/>
        <v>72</v>
      </c>
      <c r="V684" s="13">
        <f t="shared" si="31"/>
        <v>78</v>
      </c>
      <c r="W684" s="13" t="str">
        <f>IFERROR(VLOOKUP(K684,'Target Area Lookup'!B:C,2,FALSE),"Rest of State")</f>
        <v>Cook</v>
      </c>
      <c r="X684" s="13" t="str">
        <f t="shared" si="32"/>
        <v>Cook</v>
      </c>
    </row>
    <row r="685" spans="1:24" x14ac:dyDescent="0.25">
      <c r="A685" t="s">
        <v>15491</v>
      </c>
      <c r="B685" t="s">
        <v>2867</v>
      </c>
      <c r="C685" t="s">
        <v>2868</v>
      </c>
      <c r="D685" t="s">
        <v>2853</v>
      </c>
      <c r="E685" t="s">
        <v>2869</v>
      </c>
      <c r="F685">
        <v>7086689446</v>
      </c>
      <c r="G685">
        <v>11521</v>
      </c>
      <c r="H685" t="s">
        <v>2870</v>
      </c>
      <c r="I685" t="s">
        <v>2871</v>
      </c>
      <c r="J685" t="s">
        <v>2853</v>
      </c>
      <c r="K685" t="s">
        <v>1103</v>
      </c>
      <c r="L685" t="s">
        <v>2872</v>
      </c>
      <c r="M685" t="s">
        <v>2873</v>
      </c>
      <c r="N685" t="s">
        <v>22</v>
      </c>
      <c r="O685">
        <v>567</v>
      </c>
      <c r="P685">
        <v>0</v>
      </c>
      <c r="Q685">
        <v>36</v>
      </c>
      <c r="R685">
        <v>603</v>
      </c>
      <c r="S685" s="1">
        <v>0.93870000000000009</v>
      </c>
      <c r="T685" t="s">
        <v>22</v>
      </c>
      <c r="U685" s="13">
        <f t="shared" si="30"/>
        <v>567</v>
      </c>
      <c r="V685" s="13">
        <f t="shared" si="31"/>
        <v>603</v>
      </c>
      <c r="W685" s="13" t="str">
        <f>IFERROR(VLOOKUP(K685,'Target Area Lookup'!B:C,2,FALSE),"Rest of State")</f>
        <v>Cook</v>
      </c>
      <c r="X685" s="13" t="str">
        <f t="shared" si="32"/>
        <v>Cook</v>
      </c>
    </row>
    <row r="686" spans="1:24" x14ac:dyDescent="0.25">
      <c r="A686" t="s">
        <v>15491</v>
      </c>
      <c r="B686" t="s">
        <v>2867</v>
      </c>
      <c r="C686" t="s">
        <v>2868</v>
      </c>
      <c r="D686" t="s">
        <v>2853</v>
      </c>
      <c r="E686" t="s">
        <v>2869</v>
      </c>
      <c r="F686">
        <v>7086689446</v>
      </c>
      <c r="G686">
        <v>11522</v>
      </c>
      <c r="H686" t="s">
        <v>2874</v>
      </c>
      <c r="I686" t="s">
        <v>2875</v>
      </c>
      <c r="J686" t="s">
        <v>2853</v>
      </c>
      <c r="K686" t="s">
        <v>1103</v>
      </c>
      <c r="L686" t="s">
        <v>2876</v>
      </c>
      <c r="M686" t="s">
        <v>2873</v>
      </c>
      <c r="N686" t="s">
        <v>22</v>
      </c>
      <c r="O686">
        <v>168</v>
      </c>
      <c r="P686">
        <v>0</v>
      </c>
      <c r="Q686">
        <v>0</v>
      </c>
      <c r="R686">
        <v>168</v>
      </c>
      <c r="S686" s="1">
        <v>1</v>
      </c>
      <c r="T686" t="s">
        <v>22</v>
      </c>
      <c r="U686" s="13">
        <f t="shared" si="30"/>
        <v>168</v>
      </c>
      <c r="V686" s="13">
        <f t="shared" si="31"/>
        <v>168</v>
      </c>
      <c r="W686" s="13" t="str">
        <f>IFERROR(VLOOKUP(K686,'Target Area Lookup'!B:C,2,FALSE),"Rest of State")</f>
        <v>Cook</v>
      </c>
      <c r="X686" s="13" t="str">
        <f t="shared" si="32"/>
        <v>Cook</v>
      </c>
    </row>
    <row r="687" spans="1:24" x14ac:dyDescent="0.25">
      <c r="A687" t="s">
        <v>15491</v>
      </c>
      <c r="B687" t="s">
        <v>2867</v>
      </c>
      <c r="C687" t="s">
        <v>2868</v>
      </c>
      <c r="D687" t="s">
        <v>2853</v>
      </c>
      <c r="E687" t="s">
        <v>2869</v>
      </c>
      <c r="F687">
        <v>7086689446</v>
      </c>
      <c r="G687">
        <v>11523</v>
      </c>
      <c r="H687" t="s">
        <v>2877</v>
      </c>
      <c r="I687" t="s">
        <v>2878</v>
      </c>
      <c r="J687" t="s">
        <v>2817</v>
      </c>
      <c r="K687" t="s">
        <v>1103</v>
      </c>
      <c r="L687" t="s">
        <v>2879</v>
      </c>
      <c r="M687" t="s">
        <v>2873</v>
      </c>
      <c r="N687" t="s">
        <v>22</v>
      </c>
      <c r="O687">
        <v>401</v>
      </c>
      <c r="P687">
        <v>0</v>
      </c>
      <c r="Q687">
        <v>0</v>
      </c>
      <c r="R687">
        <v>401</v>
      </c>
      <c r="S687" s="1">
        <v>1</v>
      </c>
      <c r="T687" t="s">
        <v>22</v>
      </c>
      <c r="U687" s="13">
        <f t="shared" si="30"/>
        <v>401</v>
      </c>
      <c r="V687" s="13">
        <f t="shared" si="31"/>
        <v>401</v>
      </c>
      <c r="W687" s="13" t="str">
        <f>IFERROR(VLOOKUP(K687,'Target Area Lookup'!B:C,2,FALSE),"Rest of State")</f>
        <v>Cook</v>
      </c>
      <c r="X687" s="13" t="str">
        <f t="shared" si="32"/>
        <v>Cook</v>
      </c>
    </row>
    <row r="688" spans="1:24" x14ac:dyDescent="0.25">
      <c r="A688" t="s">
        <v>15491</v>
      </c>
      <c r="B688" t="s">
        <v>2867</v>
      </c>
      <c r="C688" t="s">
        <v>2868</v>
      </c>
      <c r="D688" t="s">
        <v>2853</v>
      </c>
      <c r="E688" t="s">
        <v>2869</v>
      </c>
      <c r="F688">
        <v>7086689446</v>
      </c>
      <c r="G688">
        <v>11524</v>
      </c>
      <c r="H688" t="s">
        <v>2880</v>
      </c>
      <c r="I688" t="s">
        <v>2881</v>
      </c>
      <c r="J688" t="s">
        <v>2853</v>
      </c>
      <c r="K688" t="s">
        <v>1103</v>
      </c>
      <c r="L688" t="s">
        <v>2882</v>
      </c>
      <c r="M688" t="s">
        <v>2873</v>
      </c>
      <c r="N688" t="s">
        <v>22</v>
      </c>
      <c r="O688">
        <v>235</v>
      </c>
      <c r="P688">
        <v>0</v>
      </c>
      <c r="Q688">
        <v>0</v>
      </c>
      <c r="R688">
        <v>235</v>
      </c>
      <c r="S688" s="1">
        <v>1</v>
      </c>
      <c r="T688" t="s">
        <v>22</v>
      </c>
      <c r="U688" s="13">
        <f t="shared" si="30"/>
        <v>235</v>
      </c>
      <c r="V688" s="13">
        <f t="shared" si="31"/>
        <v>235</v>
      </c>
      <c r="W688" s="13" t="str">
        <f>IFERROR(VLOOKUP(K688,'Target Area Lookup'!B:C,2,FALSE),"Rest of State")</f>
        <v>Cook</v>
      </c>
      <c r="X688" s="13" t="str">
        <f t="shared" si="32"/>
        <v>Cook</v>
      </c>
    </row>
    <row r="689" spans="1:24" x14ac:dyDescent="0.25">
      <c r="A689" t="s">
        <v>15491</v>
      </c>
      <c r="B689" t="s">
        <v>2867</v>
      </c>
      <c r="C689" t="s">
        <v>2868</v>
      </c>
      <c r="D689" t="s">
        <v>2853</v>
      </c>
      <c r="E689" t="s">
        <v>2869</v>
      </c>
      <c r="F689">
        <v>7086689446</v>
      </c>
      <c r="G689">
        <v>11525</v>
      </c>
      <c r="H689" t="s">
        <v>2883</v>
      </c>
      <c r="I689" t="s">
        <v>2884</v>
      </c>
      <c r="J689" t="s">
        <v>2853</v>
      </c>
      <c r="K689" t="s">
        <v>1103</v>
      </c>
      <c r="L689" t="s">
        <v>2885</v>
      </c>
      <c r="M689" t="s">
        <v>2873</v>
      </c>
      <c r="N689" t="s">
        <v>22</v>
      </c>
      <c r="O689">
        <v>299</v>
      </c>
      <c r="P689">
        <v>0</v>
      </c>
      <c r="Q689">
        <v>0</v>
      </c>
      <c r="R689">
        <v>299</v>
      </c>
      <c r="S689" s="1">
        <v>1</v>
      </c>
      <c r="T689" t="s">
        <v>22</v>
      </c>
      <c r="U689" s="13">
        <f t="shared" si="30"/>
        <v>299</v>
      </c>
      <c r="V689" s="13">
        <f t="shared" si="31"/>
        <v>299</v>
      </c>
      <c r="W689" s="13" t="str">
        <f>IFERROR(VLOOKUP(K689,'Target Area Lookup'!B:C,2,FALSE),"Rest of State")</f>
        <v>Cook</v>
      </c>
      <c r="X689" s="13" t="str">
        <f t="shared" si="32"/>
        <v>Cook</v>
      </c>
    </row>
    <row r="690" spans="1:24" x14ac:dyDescent="0.25">
      <c r="A690" t="s">
        <v>15491</v>
      </c>
      <c r="B690" t="s">
        <v>2867</v>
      </c>
      <c r="C690" t="s">
        <v>2868</v>
      </c>
      <c r="D690" t="s">
        <v>2853</v>
      </c>
      <c r="E690" t="s">
        <v>2869</v>
      </c>
      <c r="F690">
        <v>7086689446</v>
      </c>
      <c r="G690">
        <v>42457</v>
      </c>
      <c r="H690" t="s">
        <v>2886</v>
      </c>
      <c r="I690" t="s">
        <v>2887</v>
      </c>
      <c r="J690" t="s">
        <v>2853</v>
      </c>
      <c r="K690" t="s">
        <v>1103</v>
      </c>
      <c r="L690" t="s">
        <v>2888</v>
      </c>
      <c r="M690" t="s">
        <v>2873</v>
      </c>
      <c r="N690" t="s">
        <v>22</v>
      </c>
      <c r="O690">
        <v>204</v>
      </c>
      <c r="P690">
        <v>0</v>
      </c>
      <c r="Q690">
        <v>0</v>
      </c>
      <c r="R690">
        <v>204</v>
      </c>
      <c r="S690" s="1">
        <v>1</v>
      </c>
      <c r="T690" t="s">
        <v>22</v>
      </c>
      <c r="U690" s="13">
        <f t="shared" si="30"/>
        <v>204</v>
      </c>
      <c r="V690" s="13">
        <f t="shared" si="31"/>
        <v>204</v>
      </c>
      <c r="W690" s="13" t="str">
        <f>IFERROR(VLOOKUP(K690,'Target Area Lookup'!B:C,2,FALSE),"Rest of State")</f>
        <v>Cook</v>
      </c>
      <c r="X690" s="13" t="str">
        <f t="shared" si="32"/>
        <v>Cook</v>
      </c>
    </row>
    <row r="691" spans="1:24" x14ac:dyDescent="0.25">
      <c r="A691" t="s">
        <v>15492</v>
      </c>
      <c r="B691" t="s">
        <v>2889</v>
      </c>
      <c r="C691" t="s">
        <v>2890</v>
      </c>
      <c r="D691" t="s">
        <v>2891</v>
      </c>
      <c r="E691" t="s">
        <v>2892</v>
      </c>
      <c r="F691">
        <v>7087585190</v>
      </c>
      <c r="G691">
        <v>11528</v>
      </c>
      <c r="H691" t="s">
        <v>2893</v>
      </c>
      <c r="I691" t="s">
        <v>2894</v>
      </c>
      <c r="J691" t="s">
        <v>2891</v>
      </c>
      <c r="K691" t="s">
        <v>1103</v>
      </c>
      <c r="L691" t="s">
        <v>2895</v>
      </c>
      <c r="M691" t="s">
        <v>2896</v>
      </c>
      <c r="N691" t="s">
        <v>22</v>
      </c>
      <c r="O691">
        <v>256</v>
      </c>
      <c r="P691">
        <v>0</v>
      </c>
      <c r="Q691">
        <v>0</v>
      </c>
      <c r="R691">
        <v>256</v>
      </c>
      <c r="S691" s="1">
        <v>1</v>
      </c>
      <c r="T691" t="s">
        <v>22</v>
      </c>
      <c r="U691" s="13">
        <f t="shared" si="30"/>
        <v>256</v>
      </c>
      <c r="V691" s="13">
        <f t="shared" si="31"/>
        <v>256</v>
      </c>
      <c r="W691" s="13" t="str">
        <f>IFERROR(VLOOKUP(K691,'Target Area Lookup'!B:C,2,FALSE),"Rest of State")</f>
        <v>Cook</v>
      </c>
      <c r="X691" s="13" t="str">
        <f t="shared" si="32"/>
        <v>Cook</v>
      </c>
    </row>
    <row r="692" spans="1:24" x14ac:dyDescent="0.25">
      <c r="A692" t="s">
        <v>15492</v>
      </c>
      <c r="B692" t="s">
        <v>2889</v>
      </c>
      <c r="C692" t="s">
        <v>2890</v>
      </c>
      <c r="D692" t="s">
        <v>2891</v>
      </c>
      <c r="E692" t="s">
        <v>2892</v>
      </c>
      <c r="F692">
        <v>7087585190</v>
      </c>
      <c r="G692">
        <v>11529</v>
      </c>
      <c r="H692" t="s">
        <v>2897</v>
      </c>
      <c r="I692" t="s">
        <v>2898</v>
      </c>
      <c r="J692" t="s">
        <v>2891</v>
      </c>
      <c r="K692" t="s">
        <v>1103</v>
      </c>
      <c r="L692" t="s">
        <v>2899</v>
      </c>
      <c r="M692" t="s">
        <v>2896</v>
      </c>
      <c r="N692" t="s">
        <v>22</v>
      </c>
      <c r="O692">
        <v>266</v>
      </c>
      <c r="P692">
        <v>0</v>
      </c>
      <c r="Q692">
        <v>0</v>
      </c>
      <c r="R692">
        <v>266</v>
      </c>
      <c r="S692" s="1">
        <v>1</v>
      </c>
      <c r="T692" t="s">
        <v>22</v>
      </c>
      <c r="U692" s="13">
        <f t="shared" si="30"/>
        <v>266</v>
      </c>
      <c r="V692" s="13">
        <f t="shared" si="31"/>
        <v>266</v>
      </c>
      <c r="W692" s="13" t="str">
        <f>IFERROR(VLOOKUP(K692,'Target Area Lookup'!B:C,2,FALSE),"Rest of State")</f>
        <v>Cook</v>
      </c>
      <c r="X692" s="13" t="str">
        <f t="shared" si="32"/>
        <v>Cook</v>
      </c>
    </row>
    <row r="693" spans="1:24" x14ac:dyDescent="0.25">
      <c r="A693" t="s">
        <v>15492</v>
      </c>
      <c r="B693" t="s">
        <v>2889</v>
      </c>
      <c r="C693" t="s">
        <v>2890</v>
      </c>
      <c r="D693" t="s">
        <v>2891</v>
      </c>
      <c r="E693" t="s">
        <v>2892</v>
      </c>
      <c r="F693">
        <v>7087585190</v>
      </c>
      <c r="G693">
        <v>11530</v>
      </c>
      <c r="H693" t="s">
        <v>2900</v>
      </c>
      <c r="I693" t="s">
        <v>2901</v>
      </c>
      <c r="J693" t="s">
        <v>2891</v>
      </c>
      <c r="K693" t="s">
        <v>1103</v>
      </c>
      <c r="L693" t="s">
        <v>2902</v>
      </c>
      <c r="M693" t="s">
        <v>2896</v>
      </c>
      <c r="N693" t="s">
        <v>22</v>
      </c>
      <c r="O693">
        <v>370</v>
      </c>
      <c r="P693">
        <v>0</v>
      </c>
      <c r="Q693">
        <v>0</v>
      </c>
      <c r="R693">
        <v>370</v>
      </c>
      <c r="S693" s="1">
        <v>1</v>
      </c>
      <c r="T693" t="s">
        <v>22</v>
      </c>
      <c r="U693" s="13">
        <f t="shared" si="30"/>
        <v>370</v>
      </c>
      <c r="V693" s="13">
        <f t="shared" si="31"/>
        <v>370</v>
      </c>
      <c r="W693" s="13" t="str">
        <f>IFERROR(VLOOKUP(K693,'Target Area Lookup'!B:C,2,FALSE),"Rest of State")</f>
        <v>Cook</v>
      </c>
      <c r="X693" s="13" t="str">
        <f t="shared" si="32"/>
        <v>Cook</v>
      </c>
    </row>
    <row r="694" spans="1:24" x14ac:dyDescent="0.25">
      <c r="A694" t="s">
        <v>15492</v>
      </c>
      <c r="B694" t="s">
        <v>2889</v>
      </c>
      <c r="C694" t="s">
        <v>2890</v>
      </c>
      <c r="D694" t="s">
        <v>2891</v>
      </c>
      <c r="E694" t="s">
        <v>2892</v>
      </c>
      <c r="F694">
        <v>7087585190</v>
      </c>
      <c r="G694">
        <v>11531</v>
      </c>
      <c r="H694" t="s">
        <v>2903</v>
      </c>
      <c r="I694" t="s">
        <v>2904</v>
      </c>
      <c r="J694" t="s">
        <v>2891</v>
      </c>
      <c r="K694" t="s">
        <v>1103</v>
      </c>
      <c r="L694" t="s">
        <v>2905</v>
      </c>
      <c r="M694" t="s">
        <v>2896</v>
      </c>
      <c r="N694" t="s">
        <v>22</v>
      </c>
      <c r="O694">
        <v>265</v>
      </c>
      <c r="P694">
        <v>0</v>
      </c>
      <c r="Q694">
        <v>0</v>
      </c>
      <c r="R694">
        <v>265</v>
      </c>
      <c r="S694" s="1">
        <v>1</v>
      </c>
      <c r="T694" t="s">
        <v>22</v>
      </c>
      <c r="U694" s="13">
        <f t="shared" si="30"/>
        <v>265</v>
      </c>
      <c r="V694" s="13">
        <f t="shared" si="31"/>
        <v>265</v>
      </c>
      <c r="W694" s="13" t="str">
        <f>IFERROR(VLOOKUP(K694,'Target Area Lookup'!B:C,2,FALSE),"Rest of State")</f>
        <v>Cook</v>
      </c>
      <c r="X694" s="13" t="str">
        <f t="shared" si="32"/>
        <v>Cook</v>
      </c>
    </row>
    <row r="695" spans="1:24" x14ac:dyDescent="0.25">
      <c r="A695" t="s">
        <v>15493</v>
      </c>
      <c r="B695" t="s">
        <v>2906</v>
      </c>
      <c r="C695" t="s">
        <v>2907</v>
      </c>
      <c r="D695" t="s">
        <v>2908</v>
      </c>
      <c r="E695" t="s">
        <v>2909</v>
      </c>
      <c r="F695">
        <v>7087581610</v>
      </c>
      <c r="G695">
        <v>11532</v>
      </c>
      <c r="H695" t="s">
        <v>2910</v>
      </c>
      <c r="I695" t="s">
        <v>2911</v>
      </c>
      <c r="J695" t="s">
        <v>2908</v>
      </c>
      <c r="K695" t="s">
        <v>1103</v>
      </c>
      <c r="L695" t="s">
        <v>2912</v>
      </c>
      <c r="M695" t="s">
        <v>2913</v>
      </c>
      <c r="N695" t="s">
        <v>22</v>
      </c>
      <c r="O695">
        <v>445</v>
      </c>
      <c r="P695">
        <v>0</v>
      </c>
      <c r="Q695">
        <v>0</v>
      </c>
      <c r="R695">
        <v>445</v>
      </c>
      <c r="S695" s="1">
        <v>1</v>
      </c>
      <c r="T695" t="s">
        <v>22</v>
      </c>
      <c r="U695" s="13">
        <f t="shared" si="30"/>
        <v>445</v>
      </c>
      <c r="V695" s="13">
        <f t="shared" si="31"/>
        <v>445</v>
      </c>
      <c r="W695" s="13" t="str">
        <f>IFERROR(VLOOKUP(K695,'Target Area Lookup'!B:C,2,FALSE),"Rest of State")</f>
        <v>Cook</v>
      </c>
      <c r="X695" s="13" t="str">
        <f t="shared" si="32"/>
        <v>Cook</v>
      </c>
    </row>
    <row r="696" spans="1:24" x14ac:dyDescent="0.25">
      <c r="A696" t="s">
        <v>15493</v>
      </c>
      <c r="B696" t="s">
        <v>2906</v>
      </c>
      <c r="C696" t="s">
        <v>2907</v>
      </c>
      <c r="D696" t="s">
        <v>2908</v>
      </c>
      <c r="E696" t="s">
        <v>2909</v>
      </c>
      <c r="F696">
        <v>7087581610</v>
      </c>
      <c r="G696">
        <v>11533</v>
      </c>
      <c r="H696" t="s">
        <v>2914</v>
      </c>
      <c r="I696" t="s">
        <v>2915</v>
      </c>
      <c r="J696" t="s">
        <v>2908</v>
      </c>
      <c r="K696" t="s">
        <v>1103</v>
      </c>
      <c r="L696" t="s">
        <v>2916</v>
      </c>
      <c r="M696" t="s">
        <v>2913</v>
      </c>
      <c r="N696" t="s">
        <v>22</v>
      </c>
      <c r="O696">
        <v>433</v>
      </c>
      <c r="P696">
        <v>0</v>
      </c>
      <c r="Q696">
        <v>0</v>
      </c>
      <c r="R696">
        <v>433</v>
      </c>
      <c r="S696" s="1">
        <v>1</v>
      </c>
      <c r="T696" t="s">
        <v>22</v>
      </c>
      <c r="U696" s="13">
        <f t="shared" si="30"/>
        <v>433</v>
      </c>
      <c r="V696" s="13">
        <f t="shared" si="31"/>
        <v>433</v>
      </c>
      <c r="W696" s="13" t="str">
        <f>IFERROR(VLOOKUP(K696,'Target Area Lookup'!B:C,2,FALSE),"Rest of State")</f>
        <v>Cook</v>
      </c>
      <c r="X696" s="13" t="str">
        <f t="shared" si="32"/>
        <v>Cook</v>
      </c>
    </row>
    <row r="697" spans="1:24" x14ac:dyDescent="0.25">
      <c r="A697" t="s">
        <v>15493</v>
      </c>
      <c r="B697" t="s">
        <v>2906</v>
      </c>
      <c r="C697" t="s">
        <v>2907</v>
      </c>
      <c r="D697" t="s">
        <v>2908</v>
      </c>
      <c r="E697" t="s">
        <v>2909</v>
      </c>
      <c r="F697">
        <v>7087581610</v>
      </c>
      <c r="G697">
        <v>11534</v>
      </c>
      <c r="H697" t="s">
        <v>2917</v>
      </c>
      <c r="I697" t="s">
        <v>2918</v>
      </c>
      <c r="J697" t="s">
        <v>2908</v>
      </c>
      <c r="K697" t="s">
        <v>1103</v>
      </c>
      <c r="L697" t="s">
        <v>2919</v>
      </c>
      <c r="M697" t="s">
        <v>2913</v>
      </c>
      <c r="N697" t="s">
        <v>22</v>
      </c>
      <c r="O697">
        <v>527</v>
      </c>
      <c r="P697">
        <v>0</v>
      </c>
      <c r="Q697">
        <v>0</v>
      </c>
      <c r="R697">
        <v>527</v>
      </c>
      <c r="S697" s="1">
        <v>1</v>
      </c>
      <c r="T697" t="s">
        <v>22</v>
      </c>
      <c r="U697" s="13">
        <f t="shared" si="30"/>
        <v>527</v>
      </c>
      <c r="V697" s="13">
        <f t="shared" si="31"/>
        <v>527</v>
      </c>
      <c r="W697" s="13" t="str">
        <f>IFERROR(VLOOKUP(K697,'Target Area Lookup'!B:C,2,FALSE),"Rest of State")</f>
        <v>Cook</v>
      </c>
      <c r="X697" s="13" t="str">
        <f t="shared" si="32"/>
        <v>Cook</v>
      </c>
    </row>
    <row r="698" spans="1:24" x14ac:dyDescent="0.25">
      <c r="A698" t="s">
        <v>15494</v>
      </c>
      <c r="B698" t="s">
        <v>2920</v>
      </c>
      <c r="C698" t="s">
        <v>2921</v>
      </c>
      <c r="D698" t="s">
        <v>2922</v>
      </c>
      <c r="E698" t="s">
        <v>2923</v>
      </c>
      <c r="F698">
        <v>7087581370</v>
      </c>
      <c r="G698">
        <v>11535</v>
      </c>
      <c r="H698" t="s">
        <v>2924</v>
      </c>
      <c r="I698" t="s">
        <v>2925</v>
      </c>
      <c r="J698" t="s">
        <v>2922</v>
      </c>
      <c r="K698" t="s">
        <v>1103</v>
      </c>
      <c r="L698" t="s">
        <v>2926</v>
      </c>
      <c r="M698" t="s">
        <v>2927</v>
      </c>
      <c r="N698" t="s">
        <v>22</v>
      </c>
      <c r="O698">
        <v>171</v>
      </c>
      <c r="P698">
        <v>6</v>
      </c>
      <c r="Q698">
        <v>1</v>
      </c>
      <c r="R698">
        <v>178</v>
      </c>
      <c r="S698" s="1">
        <v>0.99439999999999995</v>
      </c>
      <c r="U698" s="13">
        <f t="shared" si="30"/>
        <v>177</v>
      </c>
      <c r="V698" s="13">
        <f t="shared" si="31"/>
        <v>178</v>
      </c>
      <c r="W698" s="13" t="str">
        <f>IFERROR(VLOOKUP(K698,'Target Area Lookup'!B:C,2,FALSE),"Rest of State")</f>
        <v>Cook</v>
      </c>
      <c r="X698" s="13" t="str">
        <f t="shared" si="32"/>
        <v>Cook</v>
      </c>
    </row>
    <row r="699" spans="1:24" x14ac:dyDescent="0.25">
      <c r="A699" t="s">
        <v>15494</v>
      </c>
      <c r="B699" t="s">
        <v>2920</v>
      </c>
      <c r="C699" t="s">
        <v>2921</v>
      </c>
      <c r="D699" t="s">
        <v>2922</v>
      </c>
      <c r="E699" t="s">
        <v>2923</v>
      </c>
      <c r="F699">
        <v>7087581370</v>
      </c>
      <c r="G699">
        <v>11536</v>
      </c>
      <c r="H699" t="s">
        <v>2928</v>
      </c>
      <c r="I699" t="s">
        <v>2929</v>
      </c>
      <c r="J699" t="s">
        <v>2922</v>
      </c>
      <c r="K699" t="s">
        <v>1103</v>
      </c>
      <c r="L699" t="s">
        <v>2930</v>
      </c>
      <c r="M699" t="s">
        <v>2927</v>
      </c>
      <c r="N699" t="s">
        <v>22</v>
      </c>
      <c r="O699">
        <v>254</v>
      </c>
      <c r="P699">
        <v>5</v>
      </c>
      <c r="Q699">
        <v>15</v>
      </c>
      <c r="R699">
        <v>274</v>
      </c>
      <c r="S699" s="1">
        <v>0.94530000000000003</v>
      </c>
      <c r="U699" s="13">
        <f t="shared" si="30"/>
        <v>259</v>
      </c>
      <c r="V699" s="13">
        <f t="shared" si="31"/>
        <v>274</v>
      </c>
      <c r="W699" s="13" t="str">
        <f>IFERROR(VLOOKUP(K699,'Target Area Lookup'!B:C,2,FALSE),"Rest of State")</f>
        <v>Cook</v>
      </c>
      <c r="X699" s="13" t="str">
        <f t="shared" si="32"/>
        <v>Cook</v>
      </c>
    </row>
    <row r="700" spans="1:24" x14ac:dyDescent="0.25">
      <c r="A700" t="s">
        <v>15495</v>
      </c>
      <c r="B700" t="s">
        <v>2931</v>
      </c>
      <c r="C700" t="s">
        <v>2932</v>
      </c>
      <c r="D700" t="s">
        <v>2817</v>
      </c>
      <c r="E700" t="s">
        <v>2933</v>
      </c>
      <c r="F700">
        <v>7087564165</v>
      </c>
      <c r="G700">
        <v>11539</v>
      </c>
      <c r="H700" t="s">
        <v>1771</v>
      </c>
      <c r="I700" t="s">
        <v>2934</v>
      </c>
      <c r="J700" t="s">
        <v>2817</v>
      </c>
      <c r="K700" t="s">
        <v>1103</v>
      </c>
      <c r="L700" t="s">
        <v>2935</v>
      </c>
      <c r="M700" t="s">
        <v>2936</v>
      </c>
      <c r="N700" t="s">
        <v>22</v>
      </c>
      <c r="O700">
        <v>512</v>
      </c>
      <c r="P700">
        <v>0</v>
      </c>
      <c r="Q700">
        <v>0</v>
      </c>
      <c r="R700">
        <v>512</v>
      </c>
      <c r="S700" s="1">
        <v>1</v>
      </c>
      <c r="T700" t="s">
        <v>22</v>
      </c>
      <c r="U700" s="13">
        <f t="shared" si="30"/>
        <v>512</v>
      </c>
      <c r="V700" s="13">
        <f t="shared" si="31"/>
        <v>512</v>
      </c>
      <c r="W700" s="13" t="str">
        <f>IFERROR(VLOOKUP(K700,'Target Area Lookup'!B:C,2,FALSE),"Rest of State")</f>
        <v>Cook</v>
      </c>
      <c r="X700" s="13" t="str">
        <f t="shared" si="32"/>
        <v>Cook</v>
      </c>
    </row>
    <row r="701" spans="1:24" x14ac:dyDescent="0.25">
      <c r="A701" t="s">
        <v>15495</v>
      </c>
      <c r="B701" t="s">
        <v>2931</v>
      </c>
      <c r="C701" t="s">
        <v>2932</v>
      </c>
      <c r="D701" t="s">
        <v>2817</v>
      </c>
      <c r="E701" t="s">
        <v>2933</v>
      </c>
      <c r="F701">
        <v>7087564165</v>
      </c>
      <c r="G701">
        <v>11540</v>
      </c>
      <c r="H701" t="s">
        <v>2937</v>
      </c>
      <c r="I701" t="s">
        <v>2938</v>
      </c>
      <c r="J701" t="s">
        <v>2817</v>
      </c>
      <c r="K701" t="s">
        <v>1103</v>
      </c>
      <c r="L701" t="s">
        <v>2939</v>
      </c>
      <c r="M701" t="s">
        <v>2936</v>
      </c>
      <c r="N701" t="s">
        <v>22</v>
      </c>
      <c r="O701">
        <v>290</v>
      </c>
      <c r="P701">
        <v>0</v>
      </c>
      <c r="Q701">
        <v>0</v>
      </c>
      <c r="R701">
        <v>290</v>
      </c>
      <c r="S701" s="1">
        <v>1</v>
      </c>
      <c r="T701" t="s">
        <v>22</v>
      </c>
      <c r="U701" s="13">
        <f t="shared" si="30"/>
        <v>290</v>
      </c>
      <c r="V701" s="13">
        <f t="shared" si="31"/>
        <v>290</v>
      </c>
      <c r="W701" s="13" t="str">
        <f>IFERROR(VLOOKUP(K701,'Target Area Lookup'!B:C,2,FALSE),"Rest of State")</f>
        <v>Cook</v>
      </c>
      <c r="X701" s="13" t="str">
        <f t="shared" si="32"/>
        <v>Cook</v>
      </c>
    </row>
    <row r="702" spans="1:24" x14ac:dyDescent="0.25">
      <c r="A702" t="s">
        <v>15495</v>
      </c>
      <c r="B702" t="s">
        <v>2931</v>
      </c>
      <c r="C702" t="s">
        <v>2932</v>
      </c>
      <c r="D702" t="s">
        <v>2817</v>
      </c>
      <c r="E702" t="s">
        <v>2933</v>
      </c>
      <c r="F702">
        <v>7087564165</v>
      </c>
      <c r="G702">
        <v>11542</v>
      </c>
      <c r="H702" t="s">
        <v>1760</v>
      </c>
      <c r="I702" t="s">
        <v>2940</v>
      </c>
      <c r="J702" t="s">
        <v>2817</v>
      </c>
      <c r="K702" t="s">
        <v>1103</v>
      </c>
      <c r="L702" t="s">
        <v>2941</v>
      </c>
      <c r="M702" t="s">
        <v>2936</v>
      </c>
      <c r="N702" t="s">
        <v>22</v>
      </c>
      <c r="O702">
        <v>318</v>
      </c>
      <c r="P702">
        <v>0</v>
      </c>
      <c r="Q702">
        <v>0</v>
      </c>
      <c r="R702">
        <v>318</v>
      </c>
      <c r="S702" s="1">
        <v>1</v>
      </c>
      <c r="T702" t="s">
        <v>22</v>
      </c>
      <c r="U702" s="13">
        <f t="shared" si="30"/>
        <v>318</v>
      </c>
      <c r="V702" s="13">
        <f t="shared" si="31"/>
        <v>318</v>
      </c>
      <c r="W702" s="13" t="str">
        <f>IFERROR(VLOOKUP(K702,'Target Area Lookup'!B:C,2,FALSE),"Rest of State")</f>
        <v>Cook</v>
      </c>
      <c r="X702" s="13" t="str">
        <f t="shared" si="32"/>
        <v>Cook</v>
      </c>
    </row>
    <row r="703" spans="1:24" x14ac:dyDescent="0.25">
      <c r="A703" t="s">
        <v>15495</v>
      </c>
      <c r="B703" t="s">
        <v>2931</v>
      </c>
      <c r="C703" t="s">
        <v>2932</v>
      </c>
      <c r="D703" t="s">
        <v>2817</v>
      </c>
      <c r="E703" t="s">
        <v>2933</v>
      </c>
      <c r="F703">
        <v>7087564165</v>
      </c>
      <c r="G703">
        <v>11543</v>
      </c>
      <c r="H703" t="s">
        <v>2942</v>
      </c>
      <c r="I703" t="s">
        <v>2943</v>
      </c>
      <c r="J703" t="s">
        <v>2944</v>
      </c>
      <c r="K703" t="s">
        <v>1103</v>
      </c>
      <c r="L703" t="s">
        <v>2945</v>
      </c>
      <c r="M703" t="s">
        <v>2936</v>
      </c>
      <c r="N703" t="s">
        <v>22</v>
      </c>
      <c r="O703">
        <v>296</v>
      </c>
      <c r="P703">
        <v>0</v>
      </c>
      <c r="Q703">
        <v>0</v>
      </c>
      <c r="R703">
        <v>296</v>
      </c>
      <c r="S703" s="1">
        <v>1</v>
      </c>
      <c r="T703" t="s">
        <v>22</v>
      </c>
      <c r="U703" s="13">
        <f t="shared" si="30"/>
        <v>296</v>
      </c>
      <c r="V703" s="13">
        <f t="shared" si="31"/>
        <v>296</v>
      </c>
      <c r="W703" s="13" t="str">
        <f>IFERROR(VLOOKUP(K703,'Target Area Lookup'!B:C,2,FALSE),"Rest of State")</f>
        <v>Cook</v>
      </c>
      <c r="X703" s="13" t="str">
        <f t="shared" si="32"/>
        <v>Cook</v>
      </c>
    </row>
    <row r="704" spans="1:24" x14ac:dyDescent="0.25">
      <c r="A704" t="s">
        <v>15495</v>
      </c>
      <c r="B704" t="s">
        <v>2931</v>
      </c>
      <c r="C704" t="s">
        <v>2932</v>
      </c>
      <c r="D704" t="s">
        <v>2817</v>
      </c>
      <c r="E704" t="s">
        <v>2933</v>
      </c>
      <c r="F704">
        <v>7087564165</v>
      </c>
      <c r="G704">
        <v>11544</v>
      </c>
      <c r="H704" t="s">
        <v>2946</v>
      </c>
      <c r="I704" t="s">
        <v>2947</v>
      </c>
      <c r="J704" t="s">
        <v>2817</v>
      </c>
      <c r="K704" t="s">
        <v>1103</v>
      </c>
      <c r="L704" t="s">
        <v>2948</v>
      </c>
      <c r="M704" t="s">
        <v>2936</v>
      </c>
      <c r="N704" t="s">
        <v>22</v>
      </c>
      <c r="O704">
        <v>228</v>
      </c>
      <c r="P704">
        <v>0</v>
      </c>
      <c r="Q704">
        <v>46</v>
      </c>
      <c r="R704">
        <v>274</v>
      </c>
      <c r="S704" s="1">
        <v>0.83160000000000001</v>
      </c>
      <c r="T704" t="s">
        <v>22</v>
      </c>
      <c r="U704" s="13">
        <f t="shared" si="30"/>
        <v>228</v>
      </c>
      <c r="V704" s="13">
        <f t="shared" si="31"/>
        <v>274</v>
      </c>
      <c r="W704" s="13" t="str">
        <f>IFERROR(VLOOKUP(K704,'Target Area Lookup'!B:C,2,FALSE),"Rest of State")</f>
        <v>Cook</v>
      </c>
      <c r="X704" s="13" t="str">
        <f t="shared" si="32"/>
        <v>Cook</v>
      </c>
    </row>
    <row r="705" spans="1:24" x14ac:dyDescent="0.25">
      <c r="A705" t="s">
        <v>15495</v>
      </c>
      <c r="B705" t="s">
        <v>2931</v>
      </c>
      <c r="C705" t="s">
        <v>2932</v>
      </c>
      <c r="D705" t="s">
        <v>2817</v>
      </c>
      <c r="E705" t="s">
        <v>2933</v>
      </c>
      <c r="F705">
        <v>7087564165</v>
      </c>
      <c r="G705">
        <v>11545</v>
      </c>
      <c r="H705" t="s">
        <v>1904</v>
      </c>
      <c r="I705" t="s">
        <v>2949</v>
      </c>
      <c r="J705" t="s">
        <v>2817</v>
      </c>
      <c r="K705" t="s">
        <v>1103</v>
      </c>
      <c r="L705" t="s">
        <v>2950</v>
      </c>
      <c r="M705" t="s">
        <v>2936</v>
      </c>
      <c r="N705" t="s">
        <v>22</v>
      </c>
      <c r="O705">
        <v>283</v>
      </c>
      <c r="P705">
        <v>0</v>
      </c>
      <c r="Q705">
        <v>0</v>
      </c>
      <c r="R705">
        <v>283</v>
      </c>
      <c r="S705" s="1">
        <v>1</v>
      </c>
      <c r="T705" t="s">
        <v>22</v>
      </c>
      <c r="U705" s="13">
        <f t="shared" si="30"/>
        <v>283</v>
      </c>
      <c r="V705" s="13">
        <f t="shared" si="31"/>
        <v>283</v>
      </c>
      <c r="W705" s="13" t="str">
        <f>IFERROR(VLOOKUP(K705,'Target Area Lookup'!B:C,2,FALSE),"Rest of State")</f>
        <v>Cook</v>
      </c>
      <c r="X705" s="13" t="str">
        <f t="shared" si="32"/>
        <v>Cook</v>
      </c>
    </row>
    <row r="706" spans="1:24" x14ac:dyDescent="0.25">
      <c r="A706" t="s">
        <v>15495</v>
      </c>
      <c r="B706" t="s">
        <v>2931</v>
      </c>
      <c r="C706" t="s">
        <v>2932</v>
      </c>
      <c r="D706" t="s">
        <v>2817</v>
      </c>
      <c r="E706" t="s">
        <v>2933</v>
      </c>
      <c r="F706">
        <v>7087564165</v>
      </c>
      <c r="G706">
        <v>11546</v>
      </c>
      <c r="H706" t="s">
        <v>2951</v>
      </c>
      <c r="I706" t="s">
        <v>2952</v>
      </c>
      <c r="J706" t="s">
        <v>2817</v>
      </c>
      <c r="K706" t="s">
        <v>1103</v>
      </c>
      <c r="L706" t="s">
        <v>2953</v>
      </c>
      <c r="M706" t="s">
        <v>2936</v>
      </c>
      <c r="N706" t="s">
        <v>22</v>
      </c>
      <c r="O706">
        <v>249</v>
      </c>
      <c r="P706">
        <v>0</v>
      </c>
      <c r="Q706">
        <v>0</v>
      </c>
      <c r="R706">
        <v>249</v>
      </c>
      <c r="S706" s="1">
        <v>1</v>
      </c>
      <c r="T706" t="s">
        <v>22</v>
      </c>
      <c r="U706" s="13">
        <f t="shared" si="30"/>
        <v>249</v>
      </c>
      <c r="V706" s="13">
        <f t="shared" si="31"/>
        <v>249</v>
      </c>
      <c r="W706" s="13" t="str">
        <f>IFERROR(VLOOKUP(K706,'Target Area Lookup'!B:C,2,FALSE),"Rest of State")</f>
        <v>Cook</v>
      </c>
      <c r="X706" s="13" t="str">
        <f t="shared" si="32"/>
        <v>Cook</v>
      </c>
    </row>
    <row r="707" spans="1:24" x14ac:dyDescent="0.25">
      <c r="A707" t="s">
        <v>15495</v>
      </c>
      <c r="B707" t="s">
        <v>2931</v>
      </c>
      <c r="C707" t="s">
        <v>2932</v>
      </c>
      <c r="D707" t="s">
        <v>2817</v>
      </c>
      <c r="E707" t="s">
        <v>2933</v>
      </c>
      <c r="F707">
        <v>7087564165</v>
      </c>
      <c r="G707">
        <v>11547</v>
      </c>
      <c r="H707" t="s">
        <v>297</v>
      </c>
      <c r="I707" t="s">
        <v>2954</v>
      </c>
      <c r="J707" t="s">
        <v>2817</v>
      </c>
      <c r="K707" t="s">
        <v>1103</v>
      </c>
      <c r="L707" t="s">
        <v>2955</v>
      </c>
      <c r="M707" t="s">
        <v>2936</v>
      </c>
      <c r="N707" t="s">
        <v>22</v>
      </c>
      <c r="O707">
        <v>102</v>
      </c>
      <c r="P707">
        <v>0</v>
      </c>
      <c r="Q707">
        <v>0</v>
      </c>
      <c r="R707">
        <v>102</v>
      </c>
      <c r="S707" s="1">
        <v>1</v>
      </c>
      <c r="T707" t="s">
        <v>22</v>
      </c>
      <c r="U707" s="13">
        <f t="shared" ref="U707:U770" si="33">SUM(O707:P707)</f>
        <v>102</v>
      </c>
      <c r="V707" s="13">
        <f t="shared" ref="V707:V770" si="34">R707</f>
        <v>102</v>
      </c>
      <c r="W707" s="13" t="str">
        <f>IFERROR(VLOOKUP(K707,'Target Area Lookup'!B:C,2,FALSE),"Rest of State")</f>
        <v>Cook</v>
      </c>
      <c r="X707" s="13" t="str">
        <f t="shared" ref="X707:X770" si="35">IF(K707="Cook","Cook","Rest of State")</f>
        <v>Cook</v>
      </c>
    </row>
    <row r="708" spans="1:24" x14ac:dyDescent="0.25">
      <c r="A708" t="s">
        <v>15495</v>
      </c>
      <c r="B708" t="s">
        <v>2931</v>
      </c>
      <c r="C708" t="s">
        <v>2932</v>
      </c>
      <c r="D708" t="s">
        <v>2817</v>
      </c>
      <c r="E708" t="s">
        <v>2933</v>
      </c>
      <c r="F708">
        <v>7087564165</v>
      </c>
      <c r="G708">
        <v>11548</v>
      </c>
      <c r="H708" t="s">
        <v>2956</v>
      </c>
      <c r="I708" t="s">
        <v>2957</v>
      </c>
      <c r="J708" t="s">
        <v>2817</v>
      </c>
      <c r="K708" t="s">
        <v>1103</v>
      </c>
      <c r="L708" t="s">
        <v>2958</v>
      </c>
      <c r="M708" t="s">
        <v>2936</v>
      </c>
      <c r="N708" t="s">
        <v>22</v>
      </c>
      <c r="O708">
        <v>191</v>
      </c>
      <c r="P708">
        <v>0</v>
      </c>
      <c r="Q708">
        <v>17</v>
      </c>
      <c r="R708">
        <v>208</v>
      </c>
      <c r="S708" s="1">
        <v>0.91749999999999998</v>
      </c>
      <c r="T708" t="s">
        <v>22</v>
      </c>
      <c r="U708" s="13">
        <f t="shared" si="33"/>
        <v>191</v>
      </c>
      <c r="V708" s="13">
        <f t="shared" si="34"/>
        <v>208</v>
      </c>
      <c r="W708" s="13" t="str">
        <f>IFERROR(VLOOKUP(K708,'Target Area Lookup'!B:C,2,FALSE),"Rest of State")</f>
        <v>Cook</v>
      </c>
      <c r="X708" s="13" t="str">
        <f t="shared" si="35"/>
        <v>Cook</v>
      </c>
    </row>
    <row r="709" spans="1:24" x14ac:dyDescent="0.25">
      <c r="A709" t="s">
        <v>15495</v>
      </c>
      <c r="B709" t="s">
        <v>2931</v>
      </c>
      <c r="C709" t="s">
        <v>2932</v>
      </c>
      <c r="D709" t="s">
        <v>2817</v>
      </c>
      <c r="E709" t="s">
        <v>2933</v>
      </c>
      <c r="F709">
        <v>7087564165</v>
      </c>
      <c r="G709">
        <v>15172</v>
      </c>
      <c r="H709" t="s">
        <v>2959</v>
      </c>
      <c r="I709" t="s">
        <v>2960</v>
      </c>
      <c r="J709" t="s">
        <v>2817</v>
      </c>
      <c r="K709" t="s">
        <v>1103</v>
      </c>
      <c r="L709" t="s">
        <v>2961</v>
      </c>
      <c r="M709" t="s">
        <v>2936</v>
      </c>
      <c r="N709" t="s">
        <v>22</v>
      </c>
      <c r="O709">
        <v>626</v>
      </c>
      <c r="P709">
        <v>0</v>
      </c>
      <c r="Q709">
        <v>0</v>
      </c>
      <c r="R709">
        <v>626</v>
      </c>
      <c r="S709" s="1">
        <v>1</v>
      </c>
      <c r="T709" t="s">
        <v>22</v>
      </c>
      <c r="U709" s="13">
        <f t="shared" si="33"/>
        <v>626</v>
      </c>
      <c r="V709" s="13">
        <f t="shared" si="34"/>
        <v>626</v>
      </c>
      <c r="W709" s="13" t="str">
        <f>IFERROR(VLOOKUP(K709,'Target Area Lookup'!B:C,2,FALSE),"Rest of State")</f>
        <v>Cook</v>
      </c>
      <c r="X709" s="13" t="str">
        <f t="shared" si="35"/>
        <v>Cook</v>
      </c>
    </row>
    <row r="710" spans="1:24" x14ac:dyDescent="0.25">
      <c r="A710" t="s">
        <v>15496</v>
      </c>
      <c r="B710" t="s">
        <v>2962</v>
      </c>
      <c r="C710" t="s">
        <v>2963</v>
      </c>
      <c r="D710" t="s">
        <v>2761</v>
      </c>
      <c r="E710" t="s">
        <v>2964</v>
      </c>
      <c r="F710">
        <v>7088950750</v>
      </c>
      <c r="G710">
        <v>11549</v>
      </c>
      <c r="H710" t="s">
        <v>2965</v>
      </c>
      <c r="I710" t="s">
        <v>2966</v>
      </c>
      <c r="J710" t="s">
        <v>2761</v>
      </c>
      <c r="K710" t="s">
        <v>1103</v>
      </c>
      <c r="L710" t="s">
        <v>2967</v>
      </c>
      <c r="M710" t="s">
        <v>2968</v>
      </c>
      <c r="N710" t="s">
        <v>22</v>
      </c>
      <c r="O710">
        <v>382</v>
      </c>
      <c r="P710">
        <v>31</v>
      </c>
      <c r="Q710">
        <v>126</v>
      </c>
      <c r="R710">
        <v>539</v>
      </c>
      <c r="S710" s="1">
        <v>0.7662000000000001</v>
      </c>
      <c r="U710" s="13">
        <f t="shared" si="33"/>
        <v>413</v>
      </c>
      <c r="V710" s="13">
        <f t="shared" si="34"/>
        <v>539</v>
      </c>
      <c r="W710" s="13" t="str">
        <f>IFERROR(VLOOKUP(K710,'Target Area Lookup'!B:C,2,FALSE),"Rest of State")</f>
        <v>Cook</v>
      </c>
      <c r="X710" s="13" t="str">
        <f t="shared" si="35"/>
        <v>Cook</v>
      </c>
    </row>
    <row r="711" spans="1:24" x14ac:dyDescent="0.25">
      <c r="A711" t="s">
        <v>15496</v>
      </c>
      <c r="B711" t="s">
        <v>2962</v>
      </c>
      <c r="C711" t="s">
        <v>2963</v>
      </c>
      <c r="D711" t="s">
        <v>2761</v>
      </c>
      <c r="E711" t="s">
        <v>2964</v>
      </c>
      <c r="F711">
        <v>7088950750</v>
      </c>
      <c r="G711">
        <v>11550</v>
      </c>
      <c r="H711" t="s">
        <v>1977</v>
      </c>
      <c r="I711" t="s">
        <v>2969</v>
      </c>
      <c r="J711" t="s">
        <v>2761</v>
      </c>
      <c r="K711" t="s">
        <v>1103</v>
      </c>
      <c r="L711" t="s">
        <v>2964</v>
      </c>
      <c r="M711" t="s">
        <v>2970</v>
      </c>
      <c r="N711" t="s">
        <v>22</v>
      </c>
      <c r="O711">
        <v>328</v>
      </c>
      <c r="P711">
        <v>48</v>
      </c>
      <c r="Q711">
        <v>141</v>
      </c>
      <c r="R711">
        <v>517</v>
      </c>
      <c r="S711" s="1">
        <v>0.72730000000000006</v>
      </c>
      <c r="U711" s="13">
        <f t="shared" si="33"/>
        <v>376</v>
      </c>
      <c r="V711" s="13">
        <f t="shared" si="34"/>
        <v>517</v>
      </c>
      <c r="W711" s="13" t="str">
        <f>IFERROR(VLOOKUP(K711,'Target Area Lookup'!B:C,2,FALSE),"Rest of State")</f>
        <v>Cook</v>
      </c>
      <c r="X711" s="13" t="str">
        <f t="shared" si="35"/>
        <v>Cook</v>
      </c>
    </row>
    <row r="712" spans="1:24" x14ac:dyDescent="0.25">
      <c r="A712" t="s">
        <v>15497</v>
      </c>
      <c r="B712" t="s">
        <v>2971</v>
      </c>
      <c r="C712" t="s">
        <v>2972</v>
      </c>
      <c r="D712" t="s">
        <v>2973</v>
      </c>
      <c r="E712" t="s">
        <v>2974</v>
      </c>
      <c r="F712">
        <v>7088952450</v>
      </c>
      <c r="G712">
        <v>49397</v>
      </c>
      <c r="H712" t="s">
        <v>2975</v>
      </c>
      <c r="I712" t="s">
        <v>2972</v>
      </c>
      <c r="J712" t="s">
        <v>2973</v>
      </c>
      <c r="K712" t="s">
        <v>1103</v>
      </c>
      <c r="L712" t="s">
        <v>2974</v>
      </c>
      <c r="M712" t="s">
        <v>2976</v>
      </c>
      <c r="N712" t="s">
        <v>22</v>
      </c>
      <c r="O712">
        <v>350</v>
      </c>
      <c r="P712">
        <v>0</v>
      </c>
      <c r="Q712">
        <v>0</v>
      </c>
      <c r="R712">
        <v>350</v>
      </c>
      <c r="S712" s="1">
        <v>1</v>
      </c>
      <c r="T712" t="s">
        <v>22</v>
      </c>
      <c r="U712" s="13">
        <f t="shared" si="33"/>
        <v>350</v>
      </c>
      <c r="V712" s="13">
        <f t="shared" si="34"/>
        <v>350</v>
      </c>
      <c r="W712" s="13" t="str">
        <f>IFERROR(VLOOKUP(K712,'Target Area Lookup'!B:C,2,FALSE),"Rest of State")</f>
        <v>Cook</v>
      </c>
      <c r="X712" s="13" t="str">
        <f t="shared" si="35"/>
        <v>Cook</v>
      </c>
    </row>
    <row r="713" spans="1:24" x14ac:dyDescent="0.25">
      <c r="A713" t="s">
        <v>15498</v>
      </c>
      <c r="B713" t="s">
        <v>2977</v>
      </c>
      <c r="C713" t="s">
        <v>2978</v>
      </c>
      <c r="D713" t="s">
        <v>2979</v>
      </c>
      <c r="E713" t="s">
        <v>2980</v>
      </c>
      <c r="F713">
        <v>7087538408</v>
      </c>
      <c r="G713">
        <v>11563</v>
      </c>
      <c r="H713" t="s">
        <v>2981</v>
      </c>
      <c r="I713" t="s">
        <v>2982</v>
      </c>
      <c r="J713" t="s">
        <v>2979</v>
      </c>
      <c r="K713" t="s">
        <v>1103</v>
      </c>
      <c r="L713" t="s">
        <v>2983</v>
      </c>
      <c r="M713" t="s">
        <v>2984</v>
      </c>
      <c r="N713" t="s">
        <v>22</v>
      </c>
      <c r="O713">
        <v>436</v>
      </c>
      <c r="P713">
        <v>45</v>
      </c>
      <c r="Q713">
        <v>169</v>
      </c>
      <c r="R713">
        <v>650</v>
      </c>
      <c r="S713" s="1">
        <v>0.74</v>
      </c>
      <c r="U713" s="13">
        <f t="shared" si="33"/>
        <v>481</v>
      </c>
      <c r="V713" s="13">
        <f t="shared" si="34"/>
        <v>650</v>
      </c>
      <c r="W713" s="13" t="str">
        <f>IFERROR(VLOOKUP(K713,'Target Area Lookup'!B:C,2,FALSE),"Rest of State")</f>
        <v>Cook</v>
      </c>
      <c r="X713" s="13" t="str">
        <f t="shared" si="35"/>
        <v>Cook</v>
      </c>
    </row>
    <row r="714" spans="1:24" x14ac:dyDescent="0.25">
      <c r="A714" t="s">
        <v>15498</v>
      </c>
      <c r="B714" t="s">
        <v>2977</v>
      </c>
      <c r="C714" t="s">
        <v>2978</v>
      </c>
      <c r="D714" t="s">
        <v>2979</v>
      </c>
      <c r="E714" t="s">
        <v>2980</v>
      </c>
      <c r="F714">
        <v>7087538408</v>
      </c>
      <c r="G714">
        <v>11564</v>
      </c>
      <c r="H714" t="s">
        <v>2985</v>
      </c>
      <c r="I714" t="s">
        <v>2986</v>
      </c>
      <c r="J714" t="s">
        <v>2979</v>
      </c>
      <c r="K714" t="s">
        <v>2987</v>
      </c>
      <c r="L714" t="s">
        <v>2988</v>
      </c>
      <c r="M714" t="s">
        <v>2984</v>
      </c>
      <c r="N714" t="s">
        <v>22</v>
      </c>
      <c r="O714">
        <v>333</v>
      </c>
      <c r="P714">
        <v>41</v>
      </c>
      <c r="Q714">
        <v>122</v>
      </c>
      <c r="R714">
        <v>496</v>
      </c>
      <c r="S714" s="1">
        <v>0.75400000000000011</v>
      </c>
      <c r="U714" s="13">
        <f t="shared" si="33"/>
        <v>374</v>
      </c>
      <c r="V714" s="13">
        <f t="shared" si="34"/>
        <v>496</v>
      </c>
      <c r="W714" s="13" t="str">
        <f>IFERROR(VLOOKUP(K714,'Target Area Lookup'!B:C,2,FALSE),"Rest of State")</f>
        <v>Will</v>
      </c>
      <c r="X714" s="13" t="str">
        <f t="shared" si="35"/>
        <v>Rest of State</v>
      </c>
    </row>
    <row r="715" spans="1:24" x14ac:dyDescent="0.25">
      <c r="A715" t="s">
        <v>15498</v>
      </c>
      <c r="B715" t="s">
        <v>2977</v>
      </c>
      <c r="C715" t="s">
        <v>2978</v>
      </c>
      <c r="D715" t="s">
        <v>2979</v>
      </c>
      <c r="E715" t="s">
        <v>2980</v>
      </c>
      <c r="F715">
        <v>7087538408</v>
      </c>
      <c r="G715">
        <v>11566</v>
      </c>
      <c r="H715" t="s">
        <v>2989</v>
      </c>
      <c r="I715" t="s">
        <v>2990</v>
      </c>
      <c r="J715" t="s">
        <v>2944</v>
      </c>
      <c r="K715" t="s">
        <v>1103</v>
      </c>
      <c r="L715" t="s">
        <v>2991</v>
      </c>
      <c r="M715" t="s">
        <v>2984</v>
      </c>
      <c r="N715" t="s">
        <v>22</v>
      </c>
      <c r="O715">
        <v>221</v>
      </c>
      <c r="P715">
        <v>27</v>
      </c>
      <c r="Q715">
        <v>79</v>
      </c>
      <c r="R715">
        <v>327</v>
      </c>
      <c r="S715" s="1">
        <v>0.75840000000000007</v>
      </c>
      <c r="U715" s="13">
        <f t="shared" si="33"/>
        <v>248</v>
      </c>
      <c r="V715" s="13">
        <f t="shared" si="34"/>
        <v>327</v>
      </c>
      <c r="W715" s="13" t="str">
        <f>IFERROR(VLOOKUP(K715,'Target Area Lookup'!B:C,2,FALSE),"Rest of State")</f>
        <v>Cook</v>
      </c>
      <c r="X715" s="13" t="str">
        <f t="shared" si="35"/>
        <v>Cook</v>
      </c>
    </row>
    <row r="716" spans="1:24" x14ac:dyDescent="0.25">
      <c r="A716" t="s">
        <v>15499</v>
      </c>
      <c r="B716" t="s">
        <v>2992</v>
      </c>
      <c r="C716" t="s">
        <v>2993</v>
      </c>
      <c r="D716" t="s">
        <v>2622</v>
      </c>
      <c r="E716" t="s">
        <v>2994</v>
      </c>
      <c r="F716">
        <v>7082254014</v>
      </c>
      <c r="G716">
        <v>11578</v>
      </c>
      <c r="H716" t="s">
        <v>2995</v>
      </c>
      <c r="I716" t="s">
        <v>2996</v>
      </c>
      <c r="J716" t="s">
        <v>2138</v>
      </c>
      <c r="K716" t="s">
        <v>1103</v>
      </c>
      <c r="L716" t="s">
        <v>2997</v>
      </c>
      <c r="M716" t="s">
        <v>2998</v>
      </c>
      <c r="N716" t="s">
        <v>22</v>
      </c>
      <c r="O716">
        <v>1544</v>
      </c>
      <c r="P716">
        <v>0</v>
      </c>
      <c r="Q716">
        <v>221</v>
      </c>
      <c r="R716">
        <v>1765</v>
      </c>
      <c r="S716" s="1">
        <v>0.87450000000000006</v>
      </c>
      <c r="T716" t="s">
        <v>22</v>
      </c>
      <c r="U716" s="13">
        <f t="shared" si="33"/>
        <v>1544</v>
      </c>
      <c r="V716" s="13">
        <f t="shared" si="34"/>
        <v>1765</v>
      </c>
      <c r="W716" s="13" t="str">
        <f>IFERROR(VLOOKUP(K716,'Target Area Lookup'!B:C,2,FALSE),"Rest of State")</f>
        <v>Cook</v>
      </c>
      <c r="X716" s="13" t="str">
        <f t="shared" si="35"/>
        <v>Cook</v>
      </c>
    </row>
    <row r="717" spans="1:24" x14ac:dyDescent="0.25">
      <c r="A717" t="s">
        <v>15499</v>
      </c>
      <c r="B717" t="s">
        <v>2992</v>
      </c>
      <c r="C717" t="s">
        <v>2993</v>
      </c>
      <c r="D717" t="s">
        <v>2622</v>
      </c>
      <c r="E717" t="s">
        <v>2994</v>
      </c>
      <c r="F717">
        <v>7082254014</v>
      </c>
      <c r="G717">
        <v>11579</v>
      </c>
      <c r="H717" t="s">
        <v>2999</v>
      </c>
      <c r="I717" t="s">
        <v>3000</v>
      </c>
      <c r="J717" t="s">
        <v>2578</v>
      </c>
      <c r="K717" t="s">
        <v>1103</v>
      </c>
      <c r="L717" t="s">
        <v>3001</v>
      </c>
      <c r="M717" t="s">
        <v>2998</v>
      </c>
      <c r="N717" t="s">
        <v>22</v>
      </c>
      <c r="O717">
        <v>893</v>
      </c>
      <c r="P717">
        <v>0</v>
      </c>
      <c r="Q717">
        <v>235</v>
      </c>
      <c r="R717">
        <v>1128</v>
      </c>
      <c r="S717" s="1">
        <v>0.7913</v>
      </c>
      <c r="T717" t="s">
        <v>22</v>
      </c>
      <c r="U717" s="13">
        <f t="shared" si="33"/>
        <v>893</v>
      </c>
      <c r="V717" s="13">
        <f t="shared" si="34"/>
        <v>1128</v>
      </c>
      <c r="W717" s="13" t="str">
        <f>IFERROR(VLOOKUP(K717,'Target Area Lookup'!B:C,2,FALSE),"Rest of State")</f>
        <v>Cook</v>
      </c>
      <c r="X717" s="13" t="str">
        <f t="shared" si="35"/>
        <v>Cook</v>
      </c>
    </row>
    <row r="718" spans="1:24" x14ac:dyDescent="0.25">
      <c r="A718" t="s">
        <v>15499</v>
      </c>
      <c r="B718" t="s">
        <v>2992</v>
      </c>
      <c r="C718" t="s">
        <v>2993</v>
      </c>
      <c r="D718" t="s">
        <v>2622</v>
      </c>
      <c r="E718" t="s">
        <v>2994</v>
      </c>
      <c r="F718">
        <v>7082254014</v>
      </c>
      <c r="G718">
        <v>11580</v>
      </c>
      <c r="H718" t="s">
        <v>3002</v>
      </c>
      <c r="I718" t="s">
        <v>3003</v>
      </c>
      <c r="J718" t="s">
        <v>2622</v>
      </c>
      <c r="K718" t="s">
        <v>1103</v>
      </c>
      <c r="L718" t="s">
        <v>3004</v>
      </c>
      <c r="M718" t="s">
        <v>2998</v>
      </c>
      <c r="N718" t="s">
        <v>22</v>
      </c>
      <c r="O718">
        <v>1229</v>
      </c>
      <c r="P718">
        <v>0</v>
      </c>
      <c r="Q718">
        <v>493</v>
      </c>
      <c r="R718">
        <v>1722</v>
      </c>
      <c r="S718" s="1">
        <v>0.71360000000000001</v>
      </c>
      <c r="T718" t="s">
        <v>22</v>
      </c>
      <c r="U718" s="13">
        <f t="shared" si="33"/>
        <v>1229</v>
      </c>
      <c r="V718" s="13">
        <f t="shared" si="34"/>
        <v>1722</v>
      </c>
      <c r="W718" s="13" t="str">
        <f>IFERROR(VLOOKUP(K718,'Target Area Lookup'!B:C,2,FALSE),"Rest of State")</f>
        <v>Cook</v>
      </c>
      <c r="X718" s="13" t="str">
        <f t="shared" si="35"/>
        <v>Cook</v>
      </c>
    </row>
    <row r="719" spans="1:24" x14ac:dyDescent="0.25">
      <c r="A719" t="s">
        <v>15500</v>
      </c>
      <c r="B719" t="s">
        <v>3005</v>
      </c>
      <c r="C719" t="s">
        <v>3006</v>
      </c>
      <c r="D719" t="s">
        <v>2817</v>
      </c>
      <c r="E719" t="s">
        <v>3007</v>
      </c>
      <c r="F719">
        <v>7087551122</v>
      </c>
      <c r="G719">
        <v>11582</v>
      </c>
      <c r="H719" t="s">
        <v>3008</v>
      </c>
      <c r="I719" t="s">
        <v>3009</v>
      </c>
      <c r="J719" t="s">
        <v>2817</v>
      </c>
      <c r="K719" t="s">
        <v>1103</v>
      </c>
      <c r="L719" t="s">
        <v>3010</v>
      </c>
      <c r="M719" t="s">
        <v>3011</v>
      </c>
      <c r="N719" t="s">
        <v>22</v>
      </c>
      <c r="O719">
        <v>1674</v>
      </c>
      <c r="P719">
        <v>0</v>
      </c>
      <c r="Q719">
        <v>0</v>
      </c>
      <c r="R719">
        <v>1674</v>
      </c>
      <c r="S719" s="1">
        <v>1</v>
      </c>
      <c r="T719" t="s">
        <v>22</v>
      </c>
      <c r="U719" s="13">
        <f t="shared" si="33"/>
        <v>1674</v>
      </c>
      <c r="V719" s="13">
        <f t="shared" si="34"/>
        <v>1674</v>
      </c>
      <c r="W719" s="13" t="str">
        <f>IFERROR(VLOOKUP(K719,'Target Area Lookup'!B:C,2,FALSE),"Rest of State")</f>
        <v>Cook</v>
      </c>
      <c r="X719" s="13" t="str">
        <f t="shared" si="35"/>
        <v>Cook</v>
      </c>
    </row>
    <row r="720" spans="1:24" x14ac:dyDescent="0.25">
      <c r="A720" t="s">
        <v>15500</v>
      </c>
      <c r="B720" t="s">
        <v>3005</v>
      </c>
      <c r="C720" t="s">
        <v>3006</v>
      </c>
      <c r="D720" t="s">
        <v>2817</v>
      </c>
      <c r="E720" t="s">
        <v>3007</v>
      </c>
      <c r="F720">
        <v>7087551122</v>
      </c>
      <c r="G720">
        <v>11583</v>
      </c>
      <c r="H720" t="s">
        <v>3012</v>
      </c>
      <c r="I720" t="s">
        <v>3013</v>
      </c>
      <c r="J720" t="s">
        <v>2817</v>
      </c>
      <c r="K720" t="s">
        <v>1103</v>
      </c>
      <c r="L720" t="s">
        <v>3014</v>
      </c>
      <c r="M720" t="s">
        <v>3011</v>
      </c>
      <c r="N720" t="s">
        <v>22</v>
      </c>
      <c r="O720">
        <v>1246</v>
      </c>
      <c r="P720">
        <v>0</v>
      </c>
      <c r="Q720">
        <v>0</v>
      </c>
      <c r="R720">
        <v>1246</v>
      </c>
      <c r="S720" s="1">
        <v>1</v>
      </c>
      <c r="T720" t="s">
        <v>22</v>
      </c>
      <c r="U720" s="13">
        <f t="shared" si="33"/>
        <v>1246</v>
      </c>
      <c r="V720" s="13">
        <f t="shared" si="34"/>
        <v>1246</v>
      </c>
      <c r="W720" s="13" t="str">
        <f>IFERROR(VLOOKUP(K720,'Target Area Lookup'!B:C,2,FALSE),"Rest of State")</f>
        <v>Cook</v>
      </c>
      <c r="X720" s="13" t="str">
        <f t="shared" si="35"/>
        <v>Cook</v>
      </c>
    </row>
    <row r="721" spans="1:24" x14ac:dyDescent="0.25">
      <c r="A721" t="s">
        <v>15500</v>
      </c>
      <c r="B721" t="s">
        <v>3005</v>
      </c>
      <c r="C721" t="s">
        <v>3006</v>
      </c>
      <c r="D721" t="s">
        <v>2817</v>
      </c>
      <c r="E721" t="s">
        <v>3007</v>
      </c>
      <c r="F721">
        <v>7087551122</v>
      </c>
      <c r="G721">
        <v>11584</v>
      </c>
      <c r="H721" t="s">
        <v>3015</v>
      </c>
      <c r="I721" t="s">
        <v>3006</v>
      </c>
      <c r="J721" t="s">
        <v>2817</v>
      </c>
      <c r="K721" t="s">
        <v>1103</v>
      </c>
      <c r="L721" t="s">
        <v>3007</v>
      </c>
      <c r="M721" t="s">
        <v>3011</v>
      </c>
      <c r="N721" t="s">
        <v>22</v>
      </c>
      <c r="O721">
        <v>62</v>
      </c>
      <c r="P721">
        <v>0</v>
      </c>
      <c r="Q721">
        <v>0</v>
      </c>
      <c r="R721">
        <v>62</v>
      </c>
      <c r="S721" s="1">
        <v>1</v>
      </c>
      <c r="T721" t="s">
        <v>22</v>
      </c>
      <c r="U721" s="13">
        <f t="shared" si="33"/>
        <v>62</v>
      </c>
      <c r="V721" s="13">
        <f t="shared" si="34"/>
        <v>62</v>
      </c>
      <c r="W721" s="13" t="str">
        <f>IFERROR(VLOOKUP(K721,'Target Area Lookup'!B:C,2,FALSE),"Rest of State")</f>
        <v>Cook</v>
      </c>
      <c r="X721" s="13" t="str">
        <f t="shared" si="35"/>
        <v>Cook</v>
      </c>
    </row>
    <row r="722" spans="1:24" x14ac:dyDescent="0.25">
      <c r="A722" t="s">
        <v>15501</v>
      </c>
      <c r="B722" t="s">
        <v>3016</v>
      </c>
      <c r="C722" t="s">
        <v>3017</v>
      </c>
      <c r="D722" t="s">
        <v>2221</v>
      </c>
      <c r="E722" t="s">
        <v>3018</v>
      </c>
      <c r="F722">
        <v>6302433212</v>
      </c>
      <c r="G722">
        <v>11598</v>
      </c>
      <c r="H722" t="s">
        <v>3019</v>
      </c>
      <c r="I722" t="s">
        <v>3017</v>
      </c>
      <c r="J722" t="s">
        <v>2221</v>
      </c>
      <c r="K722" t="s">
        <v>1103</v>
      </c>
      <c r="L722" t="s">
        <v>3018</v>
      </c>
      <c r="M722" t="s">
        <v>3020</v>
      </c>
      <c r="N722" t="s">
        <v>22</v>
      </c>
      <c r="O722">
        <v>161</v>
      </c>
      <c r="P722">
        <v>6</v>
      </c>
      <c r="Q722">
        <v>1303</v>
      </c>
      <c r="R722">
        <v>1470</v>
      </c>
      <c r="S722" s="1">
        <v>0.11359999999999999</v>
      </c>
      <c r="U722" s="13">
        <f t="shared" si="33"/>
        <v>167</v>
      </c>
      <c r="V722" s="13">
        <f t="shared" si="34"/>
        <v>1470</v>
      </c>
      <c r="W722" s="13" t="str">
        <f>IFERROR(VLOOKUP(K722,'Target Area Lookup'!B:C,2,FALSE),"Rest of State")</f>
        <v>Cook</v>
      </c>
      <c r="X722" s="13" t="str">
        <f t="shared" si="35"/>
        <v>Cook</v>
      </c>
    </row>
    <row r="723" spans="1:24" x14ac:dyDescent="0.25">
      <c r="A723" t="s">
        <v>15502</v>
      </c>
      <c r="B723" t="s">
        <v>3026</v>
      </c>
      <c r="C723" t="s">
        <v>3027</v>
      </c>
      <c r="D723" t="s">
        <v>2761</v>
      </c>
      <c r="E723" t="s">
        <v>3028</v>
      </c>
      <c r="F723">
        <v>7085852308</v>
      </c>
      <c r="G723">
        <v>11617</v>
      </c>
      <c r="H723" t="s">
        <v>3029</v>
      </c>
      <c r="I723" t="s">
        <v>3030</v>
      </c>
      <c r="J723" t="s">
        <v>2602</v>
      </c>
      <c r="K723" t="s">
        <v>1103</v>
      </c>
      <c r="L723" t="s">
        <v>3031</v>
      </c>
      <c r="M723" t="s">
        <v>3032</v>
      </c>
      <c r="N723" t="s">
        <v>22</v>
      </c>
      <c r="O723">
        <v>1453</v>
      </c>
      <c r="P723">
        <v>0</v>
      </c>
      <c r="Q723">
        <v>208</v>
      </c>
      <c r="R723">
        <v>1661</v>
      </c>
      <c r="S723" s="1">
        <v>0.87420000000000009</v>
      </c>
      <c r="T723" t="s">
        <v>22</v>
      </c>
      <c r="U723" s="13">
        <f t="shared" si="33"/>
        <v>1453</v>
      </c>
      <c r="V723" s="13">
        <f t="shared" si="34"/>
        <v>1661</v>
      </c>
      <c r="W723" s="13" t="str">
        <f>IFERROR(VLOOKUP(K723,'Target Area Lookup'!B:C,2,FALSE),"Rest of State")</f>
        <v>Cook</v>
      </c>
      <c r="X723" s="13" t="str">
        <f t="shared" si="35"/>
        <v>Cook</v>
      </c>
    </row>
    <row r="724" spans="1:24" x14ac:dyDescent="0.25">
      <c r="A724" t="s">
        <v>15502</v>
      </c>
      <c r="B724" t="s">
        <v>3026</v>
      </c>
      <c r="C724" t="s">
        <v>3027</v>
      </c>
      <c r="D724" t="s">
        <v>2761</v>
      </c>
      <c r="E724" t="s">
        <v>3028</v>
      </c>
      <c r="F724">
        <v>7085852308</v>
      </c>
      <c r="G724">
        <v>11618</v>
      </c>
      <c r="H724" t="s">
        <v>3033</v>
      </c>
      <c r="I724" t="s">
        <v>3034</v>
      </c>
      <c r="J724" t="s">
        <v>2761</v>
      </c>
      <c r="K724" t="s">
        <v>1103</v>
      </c>
      <c r="L724" t="s">
        <v>3035</v>
      </c>
      <c r="M724" t="s">
        <v>3032</v>
      </c>
      <c r="N724" t="s">
        <v>22</v>
      </c>
      <c r="O724">
        <v>1237</v>
      </c>
      <c r="P724">
        <v>0</v>
      </c>
      <c r="Q724">
        <v>599</v>
      </c>
      <c r="R724">
        <v>1836</v>
      </c>
      <c r="S724" s="1">
        <v>0.67370000000000008</v>
      </c>
      <c r="T724" t="s">
        <v>22</v>
      </c>
      <c r="U724" s="13">
        <f t="shared" si="33"/>
        <v>1237</v>
      </c>
      <c r="V724" s="13">
        <f t="shared" si="34"/>
        <v>1836</v>
      </c>
      <c r="W724" s="13" t="str">
        <f>IFERROR(VLOOKUP(K724,'Target Area Lookup'!B:C,2,FALSE),"Rest of State")</f>
        <v>Cook</v>
      </c>
      <c r="X724" s="13" t="str">
        <f t="shared" si="35"/>
        <v>Cook</v>
      </c>
    </row>
    <row r="725" spans="1:24" x14ac:dyDescent="0.25">
      <c r="A725" t="s">
        <v>15503</v>
      </c>
      <c r="B725" t="s">
        <v>3036</v>
      </c>
      <c r="C725" t="s">
        <v>3037</v>
      </c>
      <c r="D725" t="s">
        <v>2146</v>
      </c>
      <c r="E725" t="s">
        <v>3038</v>
      </c>
      <c r="F725">
        <v>7084675515</v>
      </c>
      <c r="G725">
        <v>11620</v>
      </c>
      <c r="H725" t="s">
        <v>3039</v>
      </c>
      <c r="I725" t="s">
        <v>3037</v>
      </c>
      <c r="J725" t="s">
        <v>2146</v>
      </c>
      <c r="K725" t="s">
        <v>1103</v>
      </c>
      <c r="L725" t="s">
        <v>3038</v>
      </c>
      <c r="M725" t="s">
        <v>3040</v>
      </c>
      <c r="N725" t="s">
        <v>22</v>
      </c>
      <c r="O725">
        <v>1152</v>
      </c>
      <c r="P725">
        <v>108</v>
      </c>
      <c r="Q725">
        <v>666</v>
      </c>
      <c r="R725">
        <v>1926</v>
      </c>
      <c r="S725" s="1">
        <v>0.6542</v>
      </c>
      <c r="U725" s="13">
        <f t="shared" si="33"/>
        <v>1260</v>
      </c>
      <c r="V725" s="13">
        <f t="shared" si="34"/>
        <v>1926</v>
      </c>
      <c r="W725" s="13" t="str">
        <f>IFERROR(VLOOKUP(K725,'Target Area Lookup'!B:C,2,FALSE),"Rest of State")</f>
        <v>Cook</v>
      </c>
      <c r="X725" s="13" t="str">
        <f t="shared" si="35"/>
        <v>Cook</v>
      </c>
    </row>
    <row r="726" spans="1:24" x14ac:dyDescent="0.25">
      <c r="A726" t="s">
        <v>15504</v>
      </c>
      <c r="B726" t="s">
        <v>3041</v>
      </c>
      <c r="C726" t="s">
        <v>3042</v>
      </c>
      <c r="D726" t="s">
        <v>2267</v>
      </c>
      <c r="E726" t="s">
        <v>3043</v>
      </c>
      <c r="F726">
        <v>7084242000</v>
      </c>
      <c r="G726">
        <v>11621</v>
      </c>
      <c r="H726" t="s">
        <v>3044</v>
      </c>
      <c r="I726" t="s">
        <v>3045</v>
      </c>
      <c r="J726" t="s">
        <v>2390</v>
      </c>
      <c r="K726" t="s">
        <v>1103</v>
      </c>
      <c r="L726" t="s">
        <v>3046</v>
      </c>
      <c r="M726" t="s">
        <v>3047</v>
      </c>
      <c r="N726" t="s">
        <v>22</v>
      </c>
      <c r="O726">
        <v>1718</v>
      </c>
      <c r="P726">
        <v>0</v>
      </c>
      <c r="Q726">
        <v>108</v>
      </c>
      <c r="R726">
        <v>1826</v>
      </c>
      <c r="S726" s="1">
        <v>0.94040000000000012</v>
      </c>
      <c r="T726" t="s">
        <v>22</v>
      </c>
      <c r="U726" s="13">
        <f t="shared" si="33"/>
        <v>1718</v>
      </c>
      <c r="V726" s="13">
        <f t="shared" si="34"/>
        <v>1826</v>
      </c>
      <c r="W726" s="13" t="str">
        <f>IFERROR(VLOOKUP(K726,'Target Area Lookup'!B:C,2,FALSE),"Rest of State")</f>
        <v>Cook</v>
      </c>
      <c r="X726" s="13" t="str">
        <f t="shared" si="35"/>
        <v>Cook</v>
      </c>
    </row>
    <row r="727" spans="1:24" x14ac:dyDescent="0.25">
      <c r="A727" t="s">
        <v>15504</v>
      </c>
      <c r="B727" t="s">
        <v>3041</v>
      </c>
      <c r="C727" t="s">
        <v>3042</v>
      </c>
      <c r="D727" t="s">
        <v>2267</v>
      </c>
      <c r="E727" t="s">
        <v>3043</v>
      </c>
      <c r="F727">
        <v>7084242000</v>
      </c>
      <c r="G727">
        <v>11622</v>
      </c>
      <c r="H727" t="s">
        <v>3048</v>
      </c>
      <c r="I727" t="s">
        <v>3049</v>
      </c>
      <c r="J727" t="s">
        <v>2267</v>
      </c>
      <c r="K727" t="s">
        <v>1103</v>
      </c>
      <c r="L727" t="s">
        <v>3050</v>
      </c>
      <c r="M727" t="s">
        <v>3047</v>
      </c>
      <c r="N727" t="s">
        <v>22</v>
      </c>
      <c r="O727">
        <v>992</v>
      </c>
      <c r="P727">
        <v>0</v>
      </c>
      <c r="Q727">
        <v>644</v>
      </c>
      <c r="R727">
        <v>1636</v>
      </c>
      <c r="S727" s="1">
        <v>0.60589999999999999</v>
      </c>
      <c r="T727" t="s">
        <v>22</v>
      </c>
      <c r="U727" s="13">
        <f t="shared" si="33"/>
        <v>992</v>
      </c>
      <c r="V727" s="13">
        <f t="shared" si="34"/>
        <v>1636</v>
      </c>
      <c r="W727" s="13" t="str">
        <f>IFERROR(VLOOKUP(K727,'Target Area Lookup'!B:C,2,FALSE),"Rest of State")</f>
        <v>Cook</v>
      </c>
      <c r="X727" s="13" t="str">
        <f t="shared" si="35"/>
        <v>Cook</v>
      </c>
    </row>
    <row r="728" spans="1:24" x14ac:dyDescent="0.25">
      <c r="A728" t="s">
        <v>15504</v>
      </c>
      <c r="B728" t="s">
        <v>3041</v>
      </c>
      <c r="C728" t="s">
        <v>3042</v>
      </c>
      <c r="D728" t="s">
        <v>2267</v>
      </c>
      <c r="E728" t="s">
        <v>3043</v>
      </c>
      <c r="F728">
        <v>7084242000</v>
      </c>
      <c r="G728">
        <v>11623</v>
      </c>
      <c r="H728" t="s">
        <v>3051</v>
      </c>
      <c r="I728" t="s">
        <v>3052</v>
      </c>
      <c r="J728" t="s">
        <v>2260</v>
      </c>
      <c r="K728" t="s">
        <v>1103</v>
      </c>
      <c r="L728" t="s">
        <v>3053</v>
      </c>
      <c r="M728" t="s">
        <v>3047</v>
      </c>
      <c r="N728" t="s">
        <v>22</v>
      </c>
      <c r="O728">
        <v>1056</v>
      </c>
      <c r="P728">
        <v>0</v>
      </c>
      <c r="Q728">
        <v>695</v>
      </c>
      <c r="R728">
        <v>1751</v>
      </c>
      <c r="S728" s="1">
        <v>0.60289999999999999</v>
      </c>
      <c r="T728" t="s">
        <v>22</v>
      </c>
      <c r="U728" s="13">
        <f t="shared" si="33"/>
        <v>1056</v>
      </c>
      <c r="V728" s="13">
        <f t="shared" si="34"/>
        <v>1751</v>
      </c>
      <c r="W728" s="13" t="str">
        <f>IFERROR(VLOOKUP(K728,'Target Area Lookup'!B:C,2,FALSE),"Rest of State")</f>
        <v>Cook</v>
      </c>
      <c r="X728" s="13" t="str">
        <f t="shared" si="35"/>
        <v>Cook</v>
      </c>
    </row>
    <row r="729" spans="1:24" x14ac:dyDescent="0.25">
      <c r="A729" t="s">
        <v>15504</v>
      </c>
      <c r="B729" t="s">
        <v>3041</v>
      </c>
      <c r="C729" t="s">
        <v>3042</v>
      </c>
      <c r="D729" t="s">
        <v>2267</v>
      </c>
      <c r="E729" t="s">
        <v>3043</v>
      </c>
      <c r="F729">
        <v>7084242000</v>
      </c>
      <c r="G729">
        <v>11624</v>
      </c>
      <c r="H729" t="s">
        <v>3054</v>
      </c>
      <c r="I729" t="s">
        <v>3055</v>
      </c>
      <c r="J729" t="s">
        <v>2482</v>
      </c>
      <c r="K729" t="s">
        <v>1103</v>
      </c>
      <c r="L729" t="s">
        <v>3056</v>
      </c>
      <c r="M729" t="s">
        <v>3047</v>
      </c>
      <c r="N729" t="s">
        <v>22</v>
      </c>
      <c r="O729">
        <v>159</v>
      </c>
      <c r="P729">
        <v>0</v>
      </c>
      <c r="Q729">
        <v>1</v>
      </c>
      <c r="R729">
        <v>160</v>
      </c>
      <c r="S729" s="1">
        <v>0.98950000000000005</v>
      </c>
      <c r="T729" t="s">
        <v>22</v>
      </c>
      <c r="U729" s="13">
        <f t="shared" si="33"/>
        <v>159</v>
      </c>
      <c r="V729" s="13">
        <f t="shared" si="34"/>
        <v>160</v>
      </c>
      <c r="W729" s="13" t="str">
        <f>IFERROR(VLOOKUP(K729,'Target Area Lookup'!B:C,2,FALSE),"Rest of State")</f>
        <v>Cook</v>
      </c>
      <c r="X729" s="13" t="str">
        <f t="shared" si="35"/>
        <v>Cook</v>
      </c>
    </row>
    <row r="730" spans="1:24" x14ac:dyDescent="0.25">
      <c r="A730" t="s">
        <v>15505</v>
      </c>
      <c r="B730" t="s">
        <v>3057</v>
      </c>
      <c r="C730" t="s">
        <v>3058</v>
      </c>
      <c r="D730" t="s">
        <v>2192</v>
      </c>
      <c r="E730" t="s">
        <v>3059</v>
      </c>
      <c r="F730">
        <v>7085997200</v>
      </c>
      <c r="G730">
        <v>63210</v>
      </c>
      <c r="H730" t="s">
        <v>3060</v>
      </c>
      <c r="I730" t="s">
        <v>3058</v>
      </c>
      <c r="J730" t="s">
        <v>2192</v>
      </c>
      <c r="K730" t="s">
        <v>1103</v>
      </c>
      <c r="L730" t="s">
        <v>3059</v>
      </c>
      <c r="M730" t="s">
        <v>3061</v>
      </c>
      <c r="N730" t="s">
        <v>22</v>
      </c>
      <c r="O730">
        <v>805</v>
      </c>
      <c r="P730">
        <v>94</v>
      </c>
      <c r="Q730">
        <v>914</v>
      </c>
      <c r="R730">
        <v>1813</v>
      </c>
      <c r="S730" s="1">
        <v>0.49590000000000006</v>
      </c>
      <c r="U730" s="13">
        <f t="shared" si="33"/>
        <v>899</v>
      </c>
      <c r="V730" s="13">
        <f t="shared" si="34"/>
        <v>1813</v>
      </c>
      <c r="W730" s="13" t="str">
        <f>IFERROR(VLOOKUP(K730,'Target Area Lookup'!B:C,2,FALSE),"Rest of State")</f>
        <v>Cook</v>
      </c>
      <c r="X730" s="13" t="str">
        <f t="shared" si="35"/>
        <v>Cook</v>
      </c>
    </row>
    <row r="731" spans="1:24" x14ac:dyDescent="0.25">
      <c r="A731" t="s">
        <v>15506</v>
      </c>
      <c r="B731" t="s">
        <v>3062</v>
      </c>
      <c r="C731" t="s">
        <v>3063</v>
      </c>
      <c r="D731" t="s">
        <v>2779</v>
      </c>
      <c r="E731" t="s">
        <v>3064</v>
      </c>
      <c r="F731">
        <v>7086795731</v>
      </c>
      <c r="G731">
        <v>11627</v>
      </c>
      <c r="H731" t="s">
        <v>3065</v>
      </c>
      <c r="I731" t="s">
        <v>3066</v>
      </c>
      <c r="J731" t="s">
        <v>2853</v>
      </c>
      <c r="K731" t="s">
        <v>1103</v>
      </c>
      <c r="L731" t="s">
        <v>3067</v>
      </c>
      <c r="M731" t="s">
        <v>3068</v>
      </c>
      <c r="N731" t="s">
        <v>22</v>
      </c>
      <c r="O731">
        <v>753</v>
      </c>
      <c r="P731">
        <v>60</v>
      </c>
      <c r="Q731">
        <v>128</v>
      </c>
      <c r="R731">
        <v>941</v>
      </c>
      <c r="S731" s="1">
        <v>0.8640000000000001</v>
      </c>
      <c r="U731" s="13">
        <f t="shared" si="33"/>
        <v>813</v>
      </c>
      <c r="V731" s="13">
        <f t="shared" si="34"/>
        <v>941</v>
      </c>
      <c r="W731" s="13" t="str">
        <f>IFERROR(VLOOKUP(K731,'Target Area Lookup'!B:C,2,FALSE),"Rest of State")</f>
        <v>Cook</v>
      </c>
      <c r="X731" s="13" t="str">
        <f t="shared" si="35"/>
        <v>Cook</v>
      </c>
    </row>
    <row r="732" spans="1:24" x14ac:dyDescent="0.25">
      <c r="A732" t="s">
        <v>15506</v>
      </c>
      <c r="B732" t="s">
        <v>3062</v>
      </c>
      <c r="C732" t="s">
        <v>3063</v>
      </c>
      <c r="D732" t="s">
        <v>2779</v>
      </c>
      <c r="E732" t="s">
        <v>3064</v>
      </c>
      <c r="F732">
        <v>7086795731</v>
      </c>
      <c r="G732">
        <v>11628</v>
      </c>
      <c r="H732" t="s">
        <v>3069</v>
      </c>
      <c r="I732" t="s">
        <v>3070</v>
      </c>
      <c r="J732" t="s">
        <v>2849</v>
      </c>
      <c r="K732" t="s">
        <v>1103</v>
      </c>
      <c r="L732" t="s">
        <v>3071</v>
      </c>
      <c r="M732" t="s">
        <v>3068</v>
      </c>
      <c r="N732" t="s">
        <v>22</v>
      </c>
      <c r="O732">
        <v>730</v>
      </c>
      <c r="P732">
        <v>79</v>
      </c>
      <c r="Q732">
        <v>265</v>
      </c>
      <c r="R732">
        <v>1074</v>
      </c>
      <c r="S732" s="1">
        <v>0.75329999999999997</v>
      </c>
      <c r="U732" s="13">
        <f t="shared" si="33"/>
        <v>809</v>
      </c>
      <c r="V732" s="13">
        <f t="shared" si="34"/>
        <v>1074</v>
      </c>
      <c r="W732" s="13" t="str">
        <f>IFERROR(VLOOKUP(K732,'Target Area Lookup'!B:C,2,FALSE),"Rest of State")</f>
        <v>Cook</v>
      </c>
      <c r="X732" s="13" t="str">
        <f t="shared" si="35"/>
        <v>Cook</v>
      </c>
    </row>
    <row r="733" spans="1:24" x14ac:dyDescent="0.25">
      <c r="A733" t="s">
        <v>15506</v>
      </c>
      <c r="B733" t="s">
        <v>3062</v>
      </c>
      <c r="C733" t="s">
        <v>3063</v>
      </c>
      <c r="D733" t="s">
        <v>2779</v>
      </c>
      <c r="E733" t="s">
        <v>3064</v>
      </c>
      <c r="F733">
        <v>7086795731</v>
      </c>
      <c r="G733">
        <v>11629</v>
      </c>
      <c r="H733" t="s">
        <v>3072</v>
      </c>
      <c r="I733" t="s">
        <v>3073</v>
      </c>
      <c r="J733" t="s">
        <v>2799</v>
      </c>
      <c r="K733" t="s">
        <v>1103</v>
      </c>
      <c r="L733" t="s">
        <v>3074</v>
      </c>
      <c r="M733" t="s">
        <v>3068</v>
      </c>
      <c r="N733" t="s">
        <v>22</v>
      </c>
      <c r="O733">
        <v>747</v>
      </c>
      <c r="P733">
        <v>67</v>
      </c>
      <c r="Q733">
        <v>181</v>
      </c>
      <c r="R733">
        <v>995</v>
      </c>
      <c r="S733" s="1">
        <v>0.81810000000000005</v>
      </c>
      <c r="U733" s="13">
        <f t="shared" si="33"/>
        <v>814</v>
      </c>
      <c r="V733" s="13">
        <f t="shared" si="34"/>
        <v>995</v>
      </c>
      <c r="W733" s="13" t="str">
        <f>IFERROR(VLOOKUP(K733,'Target Area Lookup'!B:C,2,FALSE),"Rest of State")</f>
        <v>Cook</v>
      </c>
      <c r="X733" s="13" t="str">
        <f t="shared" si="35"/>
        <v>Cook</v>
      </c>
    </row>
    <row r="734" spans="1:24" x14ac:dyDescent="0.25">
      <c r="A734" t="s">
        <v>15507</v>
      </c>
      <c r="B734" t="s">
        <v>3080</v>
      </c>
      <c r="C734" t="s">
        <v>3081</v>
      </c>
      <c r="D734" t="s">
        <v>2817</v>
      </c>
      <c r="E734" t="s">
        <v>3082</v>
      </c>
      <c r="F734">
        <v>7084816100</v>
      </c>
      <c r="G734">
        <v>42081</v>
      </c>
      <c r="H734" t="s">
        <v>3083</v>
      </c>
      <c r="I734" t="s">
        <v>3081</v>
      </c>
      <c r="J734" t="s">
        <v>2817</v>
      </c>
      <c r="K734" t="s">
        <v>1103</v>
      </c>
      <c r="L734" t="s">
        <v>3082</v>
      </c>
      <c r="M734" t="s">
        <v>3084</v>
      </c>
      <c r="N734" t="s">
        <v>22</v>
      </c>
      <c r="O734">
        <v>141</v>
      </c>
      <c r="P734">
        <v>0</v>
      </c>
      <c r="Q734">
        <v>0</v>
      </c>
      <c r="R734">
        <v>141</v>
      </c>
      <c r="S734" s="1">
        <v>1</v>
      </c>
      <c r="T734" t="s">
        <v>22</v>
      </c>
      <c r="U734" s="13">
        <f t="shared" si="33"/>
        <v>141</v>
      </c>
      <c r="V734" s="13">
        <f t="shared" si="34"/>
        <v>141</v>
      </c>
      <c r="W734" s="13" t="str">
        <f>IFERROR(VLOOKUP(K734,'Target Area Lookup'!B:C,2,FALSE),"Rest of State")</f>
        <v>Cook</v>
      </c>
      <c r="X734" s="13" t="str">
        <f t="shared" si="35"/>
        <v>Cook</v>
      </c>
    </row>
    <row r="735" spans="1:24" x14ac:dyDescent="0.25">
      <c r="A735" t="s">
        <v>15507</v>
      </c>
      <c r="B735" t="s">
        <v>3080</v>
      </c>
      <c r="C735" t="s">
        <v>3081</v>
      </c>
      <c r="D735" t="s">
        <v>2817</v>
      </c>
      <c r="E735" t="s">
        <v>3082</v>
      </c>
      <c r="F735">
        <v>7084816100</v>
      </c>
      <c r="G735">
        <v>57346</v>
      </c>
      <c r="H735" t="s">
        <v>3085</v>
      </c>
      <c r="I735" t="s">
        <v>3081</v>
      </c>
      <c r="J735" t="s">
        <v>2817</v>
      </c>
      <c r="K735" t="s">
        <v>1103</v>
      </c>
      <c r="L735" t="s">
        <v>3082</v>
      </c>
      <c r="M735" t="s">
        <v>3084</v>
      </c>
      <c r="N735" t="s">
        <v>22</v>
      </c>
      <c r="O735">
        <v>113</v>
      </c>
      <c r="P735">
        <v>0</v>
      </c>
      <c r="Q735">
        <v>6</v>
      </c>
      <c r="R735">
        <v>119</v>
      </c>
      <c r="S735" s="1">
        <v>0.94120000000000004</v>
      </c>
      <c r="T735" t="s">
        <v>22</v>
      </c>
      <c r="U735" s="13">
        <f t="shared" si="33"/>
        <v>113</v>
      </c>
      <c r="V735" s="13">
        <f t="shared" si="34"/>
        <v>119</v>
      </c>
      <c r="W735" s="13" t="str">
        <f>IFERROR(VLOOKUP(K735,'Target Area Lookup'!B:C,2,FALSE),"Rest of State")</f>
        <v>Cook</v>
      </c>
      <c r="X735" s="13" t="str">
        <f t="shared" si="35"/>
        <v>Cook</v>
      </c>
    </row>
    <row r="736" spans="1:24" x14ac:dyDescent="0.25">
      <c r="A736" t="s">
        <v>15507</v>
      </c>
      <c r="B736" t="s">
        <v>3080</v>
      </c>
      <c r="C736" t="s">
        <v>3081</v>
      </c>
      <c r="D736" t="s">
        <v>2817</v>
      </c>
      <c r="E736" t="s">
        <v>3082</v>
      </c>
      <c r="F736">
        <v>7084816100</v>
      </c>
      <c r="G736">
        <v>57347</v>
      </c>
      <c r="H736" t="s">
        <v>3086</v>
      </c>
      <c r="I736" t="s">
        <v>3081</v>
      </c>
      <c r="J736" t="s">
        <v>2817</v>
      </c>
      <c r="K736" t="s">
        <v>1103</v>
      </c>
      <c r="L736" t="s">
        <v>3082</v>
      </c>
      <c r="M736" t="s">
        <v>3084</v>
      </c>
      <c r="N736" t="s">
        <v>22</v>
      </c>
      <c r="O736">
        <v>12</v>
      </c>
      <c r="P736">
        <v>0</v>
      </c>
      <c r="Q736">
        <v>3</v>
      </c>
      <c r="R736">
        <v>15</v>
      </c>
      <c r="S736" s="1">
        <v>0.74670000000000003</v>
      </c>
      <c r="T736" t="s">
        <v>22</v>
      </c>
      <c r="U736" s="13">
        <f t="shared" si="33"/>
        <v>12</v>
      </c>
      <c r="V736" s="13">
        <f t="shared" si="34"/>
        <v>15</v>
      </c>
      <c r="W736" s="13" t="str">
        <f>IFERROR(VLOOKUP(K736,'Target Area Lookup'!B:C,2,FALSE),"Rest of State")</f>
        <v>Cook</v>
      </c>
      <c r="X736" s="13" t="str">
        <f t="shared" si="35"/>
        <v>Cook</v>
      </c>
    </row>
    <row r="737" spans="1:24" x14ac:dyDescent="0.25">
      <c r="A737" t="s">
        <v>15507</v>
      </c>
      <c r="B737" t="s">
        <v>3080</v>
      </c>
      <c r="C737" t="s">
        <v>3081</v>
      </c>
      <c r="D737" t="s">
        <v>2817</v>
      </c>
      <c r="E737" t="s">
        <v>3082</v>
      </c>
      <c r="F737">
        <v>7084816100</v>
      </c>
      <c r="G737">
        <v>57348</v>
      </c>
      <c r="H737" t="s">
        <v>3087</v>
      </c>
      <c r="I737" t="s">
        <v>3081</v>
      </c>
      <c r="J737" t="s">
        <v>2817</v>
      </c>
      <c r="K737" t="s">
        <v>1103</v>
      </c>
      <c r="L737" t="s">
        <v>3082</v>
      </c>
      <c r="M737" t="s">
        <v>3084</v>
      </c>
      <c r="N737" t="s">
        <v>22</v>
      </c>
      <c r="O737">
        <v>68</v>
      </c>
      <c r="P737">
        <v>0</v>
      </c>
      <c r="Q737">
        <v>4</v>
      </c>
      <c r="R737">
        <v>72</v>
      </c>
      <c r="S737" s="1">
        <v>0.93330000000000002</v>
      </c>
      <c r="T737" t="s">
        <v>22</v>
      </c>
      <c r="U737" s="13">
        <f t="shared" si="33"/>
        <v>68</v>
      </c>
      <c r="V737" s="13">
        <f t="shared" si="34"/>
        <v>72</v>
      </c>
      <c r="W737" s="13" t="str">
        <f>IFERROR(VLOOKUP(K737,'Target Area Lookup'!B:C,2,FALSE),"Rest of State")</f>
        <v>Cook</v>
      </c>
      <c r="X737" s="13" t="str">
        <f t="shared" si="35"/>
        <v>Cook</v>
      </c>
    </row>
    <row r="738" spans="1:24" x14ac:dyDescent="0.25">
      <c r="A738" t="s">
        <v>15507</v>
      </c>
      <c r="B738" t="s">
        <v>3080</v>
      </c>
      <c r="C738" t="s">
        <v>3081</v>
      </c>
      <c r="D738" t="s">
        <v>2817</v>
      </c>
      <c r="E738" t="s">
        <v>3082</v>
      </c>
      <c r="F738">
        <v>7084816100</v>
      </c>
      <c r="G738">
        <v>71828</v>
      </c>
      <c r="H738" t="s">
        <v>3088</v>
      </c>
      <c r="I738" t="s">
        <v>3089</v>
      </c>
      <c r="J738" t="s">
        <v>2817</v>
      </c>
      <c r="K738" t="s">
        <v>1103</v>
      </c>
      <c r="L738" t="s">
        <v>3090</v>
      </c>
      <c r="M738" t="s">
        <v>3091</v>
      </c>
      <c r="N738" t="s">
        <v>22</v>
      </c>
      <c r="O738">
        <v>21</v>
      </c>
      <c r="P738">
        <v>0</v>
      </c>
      <c r="Q738">
        <v>14</v>
      </c>
      <c r="R738">
        <v>35</v>
      </c>
      <c r="S738" s="1">
        <v>0.59430000000000005</v>
      </c>
      <c r="T738" t="s">
        <v>22</v>
      </c>
      <c r="U738" s="13">
        <f t="shared" si="33"/>
        <v>21</v>
      </c>
      <c r="V738" s="13">
        <f t="shared" si="34"/>
        <v>35</v>
      </c>
      <c r="W738" s="13" t="str">
        <f>IFERROR(VLOOKUP(K738,'Target Area Lookup'!B:C,2,FALSE),"Rest of State")</f>
        <v>Cook</v>
      </c>
      <c r="X738" s="13" t="str">
        <f t="shared" si="35"/>
        <v>Cook</v>
      </c>
    </row>
    <row r="739" spans="1:24" x14ac:dyDescent="0.25">
      <c r="A739" t="s">
        <v>15508</v>
      </c>
      <c r="B739" t="s">
        <v>3097</v>
      </c>
      <c r="C739" t="s">
        <v>2841</v>
      </c>
      <c r="D739" t="s">
        <v>2799</v>
      </c>
      <c r="E739" t="s">
        <v>2842</v>
      </c>
      <c r="F739">
        <v>7087480100</v>
      </c>
      <c r="G739">
        <v>64808</v>
      </c>
      <c r="H739" t="s">
        <v>3097</v>
      </c>
      <c r="I739" t="s">
        <v>2841</v>
      </c>
      <c r="J739" t="s">
        <v>2799</v>
      </c>
      <c r="K739" t="s">
        <v>1103</v>
      </c>
      <c r="L739" t="s">
        <v>2842</v>
      </c>
      <c r="M739" t="s">
        <v>3098</v>
      </c>
      <c r="N739" t="s">
        <v>22</v>
      </c>
      <c r="O739">
        <v>237</v>
      </c>
      <c r="P739">
        <v>29</v>
      </c>
      <c r="Q739">
        <v>264</v>
      </c>
      <c r="R739">
        <v>530</v>
      </c>
      <c r="S739" s="1">
        <v>0.50190000000000001</v>
      </c>
      <c r="U739" s="13">
        <f t="shared" si="33"/>
        <v>266</v>
      </c>
      <c r="V739" s="13">
        <f t="shared" si="34"/>
        <v>530</v>
      </c>
      <c r="W739" s="13" t="str">
        <f>IFERROR(VLOOKUP(K739,'Target Area Lookup'!B:C,2,FALSE),"Rest of State")</f>
        <v>Cook</v>
      </c>
      <c r="X739" s="13" t="str">
        <f t="shared" si="35"/>
        <v>Cook</v>
      </c>
    </row>
    <row r="740" spans="1:24" x14ac:dyDescent="0.25">
      <c r="A740" t="s">
        <v>15509</v>
      </c>
      <c r="B740" t="s">
        <v>3104</v>
      </c>
      <c r="C740" t="s">
        <v>3105</v>
      </c>
      <c r="D740" t="s">
        <v>3106</v>
      </c>
      <c r="E740" t="s">
        <v>3107</v>
      </c>
      <c r="F740">
        <v>8155991408</v>
      </c>
      <c r="G740">
        <v>66415</v>
      </c>
      <c r="H740" t="s">
        <v>3108</v>
      </c>
      <c r="I740" t="s">
        <v>3109</v>
      </c>
      <c r="J740" t="s">
        <v>3110</v>
      </c>
      <c r="K740" t="s">
        <v>3111</v>
      </c>
      <c r="L740" t="s">
        <v>3112</v>
      </c>
      <c r="M740" t="s">
        <v>3113</v>
      </c>
      <c r="N740" t="s">
        <v>22</v>
      </c>
      <c r="O740">
        <v>17</v>
      </c>
      <c r="P740">
        <v>0</v>
      </c>
      <c r="Q740">
        <v>1</v>
      </c>
      <c r="R740">
        <v>18</v>
      </c>
      <c r="S740" s="1">
        <v>0.92630000000000001</v>
      </c>
      <c r="T740" t="s">
        <v>22</v>
      </c>
      <c r="U740" s="13">
        <f t="shared" si="33"/>
        <v>17</v>
      </c>
      <c r="V740" s="13">
        <f t="shared" si="34"/>
        <v>18</v>
      </c>
      <c r="W740" s="13" t="str">
        <f>IFERROR(VLOOKUP(K740,'Target Area Lookup'!B:C,2,FALSE),"Rest of State")</f>
        <v>Rest of State</v>
      </c>
      <c r="X740" s="13" t="str">
        <f t="shared" si="35"/>
        <v>Rest of State</v>
      </c>
    </row>
    <row r="741" spans="1:24" x14ac:dyDescent="0.25">
      <c r="A741" t="s">
        <v>15509</v>
      </c>
      <c r="B741" t="s">
        <v>3104</v>
      </c>
      <c r="C741" t="s">
        <v>3105</v>
      </c>
      <c r="D741" t="s">
        <v>3106</v>
      </c>
      <c r="E741" t="s">
        <v>3107</v>
      </c>
      <c r="F741">
        <v>8155991408</v>
      </c>
      <c r="G741">
        <v>66416</v>
      </c>
      <c r="H741" t="s">
        <v>3114</v>
      </c>
      <c r="I741" t="s">
        <v>3115</v>
      </c>
      <c r="J741" t="s">
        <v>3106</v>
      </c>
      <c r="K741" t="s">
        <v>3116</v>
      </c>
      <c r="L741" t="s">
        <v>3107</v>
      </c>
      <c r="M741" t="s">
        <v>3113</v>
      </c>
      <c r="N741" t="s">
        <v>22</v>
      </c>
      <c r="O741">
        <v>19</v>
      </c>
      <c r="P741">
        <v>0</v>
      </c>
      <c r="Q741">
        <v>0</v>
      </c>
      <c r="R741">
        <v>19</v>
      </c>
      <c r="S741" s="1">
        <v>1</v>
      </c>
      <c r="T741" t="s">
        <v>22</v>
      </c>
      <c r="U741" s="13">
        <f t="shared" si="33"/>
        <v>19</v>
      </c>
      <c r="V741" s="13">
        <f t="shared" si="34"/>
        <v>19</v>
      </c>
      <c r="W741" s="13" t="str">
        <f>IFERROR(VLOOKUP(K741,'Target Area Lookup'!B:C,2,FALSE),"Rest of State")</f>
        <v>Rest of State</v>
      </c>
      <c r="X741" s="13" t="str">
        <f t="shared" si="35"/>
        <v>Rest of State</v>
      </c>
    </row>
    <row r="742" spans="1:24" x14ac:dyDescent="0.25">
      <c r="A742" t="s">
        <v>15510</v>
      </c>
      <c r="B742" t="s">
        <v>3117</v>
      </c>
      <c r="C742" t="s">
        <v>3118</v>
      </c>
      <c r="D742" t="s">
        <v>3119</v>
      </c>
      <c r="E742" t="s">
        <v>3120</v>
      </c>
      <c r="F742">
        <v>8154936301</v>
      </c>
      <c r="G742">
        <v>10288</v>
      </c>
      <c r="H742" t="s">
        <v>3121</v>
      </c>
      <c r="I742" t="s">
        <v>3118</v>
      </c>
      <c r="J742" t="s">
        <v>3119</v>
      </c>
      <c r="K742" t="s">
        <v>3122</v>
      </c>
      <c r="L742" t="s">
        <v>3120</v>
      </c>
      <c r="M742" t="s">
        <v>3123</v>
      </c>
      <c r="N742" t="s">
        <v>22</v>
      </c>
      <c r="O742">
        <v>78</v>
      </c>
      <c r="P742">
        <v>12</v>
      </c>
      <c r="Q742">
        <v>206</v>
      </c>
      <c r="R742">
        <v>296</v>
      </c>
      <c r="S742" s="1">
        <v>0.30409999999999998</v>
      </c>
      <c r="U742" s="13">
        <f t="shared" si="33"/>
        <v>90</v>
      </c>
      <c r="V742" s="13">
        <f t="shared" si="34"/>
        <v>296</v>
      </c>
      <c r="W742" s="13" t="str">
        <f>IFERROR(VLOOKUP(K742,'Target Area Lookup'!B:C,2,FALSE),"Rest of State")</f>
        <v>Rest of State</v>
      </c>
      <c r="X742" s="13" t="str">
        <f t="shared" si="35"/>
        <v>Rest of State</v>
      </c>
    </row>
    <row r="743" spans="1:24" x14ac:dyDescent="0.25">
      <c r="A743" t="s">
        <v>15510</v>
      </c>
      <c r="B743" t="s">
        <v>3117</v>
      </c>
      <c r="C743" t="s">
        <v>3118</v>
      </c>
      <c r="D743" t="s">
        <v>3119</v>
      </c>
      <c r="E743" t="s">
        <v>3120</v>
      </c>
      <c r="F743">
        <v>8154936301</v>
      </c>
      <c r="G743">
        <v>10289</v>
      </c>
      <c r="H743" t="s">
        <v>3124</v>
      </c>
      <c r="I743" t="s">
        <v>3125</v>
      </c>
      <c r="J743" t="s">
        <v>3126</v>
      </c>
      <c r="K743" t="s">
        <v>3122</v>
      </c>
      <c r="L743" t="s">
        <v>3127</v>
      </c>
      <c r="M743" t="s">
        <v>3128</v>
      </c>
      <c r="N743" t="s">
        <v>22</v>
      </c>
      <c r="O743">
        <v>140</v>
      </c>
      <c r="P743">
        <v>23</v>
      </c>
      <c r="Q743">
        <v>185</v>
      </c>
      <c r="R743">
        <v>348</v>
      </c>
      <c r="S743" s="1">
        <v>0.46840000000000004</v>
      </c>
      <c r="U743" s="13">
        <f t="shared" si="33"/>
        <v>163</v>
      </c>
      <c r="V743" s="13">
        <f t="shared" si="34"/>
        <v>348</v>
      </c>
      <c r="W743" s="13" t="str">
        <f>IFERROR(VLOOKUP(K743,'Target Area Lookup'!B:C,2,FALSE),"Rest of State")</f>
        <v>Rest of State</v>
      </c>
      <c r="X743" s="13" t="str">
        <f t="shared" si="35"/>
        <v>Rest of State</v>
      </c>
    </row>
    <row r="744" spans="1:24" x14ac:dyDescent="0.25">
      <c r="A744" t="s">
        <v>15511</v>
      </c>
      <c r="B744" t="s">
        <v>3129</v>
      </c>
      <c r="C744" t="s">
        <v>3130</v>
      </c>
      <c r="D744" t="s">
        <v>3131</v>
      </c>
      <c r="E744" t="s">
        <v>3132</v>
      </c>
      <c r="F744">
        <v>8157343374</v>
      </c>
      <c r="G744">
        <v>10279</v>
      </c>
      <c r="H744" t="s">
        <v>3133</v>
      </c>
      <c r="I744" t="s">
        <v>3134</v>
      </c>
      <c r="J744" t="s">
        <v>3135</v>
      </c>
      <c r="K744" t="s">
        <v>3122</v>
      </c>
      <c r="L744" t="s">
        <v>3136</v>
      </c>
      <c r="M744" t="s">
        <v>3137</v>
      </c>
      <c r="N744" t="s">
        <v>22</v>
      </c>
      <c r="O744">
        <v>138</v>
      </c>
      <c r="P744">
        <v>21</v>
      </c>
      <c r="Q744">
        <v>181</v>
      </c>
      <c r="R744">
        <v>340</v>
      </c>
      <c r="S744" s="1">
        <v>0.46760000000000002</v>
      </c>
      <c r="U744" s="13">
        <f t="shared" si="33"/>
        <v>159</v>
      </c>
      <c r="V744" s="13">
        <f t="shared" si="34"/>
        <v>340</v>
      </c>
      <c r="W744" s="13" t="str">
        <f>IFERROR(VLOOKUP(K744,'Target Area Lookup'!B:C,2,FALSE),"Rest of State")</f>
        <v>Rest of State</v>
      </c>
      <c r="X744" s="13" t="str">
        <f t="shared" si="35"/>
        <v>Rest of State</v>
      </c>
    </row>
    <row r="745" spans="1:24" x14ac:dyDescent="0.25">
      <c r="A745" t="s">
        <v>15511</v>
      </c>
      <c r="B745" t="s">
        <v>3129</v>
      </c>
      <c r="C745" t="s">
        <v>3130</v>
      </c>
      <c r="D745" t="s">
        <v>3131</v>
      </c>
      <c r="E745" t="s">
        <v>3132</v>
      </c>
      <c r="F745">
        <v>8157343374</v>
      </c>
      <c r="G745">
        <v>10284</v>
      </c>
      <c r="H745" t="s">
        <v>3138</v>
      </c>
      <c r="I745" t="s">
        <v>3139</v>
      </c>
      <c r="J745" t="s">
        <v>3131</v>
      </c>
      <c r="K745" t="s">
        <v>3122</v>
      </c>
      <c r="L745" t="s">
        <v>3140</v>
      </c>
      <c r="M745" t="s">
        <v>3137</v>
      </c>
      <c r="N745" t="s">
        <v>22</v>
      </c>
      <c r="O745">
        <v>262</v>
      </c>
      <c r="P745">
        <v>0</v>
      </c>
      <c r="Q745">
        <v>41</v>
      </c>
      <c r="R745">
        <v>303</v>
      </c>
      <c r="S745" s="1">
        <v>0.86450000000000005</v>
      </c>
      <c r="T745" t="s">
        <v>22</v>
      </c>
      <c r="U745" s="13">
        <f t="shared" si="33"/>
        <v>262</v>
      </c>
      <c r="V745" s="13">
        <f t="shared" si="34"/>
        <v>303</v>
      </c>
      <c r="W745" s="13" t="str">
        <f>IFERROR(VLOOKUP(K745,'Target Area Lookup'!B:C,2,FALSE),"Rest of State")</f>
        <v>Rest of State</v>
      </c>
      <c r="X745" s="13" t="str">
        <f t="shared" si="35"/>
        <v>Rest of State</v>
      </c>
    </row>
    <row r="746" spans="1:24" x14ac:dyDescent="0.25">
      <c r="A746" t="s">
        <v>15511</v>
      </c>
      <c r="B746" t="s">
        <v>3129</v>
      </c>
      <c r="C746" t="s">
        <v>3130</v>
      </c>
      <c r="D746" t="s">
        <v>3131</v>
      </c>
      <c r="E746" t="s">
        <v>3132</v>
      </c>
      <c r="F746">
        <v>8157343374</v>
      </c>
      <c r="G746">
        <v>45665</v>
      </c>
      <c r="H746" t="s">
        <v>3141</v>
      </c>
      <c r="I746" t="s">
        <v>3142</v>
      </c>
      <c r="J746" t="s">
        <v>3135</v>
      </c>
      <c r="K746" t="s">
        <v>3122</v>
      </c>
      <c r="L746" t="s">
        <v>3143</v>
      </c>
      <c r="M746" t="s">
        <v>3137</v>
      </c>
      <c r="N746" t="s">
        <v>22</v>
      </c>
      <c r="O746">
        <v>424</v>
      </c>
      <c r="P746">
        <v>0</v>
      </c>
      <c r="Q746">
        <v>28</v>
      </c>
      <c r="R746">
        <v>452</v>
      </c>
      <c r="S746" s="1">
        <v>0.93599999999999994</v>
      </c>
      <c r="T746" t="s">
        <v>22</v>
      </c>
      <c r="U746" s="13">
        <f t="shared" si="33"/>
        <v>424</v>
      </c>
      <c r="V746" s="13">
        <f t="shared" si="34"/>
        <v>452</v>
      </c>
      <c r="W746" s="13" t="str">
        <f>IFERROR(VLOOKUP(K746,'Target Area Lookup'!B:C,2,FALSE),"Rest of State")</f>
        <v>Rest of State</v>
      </c>
      <c r="X746" s="13" t="str">
        <f t="shared" si="35"/>
        <v>Rest of State</v>
      </c>
    </row>
    <row r="747" spans="1:24" x14ac:dyDescent="0.25">
      <c r="A747" t="s">
        <v>15512</v>
      </c>
      <c r="B747" t="s">
        <v>3144</v>
      </c>
      <c r="C747" t="s">
        <v>3145</v>
      </c>
      <c r="D747" t="s">
        <v>3146</v>
      </c>
      <c r="E747" t="s">
        <v>3147</v>
      </c>
      <c r="F747">
        <v>8156845191</v>
      </c>
      <c r="G747">
        <v>10292</v>
      </c>
      <c r="H747" t="s">
        <v>3148</v>
      </c>
      <c r="I747" t="s">
        <v>3149</v>
      </c>
      <c r="J747" t="s">
        <v>3150</v>
      </c>
      <c r="K747" t="s">
        <v>3122</v>
      </c>
      <c r="L747" t="s">
        <v>3151</v>
      </c>
      <c r="M747" t="s">
        <v>3152</v>
      </c>
      <c r="N747" t="s">
        <v>22</v>
      </c>
      <c r="O747">
        <v>44</v>
      </c>
      <c r="P747">
        <v>3</v>
      </c>
      <c r="Q747">
        <v>108</v>
      </c>
      <c r="R747">
        <v>155</v>
      </c>
      <c r="S747" s="1">
        <v>0.30320000000000003</v>
      </c>
      <c r="U747" s="13">
        <f t="shared" si="33"/>
        <v>47</v>
      </c>
      <c r="V747" s="13">
        <f t="shared" si="34"/>
        <v>155</v>
      </c>
      <c r="W747" s="13" t="str">
        <f>IFERROR(VLOOKUP(K747,'Target Area Lookup'!B:C,2,FALSE),"Rest of State")</f>
        <v>Rest of State</v>
      </c>
      <c r="X747" s="13" t="str">
        <f t="shared" si="35"/>
        <v>Rest of State</v>
      </c>
    </row>
    <row r="748" spans="1:24" x14ac:dyDescent="0.25">
      <c r="A748" t="s">
        <v>15512</v>
      </c>
      <c r="B748" t="s">
        <v>3144</v>
      </c>
      <c r="C748" t="s">
        <v>3145</v>
      </c>
      <c r="D748" t="s">
        <v>3146</v>
      </c>
      <c r="E748" t="s">
        <v>3147</v>
      </c>
      <c r="F748">
        <v>8156845191</v>
      </c>
      <c r="G748">
        <v>10293</v>
      </c>
      <c r="H748" t="s">
        <v>3153</v>
      </c>
      <c r="I748" t="s">
        <v>3154</v>
      </c>
      <c r="J748" t="s">
        <v>3146</v>
      </c>
      <c r="K748" t="s">
        <v>3122</v>
      </c>
      <c r="L748" t="s">
        <v>3147</v>
      </c>
      <c r="M748" t="s">
        <v>3152</v>
      </c>
      <c r="N748" t="s">
        <v>22</v>
      </c>
      <c r="O748">
        <v>41</v>
      </c>
      <c r="P748">
        <v>3</v>
      </c>
      <c r="Q748">
        <v>51</v>
      </c>
      <c r="R748">
        <v>95</v>
      </c>
      <c r="S748" s="1">
        <v>0.4632</v>
      </c>
      <c r="U748" s="13">
        <f t="shared" si="33"/>
        <v>44</v>
      </c>
      <c r="V748" s="13">
        <f t="shared" si="34"/>
        <v>95</v>
      </c>
      <c r="W748" s="13" t="str">
        <f>IFERROR(VLOOKUP(K748,'Target Area Lookup'!B:C,2,FALSE),"Rest of State")</f>
        <v>Rest of State</v>
      </c>
      <c r="X748" s="13" t="str">
        <f t="shared" si="35"/>
        <v>Rest of State</v>
      </c>
    </row>
    <row r="749" spans="1:24" x14ac:dyDescent="0.25">
      <c r="A749" t="s">
        <v>15512</v>
      </c>
      <c r="B749" t="s">
        <v>3144</v>
      </c>
      <c r="C749" t="s">
        <v>3145</v>
      </c>
      <c r="D749" t="s">
        <v>3146</v>
      </c>
      <c r="E749" t="s">
        <v>3147</v>
      </c>
      <c r="F749">
        <v>8156845191</v>
      </c>
      <c r="G749">
        <v>10294</v>
      </c>
      <c r="H749" t="s">
        <v>3155</v>
      </c>
      <c r="I749" t="s">
        <v>3154</v>
      </c>
      <c r="J749" t="s">
        <v>3146</v>
      </c>
      <c r="K749" t="s">
        <v>3122</v>
      </c>
      <c r="L749" t="s">
        <v>3147</v>
      </c>
      <c r="M749" t="s">
        <v>3156</v>
      </c>
      <c r="N749" t="s">
        <v>22</v>
      </c>
      <c r="O749">
        <v>24</v>
      </c>
      <c r="P749">
        <v>2</v>
      </c>
      <c r="Q749">
        <v>34</v>
      </c>
      <c r="R749">
        <v>60</v>
      </c>
      <c r="S749" s="1">
        <v>0.43330000000000002</v>
      </c>
      <c r="U749" s="13">
        <f t="shared" si="33"/>
        <v>26</v>
      </c>
      <c r="V749" s="13">
        <f t="shared" si="34"/>
        <v>60</v>
      </c>
      <c r="W749" s="13" t="str">
        <f>IFERROR(VLOOKUP(K749,'Target Area Lookup'!B:C,2,FALSE),"Rest of State")</f>
        <v>Rest of State</v>
      </c>
      <c r="X749" s="13" t="str">
        <f t="shared" si="35"/>
        <v>Rest of State</v>
      </c>
    </row>
    <row r="750" spans="1:24" x14ac:dyDescent="0.25">
      <c r="A750" t="s">
        <v>15512</v>
      </c>
      <c r="B750" t="s">
        <v>3144</v>
      </c>
      <c r="C750" t="s">
        <v>3145</v>
      </c>
      <c r="D750" t="s">
        <v>3146</v>
      </c>
      <c r="E750" t="s">
        <v>3147</v>
      </c>
      <c r="F750">
        <v>8156845191</v>
      </c>
      <c r="G750">
        <v>10295</v>
      </c>
      <c r="H750" t="s">
        <v>3157</v>
      </c>
      <c r="I750" t="s">
        <v>3149</v>
      </c>
      <c r="J750" t="s">
        <v>3150</v>
      </c>
      <c r="K750" t="s">
        <v>3122</v>
      </c>
      <c r="L750" t="s">
        <v>3151</v>
      </c>
      <c r="M750" t="s">
        <v>3156</v>
      </c>
      <c r="N750" t="s">
        <v>22</v>
      </c>
      <c r="O750">
        <v>50</v>
      </c>
      <c r="P750">
        <v>5</v>
      </c>
      <c r="Q750">
        <v>98</v>
      </c>
      <c r="R750">
        <v>153</v>
      </c>
      <c r="S750" s="1">
        <v>0.35950000000000004</v>
      </c>
      <c r="U750" s="13">
        <f t="shared" si="33"/>
        <v>55</v>
      </c>
      <c r="V750" s="13">
        <f t="shared" si="34"/>
        <v>153</v>
      </c>
      <c r="W750" s="13" t="str">
        <f>IFERROR(VLOOKUP(K750,'Target Area Lookup'!B:C,2,FALSE),"Rest of State")</f>
        <v>Rest of State</v>
      </c>
      <c r="X750" s="13" t="str">
        <f t="shared" si="35"/>
        <v>Rest of State</v>
      </c>
    </row>
    <row r="751" spans="1:24" x14ac:dyDescent="0.25">
      <c r="A751" t="s">
        <v>15513</v>
      </c>
      <c r="B751" t="s">
        <v>3164</v>
      </c>
      <c r="C751" t="s">
        <v>3165</v>
      </c>
      <c r="D751" t="s">
        <v>3161</v>
      </c>
      <c r="E751" t="s">
        <v>3166</v>
      </c>
      <c r="F751">
        <v>8157472111</v>
      </c>
      <c r="G751">
        <v>10299</v>
      </c>
      <c r="H751" t="s">
        <v>3167</v>
      </c>
      <c r="I751" t="s">
        <v>3168</v>
      </c>
      <c r="J751" t="s">
        <v>3161</v>
      </c>
      <c r="K751" t="s">
        <v>3111</v>
      </c>
      <c r="L751" t="s">
        <v>3169</v>
      </c>
      <c r="M751" t="s">
        <v>3170</v>
      </c>
      <c r="N751" t="s">
        <v>22</v>
      </c>
      <c r="O751">
        <v>73</v>
      </c>
      <c r="P751">
        <v>11</v>
      </c>
      <c r="Q751">
        <v>250</v>
      </c>
      <c r="R751">
        <v>334</v>
      </c>
      <c r="S751" s="1">
        <v>0.2515</v>
      </c>
      <c r="U751" s="13">
        <f t="shared" si="33"/>
        <v>84</v>
      </c>
      <c r="V751" s="13">
        <f t="shared" si="34"/>
        <v>334</v>
      </c>
      <c r="W751" s="13" t="str">
        <f>IFERROR(VLOOKUP(K751,'Target Area Lookup'!B:C,2,FALSE),"Rest of State")</f>
        <v>Rest of State</v>
      </c>
      <c r="X751" s="13" t="str">
        <f t="shared" si="35"/>
        <v>Rest of State</v>
      </c>
    </row>
    <row r="752" spans="1:24" x14ac:dyDescent="0.25">
      <c r="A752" t="s">
        <v>15513</v>
      </c>
      <c r="B752" t="s">
        <v>3164</v>
      </c>
      <c r="C752" t="s">
        <v>3165</v>
      </c>
      <c r="D752" t="s">
        <v>3161</v>
      </c>
      <c r="E752" t="s">
        <v>3166</v>
      </c>
      <c r="F752">
        <v>8157472111</v>
      </c>
      <c r="G752">
        <v>10300</v>
      </c>
      <c r="H752" t="s">
        <v>3171</v>
      </c>
      <c r="I752" t="s">
        <v>3165</v>
      </c>
      <c r="J752" t="s">
        <v>3161</v>
      </c>
      <c r="K752" t="s">
        <v>3111</v>
      </c>
      <c r="L752" t="s">
        <v>3166</v>
      </c>
      <c r="M752" t="s">
        <v>3170</v>
      </c>
      <c r="N752" t="s">
        <v>22</v>
      </c>
      <c r="O752">
        <v>84</v>
      </c>
      <c r="P752">
        <v>23</v>
      </c>
      <c r="Q752">
        <v>181</v>
      </c>
      <c r="R752">
        <v>288</v>
      </c>
      <c r="S752" s="1">
        <v>0.3715</v>
      </c>
      <c r="U752" s="13">
        <f t="shared" si="33"/>
        <v>107</v>
      </c>
      <c r="V752" s="13">
        <f t="shared" si="34"/>
        <v>288</v>
      </c>
      <c r="W752" s="13" t="str">
        <f>IFERROR(VLOOKUP(K752,'Target Area Lookup'!B:C,2,FALSE),"Rest of State")</f>
        <v>Rest of State</v>
      </c>
      <c r="X752" s="13" t="str">
        <f t="shared" si="35"/>
        <v>Rest of State</v>
      </c>
    </row>
    <row r="753" spans="1:24" x14ac:dyDescent="0.25">
      <c r="A753" t="s">
        <v>15514</v>
      </c>
      <c r="B753" t="s">
        <v>3172</v>
      </c>
      <c r="C753" t="s">
        <v>3173</v>
      </c>
      <c r="D753" t="s">
        <v>3174</v>
      </c>
      <c r="E753" t="s">
        <v>3175</v>
      </c>
      <c r="F753">
        <v>8157773086</v>
      </c>
      <c r="G753">
        <v>10301</v>
      </c>
      <c r="H753" t="s">
        <v>3176</v>
      </c>
      <c r="I753" t="s">
        <v>3173</v>
      </c>
      <c r="J753" t="s">
        <v>3174</v>
      </c>
      <c r="K753" t="s">
        <v>3111</v>
      </c>
      <c r="L753" t="s">
        <v>3175</v>
      </c>
      <c r="M753" t="s">
        <v>3177</v>
      </c>
      <c r="N753" t="s">
        <v>22</v>
      </c>
      <c r="O753">
        <v>74</v>
      </c>
      <c r="P753">
        <v>12</v>
      </c>
      <c r="Q753">
        <v>158</v>
      </c>
      <c r="R753">
        <v>244</v>
      </c>
      <c r="S753" s="1">
        <v>0.35249999999999998</v>
      </c>
      <c r="U753" s="13">
        <f t="shared" si="33"/>
        <v>86</v>
      </c>
      <c r="V753" s="13">
        <f t="shared" si="34"/>
        <v>244</v>
      </c>
      <c r="W753" s="13" t="str">
        <f>IFERROR(VLOOKUP(K753,'Target Area Lookup'!B:C,2,FALSE),"Rest of State")</f>
        <v>Rest of State</v>
      </c>
      <c r="X753" s="13" t="str">
        <f t="shared" si="35"/>
        <v>Rest of State</v>
      </c>
    </row>
    <row r="754" spans="1:24" x14ac:dyDescent="0.25">
      <c r="A754" t="s">
        <v>15514</v>
      </c>
      <c r="B754" t="s">
        <v>3172</v>
      </c>
      <c r="C754" t="s">
        <v>3173</v>
      </c>
      <c r="D754" t="s">
        <v>3174</v>
      </c>
      <c r="E754" t="s">
        <v>3175</v>
      </c>
      <c r="F754">
        <v>8157773086</v>
      </c>
      <c r="G754">
        <v>10302</v>
      </c>
      <c r="H754" t="s">
        <v>3178</v>
      </c>
      <c r="I754" t="s">
        <v>3179</v>
      </c>
      <c r="J754" t="s">
        <v>3174</v>
      </c>
      <c r="K754" t="s">
        <v>3111</v>
      </c>
      <c r="L754" t="s">
        <v>3175</v>
      </c>
      <c r="M754" t="s">
        <v>3180</v>
      </c>
      <c r="N754" t="s">
        <v>22</v>
      </c>
      <c r="O754">
        <v>73</v>
      </c>
      <c r="P754">
        <v>18</v>
      </c>
      <c r="Q754">
        <v>159</v>
      </c>
      <c r="R754">
        <v>250</v>
      </c>
      <c r="S754" s="1">
        <v>0.36399999999999999</v>
      </c>
      <c r="U754" s="13">
        <f t="shared" si="33"/>
        <v>91</v>
      </c>
      <c r="V754" s="13">
        <f t="shared" si="34"/>
        <v>250</v>
      </c>
      <c r="W754" s="13" t="str">
        <f>IFERROR(VLOOKUP(K754,'Target Area Lookup'!B:C,2,FALSE),"Rest of State")</f>
        <v>Rest of State</v>
      </c>
      <c r="X754" s="13" t="str">
        <f t="shared" si="35"/>
        <v>Rest of State</v>
      </c>
    </row>
    <row r="755" spans="1:24" x14ac:dyDescent="0.25">
      <c r="A755" t="s">
        <v>15514</v>
      </c>
      <c r="B755" t="s">
        <v>3172</v>
      </c>
      <c r="C755" t="s">
        <v>3173</v>
      </c>
      <c r="D755" t="s">
        <v>3174</v>
      </c>
      <c r="E755" t="s">
        <v>3175</v>
      </c>
      <c r="F755">
        <v>8157773086</v>
      </c>
      <c r="G755">
        <v>10303</v>
      </c>
      <c r="H755" t="s">
        <v>3181</v>
      </c>
      <c r="I755" t="s">
        <v>3182</v>
      </c>
      <c r="J755" t="s">
        <v>3174</v>
      </c>
      <c r="K755" t="s">
        <v>3111</v>
      </c>
      <c r="L755" t="s">
        <v>3183</v>
      </c>
      <c r="M755" t="s">
        <v>3184</v>
      </c>
      <c r="N755" t="s">
        <v>22</v>
      </c>
      <c r="O755">
        <v>94</v>
      </c>
      <c r="P755">
        <v>13</v>
      </c>
      <c r="Q755">
        <v>195</v>
      </c>
      <c r="R755">
        <v>302</v>
      </c>
      <c r="S755" s="1">
        <v>0.3543</v>
      </c>
      <c r="U755" s="13">
        <f t="shared" si="33"/>
        <v>107</v>
      </c>
      <c r="V755" s="13">
        <f t="shared" si="34"/>
        <v>302</v>
      </c>
      <c r="W755" s="13" t="str">
        <f>IFERROR(VLOOKUP(K755,'Target Area Lookup'!B:C,2,FALSE),"Rest of State")</f>
        <v>Rest of State</v>
      </c>
      <c r="X755" s="13" t="str">
        <f t="shared" si="35"/>
        <v>Rest of State</v>
      </c>
    </row>
    <row r="756" spans="1:24" x14ac:dyDescent="0.25">
      <c r="A756" t="s">
        <v>15515</v>
      </c>
      <c r="B756" t="s">
        <v>3185</v>
      </c>
      <c r="C756" t="s">
        <v>3186</v>
      </c>
      <c r="D756" t="s">
        <v>3187</v>
      </c>
      <c r="E756" t="s">
        <v>3188</v>
      </c>
      <c r="F756">
        <v>8157452653</v>
      </c>
      <c r="G756">
        <v>10304</v>
      </c>
      <c r="H756" t="s">
        <v>3189</v>
      </c>
      <c r="I756" t="s">
        <v>3186</v>
      </c>
      <c r="J756" t="s">
        <v>3187</v>
      </c>
      <c r="K756" t="s">
        <v>3111</v>
      </c>
      <c r="L756" t="s">
        <v>3188</v>
      </c>
      <c r="M756" t="s">
        <v>3190</v>
      </c>
      <c r="N756" t="s">
        <v>22</v>
      </c>
      <c r="O756">
        <v>38</v>
      </c>
      <c r="P756">
        <v>13</v>
      </c>
      <c r="Q756">
        <v>144</v>
      </c>
      <c r="R756">
        <v>195</v>
      </c>
      <c r="S756" s="1">
        <v>0.26150000000000001</v>
      </c>
      <c r="U756" s="13">
        <f t="shared" si="33"/>
        <v>51</v>
      </c>
      <c r="V756" s="13">
        <f t="shared" si="34"/>
        <v>195</v>
      </c>
      <c r="W756" s="13" t="str">
        <f>IFERROR(VLOOKUP(K756,'Target Area Lookup'!B:C,2,FALSE),"Rest of State")</f>
        <v>Rest of State</v>
      </c>
      <c r="X756" s="13" t="str">
        <f t="shared" si="35"/>
        <v>Rest of State</v>
      </c>
    </row>
    <row r="757" spans="1:24" x14ac:dyDescent="0.25">
      <c r="A757" t="s">
        <v>15515</v>
      </c>
      <c r="B757" t="s">
        <v>3185</v>
      </c>
      <c r="C757" t="s">
        <v>3186</v>
      </c>
      <c r="D757" t="s">
        <v>3187</v>
      </c>
      <c r="E757" t="s">
        <v>3188</v>
      </c>
      <c r="F757">
        <v>8157452653</v>
      </c>
      <c r="G757">
        <v>10306</v>
      </c>
      <c r="H757" t="s">
        <v>3191</v>
      </c>
      <c r="I757" t="s">
        <v>3186</v>
      </c>
      <c r="J757" t="s">
        <v>3187</v>
      </c>
      <c r="K757" t="s">
        <v>3111</v>
      </c>
      <c r="L757" t="s">
        <v>3188</v>
      </c>
      <c r="M757" t="s">
        <v>3190</v>
      </c>
      <c r="N757" t="s">
        <v>22</v>
      </c>
      <c r="O757">
        <v>75</v>
      </c>
      <c r="P757">
        <v>5</v>
      </c>
      <c r="Q757">
        <v>127</v>
      </c>
      <c r="R757">
        <v>207</v>
      </c>
      <c r="S757" s="1">
        <v>0.38650000000000001</v>
      </c>
      <c r="U757" s="13">
        <f t="shared" si="33"/>
        <v>80</v>
      </c>
      <c r="V757" s="13">
        <f t="shared" si="34"/>
        <v>207</v>
      </c>
      <c r="W757" s="13" t="str">
        <f>IFERROR(VLOOKUP(K757,'Target Area Lookup'!B:C,2,FALSE),"Rest of State")</f>
        <v>Rest of State</v>
      </c>
      <c r="X757" s="13" t="str">
        <f t="shared" si="35"/>
        <v>Rest of State</v>
      </c>
    </row>
    <row r="758" spans="1:24" x14ac:dyDescent="0.25">
      <c r="A758" t="s">
        <v>15516</v>
      </c>
      <c r="B758" t="s">
        <v>3192</v>
      </c>
      <c r="C758" t="s">
        <v>3193</v>
      </c>
      <c r="D758" t="s">
        <v>3194</v>
      </c>
      <c r="E758" t="s">
        <v>3195</v>
      </c>
      <c r="F758">
        <v>8159473702</v>
      </c>
      <c r="G758">
        <v>10308</v>
      </c>
      <c r="H758" t="s">
        <v>3196</v>
      </c>
      <c r="I758" t="s">
        <v>3193</v>
      </c>
      <c r="J758" t="s">
        <v>3194</v>
      </c>
      <c r="K758" t="s">
        <v>3111</v>
      </c>
      <c r="L758" t="s">
        <v>3195</v>
      </c>
      <c r="M758" t="s">
        <v>3197</v>
      </c>
      <c r="N758" t="s">
        <v>22</v>
      </c>
      <c r="O758">
        <v>53</v>
      </c>
      <c r="P758">
        <v>7</v>
      </c>
      <c r="Q758">
        <v>123</v>
      </c>
      <c r="R758">
        <v>183</v>
      </c>
      <c r="S758" s="1">
        <v>0.32790000000000002</v>
      </c>
      <c r="U758" s="13">
        <f t="shared" si="33"/>
        <v>60</v>
      </c>
      <c r="V758" s="13">
        <f t="shared" si="34"/>
        <v>183</v>
      </c>
      <c r="W758" s="13" t="str">
        <f>IFERROR(VLOOKUP(K758,'Target Area Lookup'!B:C,2,FALSE),"Rest of State")</f>
        <v>Rest of State</v>
      </c>
      <c r="X758" s="13" t="str">
        <f t="shared" si="35"/>
        <v>Rest of State</v>
      </c>
    </row>
    <row r="759" spans="1:24" x14ac:dyDescent="0.25">
      <c r="A759" t="s">
        <v>15516</v>
      </c>
      <c r="B759" t="s">
        <v>3192</v>
      </c>
      <c r="C759" t="s">
        <v>3193</v>
      </c>
      <c r="D759" t="s">
        <v>3194</v>
      </c>
      <c r="E759" t="s">
        <v>3195</v>
      </c>
      <c r="F759">
        <v>8159473702</v>
      </c>
      <c r="G759">
        <v>10309</v>
      </c>
      <c r="H759" t="s">
        <v>3198</v>
      </c>
      <c r="I759" t="s">
        <v>3199</v>
      </c>
      <c r="J759" t="s">
        <v>3194</v>
      </c>
      <c r="K759" t="s">
        <v>3111</v>
      </c>
      <c r="L759" t="s">
        <v>3200</v>
      </c>
      <c r="M759" t="s">
        <v>3197</v>
      </c>
      <c r="N759" t="s">
        <v>22</v>
      </c>
      <c r="O759">
        <v>59</v>
      </c>
      <c r="P759">
        <v>12</v>
      </c>
      <c r="Q759">
        <v>96</v>
      </c>
      <c r="R759">
        <v>167</v>
      </c>
      <c r="S759" s="1">
        <v>0.42509999999999998</v>
      </c>
      <c r="U759" s="13">
        <f t="shared" si="33"/>
        <v>71</v>
      </c>
      <c r="V759" s="13">
        <f t="shared" si="34"/>
        <v>167</v>
      </c>
      <c r="W759" s="13" t="str">
        <f>IFERROR(VLOOKUP(K759,'Target Area Lookup'!B:C,2,FALSE),"Rest of State")</f>
        <v>Rest of State</v>
      </c>
      <c r="X759" s="13" t="str">
        <f t="shared" si="35"/>
        <v>Rest of State</v>
      </c>
    </row>
    <row r="760" spans="1:24" x14ac:dyDescent="0.25">
      <c r="A760" t="s">
        <v>15516</v>
      </c>
      <c r="B760" t="s">
        <v>3192</v>
      </c>
      <c r="C760" t="s">
        <v>3193</v>
      </c>
      <c r="D760" t="s">
        <v>3194</v>
      </c>
      <c r="E760" t="s">
        <v>3195</v>
      </c>
      <c r="F760">
        <v>8159473702</v>
      </c>
      <c r="G760">
        <v>10310</v>
      </c>
      <c r="H760" t="s">
        <v>3201</v>
      </c>
      <c r="I760" t="s">
        <v>3202</v>
      </c>
      <c r="J760" t="s">
        <v>3194</v>
      </c>
      <c r="K760" t="s">
        <v>3111</v>
      </c>
      <c r="L760" t="s">
        <v>3203</v>
      </c>
      <c r="M760" t="s">
        <v>3197</v>
      </c>
      <c r="N760" t="s">
        <v>22</v>
      </c>
      <c r="O760">
        <v>90</v>
      </c>
      <c r="P760">
        <v>10</v>
      </c>
      <c r="Q760">
        <v>116</v>
      </c>
      <c r="R760">
        <v>216</v>
      </c>
      <c r="S760" s="1">
        <v>0.46299999999999997</v>
      </c>
      <c r="U760" s="13">
        <f t="shared" si="33"/>
        <v>100</v>
      </c>
      <c r="V760" s="13">
        <f t="shared" si="34"/>
        <v>216</v>
      </c>
      <c r="W760" s="13" t="str">
        <f>IFERROR(VLOOKUP(K760,'Target Area Lookup'!B:C,2,FALSE),"Rest of State")</f>
        <v>Rest of State</v>
      </c>
      <c r="X760" s="13" t="str">
        <f t="shared" si="35"/>
        <v>Rest of State</v>
      </c>
    </row>
    <row r="761" spans="1:24" x14ac:dyDescent="0.25">
      <c r="A761" t="s">
        <v>15517</v>
      </c>
      <c r="B761" t="s">
        <v>3204</v>
      </c>
      <c r="C761" t="s">
        <v>3205</v>
      </c>
      <c r="D761" t="s">
        <v>3206</v>
      </c>
      <c r="E761" t="s">
        <v>3207</v>
      </c>
      <c r="F761">
        <v>8158589005</v>
      </c>
      <c r="G761">
        <v>10311</v>
      </c>
      <c r="H761" t="s">
        <v>3208</v>
      </c>
      <c r="I761" t="s">
        <v>3205</v>
      </c>
      <c r="J761" t="s">
        <v>3206</v>
      </c>
      <c r="K761" t="s">
        <v>3111</v>
      </c>
      <c r="L761" t="s">
        <v>3207</v>
      </c>
      <c r="M761" t="s">
        <v>3209</v>
      </c>
      <c r="N761" t="s">
        <v>22</v>
      </c>
      <c r="O761">
        <v>46</v>
      </c>
      <c r="P761">
        <v>9</v>
      </c>
      <c r="Q761">
        <v>88</v>
      </c>
      <c r="R761">
        <v>143</v>
      </c>
      <c r="S761" s="1">
        <v>0.3846</v>
      </c>
      <c r="U761" s="13">
        <f t="shared" si="33"/>
        <v>55</v>
      </c>
      <c r="V761" s="13">
        <f t="shared" si="34"/>
        <v>143</v>
      </c>
      <c r="W761" s="13" t="str">
        <f>IFERROR(VLOOKUP(K761,'Target Area Lookup'!B:C,2,FALSE),"Rest of State")</f>
        <v>Rest of State</v>
      </c>
      <c r="X761" s="13" t="str">
        <f t="shared" si="35"/>
        <v>Rest of State</v>
      </c>
    </row>
    <row r="762" spans="1:24" x14ac:dyDescent="0.25">
      <c r="A762" t="s">
        <v>15517</v>
      </c>
      <c r="B762" t="s">
        <v>3204</v>
      </c>
      <c r="C762" t="s">
        <v>3205</v>
      </c>
      <c r="D762" t="s">
        <v>3206</v>
      </c>
      <c r="E762" t="s">
        <v>3207</v>
      </c>
      <c r="F762">
        <v>8158589005</v>
      </c>
      <c r="G762">
        <v>10312</v>
      </c>
      <c r="H762" t="s">
        <v>3210</v>
      </c>
      <c r="I762" t="s">
        <v>3205</v>
      </c>
      <c r="J762" t="s">
        <v>3206</v>
      </c>
      <c r="K762" t="s">
        <v>3111</v>
      </c>
      <c r="L762" t="s">
        <v>3207</v>
      </c>
      <c r="M762" t="s">
        <v>3209</v>
      </c>
      <c r="N762" t="s">
        <v>22</v>
      </c>
      <c r="O762">
        <v>40</v>
      </c>
      <c r="P762">
        <v>7</v>
      </c>
      <c r="Q762">
        <v>80</v>
      </c>
      <c r="R762">
        <v>127</v>
      </c>
      <c r="S762" s="1">
        <v>0.37009999999999998</v>
      </c>
      <c r="U762" s="13">
        <f t="shared" si="33"/>
        <v>47</v>
      </c>
      <c r="V762" s="13">
        <f t="shared" si="34"/>
        <v>127</v>
      </c>
      <c r="W762" s="13" t="str">
        <f>IFERROR(VLOOKUP(K762,'Target Area Lookup'!B:C,2,FALSE),"Rest of State")</f>
        <v>Rest of State</v>
      </c>
      <c r="X762" s="13" t="str">
        <f t="shared" si="35"/>
        <v>Rest of State</v>
      </c>
    </row>
    <row r="763" spans="1:24" x14ac:dyDescent="0.25">
      <c r="A763" t="s">
        <v>15517</v>
      </c>
      <c r="B763" t="s">
        <v>3204</v>
      </c>
      <c r="C763" t="s">
        <v>3205</v>
      </c>
      <c r="D763" t="s">
        <v>3206</v>
      </c>
      <c r="E763" t="s">
        <v>3207</v>
      </c>
      <c r="F763">
        <v>8158589005</v>
      </c>
      <c r="G763">
        <v>50379</v>
      </c>
      <c r="H763" t="s">
        <v>3211</v>
      </c>
      <c r="I763" t="s">
        <v>3205</v>
      </c>
      <c r="J763" t="s">
        <v>3206</v>
      </c>
      <c r="K763" t="s">
        <v>3111</v>
      </c>
      <c r="L763" t="s">
        <v>3207</v>
      </c>
      <c r="M763" t="s">
        <v>3209</v>
      </c>
      <c r="N763" t="s">
        <v>22</v>
      </c>
      <c r="O763">
        <v>99</v>
      </c>
      <c r="P763">
        <v>11</v>
      </c>
      <c r="Q763">
        <v>132</v>
      </c>
      <c r="R763">
        <v>242</v>
      </c>
      <c r="S763" s="1">
        <v>0.45450000000000002</v>
      </c>
      <c r="U763" s="13">
        <f t="shared" si="33"/>
        <v>110</v>
      </c>
      <c r="V763" s="13">
        <f t="shared" si="34"/>
        <v>242</v>
      </c>
      <c r="W763" s="13" t="str">
        <f>IFERROR(VLOOKUP(K763,'Target Area Lookup'!B:C,2,FALSE),"Rest of State")</f>
        <v>Rest of State</v>
      </c>
      <c r="X763" s="13" t="str">
        <f t="shared" si="35"/>
        <v>Rest of State</v>
      </c>
    </row>
    <row r="764" spans="1:24" x14ac:dyDescent="0.25">
      <c r="A764" t="s">
        <v>15518</v>
      </c>
      <c r="B764" t="s">
        <v>3212</v>
      </c>
      <c r="C764" t="s">
        <v>3213</v>
      </c>
      <c r="D764" t="s">
        <v>3110</v>
      </c>
      <c r="E764" t="s">
        <v>3214</v>
      </c>
      <c r="G764">
        <v>73235</v>
      </c>
      <c r="H764" t="s">
        <v>3215</v>
      </c>
      <c r="I764" t="s">
        <v>3213</v>
      </c>
      <c r="J764" t="s">
        <v>3110</v>
      </c>
      <c r="K764" t="s">
        <v>3111</v>
      </c>
      <c r="L764" t="s">
        <v>3214</v>
      </c>
      <c r="M764" t="s">
        <v>3216</v>
      </c>
      <c r="N764" t="s">
        <v>22</v>
      </c>
      <c r="O764">
        <v>16</v>
      </c>
      <c r="P764">
        <v>0</v>
      </c>
      <c r="Q764">
        <v>3</v>
      </c>
      <c r="R764">
        <v>19</v>
      </c>
      <c r="S764" s="1">
        <v>0.84209999999999996</v>
      </c>
      <c r="U764" s="13">
        <f t="shared" si="33"/>
        <v>16</v>
      </c>
      <c r="V764" s="13">
        <f t="shared" si="34"/>
        <v>19</v>
      </c>
      <c r="W764" s="13" t="str">
        <f>IFERROR(VLOOKUP(K764,'Target Area Lookup'!B:C,2,FALSE),"Rest of State")</f>
        <v>Rest of State</v>
      </c>
      <c r="X764" s="13" t="str">
        <f t="shared" si="35"/>
        <v>Rest of State</v>
      </c>
    </row>
    <row r="765" spans="1:24" x14ac:dyDescent="0.25">
      <c r="A765" t="s">
        <v>15519</v>
      </c>
      <c r="B765" t="s">
        <v>3217</v>
      </c>
      <c r="C765" t="s">
        <v>3218</v>
      </c>
      <c r="D765" t="s">
        <v>3219</v>
      </c>
      <c r="E765" t="s">
        <v>3220</v>
      </c>
      <c r="F765">
        <v>8158452215</v>
      </c>
      <c r="G765">
        <v>10315</v>
      </c>
      <c r="H765" t="s">
        <v>3221</v>
      </c>
      <c r="I765" t="s">
        <v>3218</v>
      </c>
      <c r="J765" t="s">
        <v>3219</v>
      </c>
      <c r="K765" t="s">
        <v>3111</v>
      </c>
      <c r="L765" t="s">
        <v>3220</v>
      </c>
      <c r="M765" t="s">
        <v>3222</v>
      </c>
      <c r="N765" t="s">
        <v>22</v>
      </c>
      <c r="O765">
        <v>13</v>
      </c>
      <c r="P765">
        <v>3</v>
      </c>
      <c r="Q765">
        <v>47</v>
      </c>
      <c r="R765">
        <v>63</v>
      </c>
      <c r="S765" s="1">
        <v>0.254</v>
      </c>
      <c r="U765" s="13">
        <f t="shared" si="33"/>
        <v>16</v>
      </c>
      <c r="V765" s="13">
        <f t="shared" si="34"/>
        <v>63</v>
      </c>
      <c r="W765" s="13" t="str">
        <f>IFERROR(VLOOKUP(K765,'Target Area Lookup'!B:C,2,FALSE),"Rest of State")</f>
        <v>Rest of State</v>
      </c>
      <c r="X765" s="13" t="str">
        <f t="shared" si="35"/>
        <v>Rest of State</v>
      </c>
    </row>
    <row r="766" spans="1:24" x14ac:dyDescent="0.25">
      <c r="A766" t="s">
        <v>15519</v>
      </c>
      <c r="B766" t="s">
        <v>3217</v>
      </c>
      <c r="C766" t="s">
        <v>3218</v>
      </c>
      <c r="D766" t="s">
        <v>3219</v>
      </c>
      <c r="E766" t="s">
        <v>3220</v>
      </c>
      <c r="F766">
        <v>8158452215</v>
      </c>
      <c r="G766">
        <v>10316</v>
      </c>
      <c r="H766" t="s">
        <v>3223</v>
      </c>
      <c r="I766" t="s">
        <v>3218</v>
      </c>
      <c r="J766" t="s">
        <v>3219</v>
      </c>
      <c r="K766" t="s">
        <v>3111</v>
      </c>
      <c r="L766" t="s">
        <v>3220</v>
      </c>
      <c r="M766" t="s">
        <v>3222</v>
      </c>
      <c r="N766" t="s">
        <v>22</v>
      </c>
      <c r="O766">
        <v>12</v>
      </c>
      <c r="P766">
        <v>2</v>
      </c>
      <c r="Q766">
        <v>46</v>
      </c>
      <c r="R766">
        <v>60</v>
      </c>
      <c r="S766" s="1">
        <v>0.23329999999999998</v>
      </c>
      <c r="U766" s="13">
        <f t="shared" si="33"/>
        <v>14</v>
      </c>
      <c r="V766" s="13">
        <f t="shared" si="34"/>
        <v>60</v>
      </c>
      <c r="W766" s="13" t="str">
        <f>IFERROR(VLOOKUP(K766,'Target Area Lookup'!B:C,2,FALSE),"Rest of State")</f>
        <v>Rest of State</v>
      </c>
      <c r="X766" s="13" t="str">
        <f t="shared" si="35"/>
        <v>Rest of State</v>
      </c>
    </row>
    <row r="767" spans="1:24" x14ac:dyDescent="0.25">
      <c r="A767" t="s">
        <v>15519</v>
      </c>
      <c r="B767" t="s">
        <v>3217</v>
      </c>
      <c r="C767" t="s">
        <v>3218</v>
      </c>
      <c r="D767" t="s">
        <v>3219</v>
      </c>
      <c r="E767" t="s">
        <v>3220</v>
      </c>
      <c r="F767">
        <v>8158452215</v>
      </c>
      <c r="G767">
        <v>10317</v>
      </c>
      <c r="H767" t="s">
        <v>3224</v>
      </c>
      <c r="I767" t="s">
        <v>3218</v>
      </c>
      <c r="J767" t="s">
        <v>3219</v>
      </c>
      <c r="K767" t="s">
        <v>3111</v>
      </c>
      <c r="L767" t="s">
        <v>3220</v>
      </c>
      <c r="M767" t="s">
        <v>3222</v>
      </c>
      <c r="N767" t="s">
        <v>22</v>
      </c>
      <c r="O767">
        <v>29</v>
      </c>
      <c r="P767">
        <v>3</v>
      </c>
      <c r="Q767">
        <v>99</v>
      </c>
      <c r="R767">
        <v>131</v>
      </c>
      <c r="S767" s="1">
        <v>0.24429999999999999</v>
      </c>
      <c r="U767" s="13">
        <f t="shared" si="33"/>
        <v>32</v>
      </c>
      <c r="V767" s="13">
        <f t="shared" si="34"/>
        <v>131</v>
      </c>
      <c r="W767" s="13" t="str">
        <f>IFERROR(VLOOKUP(K767,'Target Area Lookup'!B:C,2,FALSE),"Rest of State")</f>
        <v>Rest of State</v>
      </c>
      <c r="X767" s="13" t="str">
        <f t="shared" si="35"/>
        <v>Rest of State</v>
      </c>
    </row>
    <row r="768" spans="1:24" x14ac:dyDescent="0.25">
      <c r="A768" t="s">
        <v>15520</v>
      </c>
      <c r="B768" t="s">
        <v>3234</v>
      </c>
      <c r="C768" t="s">
        <v>3235</v>
      </c>
      <c r="D768" t="s">
        <v>3106</v>
      </c>
      <c r="E768" t="s">
        <v>3236</v>
      </c>
      <c r="F768">
        <v>8152320319</v>
      </c>
      <c r="G768">
        <v>10323</v>
      </c>
      <c r="H768" t="s">
        <v>3237</v>
      </c>
      <c r="I768" t="s">
        <v>3238</v>
      </c>
      <c r="J768" t="s">
        <v>3106</v>
      </c>
      <c r="K768" t="s">
        <v>3116</v>
      </c>
      <c r="L768" t="s">
        <v>3239</v>
      </c>
      <c r="M768" t="s">
        <v>3240</v>
      </c>
      <c r="N768" t="s">
        <v>22</v>
      </c>
      <c r="O768">
        <v>885</v>
      </c>
      <c r="P768">
        <v>0</v>
      </c>
      <c r="Q768">
        <v>337</v>
      </c>
      <c r="R768">
        <v>1222</v>
      </c>
      <c r="S768" s="1">
        <v>0.72420000000000007</v>
      </c>
      <c r="T768" t="s">
        <v>22</v>
      </c>
      <c r="U768" s="13">
        <f t="shared" si="33"/>
        <v>885</v>
      </c>
      <c r="V768" s="13">
        <f t="shared" si="34"/>
        <v>1222</v>
      </c>
      <c r="W768" s="13" t="str">
        <f>IFERROR(VLOOKUP(K768,'Target Area Lookup'!B:C,2,FALSE),"Rest of State")</f>
        <v>Rest of State</v>
      </c>
      <c r="X768" s="13" t="str">
        <f t="shared" si="35"/>
        <v>Rest of State</v>
      </c>
    </row>
    <row r="769" spans="1:24" x14ac:dyDescent="0.25">
      <c r="A769" t="s">
        <v>15520</v>
      </c>
      <c r="B769" t="s">
        <v>3234</v>
      </c>
      <c r="C769" t="s">
        <v>3235</v>
      </c>
      <c r="D769" t="s">
        <v>3106</v>
      </c>
      <c r="E769" t="s">
        <v>3236</v>
      </c>
      <c r="F769">
        <v>8152320319</v>
      </c>
      <c r="G769">
        <v>10324</v>
      </c>
      <c r="H769" t="s">
        <v>3241</v>
      </c>
      <c r="I769" t="s">
        <v>3242</v>
      </c>
      <c r="J769" t="s">
        <v>3106</v>
      </c>
      <c r="K769" t="s">
        <v>3116</v>
      </c>
      <c r="L769" t="s">
        <v>3243</v>
      </c>
      <c r="M769" t="s">
        <v>3240</v>
      </c>
      <c r="N769" t="s">
        <v>22</v>
      </c>
      <c r="O769">
        <v>683</v>
      </c>
      <c r="P769">
        <v>0</v>
      </c>
      <c r="Q769">
        <v>7</v>
      </c>
      <c r="R769">
        <v>690</v>
      </c>
      <c r="S769" s="1">
        <v>0.9889</v>
      </c>
      <c r="T769" t="s">
        <v>22</v>
      </c>
      <c r="U769" s="13">
        <f t="shared" si="33"/>
        <v>683</v>
      </c>
      <c r="V769" s="13">
        <f t="shared" si="34"/>
        <v>690</v>
      </c>
      <c r="W769" s="13" t="str">
        <f>IFERROR(VLOOKUP(K769,'Target Area Lookup'!B:C,2,FALSE),"Rest of State")</f>
        <v>Rest of State</v>
      </c>
      <c r="X769" s="13" t="str">
        <f t="shared" si="35"/>
        <v>Rest of State</v>
      </c>
    </row>
    <row r="770" spans="1:24" x14ac:dyDescent="0.25">
      <c r="A770" t="s">
        <v>15520</v>
      </c>
      <c r="B770" t="s">
        <v>3234</v>
      </c>
      <c r="C770" t="s">
        <v>3235</v>
      </c>
      <c r="D770" t="s">
        <v>3106</v>
      </c>
      <c r="E770" t="s">
        <v>3236</v>
      </c>
      <c r="F770">
        <v>8152320319</v>
      </c>
      <c r="G770">
        <v>10325</v>
      </c>
      <c r="H770" t="s">
        <v>3244</v>
      </c>
      <c r="I770" t="s">
        <v>3245</v>
      </c>
      <c r="J770" t="s">
        <v>3106</v>
      </c>
      <c r="K770" t="s">
        <v>3116</v>
      </c>
      <c r="L770" t="s">
        <v>3246</v>
      </c>
      <c r="M770" t="s">
        <v>3240</v>
      </c>
      <c r="N770" t="s">
        <v>22</v>
      </c>
      <c r="O770">
        <v>327</v>
      </c>
      <c r="P770">
        <v>0</v>
      </c>
      <c r="Q770">
        <v>0</v>
      </c>
      <c r="R770">
        <v>327</v>
      </c>
      <c r="S770" s="1">
        <v>1</v>
      </c>
      <c r="T770" t="s">
        <v>22</v>
      </c>
      <c r="U770" s="13">
        <f t="shared" si="33"/>
        <v>327</v>
      </c>
      <c r="V770" s="13">
        <f t="shared" si="34"/>
        <v>327</v>
      </c>
      <c r="W770" s="13" t="str">
        <f>IFERROR(VLOOKUP(K770,'Target Area Lookup'!B:C,2,FALSE),"Rest of State")</f>
        <v>Rest of State</v>
      </c>
      <c r="X770" s="13" t="str">
        <f t="shared" si="35"/>
        <v>Rest of State</v>
      </c>
    </row>
    <row r="771" spans="1:24" x14ac:dyDescent="0.25">
      <c r="A771" t="s">
        <v>15520</v>
      </c>
      <c r="B771" t="s">
        <v>3234</v>
      </c>
      <c r="C771" t="s">
        <v>3235</v>
      </c>
      <c r="D771" t="s">
        <v>3106</v>
      </c>
      <c r="E771" t="s">
        <v>3236</v>
      </c>
      <c r="F771">
        <v>8152320319</v>
      </c>
      <c r="G771">
        <v>10326</v>
      </c>
      <c r="H771" t="s">
        <v>3247</v>
      </c>
      <c r="I771" t="s">
        <v>3248</v>
      </c>
      <c r="J771" t="s">
        <v>3106</v>
      </c>
      <c r="K771" t="s">
        <v>3116</v>
      </c>
      <c r="L771" t="s">
        <v>3249</v>
      </c>
      <c r="M771" t="s">
        <v>3240</v>
      </c>
      <c r="N771" t="s">
        <v>22</v>
      </c>
      <c r="O771">
        <v>258</v>
      </c>
      <c r="P771">
        <v>0</v>
      </c>
      <c r="Q771">
        <v>0</v>
      </c>
      <c r="R771">
        <v>258</v>
      </c>
      <c r="S771" s="1">
        <v>1</v>
      </c>
      <c r="T771" t="s">
        <v>22</v>
      </c>
      <c r="U771" s="13">
        <f t="shared" ref="U771:U834" si="36">SUM(O771:P771)</f>
        <v>258</v>
      </c>
      <c r="V771" s="13">
        <f t="shared" ref="V771:V834" si="37">R771</f>
        <v>258</v>
      </c>
      <c r="W771" s="13" t="str">
        <f>IFERROR(VLOOKUP(K771,'Target Area Lookup'!B:C,2,FALSE),"Rest of State")</f>
        <v>Rest of State</v>
      </c>
      <c r="X771" s="13" t="str">
        <f t="shared" ref="X771:X834" si="38">IF(K771="Cook","Cook","Rest of State")</f>
        <v>Rest of State</v>
      </c>
    </row>
    <row r="772" spans="1:24" x14ac:dyDescent="0.25">
      <c r="A772" t="s">
        <v>15520</v>
      </c>
      <c r="B772" t="s">
        <v>3234</v>
      </c>
      <c r="C772" t="s">
        <v>3235</v>
      </c>
      <c r="D772" t="s">
        <v>3106</v>
      </c>
      <c r="E772" t="s">
        <v>3236</v>
      </c>
      <c r="F772">
        <v>8152320319</v>
      </c>
      <c r="G772">
        <v>10327</v>
      </c>
      <c r="H772" t="s">
        <v>148</v>
      </c>
      <c r="I772" t="s">
        <v>3250</v>
      </c>
      <c r="J772" t="s">
        <v>3106</v>
      </c>
      <c r="K772" t="s">
        <v>3116</v>
      </c>
      <c r="L772" t="s">
        <v>3251</v>
      </c>
      <c r="M772" t="s">
        <v>3240</v>
      </c>
      <c r="N772" t="s">
        <v>22</v>
      </c>
      <c r="O772">
        <v>181</v>
      </c>
      <c r="P772">
        <v>0</v>
      </c>
      <c r="Q772">
        <v>0</v>
      </c>
      <c r="R772">
        <v>181</v>
      </c>
      <c r="S772" s="1">
        <v>1</v>
      </c>
      <c r="T772" t="s">
        <v>22</v>
      </c>
      <c r="U772" s="13">
        <f t="shared" si="36"/>
        <v>181</v>
      </c>
      <c r="V772" s="13">
        <f t="shared" si="37"/>
        <v>181</v>
      </c>
      <c r="W772" s="13" t="str">
        <f>IFERROR(VLOOKUP(K772,'Target Area Lookup'!B:C,2,FALSE),"Rest of State")</f>
        <v>Rest of State</v>
      </c>
      <c r="X772" s="13" t="str">
        <f t="shared" si="38"/>
        <v>Rest of State</v>
      </c>
    </row>
    <row r="773" spans="1:24" x14ac:dyDescent="0.25">
      <c r="A773" t="s">
        <v>15520</v>
      </c>
      <c r="B773" t="s">
        <v>3234</v>
      </c>
      <c r="C773" t="s">
        <v>3235</v>
      </c>
      <c r="D773" t="s">
        <v>3106</v>
      </c>
      <c r="E773" t="s">
        <v>3236</v>
      </c>
      <c r="F773">
        <v>8152320319</v>
      </c>
      <c r="G773">
        <v>10328</v>
      </c>
      <c r="H773" t="s">
        <v>3252</v>
      </c>
      <c r="I773" t="s">
        <v>3253</v>
      </c>
      <c r="J773" t="s">
        <v>3106</v>
      </c>
      <c r="K773" t="s">
        <v>3116</v>
      </c>
      <c r="L773" t="s">
        <v>3254</v>
      </c>
      <c r="M773" t="s">
        <v>3240</v>
      </c>
      <c r="N773" t="s">
        <v>22</v>
      </c>
      <c r="O773">
        <v>187</v>
      </c>
      <c r="P773">
        <v>0</v>
      </c>
      <c r="Q773">
        <v>61</v>
      </c>
      <c r="R773">
        <v>248</v>
      </c>
      <c r="S773" s="1">
        <v>0.75290000000000012</v>
      </c>
      <c r="T773" t="s">
        <v>22</v>
      </c>
      <c r="U773" s="13">
        <f t="shared" si="36"/>
        <v>187</v>
      </c>
      <c r="V773" s="13">
        <f t="shared" si="37"/>
        <v>248</v>
      </c>
      <c r="W773" s="13" t="str">
        <f>IFERROR(VLOOKUP(K773,'Target Area Lookup'!B:C,2,FALSE),"Rest of State")</f>
        <v>Rest of State</v>
      </c>
      <c r="X773" s="13" t="str">
        <f t="shared" si="38"/>
        <v>Rest of State</v>
      </c>
    </row>
    <row r="774" spans="1:24" x14ac:dyDescent="0.25">
      <c r="A774" t="s">
        <v>15520</v>
      </c>
      <c r="B774" t="s">
        <v>3234</v>
      </c>
      <c r="C774" t="s">
        <v>3235</v>
      </c>
      <c r="D774" t="s">
        <v>3106</v>
      </c>
      <c r="E774" t="s">
        <v>3236</v>
      </c>
      <c r="F774">
        <v>8152320319</v>
      </c>
      <c r="G774">
        <v>10329</v>
      </c>
      <c r="H774" t="s">
        <v>3255</v>
      </c>
      <c r="I774" t="s">
        <v>3256</v>
      </c>
      <c r="J774" t="s">
        <v>3106</v>
      </c>
      <c r="K774" t="s">
        <v>3116</v>
      </c>
      <c r="L774" t="s">
        <v>3257</v>
      </c>
      <c r="M774" t="s">
        <v>3240</v>
      </c>
      <c r="N774" t="s">
        <v>22</v>
      </c>
      <c r="O774">
        <v>172</v>
      </c>
      <c r="P774">
        <v>0</v>
      </c>
      <c r="Q774">
        <v>0</v>
      </c>
      <c r="R774">
        <v>172</v>
      </c>
      <c r="S774" s="1">
        <v>1</v>
      </c>
      <c r="T774" t="s">
        <v>22</v>
      </c>
      <c r="U774" s="13">
        <f t="shared" si="36"/>
        <v>172</v>
      </c>
      <c r="V774" s="13">
        <f t="shared" si="37"/>
        <v>172</v>
      </c>
      <c r="W774" s="13" t="str">
        <f>IFERROR(VLOOKUP(K774,'Target Area Lookup'!B:C,2,FALSE),"Rest of State")</f>
        <v>Rest of State</v>
      </c>
      <c r="X774" s="13" t="str">
        <f t="shared" si="38"/>
        <v>Rest of State</v>
      </c>
    </row>
    <row r="775" spans="1:24" x14ac:dyDescent="0.25">
      <c r="A775" t="s">
        <v>15520</v>
      </c>
      <c r="B775" t="s">
        <v>3234</v>
      </c>
      <c r="C775" t="s">
        <v>3235</v>
      </c>
      <c r="D775" t="s">
        <v>3106</v>
      </c>
      <c r="E775" t="s">
        <v>3236</v>
      </c>
      <c r="F775">
        <v>8152320319</v>
      </c>
      <c r="G775">
        <v>10330</v>
      </c>
      <c r="H775" t="s">
        <v>3258</v>
      </c>
      <c r="I775" t="s">
        <v>3259</v>
      </c>
      <c r="J775" t="s">
        <v>3106</v>
      </c>
      <c r="K775" t="s">
        <v>3116</v>
      </c>
      <c r="L775" t="s">
        <v>3260</v>
      </c>
      <c r="M775" t="s">
        <v>3240</v>
      </c>
      <c r="N775" t="s">
        <v>22</v>
      </c>
      <c r="O775">
        <v>367</v>
      </c>
      <c r="P775">
        <v>0</v>
      </c>
      <c r="Q775">
        <v>109</v>
      </c>
      <c r="R775">
        <v>476</v>
      </c>
      <c r="S775" s="1">
        <v>0.77060000000000006</v>
      </c>
      <c r="T775" t="s">
        <v>22</v>
      </c>
      <c r="U775" s="13">
        <f t="shared" si="36"/>
        <v>367</v>
      </c>
      <c r="V775" s="13">
        <f t="shared" si="37"/>
        <v>476</v>
      </c>
      <c r="W775" s="13" t="str">
        <f>IFERROR(VLOOKUP(K775,'Target Area Lookup'!B:C,2,FALSE),"Rest of State")</f>
        <v>Rest of State</v>
      </c>
      <c r="X775" s="13" t="str">
        <f t="shared" si="38"/>
        <v>Rest of State</v>
      </c>
    </row>
    <row r="776" spans="1:24" x14ac:dyDescent="0.25">
      <c r="A776" t="s">
        <v>15520</v>
      </c>
      <c r="B776" t="s">
        <v>3234</v>
      </c>
      <c r="C776" t="s">
        <v>3235</v>
      </c>
      <c r="D776" t="s">
        <v>3106</v>
      </c>
      <c r="E776" t="s">
        <v>3236</v>
      </c>
      <c r="F776">
        <v>8152320319</v>
      </c>
      <c r="G776">
        <v>10331</v>
      </c>
      <c r="H776" t="s">
        <v>3261</v>
      </c>
      <c r="I776" t="s">
        <v>3262</v>
      </c>
      <c r="J776" t="s">
        <v>3106</v>
      </c>
      <c r="K776" t="s">
        <v>3116</v>
      </c>
      <c r="L776" t="s">
        <v>3263</v>
      </c>
      <c r="M776" t="s">
        <v>3240</v>
      </c>
      <c r="N776" t="s">
        <v>22</v>
      </c>
      <c r="O776">
        <v>289</v>
      </c>
      <c r="P776">
        <v>0</v>
      </c>
      <c r="Q776">
        <v>10</v>
      </c>
      <c r="R776">
        <v>299</v>
      </c>
      <c r="S776" s="1">
        <v>0.96519999999999995</v>
      </c>
      <c r="T776" t="s">
        <v>22</v>
      </c>
      <c r="U776" s="13">
        <f t="shared" si="36"/>
        <v>289</v>
      </c>
      <c r="V776" s="13">
        <f t="shared" si="37"/>
        <v>299</v>
      </c>
      <c r="W776" s="13" t="str">
        <f>IFERROR(VLOOKUP(K776,'Target Area Lookup'!B:C,2,FALSE),"Rest of State")</f>
        <v>Rest of State</v>
      </c>
      <c r="X776" s="13" t="str">
        <f t="shared" si="38"/>
        <v>Rest of State</v>
      </c>
    </row>
    <row r="777" spans="1:24" x14ac:dyDescent="0.25">
      <c r="A777" t="s">
        <v>15521</v>
      </c>
      <c r="B777" t="s">
        <v>3264</v>
      </c>
      <c r="C777" t="s">
        <v>3265</v>
      </c>
      <c r="D777" t="s">
        <v>3266</v>
      </c>
      <c r="E777" t="s">
        <v>3267</v>
      </c>
      <c r="F777">
        <v>8154432715</v>
      </c>
      <c r="G777">
        <v>10332</v>
      </c>
      <c r="H777" t="s">
        <v>3268</v>
      </c>
      <c r="I777" t="s">
        <v>3265</v>
      </c>
      <c r="J777" t="s">
        <v>3266</v>
      </c>
      <c r="K777" t="s">
        <v>3116</v>
      </c>
      <c r="L777" t="s">
        <v>3267</v>
      </c>
      <c r="M777" t="s">
        <v>3269</v>
      </c>
      <c r="N777" t="s">
        <v>22</v>
      </c>
      <c r="O777">
        <v>37</v>
      </c>
      <c r="P777">
        <v>8</v>
      </c>
      <c r="Q777">
        <v>89</v>
      </c>
      <c r="R777">
        <v>134</v>
      </c>
      <c r="S777" s="1">
        <v>0.33579999999999999</v>
      </c>
      <c r="U777" s="13">
        <f t="shared" si="36"/>
        <v>45</v>
      </c>
      <c r="V777" s="13">
        <f t="shared" si="37"/>
        <v>134</v>
      </c>
      <c r="W777" s="13" t="str">
        <f>IFERROR(VLOOKUP(K777,'Target Area Lookup'!B:C,2,FALSE),"Rest of State")</f>
        <v>Rest of State</v>
      </c>
      <c r="X777" s="13" t="str">
        <f t="shared" si="38"/>
        <v>Rest of State</v>
      </c>
    </row>
    <row r="778" spans="1:24" x14ac:dyDescent="0.25">
      <c r="A778" t="s">
        <v>15521</v>
      </c>
      <c r="B778" t="s">
        <v>3264</v>
      </c>
      <c r="C778" t="s">
        <v>3265</v>
      </c>
      <c r="D778" t="s">
        <v>3266</v>
      </c>
      <c r="E778" t="s">
        <v>3267</v>
      </c>
      <c r="F778">
        <v>8154432715</v>
      </c>
      <c r="G778">
        <v>10333</v>
      </c>
      <c r="H778" t="s">
        <v>3270</v>
      </c>
      <c r="I778" t="s">
        <v>3265</v>
      </c>
      <c r="J778" t="s">
        <v>3266</v>
      </c>
      <c r="K778" t="s">
        <v>3116</v>
      </c>
      <c r="L778" t="s">
        <v>3267</v>
      </c>
      <c r="M778" t="s">
        <v>3269</v>
      </c>
      <c r="N778" t="s">
        <v>22</v>
      </c>
      <c r="O778">
        <v>22</v>
      </c>
      <c r="P778">
        <v>2</v>
      </c>
      <c r="Q778">
        <v>46</v>
      </c>
      <c r="R778">
        <v>70</v>
      </c>
      <c r="S778" s="1">
        <v>0.34289999999999998</v>
      </c>
      <c r="U778" s="13">
        <f t="shared" si="36"/>
        <v>24</v>
      </c>
      <c r="V778" s="13">
        <f t="shared" si="37"/>
        <v>70</v>
      </c>
      <c r="W778" s="13" t="str">
        <f>IFERROR(VLOOKUP(K778,'Target Area Lookup'!B:C,2,FALSE),"Rest of State")</f>
        <v>Rest of State</v>
      </c>
      <c r="X778" s="13" t="str">
        <f t="shared" si="38"/>
        <v>Rest of State</v>
      </c>
    </row>
    <row r="779" spans="1:24" x14ac:dyDescent="0.25">
      <c r="A779" t="s">
        <v>15521</v>
      </c>
      <c r="B779" t="s">
        <v>3264</v>
      </c>
      <c r="C779" t="s">
        <v>3265</v>
      </c>
      <c r="D779" t="s">
        <v>3266</v>
      </c>
      <c r="E779" t="s">
        <v>3267</v>
      </c>
      <c r="F779">
        <v>8154432715</v>
      </c>
      <c r="G779">
        <v>10334</v>
      </c>
      <c r="H779" t="s">
        <v>3271</v>
      </c>
      <c r="I779" t="s">
        <v>3265</v>
      </c>
      <c r="J779" t="s">
        <v>3266</v>
      </c>
      <c r="K779" t="s">
        <v>3116</v>
      </c>
      <c r="L779" t="s">
        <v>3267</v>
      </c>
      <c r="M779" t="s">
        <v>3269</v>
      </c>
      <c r="N779" t="s">
        <v>22</v>
      </c>
      <c r="O779">
        <v>65</v>
      </c>
      <c r="P779">
        <v>14</v>
      </c>
      <c r="Q779">
        <v>143</v>
      </c>
      <c r="R779">
        <v>222</v>
      </c>
      <c r="S779" s="1">
        <v>0.35590000000000005</v>
      </c>
      <c r="U779" s="13">
        <f t="shared" si="36"/>
        <v>79</v>
      </c>
      <c r="V779" s="13">
        <f t="shared" si="37"/>
        <v>222</v>
      </c>
      <c r="W779" s="13" t="str">
        <f>IFERROR(VLOOKUP(K779,'Target Area Lookup'!B:C,2,FALSE),"Rest of State")</f>
        <v>Rest of State</v>
      </c>
      <c r="X779" s="13" t="str">
        <f t="shared" si="38"/>
        <v>Rest of State</v>
      </c>
    </row>
    <row r="780" spans="1:24" x14ac:dyDescent="0.25">
      <c r="A780" t="s">
        <v>15522</v>
      </c>
      <c r="B780" t="s">
        <v>3272</v>
      </c>
      <c r="C780" t="s">
        <v>3273</v>
      </c>
      <c r="D780" t="s">
        <v>3274</v>
      </c>
      <c r="E780" t="s">
        <v>3275</v>
      </c>
      <c r="F780">
        <v>8154492832</v>
      </c>
      <c r="G780">
        <v>10335</v>
      </c>
      <c r="H780" t="s">
        <v>3276</v>
      </c>
      <c r="I780" t="s">
        <v>3277</v>
      </c>
      <c r="J780" t="s">
        <v>3274</v>
      </c>
      <c r="K780" t="s">
        <v>3116</v>
      </c>
      <c r="L780" t="s">
        <v>3278</v>
      </c>
      <c r="M780" t="s">
        <v>3279</v>
      </c>
      <c r="N780" t="s">
        <v>22</v>
      </c>
      <c r="O780">
        <v>101</v>
      </c>
      <c r="P780">
        <v>24</v>
      </c>
      <c r="Q780">
        <v>258</v>
      </c>
      <c r="R780">
        <v>383</v>
      </c>
      <c r="S780" s="1">
        <v>0.32640000000000002</v>
      </c>
      <c r="U780" s="13">
        <f t="shared" si="36"/>
        <v>125</v>
      </c>
      <c r="V780" s="13">
        <f t="shared" si="37"/>
        <v>383</v>
      </c>
      <c r="W780" s="13" t="str">
        <f>IFERROR(VLOOKUP(K780,'Target Area Lookup'!B:C,2,FALSE),"Rest of State")</f>
        <v>Rest of State</v>
      </c>
      <c r="X780" s="13" t="str">
        <f t="shared" si="38"/>
        <v>Rest of State</v>
      </c>
    </row>
    <row r="781" spans="1:24" x14ac:dyDescent="0.25">
      <c r="A781" t="s">
        <v>15522</v>
      </c>
      <c r="B781" t="s">
        <v>3272</v>
      </c>
      <c r="C781" t="s">
        <v>3273</v>
      </c>
      <c r="D781" t="s">
        <v>3274</v>
      </c>
      <c r="E781" t="s">
        <v>3275</v>
      </c>
      <c r="F781">
        <v>8154492832</v>
      </c>
      <c r="G781">
        <v>10337</v>
      </c>
      <c r="H781" t="s">
        <v>3280</v>
      </c>
      <c r="I781" t="s">
        <v>3273</v>
      </c>
      <c r="J781" t="s">
        <v>3274</v>
      </c>
      <c r="K781" t="s">
        <v>3116</v>
      </c>
      <c r="L781" t="s">
        <v>3275</v>
      </c>
      <c r="M781" t="s">
        <v>3279</v>
      </c>
      <c r="N781" t="s">
        <v>22</v>
      </c>
      <c r="O781">
        <v>145</v>
      </c>
      <c r="P781">
        <v>16</v>
      </c>
      <c r="Q781">
        <v>256</v>
      </c>
      <c r="R781">
        <v>417</v>
      </c>
      <c r="S781" s="1">
        <v>0.3861</v>
      </c>
      <c r="U781" s="13">
        <f t="shared" si="36"/>
        <v>161</v>
      </c>
      <c r="V781" s="13">
        <f t="shared" si="37"/>
        <v>417</v>
      </c>
      <c r="W781" s="13" t="str">
        <f>IFERROR(VLOOKUP(K781,'Target Area Lookup'!B:C,2,FALSE),"Rest of State")</f>
        <v>Rest of State</v>
      </c>
      <c r="X781" s="13" t="str">
        <f t="shared" si="38"/>
        <v>Rest of State</v>
      </c>
    </row>
    <row r="782" spans="1:24" x14ac:dyDescent="0.25">
      <c r="A782" t="s">
        <v>15523</v>
      </c>
      <c r="B782" t="s">
        <v>3281</v>
      </c>
      <c r="C782" t="s">
        <v>3282</v>
      </c>
      <c r="D782" t="s">
        <v>3283</v>
      </c>
      <c r="E782" t="s">
        <v>3284</v>
      </c>
      <c r="F782">
        <v>8153693100</v>
      </c>
      <c r="G782">
        <v>10339</v>
      </c>
      <c r="H782" t="s">
        <v>3285</v>
      </c>
      <c r="I782" t="s">
        <v>3286</v>
      </c>
      <c r="J782" t="s">
        <v>3283</v>
      </c>
      <c r="K782" t="s">
        <v>3116</v>
      </c>
      <c r="L782" t="s">
        <v>3287</v>
      </c>
      <c r="M782" t="s">
        <v>3288</v>
      </c>
      <c r="N782" t="s">
        <v>22</v>
      </c>
      <c r="O782">
        <v>66</v>
      </c>
      <c r="P782">
        <v>10</v>
      </c>
      <c r="Q782">
        <v>164</v>
      </c>
      <c r="R782">
        <v>240</v>
      </c>
      <c r="S782" s="1">
        <v>0.31670000000000004</v>
      </c>
      <c r="U782" s="13">
        <f t="shared" si="36"/>
        <v>76</v>
      </c>
      <c r="V782" s="13">
        <f t="shared" si="37"/>
        <v>240</v>
      </c>
      <c r="W782" s="13" t="str">
        <f>IFERROR(VLOOKUP(K782,'Target Area Lookup'!B:C,2,FALSE),"Rest of State")</f>
        <v>Rest of State</v>
      </c>
      <c r="X782" s="13" t="str">
        <f t="shared" si="38"/>
        <v>Rest of State</v>
      </c>
    </row>
    <row r="783" spans="1:24" x14ac:dyDescent="0.25">
      <c r="A783" t="s">
        <v>15523</v>
      </c>
      <c r="B783" t="s">
        <v>3281</v>
      </c>
      <c r="C783" t="s">
        <v>3282</v>
      </c>
      <c r="D783" t="s">
        <v>3283</v>
      </c>
      <c r="E783" t="s">
        <v>3284</v>
      </c>
      <c r="F783">
        <v>8153693100</v>
      </c>
      <c r="G783">
        <v>10340</v>
      </c>
      <c r="H783" t="s">
        <v>3289</v>
      </c>
      <c r="I783" t="s">
        <v>3290</v>
      </c>
      <c r="J783" t="s">
        <v>3283</v>
      </c>
      <c r="K783" t="s">
        <v>3116</v>
      </c>
      <c r="L783" t="s">
        <v>3284</v>
      </c>
      <c r="M783" t="s">
        <v>3291</v>
      </c>
      <c r="N783" t="s">
        <v>22</v>
      </c>
      <c r="O783">
        <v>61</v>
      </c>
      <c r="P783">
        <v>13</v>
      </c>
      <c r="Q783">
        <v>106</v>
      </c>
      <c r="R783">
        <v>180</v>
      </c>
      <c r="S783" s="1">
        <v>0.41110000000000002</v>
      </c>
      <c r="U783" s="13">
        <f t="shared" si="36"/>
        <v>74</v>
      </c>
      <c r="V783" s="13">
        <f t="shared" si="37"/>
        <v>180</v>
      </c>
      <c r="W783" s="13" t="str">
        <f>IFERROR(VLOOKUP(K783,'Target Area Lookup'!B:C,2,FALSE),"Rest of State")</f>
        <v>Rest of State</v>
      </c>
      <c r="X783" s="13" t="str">
        <f t="shared" si="38"/>
        <v>Rest of State</v>
      </c>
    </row>
    <row r="784" spans="1:24" x14ac:dyDescent="0.25">
      <c r="A784" t="s">
        <v>15523</v>
      </c>
      <c r="B784" t="s">
        <v>3281</v>
      </c>
      <c r="C784" t="s">
        <v>3282</v>
      </c>
      <c r="D784" t="s">
        <v>3283</v>
      </c>
      <c r="E784" t="s">
        <v>3284</v>
      </c>
      <c r="F784">
        <v>8153693100</v>
      </c>
      <c r="G784">
        <v>10341</v>
      </c>
      <c r="H784" t="s">
        <v>3292</v>
      </c>
      <c r="I784" t="s">
        <v>3282</v>
      </c>
      <c r="J784" t="s">
        <v>3283</v>
      </c>
      <c r="K784" t="s">
        <v>3116</v>
      </c>
      <c r="L784" t="s">
        <v>3284</v>
      </c>
      <c r="M784" t="s">
        <v>3291</v>
      </c>
      <c r="N784" t="s">
        <v>22</v>
      </c>
      <c r="O784">
        <v>136</v>
      </c>
      <c r="P784">
        <v>14</v>
      </c>
      <c r="Q784">
        <v>270</v>
      </c>
      <c r="R784">
        <v>420</v>
      </c>
      <c r="S784" s="1">
        <v>0.35710000000000003</v>
      </c>
      <c r="U784" s="13">
        <f t="shared" si="36"/>
        <v>150</v>
      </c>
      <c r="V784" s="13">
        <f t="shared" si="37"/>
        <v>420</v>
      </c>
      <c r="W784" s="13" t="str">
        <f>IFERROR(VLOOKUP(K784,'Target Area Lookup'!B:C,2,FALSE),"Rest of State")</f>
        <v>Rest of State</v>
      </c>
      <c r="X784" s="13" t="str">
        <f t="shared" si="38"/>
        <v>Rest of State</v>
      </c>
    </row>
    <row r="785" spans="1:24" x14ac:dyDescent="0.25">
      <c r="A785" t="s">
        <v>15524</v>
      </c>
      <c r="B785" t="s">
        <v>3293</v>
      </c>
      <c r="C785" t="s">
        <v>3294</v>
      </c>
      <c r="D785" t="s">
        <v>3295</v>
      </c>
      <c r="E785" t="s">
        <v>3296</v>
      </c>
      <c r="F785">
        <v>8157894289</v>
      </c>
      <c r="G785">
        <v>10343</v>
      </c>
      <c r="H785" t="s">
        <v>3297</v>
      </c>
      <c r="I785" t="s">
        <v>3294</v>
      </c>
      <c r="J785" t="s">
        <v>3295</v>
      </c>
      <c r="K785" t="s">
        <v>3116</v>
      </c>
      <c r="L785" t="s">
        <v>3296</v>
      </c>
      <c r="M785" t="s">
        <v>3298</v>
      </c>
      <c r="N785" t="s">
        <v>22</v>
      </c>
      <c r="O785">
        <v>17</v>
      </c>
      <c r="P785">
        <v>5</v>
      </c>
      <c r="Q785">
        <v>80</v>
      </c>
      <c r="R785">
        <v>102</v>
      </c>
      <c r="S785" s="1">
        <v>0.2157</v>
      </c>
      <c r="U785" s="13">
        <f t="shared" si="36"/>
        <v>22</v>
      </c>
      <c r="V785" s="13">
        <f t="shared" si="37"/>
        <v>102</v>
      </c>
      <c r="W785" s="13" t="str">
        <f>IFERROR(VLOOKUP(K785,'Target Area Lookup'!B:C,2,FALSE),"Rest of State")</f>
        <v>Rest of State</v>
      </c>
      <c r="X785" s="13" t="str">
        <f t="shared" si="38"/>
        <v>Rest of State</v>
      </c>
    </row>
    <row r="786" spans="1:24" x14ac:dyDescent="0.25">
      <c r="A786" t="s">
        <v>15524</v>
      </c>
      <c r="B786" t="s">
        <v>3293</v>
      </c>
      <c r="C786" t="s">
        <v>3294</v>
      </c>
      <c r="D786" t="s">
        <v>3295</v>
      </c>
      <c r="E786" t="s">
        <v>3296</v>
      </c>
      <c r="F786">
        <v>8157894289</v>
      </c>
      <c r="G786">
        <v>10344</v>
      </c>
      <c r="H786" t="s">
        <v>3299</v>
      </c>
      <c r="I786" t="s">
        <v>3294</v>
      </c>
      <c r="J786" t="s">
        <v>3295</v>
      </c>
      <c r="K786" t="s">
        <v>3116</v>
      </c>
      <c r="L786" t="s">
        <v>3296</v>
      </c>
      <c r="M786" t="s">
        <v>3298</v>
      </c>
      <c r="N786" t="s">
        <v>22</v>
      </c>
      <c r="O786">
        <v>20</v>
      </c>
      <c r="P786">
        <v>4</v>
      </c>
      <c r="Q786">
        <v>55</v>
      </c>
      <c r="R786">
        <v>79</v>
      </c>
      <c r="S786" s="1">
        <v>0.30380000000000001</v>
      </c>
      <c r="U786" s="13">
        <f t="shared" si="36"/>
        <v>24</v>
      </c>
      <c r="V786" s="13">
        <f t="shared" si="37"/>
        <v>79</v>
      </c>
      <c r="W786" s="13" t="str">
        <f>IFERROR(VLOOKUP(K786,'Target Area Lookup'!B:C,2,FALSE),"Rest of State")</f>
        <v>Rest of State</v>
      </c>
      <c r="X786" s="13" t="str">
        <f t="shared" si="38"/>
        <v>Rest of State</v>
      </c>
    </row>
    <row r="787" spans="1:24" x14ac:dyDescent="0.25">
      <c r="A787" t="s">
        <v>15524</v>
      </c>
      <c r="B787" t="s">
        <v>3293</v>
      </c>
      <c r="C787" t="s">
        <v>3294</v>
      </c>
      <c r="D787" t="s">
        <v>3295</v>
      </c>
      <c r="E787" t="s">
        <v>3296</v>
      </c>
      <c r="F787">
        <v>8157894289</v>
      </c>
      <c r="G787">
        <v>10345</v>
      </c>
      <c r="H787" t="s">
        <v>3300</v>
      </c>
      <c r="I787" t="s">
        <v>3301</v>
      </c>
      <c r="J787" t="s">
        <v>3295</v>
      </c>
      <c r="K787" t="s">
        <v>3116</v>
      </c>
      <c r="L787" t="s">
        <v>3302</v>
      </c>
      <c r="M787" t="s">
        <v>3298</v>
      </c>
      <c r="N787" t="s">
        <v>22</v>
      </c>
      <c r="O787">
        <v>44</v>
      </c>
      <c r="P787">
        <v>6</v>
      </c>
      <c r="Q787">
        <v>79</v>
      </c>
      <c r="R787">
        <v>129</v>
      </c>
      <c r="S787" s="1">
        <v>0.3876</v>
      </c>
      <c r="U787" s="13">
        <f t="shared" si="36"/>
        <v>50</v>
      </c>
      <c r="V787" s="13">
        <f t="shared" si="37"/>
        <v>129</v>
      </c>
      <c r="W787" s="13" t="str">
        <f>IFERROR(VLOOKUP(K787,'Target Area Lookup'!B:C,2,FALSE),"Rest of State")</f>
        <v>Rest of State</v>
      </c>
      <c r="X787" s="13" t="str">
        <f t="shared" si="38"/>
        <v>Rest of State</v>
      </c>
    </row>
    <row r="788" spans="1:24" x14ac:dyDescent="0.25">
      <c r="A788" t="s">
        <v>15525</v>
      </c>
      <c r="B788" t="s">
        <v>3303</v>
      </c>
      <c r="C788" t="s">
        <v>3304</v>
      </c>
      <c r="D788" t="s">
        <v>3305</v>
      </c>
      <c r="E788" t="s">
        <v>3306</v>
      </c>
      <c r="F788">
        <v>2172390322</v>
      </c>
      <c r="G788">
        <v>45531</v>
      </c>
      <c r="H788" t="s">
        <v>3307</v>
      </c>
      <c r="I788" t="s">
        <v>3308</v>
      </c>
      <c r="J788" t="s">
        <v>3305</v>
      </c>
      <c r="K788" t="s">
        <v>3305</v>
      </c>
      <c r="L788" t="s">
        <v>3309</v>
      </c>
      <c r="M788" t="s">
        <v>3310</v>
      </c>
      <c r="N788" t="s">
        <v>22</v>
      </c>
      <c r="O788">
        <v>103</v>
      </c>
      <c r="P788">
        <v>0</v>
      </c>
      <c r="Q788">
        <v>0</v>
      </c>
      <c r="R788">
        <v>103</v>
      </c>
      <c r="S788" s="1">
        <v>1</v>
      </c>
      <c r="T788" t="s">
        <v>22</v>
      </c>
      <c r="U788" s="13">
        <f t="shared" si="36"/>
        <v>103</v>
      </c>
      <c r="V788" s="13">
        <f t="shared" si="37"/>
        <v>103</v>
      </c>
      <c r="W788" s="13" t="str">
        <f>IFERROR(VLOOKUP(K788,'Target Area Lookup'!B:C,2,FALSE),"Rest of State")</f>
        <v>Champaign</v>
      </c>
      <c r="X788" s="13" t="str">
        <f t="shared" si="38"/>
        <v>Rest of State</v>
      </c>
    </row>
    <row r="789" spans="1:24" x14ac:dyDescent="0.25">
      <c r="A789" t="s">
        <v>15526</v>
      </c>
      <c r="B789" t="s">
        <v>3311</v>
      </c>
      <c r="C789" t="s">
        <v>3312</v>
      </c>
      <c r="D789" t="s">
        <v>3313</v>
      </c>
      <c r="E789" t="s">
        <v>3314</v>
      </c>
      <c r="F789">
        <v>2178976125</v>
      </c>
      <c r="G789">
        <v>10348</v>
      </c>
      <c r="H789" t="s">
        <v>3315</v>
      </c>
      <c r="I789" t="s">
        <v>3316</v>
      </c>
      <c r="J789" t="s">
        <v>3313</v>
      </c>
      <c r="K789" t="s">
        <v>3305</v>
      </c>
      <c r="L789" t="s">
        <v>3317</v>
      </c>
      <c r="M789" t="s">
        <v>3318</v>
      </c>
      <c r="N789" t="s">
        <v>22</v>
      </c>
      <c r="O789">
        <v>75</v>
      </c>
      <c r="P789">
        <v>9</v>
      </c>
      <c r="Q789">
        <v>202</v>
      </c>
      <c r="R789">
        <v>286</v>
      </c>
      <c r="S789" s="1">
        <v>0.29370000000000002</v>
      </c>
      <c r="U789" s="13">
        <f t="shared" si="36"/>
        <v>84</v>
      </c>
      <c r="V789" s="13">
        <f t="shared" si="37"/>
        <v>286</v>
      </c>
      <c r="W789" s="13" t="str">
        <f>IFERROR(VLOOKUP(K789,'Target Area Lookup'!B:C,2,FALSE),"Rest of State")</f>
        <v>Champaign</v>
      </c>
      <c r="X789" s="13" t="str">
        <f t="shared" si="38"/>
        <v>Rest of State</v>
      </c>
    </row>
    <row r="790" spans="1:24" x14ac:dyDescent="0.25">
      <c r="A790" t="s">
        <v>15526</v>
      </c>
      <c r="B790" t="s">
        <v>3311</v>
      </c>
      <c r="C790" t="s">
        <v>3312</v>
      </c>
      <c r="D790" t="s">
        <v>3313</v>
      </c>
      <c r="E790" t="s">
        <v>3314</v>
      </c>
      <c r="F790">
        <v>2178976125</v>
      </c>
      <c r="G790">
        <v>10349</v>
      </c>
      <c r="H790" t="s">
        <v>3319</v>
      </c>
      <c r="I790" t="s">
        <v>3312</v>
      </c>
      <c r="J790" t="s">
        <v>3313</v>
      </c>
      <c r="K790" t="s">
        <v>3305</v>
      </c>
      <c r="L790" t="s">
        <v>3314</v>
      </c>
      <c r="M790" t="s">
        <v>3318</v>
      </c>
      <c r="N790" t="s">
        <v>22</v>
      </c>
      <c r="O790">
        <v>101</v>
      </c>
      <c r="P790">
        <v>11</v>
      </c>
      <c r="Q790">
        <v>223</v>
      </c>
      <c r="R790">
        <v>335</v>
      </c>
      <c r="S790" s="1">
        <v>0.33429999999999999</v>
      </c>
      <c r="U790" s="13">
        <f t="shared" si="36"/>
        <v>112</v>
      </c>
      <c r="V790" s="13">
        <f t="shared" si="37"/>
        <v>335</v>
      </c>
      <c r="W790" s="13" t="str">
        <f>IFERROR(VLOOKUP(K790,'Target Area Lookup'!B:C,2,FALSE),"Rest of State")</f>
        <v>Champaign</v>
      </c>
      <c r="X790" s="13" t="str">
        <f t="shared" si="38"/>
        <v>Rest of State</v>
      </c>
    </row>
    <row r="791" spans="1:24" x14ac:dyDescent="0.25">
      <c r="A791" t="s">
        <v>15527</v>
      </c>
      <c r="B791" t="s">
        <v>3342</v>
      </c>
      <c r="C791" t="s">
        <v>3343</v>
      </c>
      <c r="D791" t="s">
        <v>3344</v>
      </c>
      <c r="E791" t="s">
        <v>3345</v>
      </c>
      <c r="F791">
        <v>2175862161</v>
      </c>
      <c r="G791">
        <v>10352</v>
      </c>
      <c r="H791" t="s">
        <v>3346</v>
      </c>
      <c r="I791" t="s">
        <v>3347</v>
      </c>
      <c r="J791" t="s">
        <v>3344</v>
      </c>
      <c r="K791" t="s">
        <v>3305</v>
      </c>
      <c r="L791" t="s">
        <v>3348</v>
      </c>
      <c r="M791" t="s">
        <v>3349</v>
      </c>
      <c r="N791" t="s">
        <v>22</v>
      </c>
      <c r="O791">
        <v>134</v>
      </c>
      <c r="P791">
        <v>21</v>
      </c>
      <c r="Q791">
        <v>775</v>
      </c>
      <c r="R791">
        <v>930</v>
      </c>
      <c r="S791" s="1">
        <v>0.16670000000000001</v>
      </c>
      <c r="U791" s="13">
        <f t="shared" si="36"/>
        <v>155</v>
      </c>
      <c r="V791" s="13">
        <f t="shared" si="37"/>
        <v>930</v>
      </c>
      <c r="W791" s="13" t="str">
        <f>IFERROR(VLOOKUP(K791,'Target Area Lookup'!B:C,2,FALSE),"Rest of State")</f>
        <v>Champaign</v>
      </c>
      <c r="X791" s="13" t="str">
        <f t="shared" si="38"/>
        <v>Rest of State</v>
      </c>
    </row>
    <row r="792" spans="1:24" x14ac:dyDescent="0.25">
      <c r="A792" t="s">
        <v>15527</v>
      </c>
      <c r="B792" t="s">
        <v>3342</v>
      </c>
      <c r="C792" t="s">
        <v>3343</v>
      </c>
      <c r="D792" t="s">
        <v>3344</v>
      </c>
      <c r="E792" t="s">
        <v>3345</v>
      </c>
      <c r="F792">
        <v>2175862161</v>
      </c>
      <c r="G792">
        <v>10353</v>
      </c>
      <c r="H792" t="s">
        <v>3350</v>
      </c>
      <c r="I792" t="s">
        <v>3351</v>
      </c>
      <c r="J792" t="s">
        <v>3344</v>
      </c>
      <c r="K792" t="s">
        <v>3305</v>
      </c>
      <c r="L792" t="s">
        <v>3352</v>
      </c>
      <c r="M792" t="s">
        <v>3349</v>
      </c>
      <c r="N792" t="s">
        <v>22</v>
      </c>
      <c r="O792">
        <v>134</v>
      </c>
      <c r="P792">
        <v>19</v>
      </c>
      <c r="Q792">
        <v>583</v>
      </c>
      <c r="R792">
        <v>736</v>
      </c>
      <c r="S792" s="1">
        <v>0.2079</v>
      </c>
      <c r="U792" s="13">
        <f t="shared" si="36"/>
        <v>153</v>
      </c>
      <c r="V792" s="13">
        <f t="shared" si="37"/>
        <v>736</v>
      </c>
      <c r="W792" s="13" t="str">
        <f>IFERROR(VLOOKUP(K792,'Target Area Lookup'!B:C,2,FALSE),"Rest of State")</f>
        <v>Champaign</v>
      </c>
      <c r="X792" s="13" t="str">
        <f t="shared" si="38"/>
        <v>Rest of State</v>
      </c>
    </row>
    <row r="793" spans="1:24" x14ac:dyDescent="0.25">
      <c r="A793" t="s">
        <v>15527</v>
      </c>
      <c r="B793" t="s">
        <v>3342</v>
      </c>
      <c r="C793" t="s">
        <v>3343</v>
      </c>
      <c r="D793" t="s">
        <v>3344</v>
      </c>
      <c r="E793" t="s">
        <v>3345</v>
      </c>
      <c r="F793">
        <v>2175862161</v>
      </c>
      <c r="G793">
        <v>10354</v>
      </c>
      <c r="H793" t="s">
        <v>3353</v>
      </c>
      <c r="I793" t="s">
        <v>77</v>
      </c>
      <c r="J793" t="s">
        <v>3344</v>
      </c>
      <c r="K793" t="s">
        <v>3305</v>
      </c>
      <c r="L793" t="s">
        <v>3354</v>
      </c>
      <c r="M793" t="s">
        <v>3349</v>
      </c>
      <c r="N793" t="s">
        <v>22</v>
      </c>
      <c r="O793">
        <v>131</v>
      </c>
      <c r="P793">
        <v>12</v>
      </c>
      <c r="Q793">
        <v>576</v>
      </c>
      <c r="R793">
        <v>719</v>
      </c>
      <c r="S793" s="1">
        <v>0.19890000000000002</v>
      </c>
      <c r="U793" s="13">
        <f t="shared" si="36"/>
        <v>143</v>
      </c>
      <c r="V793" s="13">
        <f t="shared" si="37"/>
        <v>719</v>
      </c>
      <c r="W793" s="13" t="str">
        <f>IFERROR(VLOOKUP(K793,'Target Area Lookup'!B:C,2,FALSE),"Rest of State")</f>
        <v>Champaign</v>
      </c>
      <c r="X793" s="13" t="str">
        <f t="shared" si="38"/>
        <v>Rest of State</v>
      </c>
    </row>
    <row r="794" spans="1:24" x14ac:dyDescent="0.25">
      <c r="A794" t="s">
        <v>15527</v>
      </c>
      <c r="B794" t="s">
        <v>3342</v>
      </c>
      <c r="C794" t="s">
        <v>3343</v>
      </c>
      <c r="D794" t="s">
        <v>3344</v>
      </c>
      <c r="E794" t="s">
        <v>3345</v>
      </c>
      <c r="F794">
        <v>2175862161</v>
      </c>
      <c r="G794">
        <v>10355</v>
      </c>
      <c r="H794" t="s">
        <v>3355</v>
      </c>
      <c r="I794" t="s">
        <v>3356</v>
      </c>
      <c r="J794" t="s">
        <v>3344</v>
      </c>
      <c r="K794" t="s">
        <v>3305</v>
      </c>
      <c r="L794" t="s">
        <v>3357</v>
      </c>
      <c r="M794" t="s">
        <v>3349</v>
      </c>
      <c r="N794" t="s">
        <v>22</v>
      </c>
      <c r="O794">
        <v>93</v>
      </c>
      <c r="P794">
        <v>8</v>
      </c>
      <c r="Q794">
        <v>355</v>
      </c>
      <c r="R794">
        <v>456</v>
      </c>
      <c r="S794" s="1">
        <v>0.2215</v>
      </c>
      <c r="U794" s="13">
        <f t="shared" si="36"/>
        <v>101</v>
      </c>
      <c r="V794" s="13">
        <f t="shared" si="37"/>
        <v>456</v>
      </c>
      <c r="W794" s="13" t="str">
        <f>IFERROR(VLOOKUP(K794,'Target Area Lookup'!B:C,2,FALSE),"Rest of State")</f>
        <v>Champaign</v>
      </c>
      <c r="X794" s="13" t="str">
        <f t="shared" si="38"/>
        <v>Rest of State</v>
      </c>
    </row>
    <row r="795" spans="1:24" x14ac:dyDescent="0.25">
      <c r="A795" t="s">
        <v>15527</v>
      </c>
      <c r="B795" t="s">
        <v>3342</v>
      </c>
      <c r="C795" t="s">
        <v>3343</v>
      </c>
      <c r="D795" t="s">
        <v>3344</v>
      </c>
      <c r="E795" t="s">
        <v>3345</v>
      </c>
      <c r="F795">
        <v>2175862161</v>
      </c>
      <c r="G795">
        <v>10356</v>
      </c>
      <c r="H795" t="s">
        <v>3358</v>
      </c>
      <c r="I795" t="s">
        <v>3343</v>
      </c>
      <c r="J795" t="s">
        <v>3344</v>
      </c>
      <c r="K795" t="s">
        <v>3305</v>
      </c>
      <c r="L795" t="s">
        <v>3345</v>
      </c>
      <c r="M795" t="s">
        <v>3349</v>
      </c>
      <c r="N795" t="s">
        <v>22</v>
      </c>
      <c r="O795">
        <v>57</v>
      </c>
      <c r="P795">
        <v>1</v>
      </c>
      <c r="Q795">
        <v>227</v>
      </c>
      <c r="R795">
        <v>285</v>
      </c>
      <c r="S795" s="1">
        <v>0.20350000000000001</v>
      </c>
      <c r="U795" s="13">
        <f t="shared" si="36"/>
        <v>58</v>
      </c>
      <c r="V795" s="13">
        <f t="shared" si="37"/>
        <v>285</v>
      </c>
      <c r="W795" s="13" t="str">
        <f>IFERROR(VLOOKUP(K795,'Target Area Lookup'!B:C,2,FALSE),"Rest of State")</f>
        <v>Champaign</v>
      </c>
      <c r="X795" s="13" t="str">
        <f t="shared" si="38"/>
        <v>Rest of State</v>
      </c>
    </row>
    <row r="796" spans="1:24" x14ac:dyDescent="0.25">
      <c r="A796" t="s">
        <v>15528</v>
      </c>
      <c r="B796" t="s">
        <v>3359</v>
      </c>
      <c r="C796" t="s">
        <v>3360</v>
      </c>
      <c r="D796" t="s">
        <v>3305</v>
      </c>
      <c r="E796" t="s">
        <v>3361</v>
      </c>
      <c r="F796">
        <v>2173513852</v>
      </c>
      <c r="G796">
        <v>10358</v>
      </c>
      <c r="H796" t="s">
        <v>3362</v>
      </c>
      <c r="I796" t="s">
        <v>3363</v>
      </c>
      <c r="J796" t="s">
        <v>3305</v>
      </c>
      <c r="K796" t="s">
        <v>3305</v>
      </c>
      <c r="L796" t="s">
        <v>3364</v>
      </c>
      <c r="M796" t="s">
        <v>3365</v>
      </c>
      <c r="N796" t="s">
        <v>22</v>
      </c>
      <c r="O796">
        <v>363</v>
      </c>
      <c r="P796">
        <v>26</v>
      </c>
      <c r="Q796">
        <v>331</v>
      </c>
      <c r="R796">
        <v>720</v>
      </c>
      <c r="S796" s="1">
        <v>0.5403</v>
      </c>
      <c r="U796" s="13">
        <f t="shared" si="36"/>
        <v>389</v>
      </c>
      <c r="V796" s="13">
        <f t="shared" si="37"/>
        <v>720</v>
      </c>
      <c r="W796" s="13" t="str">
        <f>IFERROR(VLOOKUP(K796,'Target Area Lookup'!B:C,2,FALSE),"Rest of State")</f>
        <v>Champaign</v>
      </c>
      <c r="X796" s="13" t="str">
        <f t="shared" si="38"/>
        <v>Rest of State</v>
      </c>
    </row>
    <row r="797" spans="1:24" x14ac:dyDescent="0.25">
      <c r="A797" t="s">
        <v>15528</v>
      </c>
      <c r="B797" t="s">
        <v>3359</v>
      </c>
      <c r="C797" t="s">
        <v>3360</v>
      </c>
      <c r="D797" t="s">
        <v>3305</v>
      </c>
      <c r="E797" t="s">
        <v>3361</v>
      </c>
      <c r="F797">
        <v>2173513852</v>
      </c>
      <c r="G797">
        <v>10359</v>
      </c>
      <c r="H797" t="s">
        <v>3366</v>
      </c>
      <c r="I797" t="s">
        <v>3367</v>
      </c>
      <c r="J797" t="s">
        <v>3305</v>
      </c>
      <c r="K797" t="s">
        <v>3305</v>
      </c>
      <c r="L797" t="s">
        <v>3368</v>
      </c>
      <c r="M797" t="s">
        <v>3365</v>
      </c>
      <c r="N797" t="s">
        <v>22</v>
      </c>
      <c r="O797">
        <v>379</v>
      </c>
      <c r="P797">
        <v>46</v>
      </c>
      <c r="Q797">
        <v>295</v>
      </c>
      <c r="R797">
        <v>720</v>
      </c>
      <c r="S797" s="1">
        <v>0.59030000000000005</v>
      </c>
      <c r="U797" s="13">
        <f t="shared" si="36"/>
        <v>425</v>
      </c>
      <c r="V797" s="13">
        <f t="shared" si="37"/>
        <v>720</v>
      </c>
      <c r="W797" s="13" t="str">
        <f>IFERROR(VLOOKUP(K797,'Target Area Lookup'!B:C,2,FALSE),"Rest of State")</f>
        <v>Champaign</v>
      </c>
      <c r="X797" s="13" t="str">
        <f t="shared" si="38"/>
        <v>Rest of State</v>
      </c>
    </row>
    <row r="798" spans="1:24" x14ac:dyDescent="0.25">
      <c r="A798" t="s">
        <v>15528</v>
      </c>
      <c r="B798" t="s">
        <v>3359</v>
      </c>
      <c r="C798" t="s">
        <v>3360</v>
      </c>
      <c r="D798" t="s">
        <v>3305</v>
      </c>
      <c r="E798" t="s">
        <v>3361</v>
      </c>
      <c r="F798">
        <v>2173513852</v>
      </c>
      <c r="G798">
        <v>10360</v>
      </c>
      <c r="H798" t="s">
        <v>3369</v>
      </c>
      <c r="I798" t="s">
        <v>3370</v>
      </c>
      <c r="J798" t="s">
        <v>3305</v>
      </c>
      <c r="K798" t="s">
        <v>3305</v>
      </c>
      <c r="L798" t="s">
        <v>3371</v>
      </c>
      <c r="M798" t="s">
        <v>3365</v>
      </c>
      <c r="N798" t="s">
        <v>22</v>
      </c>
      <c r="O798">
        <v>354</v>
      </c>
      <c r="P798">
        <v>45</v>
      </c>
      <c r="Q798">
        <v>258</v>
      </c>
      <c r="R798">
        <v>657</v>
      </c>
      <c r="S798" s="1">
        <v>0.60729999999999995</v>
      </c>
      <c r="U798" s="13">
        <f t="shared" si="36"/>
        <v>399</v>
      </c>
      <c r="V798" s="13">
        <f t="shared" si="37"/>
        <v>657</v>
      </c>
      <c r="W798" s="13" t="str">
        <f>IFERROR(VLOOKUP(K798,'Target Area Lookup'!B:C,2,FALSE),"Rest of State")</f>
        <v>Champaign</v>
      </c>
      <c r="X798" s="13" t="str">
        <f t="shared" si="38"/>
        <v>Rest of State</v>
      </c>
    </row>
    <row r="799" spans="1:24" x14ac:dyDescent="0.25">
      <c r="A799" t="s">
        <v>15528</v>
      </c>
      <c r="B799" t="s">
        <v>3359</v>
      </c>
      <c r="C799" t="s">
        <v>3360</v>
      </c>
      <c r="D799" t="s">
        <v>3305</v>
      </c>
      <c r="E799" t="s">
        <v>3361</v>
      </c>
      <c r="F799">
        <v>2173513852</v>
      </c>
      <c r="G799">
        <v>10361</v>
      </c>
      <c r="H799" t="s">
        <v>3372</v>
      </c>
      <c r="I799" t="s">
        <v>3373</v>
      </c>
      <c r="J799" t="s">
        <v>3305</v>
      </c>
      <c r="K799" t="s">
        <v>3305</v>
      </c>
      <c r="L799" t="s">
        <v>3374</v>
      </c>
      <c r="M799" t="s">
        <v>3365</v>
      </c>
      <c r="N799" t="s">
        <v>22</v>
      </c>
      <c r="O799">
        <v>171</v>
      </c>
      <c r="P799">
        <v>30</v>
      </c>
      <c r="Q799">
        <v>263</v>
      </c>
      <c r="R799">
        <v>464</v>
      </c>
      <c r="S799" s="1">
        <v>0.43320000000000003</v>
      </c>
      <c r="U799" s="13">
        <f t="shared" si="36"/>
        <v>201</v>
      </c>
      <c r="V799" s="13">
        <f t="shared" si="37"/>
        <v>464</v>
      </c>
      <c r="W799" s="13" t="str">
        <f>IFERROR(VLOOKUP(K799,'Target Area Lookup'!B:C,2,FALSE),"Rest of State")</f>
        <v>Champaign</v>
      </c>
      <c r="X799" s="13" t="str">
        <f t="shared" si="38"/>
        <v>Rest of State</v>
      </c>
    </row>
    <row r="800" spans="1:24" x14ac:dyDescent="0.25">
      <c r="A800" t="s">
        <v>15528</v>
      </c>
      <c r="B800" t="s">
        <v>3359</v>
      </c>
      <c r="C800" t="s">
        <v>3360</v>
      </c>
      <c r="D800" t="s">
        <v>3305</v>
      </c>
      <c r="E800" t="s">
        <v>3361</v>
      </c>
      <c r="F800">
        <v>2173513852</v>
      </c>
      <c r="G800">
        <v>10362</v>
      </c>
      <c r="H800" t="s">
        <v>3375</v>
      </c>
      <c r="I800" t="s">
        <v>3376</v>
      </c>
      <c r="J800" t="s">
        <v>3377</v>
      </c>
      <c r="K800" t="s">
        <v>3305</v>
      </c>
      <c r="L800" t="s">
        <v>3378</v>
      </c>
      <c r="M800" t="s">
        <v>3365</v>
      </c>
      <c r="N800" t="s">
        <v>22</v>
      </c>
      <c r="O800">
        <v>139</v>
      </c>
      <c r="P800">
        <v>11</v>
      </c>
      <c r="Q800">
        <v>320</v>
      </c>
      <c r="R800">
        <v>470</v>
      </c>
      <c r="S800" s="1">
        <v>0.31909999999999999</v>
      </c>
      <c r="U800" s="13">
        <f t="shared" si="36"/>
        <v>150</v>
      </c>
      <c r="V800" s="13">
        <f t="shared" si="37"/>
        <v>470</v>
      </c>
      <c r="W800" s="13" t="str">
        <f>IFERROR(VLOOKUP(K800,'Target Area Lookup'!B:C,2,FALSE),"Rest of State")</f>
        <v>Champaign</v>
      </c>
      <c r="X800" s="13" t="str">
        <f t="shared" si="38"/>
        <v>Rest of State</v>
      </c>
    </row>
    <row r="801" spans="1:24" x14ac:dyDescent="0.25">
      <c r="A801" t="s">
        <v>15528</v>
      </c>
      <c r="B801" t="s">
        <v>3359</v>
      </c>
      <c r="C801" t="s">
        <v>3360</v>
      </c>
      <c r="D801" t="s">
        <v>3305</v>
      </c>
      <c r="E801" t="s">
        <v>3361</v>
      </c>
      <c r="F801">
        <v>2173513852</v>
      </c>
      <c r="G801">
        <v>10363</v>
      </c>
      <c r="H801" t="s">
        <v>3379</v>
      </c>
      <c r="I801" t="s">
        <v>3380</v>
      </c>
      <c r="J801" t="s">
        <v>3305</v>
      </c>
      <c r="K801" t="s">
        <v>3305</v>
      </c>
      <c r="L801" t="s">
        <v>3381</v>
      </c>
      <c r="M801" t="s">
        <v>3365</v>
      </c>
      <c r="N801" t="s">
        <v>22</v>
      </c>
      <c r="O801">
        <v>299</v>
      </c>
      <c r="P801">
        <v>0</v>
      </c>
      <c r="Q801">
        <v>28</v>
      </c>
      <c r="R801">
        <v>327</v>
      </c>
      <c r="S801" s="1">
        <v>0.91430000000000011</v>
      </c>
      <c r="T801" t="s">
        <v>22</v>
      </c>
      <c r="U801" s="13">
        <f t="shared" si="36"/>
        <v>299</v>
      </c>
      <c r="V801" s="13">
        <f t="shared" si="37"/>
        <v>327</v>
      </c>
      <c r="W801" s="13" t="str">
        <f>IFERROR(VLOOKUP(K801,'Target Area Lookup'!B:C,2,FALSE),"Rest of State")</f>
        <v>Champaign</v>
      </c>
      <c r="X801" s="13" t="str">
        <f t="shared" si="38"/>
        <v>Rest of State</v>
      </c>
    </row>
    <row r="802" spans="1:24" x14ac:dyDescent="0.25">
      <c r="A802" t="s">
        <v>15528</v>
      </c>
      <c r="B802" t="s">
        <v>3359</v>
      </c>
      <c r="C802" t="s">
        <v>3360</v>
      </c>
      <c r="D802" t="s">
        <v>3305</v>
      </c>
      <c r="E802" t="s">
        <v>3361</v>
      </c>
      <c r="F802">
        <v>2173513852</v>
      </c>
      <c r="G802">
        <v>10364</v>
      </c>
      <c r="H802" t="s">
        <v>3382</v>
      </c>
      <c r="I802" t="s">
        <v>3383</v>
      </c>
      <c r="J802" t="s">
        <v>3305</v>
      </c>
      <c r="K802" t="s">
        <v>3305</v>
      </c>
      <c r="L802" t="s">
        <v>3384</v>
      </c>
      <c r="M802" t="s">
        <v>3365</v>
      </c>
      <c r="N802" t="s">
        <v>22</v>
      </c>
      <c r="O802">
        <v>461</v>
      </c>
      <c r="P802">
        <v>0</v>
      </c>
      <c r="Q802">
        <v>0</v>
      </c>
      <c r="R802">
        <v>461</v>
      </c>
      <c r="S802" s="1">
        <v>1</v>
      </c>
      <c r="T802" t="s">
        <v>22</v>
      </c>
      <c r="U802" s="13">
        <f t="shared" si="36"/>
        <v>461</v>
      </c>
      <c r="V802" s="13">
        <f t="shared" si="37"/>
        <v>461</v>
      </c>
      <c r="W802" s="13" t="str">
        <f>IFERROR(VLOOKUP(K802,'Target Area Lookup'!B:C,2,FALSE),"Rest of State")</f>
        <v>Champaign</v>
      </c>
      <c r="X802" s="13" t="str">
        <f t="shared" si="38"/>
        <v>Rest of State</v>
      </c>
    </row>
    <row r="803" spans="1:24" x14ac:dyDescent="0.25">
      <c r="A803" t="s">
        <v>15528</v>
      </c>
      <c r="B803" t="s">
        <v>3359</v>
      </c>
      <c r="C803" t="s">
        <v>3360</v>
      </c>
      <c r="D803" t="s">
        <v>3305</v>
      </c>
      <c r="E803" t="s">
        <v>3361</v>
      </c>
      <c r="F803">
        <v>2173513852</v>
      </c>
      <c r="G803">
        <v>10365</v>
      </c>
      <c r="H803" t="s">
        <v>3385</v>
      </c>
      <c r="I803" t="s">
        <v>3386</v>
      </c>
      <c r="J803" t="s">
        <v>3305</v>
      </c>
      <c r="K803" t="s">
        <v>3305</v>
      </c>
      <c r="L803" t="s">
        <v>3387</v>
      </c>
      <c r="M803" t="s">
        <v>3365</v>
      </c>
      <c r="N803" t="s">
        <v>22</v>
      </c>
      <c r="O803">
        <v>319</v>
      </c>
      <c r="P803">
        <v>0</v>
      </c>
      <c r="Q803">
        <v>0</v>
      </c>
      <c r="R803">
        <v>319</v>
      </c>
      <c r="S803" s="1">
        <v>1</v>
      </c>
      <c r="T803" t="s">
        <v>22</v>
      </c>
      <c r="U803" s="13">
        <f t="shared" si="36"/>
        <v>319</v>
      </c>
      <c r="V803" s="13">
        <f t="shared" si="37"/>
        <v>319</v>
      </c>
      <c r="W803" s="13" t="str">
        <f>IFERROR(VLOOKUP(K803,'Target Area Lookup'!B:C,2,FALSE),"Rest of State")</f>
        <v>Champaign</v>
      </c>
      <c r="X803" s="13" t="str">
        <f t="shared" si="38"/>
        <v>Rest of State</v>
      </c>
    </row>
    <row r="804" spans="1:24" x14ac:dyDescent="0.25">
      <c r="A804" t="s">
        <v>15528</v>
      </c>
      <c r="B804" t="s">
        <v>3359</v>
      </c>
      <c r="C804" t="s">
        <v>3360</v>
      </c>
      <c r="D804" t="s">
        <v>3305</v>
      </c>
      <c r="E804" t="s">
        <v>3361</v>
      </c>
      <c r="F804">
        <v>2173513852</v>
      </c>
      <c r="G804">
        <v>10366</v>
      </c>
      <c r="H804" t="s">
        <v>3388</v>
      </c>
      <c r="I804" t="s">
        <v>3389</v>
      </c>
      <c r="J804" t="s">
        <v>3305</v>
      </c>
      <c r="K804" t="s">
        <v>3305</v>
      </c>
      <c r="L804" t="s">
        <v>3390</v>
      </c>
      <c r="M804" t="s">
        <v>3365</v>
      </c>
      <c r="N804" t="s">
        <v>22</v>
      </c>
      <c r="O804">
        <v>196</v>
      </c>
      <c r="P804">
        <v>25</v>
      </c>
      <c r="Q804">
        <v>203</v>
      </c>
      <c r="R804">
        <v>424</v>
      </c>
      <c r="S804" s="1">
        <v>0.5212</v>
      </c>
      <c r="U804" s="13">
        <f t="shared" si="36"/>
        <v>221</v>
      </c>
      <c r="V804" s="13">
        <f t="shared" si="37"/>
        <v>424</v>
      </c>
      <c r="W804" s="13" t="str">
        <f>IFERROR(VLOOKUP(K804,'Target Area Lookup'!B:C,2,FALSE),"Rest of State")</f>
        <v>Champaign</v>
      </c>
      <c r="X804" s="13" t="str">
        <f t="shared" si="38"/>
        <v>Rest of State</v>
      </c>
    </row>
    <row r="805" spans="1:24" x14ac:dyDescent="0.25">
      <c r="A805" t="s">
        <v>15528</v>
      </c>
      <c r="B805" t="s">
        <v>3359</v>
      </c>
      <c r="C805" t="s">
        <v>3360</v>
      </c>
      <c r="D805" t="s">
        <v>3305</v>
      </c>
      <c r="E805" t="s">
        <v>3361</v>
      </c>
      <c r="F805">
        <v>2173513852</v>
      </c>
      <c r="G805">
        <v>10367</v>
      </c>
      <c r="H805" t="s">
        <v>294</v>
      </c>
      <c r="I805" t="s">
        <v>3391</v>
      </c>
      <c r="J805" t="s">
        <v>3305</v>
      </c>
      <c r="K805" t="s">
        <v>3305</v>
      </c>
      <c r="L805" t="s">
        <v>3392</v>
      </c>
      <c r="M805" t="s">
        <v>3365</v>
      </c>
      <c r="N805" t="s">
        <v>22</v>
      </c>
      <c r="O805">
        <v>325</v>
      </c>
      <c r="P805">
        <v>0</v>
      </c>
      <c r="Q805">
        <v>101</v>
      </c>
      <c r="R805">
        <v>426</v>
      </c>
      <c r="S805" s="1">
        <v>0.76129999999999998</v>
      </c>
      <c r="T805" t="s">
        <v>22</v>
      </c>
      <c r="U805" s="13">
        <f t="shared" si="36"/>
        <v>325</v>
      </c>
      <c r="V805" s="13">
        <f t="shared" si="37"/>
        <v>426</v>
      </c>
      <c r="W805" s="13" t="str">
        <f>IFERROR(VLOOKUP(K805,'Target Area Lookup'!B:C,2,FALSE),"Rest of State")</f>
        <v>Champaign</v>
      </c>
      <c r="X805" s="13" t="str">
        <f t="shared" si="38"/>
        <v>Rest of State</v>
      </c>
    </row>
    <row r="806" spans="1:24" x14ac:dyDescent="0.25">
      <c r="A806" t="s">
        <v>15528</v>
      </c>
      <c r="B806" t="s">
        <v>3359</v>
      </c>
      <c r="C806" t="s">
        <v>3360</v>
      </c>
      <c r="D806" t="s">
        <v>3305</v>
      </c>
      <c r="E806" t="s">
        <v>3361</v>
      </c>
      <c r="F806">
        <v>2173513852</v>
      </c>
      <c r="G806">
        <v>10368</v>
      </c>
      <c r="H806" t="s">
        <v>3393</v>
      </c>
      <c r="I806" t="s">
        <v>3394</v>
      </c>
      <c r="J806" t="s">
        <v>3305</v>
      </c>
      <c r="K806" t="s">
        <v>3305</v>
      </c>
      <c r="L806" t="s">
        <v>3395</v>
      </c>
      <c r="M806" t="s">
        <v>3365</v>
      </c>
      <c r="N806" t="s">
        <v>22</v>
      </c>
      <c r="O806">
        <v>201</v>
      </c>
      <c r="P806">
        <v>30</v>
      </c>
      <c r="Q806">
        <v>193</v>
      </c>
      <c r="R806">
        <v>424</v>
      </c>
      <c r="S806" s="1">
        <v>0.54479999999999995</v>
      </c>
      <c r="U806" s="13">
        <f t="shared" si="36"/>
        <v>231</v>
      </c>
      <c r="V806" s="13">
        <f t="shared" si="37"/>
        <v>424</v>
      </c>
      <c r="W806" s="13" t="str">
        <f>IFERROR(VLOOKUP(K806,'Target Area Lookup'!B:C,2,FALSE),"Rest of State")</f>
        <v>Champaign</v>
      </c>
      <c r="X806" s="13" t="str">
        <f t="shared" si="38"/>
        <v>Rest of State</v>
      </c>
    </row>
    <row r="807" spans="1:24" x14ac:dyDescent="0.25">
      <c r="A807" t="s">
        <v>15528</v>
      </c>
      <c r="B807" t="s">
        <v>3359</v>
      </c>
      <c r="C807" t="s">
        <v>3360</v>
      </c>
      <c r="D807" t="s">
        <v>3305</v>
      </c>
      <c r="E807" t="s">
        <v>3361</v>
      </c>
      <c r="F807">
        <v>2173513852</v>
      </c>
      <c r="G807">
        <v>10370</v>
      </c>
      <c r="H807" t="s">
        <v>3396</v>
      </c>
      <c r="I807" t="s">
        <v>3397</v>
      </c>
      <c r="J807" t="s">
        <v>3305</v>
      </c>
      <c r="K807" t="s">
        <v>3305</v>
      </c>
      <c r="L807" t="s">
        <v>3398</v>
      </c>
      <c r="M807" t="s">
        <v>3365</v>
      </c>
      <c r="N807" t="s">
        <v>22</v>
      </c>
      <c r="O807">
        <v>105</v>
      </c>
      <c r="P807">
        <v>17</v>
      </c>
      <c r="Q807">
        <v>185</v>
      </c>
      <c r="R807">
        <v>307</v>
      </c>
      <c r="S807" s="1">
        <v>0.39740000000000003</v>
      </c>
      <c r="U807" s="13">
        <f t="shared" si="36"/>
        <v>122</v>
      </c>
      <c r="V807" s="13">
        <f t="shared" si="37"/>
        <v>307</v>
      </c>
      <c r="W807" s="13" t="str">
        <f>IFERROR(VLOOKUP(K807,'Target Area Lookup'!B:C,2,FALSE),"Rest of State")</f>
        <v>Champaign</v>
      </c>
      <c r="X807" s="13" t="str">
        <f t="shared" si="38"/>
        <v>Rest of State</v>
      </c>
    </row>
    <row r="808" spans="1:24" x14ac:dyDescent="0.25">
      <c r="A808" t="s">
        <v>15528</v>
      </c>
      <c r="B808" t="s">
        <v>3359</v>
      </c>
      <c r="C808" t="s">
        <v>3360</v>
      </c>
      <c r="D808" t="s">
        <v>3305</v>
      </c>
      <c r="E808" t="s">
        <v>3361</v>
      </c>
      <c r="F808">
        <v>2173513852</v>
      </c>
      <c r="G808">
        <v>15109</v>
      </c>
      <c r="H808" t="s">
        <v>3399</v>
      </c>
      <c r="I808" t="s">
        <v>3400</v>
      </c>
      <c r="J808" t="s">
        <v>3305</v>
      </c>
      <c r="K808" t="s">
        <v>3305</v>
      </c>
      <c r="L808" t="s">
        <v>3401</v>
      </c>
      <c r="M808" t="s">
        <v>3365</v>
      </c>
      <c r="N808" t="s">
        <v>22</v>
      </c>
      <c r="O808">
        <v>169</v>
      </c>
      <c r="P808">
        <v>20</v>
      </c>
      <c r="Q808">
        <v>271</v>
      </c>
      <c r="R808">
        <v>460</v>
      </c>
      <c r="S808" s="1">
        <v>0.41090000000000004</v>
      </c>
      <c r="U808" s="13">
        <f t="shared" si="36"/>
        <v>189</v>
      </c>
      <c r="V808" s="13">
        <f t="shared" si="37"/>
        <v>460</v>
      </c>
      <c r="W808" s="13" t="str">
        <f>IFERROR(VLOOKUP(K808,'Target Area Lookup'!B:C,2,FALSE),"Rest of State")</f>
        <v>Champaign</v>
      </c>
      <c r="X808" s="13" t="str">
        <f t="shared" si="38"/>
        <v>Rest of State</v>
      </c>
    </row>
    <row r="809" spans="1:24" x14ac:dyDescent="0.25">
      <c r="A809" t="s">
        <v>15528</v>
      </c>
      <c r="B809" t="s">
        <v>3359</v>
      </c>
      <c r="C809" t="s">
        <v>3360</v>
      </c>
      <c r="D809" t="s">
        <v>3305</v>
      </c>
      <c r="E809" t="s">
        <v>3361</v>
      </c>
      <c r="F809">
        <v>2173513852</v>
      </c>
      <c r="G809">
        <v>40757</v>
      </c>
      <c r="H809" t="s">
        <v>3402</v>
      </c>
      <c r="I809" t="s">
        <v>3403</v>
      </c>
      <c r="J809" t="s">
        <v>3305</v>
      </c>
      <c r="K809" t="s">
        <v>3305</v>
      </c>
      <c r="L809" t="s">
        <v>3404</v>
      </c>
      <c r="M809" t="s">
        <v>3365</v>
      </c>
      <c r="N809" t="s">
        <v>22</v>
      </c>
      <c r="O809">
        <v>509</v>
      </c>
      <c r="P809">
        <v>0</v>
      </c>
      <c r="Q809">
        <v>0</v>
      </c>
      <c r="R809">
        <v>509</v>
      </c>
      <c r="S809" s="1">
        <v>1</v>
      </c>
      <c r="T809" t="s">
        <v>22</v>
      </c>
      <c r="U809" s="13">
        <f t="shared" si="36"/>
        <v>509</v>
      </c>
      <c r="V809" s="13">
        <f t="shared" si="37"/>
        <v>509</v>
      </c>
      <c r="W809" s="13" t="str">
        <f>IFERROR(VLOOKUP(K809,'Target Area Lookup'!B:C,2,FALSE),"Rest of State")</f>
        <v>Champaign</v>
      </c>
      <c r="X809" s="13" t="str">
        <f t="shared" si="38"/>
        <v>Rest of State</v>
      </c>
    </row>
    <row r="810" spans="1:24" x14ac:dyDescent="0.25">
      <c r="A810" t="s">
        <v>15528</v>
      </c>
      <c r="B810" t="s">
        <v>3359</v>
      </c>
      <c r="C810" t="s">
        <v>3360</v>
      </c>
      <c r="D810" t="s">
        <v>3305</v>
      </c>
      <c r="E810" t="s">
        <v>3361</v>
      </c>
      <c r="F810">
        <v>2173513852</v>
      </c>
      <c r="G810">
        <v>46273</v>
      </c>
      <c r="H810" t="s">
        <v>63</v>
      </c>
      <c r="I810" t="s">
        <v>3405</v>
      </c>
      <c r="J810" t="s">
        <v>3305</v>
      </c>
      <c r="K810" t="s">
        <v>3305</v>
      </c>
      <c r="L810" t="s">
        <v>3406</v>
      </c>
      <c r="M810" t="s">
        <v>3365</v>
      </c>
      <c r="N810" t="s">
        <v>22</v>
      </c>
      <c r="O810">
        <v>540</v>
      </c>
      <c r="P810">
        <v>51</v>
      </c>
      <c r="Q810">
        <v>689</v>
      </c>
      <c r="R810">
        <v>1280</v>
      </c>
      <c r="S810" s="1">
        <v>0.4617</v>
      </c>
      <c r="U810" s="13">
        <f t="shared" si="36"/>
        <v>591</v>
      </c>
      <c r="V810" s="13">
        <f t="shared" si="37"/>
        <v>1280</v>
      </c>
      <c r="W810" s="13" t="str">
        <f>IFERROR(VLOOKUP(K810,'Target Area Lookup'!B:C,2,FALSE),"Rest of State")</f>
        <v>Champaign</v>
      </c>
      <c r="X810" s="13" t="str">
        <f t="shared" si="38"/>
        <v>Rest of State</v>
      </c>
    </row>
    <row r="811" spans="1:24" x14ac:dyDescent="0.25">
      <c r="A811" t="s">
        <v>15528</v>
      </c>
      <c r="B811" t="s">
        <v>3359</v>
      </c>
      <c r="C811" t="s">
        <v>3360</v>
      </c>
      <c r="D811" t="s">
        <v>3305</v>
      </c>
      <c r="E811" t="s">
        <v>3361</v>
      </c>
      <c r="F811">
        <v>2173513852</v>
      </c>
      <c r="G811">
        <v>46274</v>
      </c>
      <c r="H811" t="s">
        <v>3407</v>
      </c>
      <c r="I811" t="s">
        <v>3408</v>
      </c>
      <c r="J811" t="s">
        <v>3305</v>
      </c>
      <c r="K811" t="s">
        <v>3305</v>
      </c>
      <c r="L811" t="s">
        <v>3409</v>
      </c>
      <c r="M811" t="s">
        <v>3365</v>
      </c>
      <c r="N811" t="s">
        <v>22</v>
      </c>
      <c r="O811">
        <v>677</v>
      </c>
      <c r="P811">
        <v>100</v>
      </c>
      <c r="Q811">
        <v>633</v>
      </c>
      <c r="R811">
        <v>1410</v>
      </c>
      <c r="S811" s="1">
        <v>0.55110000000000003</v>
      </c>
      <c r="U811" s="13">
        <f t="shared" si="36"/>
        <v>777</v>
      </c>
      <c r="V811" s="13">
        <f t="shared" si="37"/>
        <v>1410</v>
      </c>
      <c r="W811" s="13" t="str">
        <f>IFERROR(VLOOKUP(K811,'Target Area Lookup'!B:C,2,FALSE),"Rest of State")</f>
        <v>Champaign</v>
      </c>
      <c r="X811" s="13" t="str">
        <f t="shared" si="38"/>
        <v>Rest of State</v>
      </c>
    </row>
    <row r="812" spans="1:24" x14ac:dyDescent="0.25">
      <c r="A812" t="s">
        <v>15528</v>
      </c>
      <c r="B812" t="s">
        <v>3359</v>
      </c>
      <c r="C812" t="s">
        <v>3360</v>
      </c>
      <c r="D812" t="s">
        <v>3305</v>
      </c>
      <c r="E812" t="s">
        <v>3361</v>
      </c>
      <c r="F812">
        <v>2173513852</v>
      </c>
      <c r="G812">
        <v>60975</v>
      </c>
      <c r="H812" t="s">
        <v>3410</v>
      </c>
      <c r="I812" t="s">
        <v>3411</v>
      </c>
      <c r="J812" t="s">
        <v>3305</v>
      </c>
      <c r="K812" t="s">
        <v>3305</v>
      </c>
      <c r="L812" t="s">
        <v>3412</v>
      </c>
      <c r="M812" t="s">
        <v>3365</v>
      </c>
      <c r="N812" t="s">
        <v>22</v>
      </c>
      <c r="O812">
        <v>22</v>
      </c>
      <c r="P812">
        <v>7</v>
      </c>
      <c r="Q812">
        <v>19</v>
      </c>
      <c r="R812">
        <v>48</v>
      </c>
      <c r="S812" s="1">
        <v>0.60420000000000007</v>
      </c>
      <c r="U812" s="13">
        <f t="shared" si="36"/>
        <v>29</v>
      </c>
      <c r="V812" s="13">
        <f t="shared" si="37"/>
        <v>48</v>
      </c>
      <c r="W812" s="13" t="str">
        <f>IFERROR(VLOOKUP(K812,'Target Area Lookup'!B:C,2,FALSE),"Rest of State")</f>
        <v>Champaign</v>
      </c>
      <c r="X812" s="13" t="str">
        <f t="shared" si="38"/>
        <v>Rest of State</v>
      </c>
    </row>
    <row r="813" spans="1:24" x14ac:dyDescent="0.25">
      <c r="A813" t="s">
        <v>15528</v>
      </c>
      <c r="B813" t="s">
        <v>3359</v>
      </c>
      <c r="C813" t="s">
        <v>3360</v>
      </c>
      <c r="D813" t="s">
        <v>3305</v>
      </c>
      <c r="E813" t="s">
        <v>3361</v>
      </c>
      <c r="F813">
        <v>2173513852</v>
      </c>
      <c r="G813">
        <v>71934</v>
      </c>
      <c r="H813" t="s">
        <v>3413</v>
      </c>
      <c r="I813" t="s">
        <v>3414</v>
      </c>
      <c r="J813" t="s">
        <v>3305</v>
      </c>
      <c r="K813" t="s">
        <v>3305</v>
      </c>
      <c r="L813" t="s">
        <v>3415</v>
      </c>
      <c r="M813" t="s">
        <v>3416</v>
      </c>
      <c r="N813" t="s">
        <v>22</v>
      </c>
      <c r="O813">
        <v>319</v>
      </c>
      <c r="P813">
        <v>0</v>
      </c>
      <c r="Q813">
        <v>0</v>
      </c>
      <c r="R813">
        <v>319</v>
      </c>
      <c r="S813" s="1">
        <v>1</v>
      </c>
      <c r="T813" t="s">
        <v>22</v>
      </c>
      <c r="U813" s="13">
        <f t="shared" si="36"/>
        <v>319</v>
      </c>
      <c r="V813" s="13">
        <f t="shared" si="37"/>
        <v>319</v>
      </c>
      <c r="W813" s="13" t="str">
        <f>IFERROR(VLOOKUP(K813,'Target Area Lookup'!B:C,2,FALSE),"Rest of State")</f>
        <v>Champaign</v>
      </c>
      <c r="X813" s="13" t="str">
        <f t="shared" si="38"/>
        <v>Rest of State</v>
      </c>
    </row>
    <row r="814" spans="1:24" x14ac:dyDescent="0.25">
      <c r="A814" t="s">
        <v>15529</v>
      </c>
      <c r="B814" t="s">
        <v>3417</v>
      </c>
      <c r="C814" t="s">
        <v>3418</v>
      </c>
      <c r="D814" t="s">
        <v>3419</v>
      </c>
      <c r="E814" t="s">
        <v>3420</v>
      </c>
      <c r="F814">
        <v>2174856510</v>
      </c>
      <c r="G814">
        <v>10372</v>
      </c>
      <c r="H814" t="s">
        <v>80</v>
      </c>
      <c r="I814" t="s">
        <v>3421</v>
      </c>
      <c r="J814" t="s">
        <v>3419</v>
      </c>
      <c r="K814" t="s">
        <v>3305</v>
      </c>
      <c r="L814" t="s">
        <v>3422</v>
      </c>
      <c r="M814" t="s">
        <v>3423</v>
      </c>
      <c r="N814" t="s">
        <v>22</v>
      </c>
      <c r="O814">
        <v>130</v>
      </c>
      <c r="P814">
        <v>26</v>
      </c>
      <c r="Q814">
        <v>399</v>
      </c>
      <c r="R814">
        <v>555</v>
      </c>
      <c r="S814" s="1">
        <v>0.28110000000000002</v>
      </c>
      <c r="U814" s="13">
        <f t="shared" si="36"/>
        <v>156</v>
      </c>
      <c r="V814" s="13">
        <f t="shared" si="37"/>
        <v>555</v>
      </c>
      <c r="W814" s="13" t="str">
        <f>IFERROR(VLOOKUP(K814,'Target Area Lookup'!B:C,2,FALSE),"Rest of State")</f>
        <v>Champaign</v>
      </c>
      <c r="X814" s="13" t="str">
        <f t="shared" si="38"/>
        <v>Rest of State</v>
      </c>
    </row>
    <row r="815" spans="1:24" x14ac:dyDescent="0.25">
      <c r="A815" t="s">
        <v>15529</v>
      </c>
      <c r="B815" t="s">
        <v>3417</v>
      </c>
      <c r="C815" t="s">
        <v>3418</v>
      </c>
      <c r="D815" t="s">
        <v>3419</v>
      </c>
      <c r="E815" t="s">
        <v>3420</v>
      </c>
      <c r="F815">
        <v>2174856510</v>
      </c>
      <c r="G815">
        <v>10373</v>
      </c>
      <c r="H815" t="s">
        <v>1954</v>
      </c>
      <c r="I815" t="s">
        <v>3424</v>
      </c>
      <c r="J815" t="s">
        <v>3419</v>
      </c>
      <c r="K815" t="s">
        <v>3305</v>
      </c>
      <c r="L815" t="s">
        <v>3422</v>
      </c>
      <c r="M815" t="s">
        <v>3425</v>
      </c>
      <c r="N815" t="s">
        <v>22</v>
      </c>
      <c r="O815">
        <v>97</v>
      </c>
      <c r="P815">
        <v>19</v>
      </c>
      <c r="Q815">
        <v>263</v>
      </c>
      <c r="R815">
        <v>379</v>
      </c>
      <c r="S815" s="1">
        <v>0.30609999999999998</v>
      </c>
      <c r="U815" s="13">
        <f t="shared" si="36"/>
        <v>116</v>
      </c>
      <c r="V815" s="13">
        <f t="shared" si="37"/>
        <v>379</v>
      </c>
      <c r="W815" s="13" t="str">
        <f>IFERROR(VLOOKUP(K815,'Target Area Lookup'!B:C,2,FALSE),"Rest of State")</f>
        <v>Champaign</v>
      </c>
      <c r="X815" s="13" t="str">
        <f t="shared" si="38"/>
        <v>Rest of State</v>
      </c>
    </row>
    <row r="816" spans="1:24" x14ac:dyDescent="0.25">
      <c r="A816" t="s">
        <v>15529</v>
      </c>
      <c r="B816" t="s">
        <v>3417</v>
      </c>
      <c r="C816" t="s">
        <v>3418</v>
      </c>
      <c r="D816" t="s">
        <v>3419</v>
      </c>
      <c r="E816" t="s">
        <v>3420</v>
      </c>
      <c r="F816">
        <v>2174856510</v>
      </c>
      <c r="G816">
        <v>48543</v>
      </c>
      <c r="H816" t="s">
        <v>3426</v>
      </c>
      <c r="I816" t="s">
        <v>3427</v>
      </c>
      <c r="J816" t="s">
        <v>3419</v>
      </c>
      <c r="K816" t="s">
        <v>3305</v>
      </c>
      <c r="L816" t="s">
        <v>3428</v>
      </c>
      <c r="M816" t="s">
        <v>3429</v>
      </c>
      <c r="N816" t="s">
        <v>22</v>
      </c>
      <c r="O816">
        <v>121</v>
      </c>
      <c r="P816">
        <v>22</v>
      </c>
      <c r="Q816">
        <v>280</v>
      </c>
      <c r="R816">
        <v>423</v>
      </c>
      <c r="S816" s="1">
        <v>0.33810000000000001</v>
      </c>
      <c r="U816" s="13">
        <f t="shared" si="36"/>
        <v>143</v>
      </c>
      <c r="V816" s="13">
        <f t="shared" si="37"/>
        <v>423</v>
      </c>
      <c r="W816" s="13" t="str">
        <f>IFERROR(VLOOKUP(K816,'Target Area Lookup'!B:C,2,FALSE),"Rest of State")</f>
        <v>Champaign</v>
      </c>
      <c r="X816" s="13" t="str">
        <f t="shared" si="38"/>
        <v>Rest of State</v>
      </c>
    </row>
    <row r="817" spans="1:24" x14ac:dyDescent="0.25">
      <c r="A817" t="s">
        <v>15529</v>
      </c>
      <c r="B817" t="s">
        <v>3417</v>
      </c>
      <c r="C817" t="s">
        <v>3418</v>
      </c>
      <c r="D817" t="s">
        <v>3419</v>
      </c>
      <c r="E817" t="s">
        <v>3420</v>
      </c>
      <c r="F817">
        <v>2174856510</v>
      </c>
      <c r="G817">
        <v>48544</v>
      </c>
      <c r="H817" t="s">
        <v>3430</v>
      </c>
      <c r="I817" t="s">
        <v>3431</v>
      </c>
      <c r="J817" t="s">
        <v>3432</v>
      </c>
      <c r="K817" t="s">
        <v>3305</v>
      </c>
      <c r="L817" t="s">
        <v>3433</v>
      </c>
      <c r="M817" t="s">
        <v>3434</v>
      </c>
      <c r="N817" t="s">
        <v>22</v>
      </c>
      <c r="O817">
        <v>53</v>
      </c>
      <c r="P817">
        <v>13</v>
      </c>
      <c r="Q817">
        <v>186</v>
      </c>
      <c r="R817">
        <v>252</v>
      </c>
      <c r="S817" s="1">
        <v>0.26190000000000002</v>
      </c>
      <c r="U817" s="13">
        <f t="shared" si="36"/>
        <v>66</v>
      </c>
      <c r="V817" s="13">
        <f t="shared" si="37"/>
        <v>252</v>
      </c>
      <c r="W817" s="13" t="str">
        <f>IFERROR(VLOOKUP(K817,'Target Area Lookup'!B:C,2,FALSE),"Rest of State")</f>
        <v>Champaign</v>
      </c>
      <c r="X817" s="13" t="str">
        <f t="shared" si="38"/>
        <v>Rest of State</v>
      </c>
    </row>
    <row r="818" spans="1:24" x14ac:dyDescent="0.25">
      <c r="A818" t="s">
        <v>15530</v>
      </c>
      <c r="B818" t="s">
        <v>3435</v>
      </c>
      <c r="C818" t="s">
        <v>3436</v>
      </c>
      <c r="D818" t="s">
        <v>3437</v>
      </c>
      <c r="E818" t="s">
        <v>3438</v>
      </c>
      <c r="F818">
        <v>2178962041</v>
      </c>
      <c r="G818">
        <v>10379</v>
      </c>
      <c r="H818" t="s">
        <v>3439</v>
      </c>
      <c r="I818" t="s">
        <v>216</v>
      </c>
      <c r="J818" t="s">
        <v>3440</v>
      </c>
      <c r="K818" t="s">
        <v>3305</v>
      </c>
      <c r="L818" t="s">
        <v>3441</v>
      </c>
      <c r="M818" t="s">
        <v>3442</v>
      </c>
      <c r="N818" t="s">
        <v>22</v>
      </c>
      <c r="O818">
        <v>53</v>
      </c>
      <c r="P818">
        <v>8</v>
      </c>
      <c r="Q818">
        <v>104</v>
      </c>
      <c r="R818">
        <v>165</v>
      </c>
      <c r="S818" s="1">
        <v>0.36969999999999997</v>
      </c>
      <c r="U818" s="13">
        <f t="shared" si="36"/>
        <v>61</v>
      </c>
      <c r="V818" s="13">
        <f t="shared" si="37"/>
        <v>165</v>
      </c>
      <c r="W818" s="13" t="str">
        <f>IFERROR(VLOOKUP(K818,'Target Area Lookup'!B:C,2,FALSE),"Rest of State")</f>
        <v>Champaign</v>
      </c>
      <c r="X818" s="13" t="str">
        <f t="shared" si="38"/>
        <v>Rest of State</v>
      </c>
    </row>
    <row r="819" spans="1:24" x14ac:dyDescent="0.25">
      <c r="A819" t="s">
        <v>15530</v>
      </c>
      <c r="B819" t="s">
        <v>3435</v>
      </c>
      <c r="C819" t="s">
        <v>3436</v>
      </c>
      <c r="D819" t="s">
        <v>3437</v>
      </c>
      <c r="E819" t="s">
        <v>3438</v>
      </c>
      <c r="F819">
        <v>2178962041</v>
      </c>
      <c r="G819">
        <v>10381</v>
      </c>
      <c r="H819" t="s">
        <v>3443</v>
      </c>
      <c r="I819" t="s">
        <v>3436</v>
      </c>
      <c r="J819" t="s">
        <v>3437</v>
      </c>
      <c r="K819" t="s">
        <v>3305</v>
      </c>
      <c r="L819" t="s">
        <v>3438</v>
      </c>
      <c r="M819" t="s">
        <v>3442</v>
      </c>
      <c r="N819" t="s">
        <v>22</v>
      </c>
      <c r="O819">
        <v>109</v>
      </c>
      <c r="P819">
        <v>18</v>
      </c>
      <c r="Q819">
        <v>158</v>
      </c>
      <c r="R819">
        <v>285</v>
      </c>
      <c r="S819" s="1">
        <v>0.44560000000000005</v>
      </c>
      <c r="U819" s="13">
        <f t="shared" si="36"/>
        <v>127</v>
      </c>
      <c r="V819" s="13">
        <f t="shared" si="37"/>
        <v>285</v>
      </c>
      <c r="W819" s="13" t="str">
        <f>IFERROR(VLOOKUP(K819,'Target Area Lookup'!B:C,2,FALSE),"Rest of State")</f>
        <v>Champaign</v>
      </c>
      <c r="X819" s="13" t="str">
        <f t="shared" si="38"/>
        <v>Rest of State</v>
      </c>
    </row>
    <row r="820" spans="1:24" x14ac:dyDescent="0.25">
      <c r="A820" t="s">
        <v>15531</v>
      </c>
      <c r="B820" t="s">
        <v>3461</v>
      </c>
      <c r="C820" t="s">
        <v>3462</v>
      </c>
      <c r="D820" t="s">
        <v>3328</v>
      </c>
      <c r="E820" t="s">
        <v>3463</v>
      </c>
      <c r="F820">
        <v>2173843642</v>
      </c>
      <c r="G820">
        <v>10386</v>
      </c>
      <c r="H820" t="s">
        <v>3464</v>
      </c>
      <c r="I820" t="s">
        <v>3465</v>
      </c>
      <c r="J820" t="s">
        <v>3328</v>
      </c>
      <c r="K820" t="s">
        <v>3305</v>
      </c>
      <c r="L820" t="s">
        <v>3466</v>
      </c>
      <c r="M820" t="s">
        <v>3467</v>
      </c>
      <c r="N820" t="s">
        <v>22</v>
      </c>
      <c r="O820">
        <v>1006</v>
      </c>
      <c r="P820">
        <v>0</v>
      </c>
      <c r="Q820">
        <v>229</v>
      </c>
      <c r="R820">
        <v>1235</v>
      </c>
      <c r="S820" s="1">
        <v>0.81379999999999997</v>
      </c>
      <c r="T820" t="s">
        <v>22</v>
      </c>
      <c r="U820" s="13">
        <f t="shared" si="36"/>
        <v>1006</v>
      </c>
      <c r="V820" s="13">
        <f t="shared" si="37"/>
        <v>1235</v>
      </c>
      <c r="W820" s="13" t="str">
        <f>IFERROR(VLOOKUP(K820,'Target Area Lookup'!B:C,2,FALSE),"Rest of State")</f>
        <v>Champaign</v>
      </c>
      <c r="X820" s="13" t="str">
        <f t="shared" si="38"/>
        <v>Rest of State</v>
      </c>
    </row>
    <row r="821" spans="1:24" x14ac:dyDescent="0.25">
      <c r="A821" t="s">
        <v>15531</v>
      </c>
      <c r="B821" t="s">
        <v>3461</v>
      </c>
      <c r="C821" t="s">
        <v>3462</v>
      </c>
      <c r="D821" t="s">
        <v>3328</v>
      </c>
      <c r="E821" t="s">
        <v>3463</v>
      </c>
      <c r="F821">
        <v>2173843642</v>
      </c>
      <c r="G821">
        <v>10387</v>
      </c>
      <c r="H821" t="s">
        <v>3468</v>
      </c>
      <c r="I821" t="s">
        <v>3469</v>
      </c>
      <c r="J821" t="s">
        <v>3328</v>
      </c>
      <c r="K821" t="s">
        <v>3305</v>
      </c>
      <c r="L821" t="s">
        <v>3470</v>
      </c>
      <c r="M821" t="s">
        <v>3467</v>
      </c>
      <c r="N821" t="s">
        <v>22</v>
      </c>
      <c r="O821">
        <v>908</v>
      </c>
      <c r="P821">
        <v>0</v>
      </c>
      <c r="Q821">
        <v>44</v>
      </c>
      <c r="R821">
        <v>952</v>
      </c>
      <c r="S821" s="1">
        <v>0.95299999999999996</v>
      </c>
      <c r="T821" t="s">
        <v>22</v>
      </c>
      <c r="U821" s="13">
        <f t="shared" si="36"/>
        <v>908</v>
      </c>
      <c r="V821" s="13">
        <f t="shared" si="37"/>
        <v>952</v>
      </c>
      <c r="W821" s="13" t="str">
        <f>IFERROR(VLOOKUP(K821,'Target Area Lookup'!B:C,2,FALSE),"Rest of State")</f>
        <v>Champaign</v>
      </c>
      <c r="X821" s="13" t="str">
        <f t="shared" si="38"/>
        <v>Rest of State</v>
      </c>
    </row>
    <row r="822" spans="1:24" x14ac:dyDescent="0.25">
      <c r="A822" t="s">
        <v>15531</v>
      </c>
      <c r="B822" t="s">
        <v>3461</v>
      </c>
      <c r="C822" t="s">
        <v>3462</v>
      </c>
      <c r="D822" t="s">
        <v>3328</v>
      </c>
      <c r="E822" t="s">
        <v>3463</v>
      </c>
      <c r="F822">
        <v>2173843642</v>
      </c>
      <c r="G822">
        <v>10388</v>
      </c>
      <c r="H822" t="s">
        <v>3471</v>
      </c>
      <c r="I822" t="s">
        <v>3472</v>
      </c>
      <c r="J822" t="s">
        <v>3328</v>
      </c>
      <c r="K822" t="s">
        <v>3305</v>
      </c>
      <c r="L822" t="s">
        <v>3473</v>
      </c>
      <c r="M822" t="s">
        <v>3467</v>
      </c>
      <c r="N822" t="s">
        <v>22</v>
      </c>
      <c r="O822">
        <v>307</v>
      </c>
      <c r="P822">
        <v>0</v>
      </c>
      <c r="Q822">
        <v>0</v>
      </c>
      <c r="R822">
        <v>307</v>
      </c>
      <c r="S822" s="1">
        <v>1</v>
      </c>
      <c r="T822" t="s">
        <v>22</v>
      </c>
      <c r="U822" s="13">
        <f t="shared" si="36"/>
        <v>307</v>
      </c>
      <c r="V822" s="13">
        <f t="shared" si="37"/>
        <v>307</v>
      </c>
      <c r="W822" s="13" t="str">
        <f>IFERROR(VLOOKUP(K822,'Target Area Lookup'!B:C,2,FALSE),"Rest of State")</f>
        <v>Champaign</v>
      </c>
      <c r="X822" s="13" t="str">
        <f t="shared" si="38"/>
        <v>Rest of State</v>
      </c>
    </row>
    <row r="823" spans="1:24" x14ac:dyDescent="0.25">
      <c r="A823" t="s">
        <v>15531</v>
      </c>
      <c r="B823" t="s">
        <v>3461</v>
      </c>
      <c r="C823" t="s">
        <v>3462</v>
      </c>
      <c r="D823" t="s">
        <v>3328</v>
      </c>
      <c r="E823" t="s">
        <v>3463</v>
      </c>
      <c r="F823">
        <v>2173843642</v>
      </c>
      <c r="G823">
        <v>10389</v>
      </c>
      <c r="H823" t="s">
        <v>3474</v>
      </c>
      <c r="I823" t="s">
        <v>3475</v>
      </c>
      <c r="J823" t="s">
        <v>3328</v>
      </c>
      <c r="K823" t="s">
        <v>3305</v>
      </c>
      <c r="L823" t="s">
        <v>3476</v>
      </c>
      <c r="M823" t="s">
        <v>3477</v>
      </c>
      <c r="N823" t="s">
        <v>22</v>
      </c>
      <c r="O823">
        <v>304</v>
      </c>
      <c r="P823">
        <v>0</v>
      </c>
      <c r="Q823">
        <v>103</v>
      </c>
      <c r="R823">
        <v>407</v>
      </c>
      <c r="S823" s="1">
        <v>0.74590000000000001</v>
      </c>
      <c r="T823" t="s">
        <v>22</v>
      </c>
      <c r="U823" s="13">
        <f t="shared" si="36"/>
        <v>304</v>
      </c>
      <c r="V823" s="13">
        <f t="shared" si="37"/>
        <v>407</v>
      </c>
      <c r="W823" s="13" t="str">
        <f>IFERROR(VLOOKUP(K823,'Target Area Lookup'!B:C,2,FALSE),"Rest of State")</f>
        <v>Champaign</v>
      </c>
      <c r="X823" s="13" t="str">
        <f t="shared" si="38"/>
        <v>Rest of State</v>
      </c>
    </row>
    <row r="824" spans="1:24" x14ac:dyDescent="0.25">
      <c r="A824" t="s">
        <v>15531</v>
      </c>
      <c r="B824" t="s">
        <v>3461</v>
      </c>
      <c r="C824" t="s">
        <v>3462</v>
      </c>
      <c r="D824" t="s">
        <v>3328</v>
      </c>
      <c r="E824" t="s">
        <v>3463</v>
      </c>
      <c r="F824">
        <v>2173843642</v>
      </c>
      <c r="G824">
        <v>10390</v>
      </c>
      <c r="H824" t="s">
        <v>3478</v>
      </c>
      <c r="I824" t="s">
        <v>3479</v>
      </c>
      <c r="J824" t="s">
        <v>3328</v>
      </c>
      <c r="K824" t="s">
        <v>3305</v>
      </c>
      <c r="L824" t="s">
        <v>3480</v>
      </c>
      <c r="M824" t="s">
        <v>3467</v>
      </c>
      <c r="N824" t="s">
        <v>22</v>
      </c>
      <c r="O824">
        <v>446</v>
      </c>
      <c r="P824">
        <v>0</v>
      </c>
      <c r="Q824">
        <v>0</v>
      </c>
      <c r="R824">
        <v>446</v>
      </c>
      <c r="S824" s="1">
        <v>1</v>
      </c>
      <c r="T824" t="s">
        <v>22</v>
      </c>
      <c r="U824" s="13">
        <f t="shared" si="36"/>
        <v>446</v>
      </c>
      <c r="V824" s="13">
        <f t="shared" si="37"/>
        <v>446</v>
      </c>
      <c r="W824" s="13" t="str">
        <f>IFERROR(VLOOKUP(K824,'Target Area Lookup'!B:C,2,FALSE),"Rest of State")</f>
        <v>Champaign</v>
      </c>
      <c r="X824" s="13" t="str">
        <f t="shared" si="38"/>
        <v>Rest of State</v>
      </c>
    </row>
    <row r="825" spans="1:24" x14ac:dyDescent="0.25">
      <c r="A825" t="s">
        <v>15531</v>
      </c>
      <c r="B825" t="s">
        <v>3461</v>
      </c>
      <c r="C825" t="s">
        <v>3462</v>
      </c>
      <c r="D825" t="s">
        <v>3328</v>
      </c>
      <c r="E825" t="s">
        <v>3463</v>
      </c>
      <c r="F825">
        <v>2173843642</v>
      </c>
      <c r="G825">
        <v>10391</v>
      </c>
      <c r="H825" t="s">
        <v>3481</v>
      </c>
      <c r="I825" t="s">
        <v>3482</v>
      </c>
      <c r="J825" t="s">
        <v>3328</v>
      </c>
      <c r="K825" t="s">
        <v>3305</v>
      </c>
      <c r="L825" t="s">
        <v>3483</v>
      </c>
      <c r="M825" t="s">
        <v>3467</v>
      </c>
      <c r="N825" t="s">
        <v>22</v>
      </c>
      <c r="O825">
        <v>290</v>
      </c>
      <c r="P825">
        <v>0</v>
      </c>
      <c r="Q825">
        <v>40</v>
      </c>
      <c r="R825">
        <v>330</v>
      </c>
      <c r="S825" s="1">
        <v>0.87659999999999993</v>
      </c>
      <c r="T825" t="s">
        <v>22</v>
      </c>
      <c r="U825" s="13">
        <f t="shared" si="36"/>
        <v>290</v>
      </c>
      <c r="V825" s="13">
        <f t="shared" si="37"/>
        <v>330</v>
      </c>
      <c r="W825" s="13" t="str">
        <f>IFERROR(VLOOKUP(K825,'Target Area Lookup'!B:C,2,FALSE),"Rest of State")</f>
        <v>Champaign</v>
      </c>
      <c r="X825" s="13" t="str">
        <f t="shared" si="38"/>
        <v>Rest of State</v>
      </c>
    </row>
    <row r="826" spans="1:24" x14ac:dyDescent="0.25">
      <c r="A826" t="s">
        <v>15531</v>
      </c>
      <c r="B826" t="s">
        <v>3461</v>
      </c>
      <c r="C826" t="s">
        <v>3462</v>
      </c>
      <c r="D826" t="s">
        <v>3328</v>
      </c>
      <c r="E826" t="s">
        <v>3463</v>
      </c>
      <c r="F826">
        <v>2173843642</v>
      </c>
      <c r="G826">
        <v>10392</v>
      </c>
      <c r="H826" t="s">
        <v>3484</v>
      </c>
      <c r="I826" t="s">
        <v>3485</v>
      </c>
      <c r="J826" t="s">
        <v>3328</v>
      </c>
      <c r="K826" t="s">
        <v>3305</v>
      </c>
      <c r="L826" t="s">
        <v>3486</v>
      </c>
      <c r="M826" t="s">
        <v>3467</v>
      </c>
      <c r="N826" t="s">
        <v>22</v>
      </c>
      <c r="O826">
        <v>282</v>
      </c>
      <c r="P826">
        <v>0</v>
      </c>
      <c r="Q826">
        <v>63</v>
      </c>
      <c r="R826">
        <v>345</v>
      </c>
      <c r="S826" s="1">
        <v>0.81680000000000008</v>
      </c>
      <c r="T826" t="s">
        <v>22</v>
      </c>
      <c r="U826" s="13">
        <f t="shared" si="36"/>
        <v>282</v>
      </c>
      <c r="V826" s="13">
        <f t="shared" si="37"/>
        <v>345</v>
      </c>
      <c r="W826" s="13" t="str">
        <f>IFERROR(VLOOKUP(K826,'Target Area Lookup'!B:C,2,FALSE),"Rest of State")</f>
        <v>Champaign</v>
      </c>
      <c r="X826" s="13" t="str">
        <f t="shared" si="38"/>
        <v>Rest of State</v>
      </c>
    </row>
    <row r="827" spans="1:24" x14ac:dyDescent="0.25">
      <c r="A827" t="s">
        <v>15531</v>
      </c>
      <c r="B827" t="s">
        <v>3461</v>
      </c>
      <c r="C827" t="s">
        <v>3462</v>
      </c>
      <c r="D827" t="s">
        <v>3328</v>
      </c>
      <c r="E827" t="s">
        <v>3463</v>
      </c>
      <c r="F827">
        <v>2173843642</v>
      </c>
      <c r="G827">
        <v>10393</v>
      </c>
      <c r="H827" t="s">
        <v>3487</v>
      </c>
      <c r="I827" t="s">
        <v>3488</v>
      </c>
      <c r="J827" t="s">
        <v>3328</v>
      </c>
      <c r="K827" t="s">
        <v>3305</v>
      </c>
      <c r="L827" t="s">
        <v>3489</v>
      </c>
      <c r="M827" t="s">
        <v>3467</v>
      </c>
      <c r="N827" t="s">
        <v>22</v>
      </c>
      <c r="O827">
        <v>265</v>
      </c>
      <c r="P827">
        <v>0</v>
      </c>
      <c r="Q827">
        <v>23</v>
      </c>
      <c r="R827">
        <v>288</v>
      </c>
      <c r="S827" s="1">
        <v>0.91879999999999995</v>
      </c>
      <c r="T827" t="s">
        <v>22</v>
      </c>
      <c r="U827" s="13">
        <f t="shared" si="36"/>
        <v>265</v>
      </c>
      <c r="V827" s="13">
        <f t="shared" si="37"/>
        <v>288</v>
      </c>
      <c r="W827" s="13" t="str">
        <f>IFERROR(VLOOKUP(K827,'Target Area Lookup'!B:C,2,FALSE),"Rest of State")</f>
        <v>Champaign</v>
      </c>
      <c r="X827" s="13" t="str">
        <f t="shared" si="38"/>
        <v>Rest of State</v>
      </c>
    </row>
    <row r="828" spans="1:24" x14ac:dyDescent="0.25">
      <c r="A828" t="s">
        <v>15532</v>
      </c>
      <c r="B828" t="s">
        <v>3490</v>
      </c>
      <c r="C828" t="s">
        <v>3491</v>
      </c>
      <c r="D828" t="s">
        <v>3492</v>
      </c>
      <c r="E828" t="s">
        <v>3493</v>
      </c>
      <c r="F828">
        <v>2176433275</v>
      </c>
      <c r="G828">
        <v>10394</v>
      </c>
      <c r="H828" t="s">
        <v>3494</v>
      </c>
      <c r="I828" t="s">
        <v>3491</v>
      </c>
      <c r="J828" t="s">
        <v>3492</v>
      </c>
      <c r="K828" t="s">
        <v>3305</v>
      </c>
      <c r="L828" t="s">
        <v>3493</v>
      </c>
      <c r="M828" t="s">
        <v>3495</v>
      </c>
      <c r="N828" t="s">
        <v>22</v>
      </c>
      <c r="O828">
        <v>92</v>
      </c>
      <c r="P828">
        <v>11</v>
      </c>
      <c r="Q828">
        <v>50</v>
      </c>
      <c r="R828">
        <v>153</v>
      </c>
      <c r="S828" s="1">
        <v>0.67319999999999991</v>
      </c>
      <c r="U828" s="13">
        <f t="shared" si="36"/>
        <v>103</v>
      </c>
      <c r="V828" s="13">
        <f t="shared" si="37"/>
        <v>153</v>
      </c>
      <c r="W828" s="13" t="str">
        <f>IFERROR(VLOOKUP(K828,'Target Area Lookup'!B:C,2,FALSE),"Rest of State")</f>
        <v>Champaign</v>
      </c>
      <c r="X828" s="13" t="str">
        <f t="shared" si="38"/>
        <v>Rest of State</v>
      </c>
    </row>
    <row r="829" spans="1:24" x14ac:dyDescent="0.25">
      <c r="A829" t="s">
        <v>15533</v>
      </c>
      <c r="B829" t="s">
        <v>3496</v>
      </c>
      <c r="C829" t="s">
        <v>3497</v>
      </c>
      <c r="D829" t="s">
        <v>3339</v>
      </c>
      <c r="E829" t="s">
        <v>3498</v>
      </c>
      <c r="F829">
        <v>2178934171</v>
      </c>
      <c r="G829">
        <v>10395</v>
      </c>
      <c r="H829" t="s">
        <v>3499</v>
      </c>
      <c r="I829" t="s">
        <v>3497</v>
      </c>
      <c r="J829" t="s">
        <v>3339</v>
      </c>
      <c r="K829" t="s">
        <v>3305</v>
      </c>
      <c r="L829" t="s">
        <v>3498</v>
      </c>
      <c r="M829" t="s">
        <v>3500</v>
      </c>
      <c r="N829" t="s">
        <v>22</v>
      </c>
      <c r="O829">
        <v>504</v>
      </c>
      <c r="P829">
        <v>0</v>
      </c>
      <c r="Q829">
        <v>0</v>
      </c>
      <c r="R829">
        <v>504</v>
      </c>
      <c r="S829" s="1">
        <v>1</v>
      </c>
      <c r="T829" t="s">
        <v>22</v>
      </c>
      <c r="U829" s="13">
        <f t="shared" si="36"/>
        <v>504</v>
      </c>
      <c r="V829" s="13">
        <f t="shared" si="37"/>
        <v>504</v>
      </c>
      <c r="W829" s="13" t="str">
        <f>IFERROR(VLOOKUP(K829,'Target Area Lookup'!B:C,2,FALSE),"Rest of State")</f>
        <v>Champaign</v>
      </c>
      <c r="X829" s="13" t="str">
        <f t="shared" si="38"/>
        <v>Rest of State</v>
      </c>
    </row>
    <row r="830" spans="1:24" x14ac:dyDescent="0.25">
      <c r="A830" t="s">
        <v>15533</v>
      </c>
      <c r="B830" t="s">
        <v>3496</v>
      </c>
      <c r="C830" t="s">
        <v>3497</v>
      </c>
      <c r="D830" t="s">
        <v>3339</v>
      </c>
      <c r="E830" t="s">
        <v>3498</v>
      </c>
      <c r="F830">
        <v>2178934171</v>
      </c>
      <c r="G830">
        <v>10396</v>
      </c>
      <c r="H830" t="s">
        <v>3501</v>
      </c>
      <c r="I830" t="s">
        <v>3502</v>
      </c>
      <c r="J830" t="s">
        <v>3339</v>
      </c>
      <c r="K830" t="s">
        <v>3305</v>
      </c>
      <c r="L830" t="s">
        <v>3503</v>
      </c>
      <c r="M830" t="s">
        <v>3500</v>
      </c>
      <c r="N830" t="s">
        <v>22</v>
      </c>
      <c r="O830">
        <v>292</v>
      </c>
      <c r="P830">
        <v>0</v>
      </c>
      <c r="Q830">
        <v>0</v>
      </c>
      <c r="R830">
        <v>292</v>
      </c>
      <c r="S830" s="1">
        <v>1</v>
      </c>
      <c r="T830" t="s">
        <v>22</v>
      </c>
      <c r="U830" s="13">
        <f t="shared" si="36"/>
        <v>292</v>
      </c>
      <c r="V830" s="13">
        <f t="shared" si="37"/>
        <v>292</v>
      </c>
      <c r="W830" s="13" t="str">
        <f>IFERROR(VLOOKUP(K830,'Target Area Lookup'!B:C,2,FALSE),"Rest of State")</f>
        <v>Champaign</v>
      </c>
      <c r="X830" s="13" t="str">
        <f t="shared" si="38"/>
        <v>Rest of State</v>
      </c>
    </row>
    <row r="831" spans="1:24" x14ac:dyDescent="0.25">
      <c r="A831" t="s">
        <v>15533</v>
      </c>
      <c r="B831" t="s">
        <v>3496</v>
      </c>
      <c r="C831" t="s">
        <v>3497</v>
      </c>
      <c r="D831" t="s">
        <v>3339</v>
      </c>
      <c r="E831" t="s">
        <v>3498</v>
      </c>
      <c r="F831">
        <v>2178934171</v>
      </c>
      <c r="G831">
        <v>10397</v>
      </c>
      <c r="H831" t="s">
        <v>3504</v>
      </c>
      <c r="I831" t="s">
        <v>3505</v>
      </c>
      <c r="J831" t="s">
        <v>3339</v>
      </c>
      <c r="K831" t="s">
        <v>3305</v>
      </c>
      <c r="L831" t="s">
        <v>3506</v>
      </c>
      <c r="M831" t="s">
        <v>3500</v>
      </c>
      <c r="N831" t="s">
        <v>22</v>
      </c>
      <c r="O831">
        <v>281</v>
      </c>
      <c r="P831">
        <v>0</v>
      </c>
      <c r="Q831">
        <v>0</v>
      </c>
      <c r="R831">
        <v>281</v>
      </c>
      <c r="S831" s="1">
        <v>1</v>
      </c>
      <c r="T831" t="s">
        <v>22</v>
      </c>
      <c r="U831" s="13">
        <f t="shared" si="36"/>
        <v>281</v>
      </c>
      <c r="V831" s="13">
        <f t="shared" si="37"/>
        <v>281</v>
      </c>
      <c r="W831" s="13" t="str">
        <f>IFERROR(VLOOKUP(K831,'Target Area Lookup'!B:C,2,FALSE),"Rest of State")</f>
        <v>Champaign</v>
      </c>
      <c r="X831" s="13" t="str">
        <f t="shared" si="38"/>
        <v>Rest of State</v>
      </c>
    </row>
    <row r="832" spans="1:24" x14ac:dyDescent="0.25">
      <c r="A832" t="s">
        <v>15533</v>
      </c>
      <c r="B832" t="s">
        <v>3496</v>
      </c>
      <c r="C832" t="s">
        <v>3497</v>
      </c>
      <c r="D832" t="s">
        <v>3339</v>
      </c>
      <c r="E832" t="s">
        <v>3498</v>
      </c>
      <c r="F832">
        <v>2178934171</v>
      </c>
      <c r="G832">
        <v>10398</v>
      </c>
      <c r="H832" t="s">
        <v>3507</v>
      </c>
      <c r="I832" t="s">
        <v>3508</v>
      </c>
      <c r="J832" t="s">
        <v>3339</v>
      </c>
      <c r="K832" t="s">
        <v>3305</v>
      </c>
      <c r="L832" t="s">
        <v>3509</v>
      </c>
      <c r="M832" t="s">
        <v>3500</v>
      </c>
      <c r="N832" t="s">
        <v>22</v>
      </c>
      <c r="O832">
        <v>356</v>
      </c>
      <c r="P832">
        <v>0</v>
      </c>
      <c r="Q832">
        <v>0</v>
      </c>
      <c r="R832">
        <v>356</v>
      </c>
      <c r="S832" s="1">
        <v>1</v>
      </c>
      <c r="T832" t="s">
        <v>22</v>
      </c>
      <c r="U832" s="13">
        <f t="shared" si="36"/>
        <v>356</v>
      </c>
      <c r="V832" s="13">
        <f t="shared" si="37"/>
        <v>356</v>
      </c>
      <c r="W832" s="13" t="str">
        <f>IFERROR(VLOOKUP(K832,'Target Area Lookup'!B:C,2,FALSE),"Rest of State")</f>
        <v>Champaign</v>
      </c>
      <c r="X832" s="13" t="str">
        <f t="shared" si="38"/>
        <v>Rest of State</v>
      </c>
    </row>
    <row r="833" spans="1:24" x14ac:dyDescent="0.25">
      <c r="A833" t="s">
        <v>15533</v>
      </c>
      <c r="B833" t="s">
        <v>3496</v>
      </c>
      <c r="C833" t="s">
        <v>3497</v>
      </c>
      <c r="D833" t="s">
        <v>3339</v>
      </c>
      <c r="E833" t="s">
        <v>3498</v>
      </c>
      <c r="F833">
        <v>2178934171</v>
      </c>
      <c r="G833">
        <v>10399</v>
      </c>
      <c r="H833" t="s">
        <v>3510</v>
      </c>
      <c r="I833" t="s">
        <v>3511</v>
      </c>
      <c r="J833" t="s">
        <v>3339</v>
      </c>
      <c r="K833" t="s">
        <v>3305</v>
      </c>
      <c r="L833" t="s">
        <v>3512</v>
      </c>
      <c r="M833" t="s">
        <v>3500</v>
      </c>
      <c r="N833" t="s">
        <v>22</v>
      </c>
      <c r="O833">
        <v>265</v>
      </c>
      <c r="P833">
        <v>0</v>
      </c>
      <c r="Q833">
        <v>0</v>
      </c>
      <c r="R833">
        <v>265</v>
      </c>
      <c r="S833" s="1">
        <v>1</v>
      </c>
      <c r="T833" t="s">
        <v>22</v>
      </c>
      <c r="U833" s="13">
        <f t="shared" si="36"/>
        <v>265</v>
      </c>
      <c r="V833" s="13">
        <f t="shared" si="37"/>
        <v>265</v>
      </c>
      <c r="W833" s="13" t="str">
        <f>IFERROR(VLOOKUP(K833,'Target Area Lookup'!B:C,2,FALSE),"Rest of State")</f>
        <v>Champaign</v>
      </c>
      <c r="X833" s="13" t="str">
        <f t="shared" si="38"/>
        <v>Rest of State</v>
      </c>
    </row>
    <row r="834" spans="1:24" x14ac:dyDescent="0.25">
      <c r="A834" t="s">
        <v>15534</v>
      </c>
      <c r="B834" t="s">
        <v>3513</v>
      </c>
      <c r="C834" t="s">
        <v>546</v>
      </c>
      <c r="D834" t="s">
        <v>3514</v>
      </c>
      <c r="E834" t="s">
        <v>3515</v>
      </c>
      <c r="F834">
        <v>2173965261</v>
      </c>
      <c r="G834">
        <v>10400</v>
      </c>
      <c r="H834" t="s">
        <v>3516</v>
      </c>
      <c r="I834" t="s">
        <v>546</v>
      </c>
      <c r="J834" t="s">
        <v>3514</v>
      </c>
      <c r="K834" t="s">
        <v>3305</v>
      </c>
      <c r="L834" t="s">
        <v>3515</v>
      </c>
      <c r="M834" t="s">
        <v>3517</v>
      </c>
      <c r="N834" t="s">
        <v>22</v>
      </c>
      <c r="O834">
        <v>71</v>
      </c>
      <c r="P834">
        <v>0</v>
      </c>
      <c r="Q834">
        <v>0</v>
      </c>
      <c r="R834">
        <v>71</v>
      </c>
      <c r="S834" s="1">
        <v>1</v>
      </c>
      <c r="T834" t="s">
        <v>22</v>
      </c>
      <c r="U834" s="13">
        <f t="shared" si="36"/>
        <v>71</v>
      </c>
      <c r="V834" s="13">
        <f t="shared" si="37"/>
        <v>71</v>
      </c>
      <c r="W834" s="13" t="str">
        <f>IFERROR(VLOOKUP(K834,'Target Area Lookup'!B:C,2,FALSE),"Rest of State")</f>
        <v>Champaign</v>
      </c>
      <c r="X834" s="13" t="str">
        <f t="shared" si="38"/>
        <v>Rest of State</v>
      </c>
    </row>
    <row r="835" spans="1:24" x14ac:dyDescent="0.25">
      <c r="A835" t="s">
        <v>15535</v>
      </c>
      <c r="B835" t="s">
        <v>3518</v>
      </c>
      <c r="C835" t="s">
        <v>3519</v>
      </c>
      <c r="D835" t="s">
        <v>3520</v>
      </c>
      <c r="E835" t="s">
        <v>3521</v>
      </c>
      <c r="F835">
        <v>2174692291</v>
      </c>
      <c r="G835">
        <v>10402</v>
      </c>
      <c r="H835" t="s">
        <v>3522</v>
      </c>
      <c r="I835" t="s">
        <v>3519</v>
      </c>
      <c r="J835" t="s">
        <v>3520</v>
      </c>
      <c r="K835" t="s">
        <v>3305</v>
      </c>
      <c r="L835" t="s">
        <v>3521</v>
      </c>
      <c r="M835" t="s">
        <v>3523</v>
      </c>
      <c r="N835" t="s">
        <v>22</v>
      </c>
      <c r="O835">
        <v>57</v>
      </c>
      <c r="P835">
        <v>7</v>
      </c>
      <c r="Q835">
        <v>368</v>
      </c>
      <c r="R835">
        <v>432</v>
      </c>
      <c r="S835" s="1">
        <v>0.14810000000000001</v>
      </c>
      <c r="U835" s="13">
        <f t="shared" ref="U835:U898" si="39">SUM(O835:P835)</f>
        <v>64</v>
      </c>
      <c r="V835" s="13">
        <f t="shared" ref="V835:V898" si="40">R835</f>
        <v>432</v>
      </c>
      <c r="W835" s="13" t="str">
        <f>IFERROR(VLOOKUP(K835,'Target Area Lookup'!B:C,2,FALSE),"Rest of State")</f>
        <v>Champaign</v>
      </c>
      <c r="X835" s="13" t="str">
        <f t="shared" ref="X835:X898" si="41">IF(K835="Cook","Cook","Rest of State")</f>
        <v>Rest of State</v>
      </c>
    </row>
    <row r="836" spans="1:24" x14ac:dyDescent="0.25">
      <c r="A836" t="s">
        <v>15535</v>
      </c>
      <c r="B836" t="s">
        <v>3518</v>
      </c>
      <c r="C836" t="s">
        <v>3519</v>
      </c>
      <c r="D836" t="s">
        <v>3520</v>
      </c>
      <c r="E836" t="s">
        <v>3521</v>
      </c>
      <c r="F836">
        <v>2174692291</v>
      </c>
      <c r="G836">
        <v>56877</v>
      </c>
      <c r="H836" t="s">
        <v>3524</v>
      </c>
      <c r="I836" t="s">
        <v>3519</v>
      </c>
      <c r="J836" t="s">
        <v>3520</v>
      </c>
      <c r="K836" t="s">
        <v>3305</v>
      </c>
      <c r="L836" t="s">
        <v>3521</v>
      </c>
      <c r="M836" t="s">
        <v>3525</v>
      </c>
      <c r="N836" t="s">
        <v>22</v>
      </c>
      <c r="O836">
        <v>50</v>
      </c>
      <c r="P836">
        <v>4</v>
      </c>
      <c r="Q836">
        <v>315</v>
      </c>
      <c r="R836">
        <v>369</v>
      </c>
      <c r="S836" s="1">
        <v>0.14630000000000001</v>
      </c>
      <c r="U836" s="13">
        <f t="shared" si="39"/>
        <v>54</v>
      </c>
      <c r="V836" s="13">
        <f t="shared" si="40"/>
        <v>369</v>
      </c>
      <c r="W836" s="13" t="str">
        <f>IFERROR(VLOOKUP(K836,'Target Area Lookup'!B:C,2,FALSE),"Rest of State")</f>
        <v>Champaign</v>
      </c>
      <c r="X836" s="13" t="str">
        <f t="shared" si="41"/>
        <v>Rest of State</v>
      </c>
    </row>
    <row r="837" spans="1:24" x14ac:dyDescent="0.25">
      <c r="A837" t="s">
        <v>15536</v>
      </c>
      <c r="B837" t="s">
        <v>3526</v>
      </c>
      <c r="C837" t="s">
        <v>3527</v>
      </c>
      <c r="D837" t="s">
        <v>3528</v>
      </c>
      <c r="E837" t="s">
        <v>3529</v>
      </c>
      <c r="F837">
        <v>2175687733</v>
      </c>
      <c r="G837">
        <v>10403</v>
      </c>
      <c r="H837" t="s">
        <v>3530</v>
      </c>
      <c r="I837" t="s">
        <v>3527</v>
      </c>
      <c r="J837" t="s">
        <v>3528</v>
      </c>
      <c r="K837" t="s">
        <v>3305</v>
      </c>
      <c r="L837" t="s">
        <v>3529</v>
      </c>
      <c r="M837" t="s">
        <v>3531</v>
      </c>
      <c r="N837" t="s">
        <v>22</v>
      </c>
      <c r="O837">
        <v>57</v>
      </c>
      <c r="P837">
        <v>7</v>
      </c>
      <c r="Q837">
        <v>135</v>
      </c>
      <c r="R837">
        <v>199</v>
      </c>
      <c r="S837" s="1">
        <v>0.3216</v>
      </c>
      <c r="U837" s="13">
        <f t="shared" si="39"/>
        <v>64</v>
      </c>
      <c r="V837" s="13">
        <f t="shared" si="40"/>
        <v>199</v>
      </c>
      <c r="W837" s="13" t="str">
        <f>IFERROR(VLOOKUP(K837,'Target Area Lookup'!B:C,2,FALSE),"Rest of State")</f>
        <v>Champaign</v>
      </c>
      <c r="X837" s="13" t="str">
        <f t="shared" si="41"/>
        <v>Rest of State</v>
      </c>
    </row>
    <row r="838" spans="1:24" x14ac:dyDescent="0.25">
      <c r="A838" t="s">
        <v>15537</v>
      </c>
      <c r="B838" t="s">
        <v>3532</v>
      </c>
      <c r="C838" t="s">
        <v>3533</v>
      </c>
      <c r="D838" t="s">
        <v>3339</v>
      </c>
      <c r="E838" t="s">
        <v>3534</v>
      </c>
      <c r="F838">
        <v>2178926000</v>
      </c>
      <c r="G838">
        <v>10406</v>
      </c>
      <c r="H838" t="s">
        <v>3535</v>
      </c>
      <c r="I838" t="s">
        <v>3533</v>
      </c>
      <c r="J838" t="s">
        <v>3339</v>
      </c>
      <c r="K838" t="s">
        <v>3305</v>
      </c>
      <c r="L838" t="s">
        <v>3534</v>
      </c>
      <c r="M838" t="s">
        <v>3536</v>
      </c>
      <c r="N838" t="s">
        <v>22</v>
      </c>
      <c r="O838">
        <v>466</v>
      </c>
      <c r="P838">
        <v>34</v>
      </c>
      <c r="Q838">
        <v>213</v>
      </c>
      <c r="R838">
        <v>713</v>
      </c>
      <c r="S838" s="1">
        <v>0.70129999999999992</v>
      </c>
      <c r="U838" s="13">
        <f t="shared" si="39"/>
        <v>500</v>
      </c>
      <c r="V838" s="13">
        <f t="shared" si="40"/>
        <v>713</v>
      </c>
      <c r="W838" s="13" t="str">
        <f>IFERROR(VLOOKUP(K838,'Target Area Lookup'!B:C,2,FALSE),"Rest of State")</f>
        <v>Champaign</v>
      </c>
      <c r="X838" s="13" t="str">
        <f t="shared" si="41"/>
        <v>Rest of State</v>
      </c>
    </row>
    <row r="839" spans="1:24" x14ac:dyDescent="0.25">
      <c r="A839" t="s">
        <v>15538</v>
      </c>
      <c r="B839" t="s">
        <v>3537</v>
      </c>
      <c r="C839" t="s">
        <v>3538</v>
      </c>
      <c r="D839" t="s">
        <v>3539</v>
      </c>
      <c r="E839" t="s">
        <v>3540</v>
      </c>
      <c r="F839">
        <v>2175833300</v>
      </c>
      <c r="G839">
        <v>56711</v>
      </c>
      <c r="H839" t="s">
        <v>3541</v>
      </c>
      <c r="I839" t="s">
        <v>3542</v>
      </c>
      <c r="J839" t="s">
        <v>3492</v>
      </c>
      <c r="K839" t="s">
        <v>3305</v>
      </c>
      <c r="L839" t="s">
        <v>3543</v>
      </c>
      <c r="M839" t="s">
        <v>3544</v>
      </c>
      <c r="N839" t="s">
        <v>22</v>
      </c>
      <c r="O839">
        <v>5</v>
      </c>
      <c r="P839">
        <v>1</v>
      </c>
      <c r="Q839">
        <v>43</v>
      </c>
      <c r="R839">
        <v>49</v>
      </c>
      <c r="S839" s="1">
        <v>0.12240000000000001</v>
      </c>
      <c r="U839" s="13">
        <f t="shared" si="39"/>
        <v>6</v>
      </c>
      <c r="V839" s="13">
        <f t="shared" si="40"/>
        <v>49</v>
      </c>
      <c r="W839" s="13" t="str">
        <f>IFERROR(VLOOKUP(K839,'Target Area Lookup'!B:C,2,FALSE),"Rest of State")</f>
        <v>Champaign</v>
      </c>
      <c r="X839" s="13" t="str">
        <f t="shared" si="41"/>
        <v>Rest of State</v>
      </c>
    </row>
    <row r="840" spans="1:24" x14ac:dyDescent="0.25">
      <c r="A840" t="s">
        <v>15538</v>
      </c>
      <c r="B840" t="s">
        <v>3537</v>
      </c>
      <c r="C840" t="s">
        <v>3538</v>
      </c>
      <c r="D840" t="s">
        <v>3539</v>
      </c>
      <c r="E840" t="s">
        <v>3540</v>
      </c>
      <c r="F840">
        <v>2175833300</v>
      </c>
      <c r="G840">
        <v>56712</v>
      </c>
      <c r="H840" t="s">
        <v>3545</v>
      </c>
      <c r="I840" t="s">
        <v>3538</v>
      </c>
      <c r="J840" t="s">
        <v>3539</v>
      </c>
      <c r="K840" t="s">
        <v>3305</v>
      </c>
      <c r="L840" t="s">
        <v>3540</v>
      </c>
      <c r="M840" t="s">
        <v>3546</v>
      </c>
      <c r="N840" t="s">
        <v>22</v>
      </c>
      <c r="O840">
        <v>11</v>
      </c>
      <c r="P840">
        <v>0</v>
      </c>
      <c r="Q840">
        <v>68</v>
      </c>
      <c r="R840">
        <v>79</v>
      </c>
      <c r="S840" s="1">
        <v>0.13919999999999999</v>
      </c>
      <c r="U840" s="13">
        <f t="shared" si="39"/>
        <v>11</v>
      </c>
      <c r="V840" s="13">
        <f t="shared" si="40"/>
        <v>79</v>
      </c>
      <c r="W840" s="13" t="str">
        <f>IFERROR(VLOOKUP(K840,'Target Area Lookup'!B:C,2,FALSE),"Rest of State")</f>
        <v>Champaign</v>
      </c>
      <c r="X840" s="13" t="str">
        <f t="shared" si="41"/>
        <v>Rest of State</v>
      </c>
    </row>
    <row r="841" spans="1:24" x14ac:dyDescent="0.25">
      <c r="A841" t="s">
        <v>15538</v>
      </c>
      <c r="B841" t="s">
        <v>3537</v>
      </c>
      <c r="C841" t="s">
        <v>3538</v>
      </c>
      <c r="D841" t="s">
        <v>3539</v>
      </c>
      <c r="E841" t="s">
        <v>3540</v>
      </c>
      <c r="F841">
        <v>2175833300</v>
      </c>
      <c r="G841">
        <v>56714</v>
      </c>
      <c r="H841" t="s">
        <v>3547</v>
      </c>
      <c r="I841" t="s">
        <v>3548</v>
      </c>
      <c r="J841" t="s">
        <v>3549</v>
      </c>
      <c r="K841" t="s">
        <v>3305</v>
      </c>
      <c r="L841" t="s">
        <v>3550</v>
      </c>
      <c r="M841" t="s">
        <v>3551</v>
      </c>
      <c r="N841" t="s">
        <v>22</v>
      </c>
      <c r="O841">
        <v>34</v>
      </c>
      <c r="P841">
        <v>0</v>
      </c>
      <c r="Q841">
        <v>95</v>
      </c>
      <c r="R841">
        <v>129</v>
      </c>
      <c r="S841" s="1">
        <v>0.2636</v>
      </c>
      <c r="U841" s="13">
        <f t="shared" si="39"/>
        <v>34</v>
      </c>
      <c r="V841" s="13">
        <f t="shared" si="40"/>
        <v>129</v>
      </c>
      <c r="W841" s="13" t="str">
        <f>IFERROR(VLOOKUP(K841,'Target Area Lookup'!B:C,2,FALSE),"Rest of State")</f>
        <v>Champaign</v>
      </c>
      <c r="X841" s="13" t="str">
        <f t="shared" si="41"/>
        <v>Rest of State</v>
      </c>
    </row>
    <row r="842" spans="1:24" x14ac:dyDescent="0.25">
      <c r="A842" t="s">
        <v>15539</v>
      </c>
      <c r="B842" t="s">
        <v>3552</v>
      </c>
      <c r="C842" t="s">
        <v>3553</v>
      </c>
      <c r="D842" t="s">
        <v>3554</v>
      </c>
      <c r="E842" t="s">
        <v>3555</v>
      </c>
      <c r="F842">
        <v>2177848296</v>
      </c>
      <c r="G842">
        <v>10409</v>
      </c>
      <c r="H842" t="s">
        <v>3556</v>
      </c>
      <c r="I842" t="s">
        <v>3557</v>
      </c>
      <c r="J842" t="s">
        <v>3554</v>
      </c>
      <c r="K842" t="s">
        <v>3558</v>
      </c>
      <c r="L842" t="s">
        <v>3559</v>
      </c>
      <c r="M842" t="s">
        <v>3560</v>
      </c>
      <c r="N842" t="s">
        <v>22</v>
      </c>
      <c r="O842">
        <v>67</v>
      </c>
      <c r="P842">
        <v>14</v>
      </c>
      <c r="Q842">
        <v>229</v>
      </c>
      <c r="R842">
        <v>310</v>
      </c>
      <c r="S842" s="1">
        <v>0.26129999999999998</v>
      </c>
      <c r="U842" s="13">
        <f t="shared" si="39"/>
        <v>81</v>
      </c>
      <c r="V842" s="13">
        <f t="shared" si="40"/>
        <v>310</v>
      </c>
      <c r="W842" s="13" t="str">
        <f>IFERROR(VLOOKUP(K842,'Target Area Lookup'!B:C,2,FALSE),"Rest of State")</f>
        <v>Rest of State</v>
      </c>
      <c r="X842" s="13" t="str">
        <f t="shared" si="41"/>
        <v>Rest of State</v>
      </c>
    </row>
    <row r="843" spans="1:24" x14ac:dyDescent="0.25">
      <c r="A843" t="s">
        <v>15539</v>
      </c>
      <c r="B843" t="s">
        <v>3552</v>
      </c>
      <c r="C843" t="s">
        <v>3553</v>
      </c>
      <c r="D843" t="s">
        <v>3554</v>
      </c>
      <c r="E843" t="s">
        <v>3555</v>
      </c>
      <c r="F843">
        <v>2177848296</v>
      </c>
      <c r="G843">
        <v>10410</v>
      </c>
      <c r="H843" t="s">
        <v>3561</v>
      </c>
      <c r="I843" t="s">
        <v>3562</v>
      </c>
      <c r="J843" t="s">
        <v>3554</v>
      </c>
      <c r="K843" t="s">
        <v>3558</v>
      </c>
      <c r="L843" t="s">
        <v>3563</v>
      </c>
      <c r="M843" t="s">
        <v>3560</v>
      </c>
      <c r="N843" t="s">
        <v>22</v>
      </c>
      <c r="O843">
        <v>78</v>
      </c>
      <c r="P843">
        <v>10</v>
      </c>
      <c r="Q843">
        <v>139</v>
      </c>
      <c r="R843">
        <v>227</v>
      </c>
      <c r="S843" s="1">
        <v>0.38770000000000004</v>
      </c>
      <c r="U843" s="13">
        <f t="shared" si="39"/>
        <v>88</v>
      </c>
      <c r="V843" s="13">
        <f t="shared" si="40"/>
        <v>227</v>
      </c>
      <c r="W843" s="13" t="str">
        <f>IFERROR(VLOOKUP(K843,'Target Area Lookup'!B:C,2,FALSE),"Rest of State")</f>
        <v>Rest of State</v>
      </c>
      <c r="X843" s="13" t="str">
        <f t="shared" si="41"/>
        <v>Rest of State</v>
      </c>
    </row>
    <row r="844" spans="1:24" x14ac:dyDescent="0.25">
      <c r="A844" t="s">
        <v>15539</v>
      </c>
      <c r="B844" t="s">
        <v>3552</v>
      </c>
      <c r="C844" t="s">
        <v>3553</v>
      </c>
      <c r="D844" t="s">
        <v>3554</v>
      </c>
      <c r="E844" t="s">
        <v>3555</v>
      </c>
      <c r="F844">
        <v>2177848296</v>
      </c>
      <c r="G844">
        <v>10411</v>
      </c>
      <c r="H844" t="s">
        <v>3564</v>
      </c>
      <c r="I844" t="s">
        <v>3565</v>
      </c>
      <c r="J844" t="s">
        <v>3554</v>
      </c>
      <c r="K844" t="s">
        <v>3558</v>
      </c>
      <c r="L844" t="s">
        <v>3566</v>
      </c>
      <c r="M844" t="s">
        <v>3560</v>
      </c>
      <c r="N844" t="s">
        <v>22</v>
      </c>
      <c r="O844">
        <v>162</v>
      </c>
      <c r="P844">
        <v>19</v>
      </c>
      <c r="Q844">
        <v>242</v>
      </c>
      <c r="R844">
        <v>423</v>
      </c>
      <c r="S844" s="1">
        <v>0.4279</v>
      </c>
      <c r="U844" s="13">
        <f t="shared" si="39"/>
        <v>181</v>
      </c>
      <c r="V844" s="13">
        <f t="shared" si="40"/>
        <v>423</v>
      </c>
      <c r="W844" s="13" t="str">
        <f>IFERROR(VLOOKUP(K844,'Target Area Lookup'!B:C,2,FALSE),"Rest of State")</f>
        <v>Rest of State</v>
      </c>
      <c r="X844" s="13" t="str">
        <f t="shared" si="41"/>
        <v>Rest of State</v>
      </c>
    </row>
    <row r="845" spans="1:24" x14ac:dyDescent="0.25">
      <c r="A845" t="s">
        <v>15540</v>
      </c>
      <c r="B845" t="s">
        <v>3567</v>
      </c>
      <c r="C845" t="s">
        <v>3568</v>
      </c>
      <c r="D845" t="s">
        <v>3569</v>
      </c>
      <c r="E845" t="s">
        <v>3570</v>
      </c>
      <c r="F845">
        <v>2173793314</v>
      </c>
      <c r="G845">
        <v>10412</v>
      </c>
      <c r="H845" t="s">
        <v>3571</v>
      </c>
      <c r="I845" t="s">
        <v>3568</v>
      </c>
      <c r="J845" t="s">
        <v>3569</v>
      </c>
      <c r="K845" t="s">
        <v>3558</v>
      </c>
      <c r="L845" t="s">
        <v>3570</v>
      </c>
      <c r="M845" t="s">
        <v>3572</v>
      </c>
      <c r="N845" t="s">
        <v>22</v>
      </c>
      <c r="O845">
        <v>169</v>
      </c>
      <c r="P845">
        <v>17</v>
      </c>
      <c r="Q845">
        <v>289</v>
      </c>
      <c r="R845">
        <v>475</v>
      </c>
      <c r="S845" s="1">
        <v>0.39159999999999995</v>
      </c>
      <c r="U845" s="13">
        <f t="shared" si="39"/>
        <v>186</v>
      </c>
      <c r="V845" s="13">
        <f t="shared" si="40"/>
        <v>475</v>
      </c>
      <c r="W845" s="13" t="str">
        <f>IFERROR(VLOOKUP(K845,'Target Area Lookup'!B:C,2,FALSE),"Rest of State")</f>
        <v>Rest of State</v>
      </c>
      <c r="X845" s="13" t="str">
        <f t="shared" si="41"/>
        <v>Rest of State</v>
      </c>
    </row>
    <row r="846" spans="1:24" x14ac:dyDescent="0.25">
      <c r="A846" t="s">
        <v>15540</v>
      </c>
      <c r="B846" t="s">
        <v>3567</v>
      </c>
      <c r="C846" t="s">
        <v>3568</v>
      </c>
      <c r="D846" t="s">
        <v>3569</v>
      </c>
      <c r="E846" t="s">
        <v>3570</v>
      </c>
      <c r="F846">
        <v>2173793314</v>
      </c>
      <c r="G846">
        <v>10413</v>
      </c>
      <c r="H846" t="s">
        <v>3573</v>
      </c>
      <c r="I846" t="s">
        <v>3568</v>
      </c>
      <c r="J846" t="s">
        <v>3569</v>
      </c>
      <c r="K846" t="s">
        <v>3558</v>
      </c>
      <c r="L846" t="s">
        <v>3570</v>
      </c>
      <c r="M846" t="s">
        <v>3572</v>
      </c>
      <c r="N846" t="s">
        <v>22</v>
      </c>
      <c r="O846">
        <v>145</v>
      </c>
      <c r="P846">
        <v>16</v>
      </c>
      <c r="Q846">
        <v>149</v>
      </c>
      <c r="R846">
        <v>310</v>
      </c>
      <c r="S846" s="1">
        <v>0.51939999999999997</v>
      </c>
      <c r="U846" s="13">
        <f t="shared" si="39"/>
        <v>161</v>
      </c>
      <c r="V846" s="13">
        <f t="shared" si="40"/>
        <v>310</v>
      </c>
      <c r="W846" s="13" t="str">
        <f>IFERROR(VLOOKUP(K846,'Target Area Lookup'!B:C,2,FALSE),"Rest of State")</f>
        <v>Rest of State</v>
      </c>
      <c r="X846" s="13" t="str">
        <f t="shared" si="41"/>
        <v>Rest of State</v>
      </c>
    </row>
    <row r="847" spans="1:24" x14ac:dyDescent="0.25">
      <c r="A847" t="s">
        <v>15540</v>
      </c>
      <c r="B847" t="s">
        <v>3567</v>
      </c>
      <c r="C847" t="s">
        <v>3568</v>
      </c>
      <c r="D847" t="s">
        <v>3569</v>
      </c>
      <c r="E847" t="s">
        <v>3570</v>
      </c>
      <c r="F847">
        <v>2173793314</v>
      </c>
      <c r="G847">
        <v>10415</v>
      </c>
      <c r="H847" t="s">
        <v>3574</v>
      </c>
      <c r="I847" t="s">
        <v>3568</v>
      </c>
      <c r="J847" t="s">
        <v>3569</v>
      </c>
      <c r="K847" t="s">
        <v>3558</v>
      </c>
      <c r="L847" t="s">
        <v>3570</v>
      </c>
      <c r="M847" t="s">
        <v>3575</v>
      </c>
      <c r="N847" t="s">
        <v>22</v>
      </c>
      <c r="O847">
        <v>156</v>
      </c>
      <c r="P847">
        <v>19</v>
      </c>
      <c r="Q847">
        <v>153</v>
      </c>
      <c r="R847">
        <v>328</v>
      </c>
      <c r="S847" s="1">
        <v>0.53349999999999997</v>
      </c>
      <c r="U847" s="13">
        <f t="shared" si="39"/>
        <v>175</v>
      </c>
      <c r="V847" s="13">
        <f t="shared" si="40"/>
        <v>328</v>
      </c>
      <c r="W847" s="13" t="str">
        <f>IFERROR(VLOOKUP(K847,'Target Area Lookup'!B:C,2,FALSE),"Rest of State")</f>
        <v>Rest of State</v>
      </c>
      <c r="X847" s="13" t="str">
        <f t="shared" si="41"/>
        <v>Rest of State</v>
      </c>
    </row>
    <row r="848" spans="1:24" x14ac:dyDescent="0.25">
      <c r="A848" t="s">
        <v>15540</v>
      </c>
      <c r="B848" t="s">
        <v>3567</v>
      </c>
      <c r="C848" t="s">
        <v>3568</v>
      </c>
      <c r="D848" t="s">
        <v>3569</v>
      </c>
      <c r="E848" t="s">
        <v>3570</v>
      </c>
      <c r="F848">
        <v>2173793314</v>
      </c>
      <c r="G848">
        <v>54867</v>
      </c>
      <c r="H848" t="s">
        <v>3576</v>
      </c>
      <c r="I848" t="s">
        <v>3568</v>
      </c>
      <c r="J848" t="s">
        <v>3569</v>
      </c>
      <c r="K848" t="s">
        <v>3558</v>
      </c>
      <c r="L848" t="s">
        <v>3570</v>
      </c>
      <c r="M848" t="s">
        <v>3575</v>
      </c>
      <c r="N848" t="s">
        <v>22</v>
      </c>
      <c r="O848">
        <v>126</v>
      </c>
      <c r="P848">
        <v>17</v>
      </c>
      <c r="Q848">
        <v>128</v>
      </c>
      <c r="R848">
        <v>271</v>
      </c>
      <c r="S848" s="1">
        <v>0.52770000000000006</v>
      </c>
      <c r="U848" s="13">
        <f t="shared" si="39"/>
        <v>143</v>
      </c>
      <c r="V848" s="13">
        <f t="shared" si="40"/>
        <v>271</v>
      </c>
      <c r="W848" s="13" t="str">
        <f>IFERROR(VLOOKUP(K848,'Target Area Lookup'!B:C,2,FALSE),"Rest of State")</f>
        <v>Rest of State</v>
      </c>
      <c r="X848" s="13" t="str">
        <f t="shared" si="41"/>
        <v>Rest of State</v>
      </c>
    </row>
    <row r="849" spans="1:24" x14ac:dyDescent="0.25">
      <c r="A849">
        <v>11000000000</v>
      </c>
      <c r="B849" t="s">
        <v>3577</v>
      </c>
      <c r="C849" t="s">
        <v>3578</v>
      </c>
      <c r="D849" t="s">
        <v>3579</v>
      </c>
      <c r="E849" t="s">
        <v>3580</v>
      </c>
      <c r="F849">
        <v>2172354867</v>
      </c>
      <c r="G849">
        <v>45023</v>
      </c>
      <c r="H849" t="s">
        <v>3581</v>
      </c>
      <c r="I849" t="s">
        <v>3582</v>
      </c>
      <c r="J849" t="s">
        <v>3583</v>
      </c>
      <c r="K849" t="s">
        <v>3584</v>
      </c>
      <c r="L849" t="s">
        <v>3585</v>
      </c>
      <c r="M849" t="s">
        <v>3586</v>
      </c>
      <c r="N849" t="s">
        <v>22</v>
      </c>
      <c r="O849">
        <v>29</v>
      </c>
      <c r="P849">
        <v>0</v>
      </c>
      <c r="Q849">
        <v>0</v>
      </c>
      <c r="R849">
        <v>29</v>
      </c>
      <c r="S849" s="1">
        <v>1</v>
      </c>
      <c r="T849" t="s">
        <v>22</v>
      </c>
      <c r="U849" s="13">
        <f t="shared" si="39"/>
        <v>29</v>
      </c>
      <c r="V849" s="13">
        <f t="shared" si="40"/>
        <v>29</v>
      </c>
      <c r="W849" s="13" t="str">
        <f>IFERROR(VLOOKUP(K849,'Target Area Lookup'!B:C,2,FALSE),"Rest of State")</f>
        <v>Rest of State</v>
      </c>
      <c r="X849" s="13" t="str">
        <f t="shared" si="41"/>
        <v>Rest of State</v>
      </c>
    </row>
    <row r="850" spans="1:24" x14ac:dyDescent="0.25">
      <c r="A850">
        <v>11000000000</v>
      </c>
      <c r="B850" t="s">
        <v>3577</v>
      </c>
      <c r="C850" t="s">
        <v>3578</v>
      </c>
      <c r="D850" t="s">
        <v>3579</v>
      </c>
      <c r="E850" t="s">
        <v>3580</v>
      </c>
      <c r="F850">
        <v>2172354867</v>
      </c>
      <c r="G850">
        <v>50644</v>
      </c>
      <c r="H850" t="s">
        <v>3587</v>
      </c>
      <c r="I850" t="s">
        <v>3588</v>
      </c>
      <c r="J850" t="s">
        <v>3589</v>
      </c>
      <c r="K850" t="s">
        <v>3590</v>
      </c>
      <c r="L850" t="s">
        <v>3591</v>
      </c>
      <c r="M850" t="s">
        <v>3592</v>
      </c>
      <c r="N850" t="s">
        <v>22</v>
      </c>
      <c r="O850">
        <v>43</v>
      </c>
      <c r="P850">
        <v>0</v>
      </c>
      <c r="Q850">
        <v>0</v>
      </c>
      <c r="R850">
        <v>43</v>
      </c>
      <c r="S850" s="1">
        <v>1</v>
      </c>
      <c r="T850" t="s">
        <v>22</v>
      </c>
      <c r="U850" s="13">
        <f t="shared" si="39"/>
        <v>43</v>
      </c>
      <c r="V850" s="13">
        <f t="shared" si="40"/>
        <v>43</v>
      </c>
      <c r="W850" s="13" t="str">
        <f>IFERROR(VLOOKUP(K850,'Target Area Lookup'!B:C,2,FALSE),"Rest of State")</f>
        <v>Rest of State</v>
      </c>
      <c r="X850" s="13" t="str">
        <f t="shared" si="41"/>
        <v>Rest of State</v>
      </c>
    </row>
    <row r="851" spans="1:24" x14ac:dyDescent="0.25">
      <c r="A851">
        <v>11000000000</v>
      </c>
      <c r="B851" t="s">
        <v>3577</v>
      </c>
      <c r="C851" t="s">
        <v>3578</v>
      </c>
      <c r="D851" t="s">
        <v>3579</v>
      </c>
      <c r="E851" t="s">
        <v>3580</v>
      </c>
      <c r="F851">
        <v>2172354867</v>
      </c>
      <c r="G851">
        <v>50651</v>
      </c>
      <c r="H851" t="s">
        <v>3593</v>
      </c>
      <c r="I851" t="s">
        <v>3594</v>
      </c>
      <c r="J851" t="s">
        <v>3595</v>
      </c>
      <c r="K851" t="s">
        <v>3596</v>
      </c>
      <c r="L851" t="s">
        <v>3597</v>
      </c>
      <c r="M851" t="s">
        <v>3586</v>
      </c>
      <c r="N851" t="s">
        <v>22</v>
      </c>
      <c r="O851">
        <v>20</v>
      </c>
      <c r="P851">
        <v>0</v>
      </c>
      <c r="Q851">
        <v>0</v>
      </c>
      <c r="R851">
        <v>20</v>
      </c>
      <c r="S851" s="1">
        <v>1</v>
      </c>
      <c r="T851" t="s">
        <v>22</v>
      </c>
      <c r="U851" s="13">
        <f t="shared" si="39"/>
        <v>20</v>
      </c>
      <c r="V851" s="13">
        <f t="shared" si="40"/>
        <v>20</v>
      </c>
      <c r="W851" s="13" t="str">
        <f>IFERROR(VLOOKUP(K851,'Target Area Lookup'!B:C,2,FALSE),"Rest of State")</f>
        <v>Rest of State</v>
      </c>
      <c r="X851" s="13" t="str">
        <f t="shared" si="41"/>
        <v>Rest of State</v>
      </c>
    </row>
    <row r="852" spans="1:24" x14ac:dyDescent="0.25">
      <c r="A852">
        <v>11000000000</v>
      </c>
      <c r="B852" t="s">
        <v>3577</v>
      </c>
      <c r="C852" t="s">
        <v>3578</v>
      </c>
      <c r="D852" t="s">
        <v>3579</v>
      </c>
      <c r="E852" t="s">
        <v>3580</v>
      </c>
      <c r="F852">
        <v>2172354867</v>
      </c>
      <c r="G852">
        <v>75569</v>
      </c>
      <c r="H852" t="s">
        <v>3598</v>
      </c>
      <c r="I852" t="s">
        <v>3599</v>
      </c>
      <c r="J852" t="s">
        <v>3600</v>
      </c>
      <c r="K852" t="s">
        <v>3601</v>
      </c>
      <c r="L852" t="s">
        <v>3602</v>
      </c>
      <c r="M852" t="s">
        <v>3603</v>
      </c>
      <c r="N852" t="s">
        <v>22</v>
      </c>
      <c r="O852">
        <v>17</v>
      </c>
      <c r="P852">
        <v>0</v>
      </c>
      <c r="Q852">
        <v>0</v>
      </c>
      <c r="R852">
        <v>17</v>
      </c>
      <c r="S852" s="1">
        <v>1</v>
      </c>
      <c r="T852" t="s">
        <v>22</v>
      </c>
      <c r="U852" s="13">
        <f t="shared" si="39"/>
        <v>17</v>
      </c>
      <c r="V852" s="13">
        <f t="shared" si="40"/>
        <v>17</v>
      </c>
      <c r="W852" s="13" t="str">
        <f>IFERROR(VLOOKUP(K852,'Target Area Lookup'!B:C,2,FALSE),"Rest of State")</f>
        <v>Rest of State</v>
      </c>
      <c r="X852" s="13" t="str">
        <f t="shared" si="41"/>
        <v>Rest of State</v>
      </c>
    </row>
    <row r="853" spans="1:24" x14ac:dyDescent="0.25">
      <c r="A853">
        <v>11015001026</v>
      </c>
      <c r="B853" t="s">
        <v>3642</v>
      </c>
      <c r="C853" t="s">
        <v>3643</v>
      </c>
      <c r="D853" t="s">
        <v>3579</v>
      </c>
      <c r="E853" t="s">
        <v>3644</v>
      </c>
      <c r="F853">
        <v>2176391000</v>
      </c>
      <c r="G853">
        <v>10473</v>
      </c>
      <c r="H853" t="s">
        <v>3645</v>
      </c>
      <c r="I853" t="s">
        <v>3646</v>
      </c>
      <c r="J853" t="s">
        <v>3579</v>
      </c>
      <c r="K853" t="s">
        <v>3590</v>
      </c>
      <c r="L853" t="s">
        <v>3647</v>
      </c>
      <c r="M853" t="s">
        <v>3648</v>
      </c>
      <c r="N853" t="s">
        <v>22</v>
      </c>
      <c r="O853">
        <v>250</v>
      </c>
      <c r="P853">
        <v>44</v>
      </c>
      <c r="Q853">
        <v>511</v>
      </c>
      <c r="R853">
        <v>805</v>
      </c>
      <c r="S853" s="1">
        <v>0.36520000000000002</v>
      </c>
      <c r="U853" s="13">
        <f t="shared" si="39"/>
        <v>294</v>
      </c>
      <c r="V853" s="13">
        <f t="shared" si="40"/>
        <v>805</v>
      </c>
      <c r="W853" s="13" t="str">
        <f>IFERROR(VLOOKUP(K853,'Target Area Lookup'!B:C,2,FALSE),"Rest of State")</f>
        <v>Rest of State</v>
      </c>
      <c r="X853" s="13" t="str">
        <f t="shared" si="41"/>
        <v>Rest of State</v>
      </c>
    </row>
    <row r="854" spans="1:24" x14ac:dyDescent="0.25">
      <c r="A854">
        <v>11015001026</v>
      </c>
      <c r="B854" t="s">
        <v>3642</v>
      </c>
      <c r="C854" t="s">
        <v>3643</v>
      </c>
      <c r="D854" t="s">
        <v>3579</v>
      </c>
      <c r="E854" t="s">
        <v>3644</v>
      </c>
      <c r="F854">
        <v>2176391000</v>
      </c>
      <c r="G854">
        <v>10474</v>
      </c>
      <c r="H854" t="s">
        <v>3649</v>
      </c>
      <c r="I854" t="s">
        <v>3650</v>
      </c>
      <c r="J854" t="s">
        <v>3579</v>
      </c>
      <c r="K854" t="s">
        <v>3590</v>
      </c>
      <c r="L854" t="s">
        <v>3651</v>
      </c>
      <c r="M854" t="s">
        <v>3652</v>
      </c>
      <c r="N854" t="s">
        <v>22</v>
      </c>
      <c r="O854">
        <v>145</v>
      </c>
      <c r="P854">
        <v>26</v>
      </c>
      <c r="Q854">
        <v>237</v>
      </c>
      <c r="R854">
        <v>408</v>
      </c>
      <c r="S854" s="1">
        <v>0.41909999999999997</v>
      </c>
      <c r="U854" s="13">
        <f t="shared" si="39"/>
        <v>171</v>
      </c>
      <c r="V854" s="13">
        <f t="shared" si="40"/>
        <v>408</v>
      </c>
      <c r="W854" s="13" t="str">
        <f>IFERROR(VLOOKUP(K854,'Target Area Lookup'!B:C,2,FALSE),"Rest of State")</f>
        <v>Rest of State</v>
      </c>
      <c r="X854" s="13" t="str">
        <f t="shared" si="41"/>
        <v>Rest of State</v>
      </c>
    </row>
    <row r="855" spans="1:24" x14ac:dyDescent="0.25">
      <c r="A855">
        <v>11015001026</v>
      </c>
      <c r="B855" t="s">
        <v>3642</v>
      </c>
      <c r="C855" t="s">
        <v>3643</v>
      </c>
      <c r="D855" t="s">
        <v>3579</v>
      </c>
      <c r="E855" t="s">
        <v>3644</v>
      </c>
      <c r="F855">
        <v>2176391000</v>
      </c>
      <c r="G855">
        <v>10478</v>
      </c>
      <c r="H855" t="s">
        <v>1202</v>
      </c>
      <c r="I855" t="s">
        <v>3653</v>
      </c>
      <c r="J855" t="s">
        <v>3579</v>
      </c>
      <c r="K855" t="s">
        <v>3590</v>
      </c>
      <c r="L855" t="s">
        <v>3654</v>
      </c>
      <c r="M855" t="s">
        <v>3655</v>
      </c>
      <c r="N855" t="s">
        <v>22</v>
      </c>
      <c r="O855">
        <v>88</v>
      </c>
      <c r="P855">
        <v>11</v>
      </c>
      <c r="Q855">
        <v>100</v>
      </c>
      <c r="R855">
        <v>199</v>
      </c>
      <c r="S855" s="1">
        <v>0.4975</v>
      </c>
      <c r="U855" s="13">
        <f t="shared" si="39"/>
        <v>99</v>
      </c>
      <c r="V855" s="13">
        <f t="shared" si="40"/>
        <v>199</v>
      </c>
      <c r="W855" s="13" t="str">
        <f>IFERROR(VLOOKUP(K855,'Target Area Lookup'!B:C,2,FALSE),"Rest of State")</f>
        <v>Rest of State</v>
      </c>
      <c r="X855" s="13" t="str">
        <f t="shared" si="41"/>
        <v>Rest of State</v>
      </c>
    </row>
    <row r="856" spans="1:24" x14ac:dyDescent="0.25">
      <c r="A856">
        <v>11015001026</v>
      </c>
      <c r="B856" t="s">
        <v>3642</v>
      </c>
      <c r="C856" t="s">
        <v>3643</v>
      </c>
      <c r="D856" t="s">
        <v>3579</v>
      </c>
      <c r="E856" t="s">
        <v>3644</v>
      </c>
      <c r="F856">
        <v>2176391000</v>
      </c>
      <c r="G856">
        <v>10479</v>
      </c>
      <c r="H856" t="s">
        <v>3656</v>
      </c>
      <c r="I856" t="s">
        <v>72</v>
      </c>
      <c r="J856" t="s">
        <v>3657</v>
      </c>
      <c r="K856" t="s">
        <v>3590</v>
      </c>
      <c r="L856" t="s">
        <v>3658</v>
      </c>
      <c r="M856" t="s">
        <v>3659</v>
      </c>
      <c r="N856" t="s">
        <v>22</v>
      </c>
      <c r="O856">
        <v>48</v>
      </c>
      <c r="P856">
        <v>2</v>
      </c>
      <c r="Q856">
        <v>69</v>
      </c>
      <c r="R856">
        <v>119</v>
      </c>
      <c r="S856" s="1">
        <v>0.42020000000000002</v>
      </c>
      <c r="U856" s="13">
        <f t="shared" si="39"/>
        <v>50</v>
      </c>
      <c r="V856" s="13">
        <f t="shared" si="40"/>
        <v>119</v>
      </c>
      <c r="W856" s="13" t="str">
        <f>IFERROR(VLOOKUP(K856,'Target Area Lookup'!B:C,2,FALSE),"Rest of State")</f>
        <v>Rest of State</v>
      </c>
      <c r="X856" s="13" t="str">
        <f t="shared" si="41"/>
        <v>Rest of State</v>
      </c>
    </row>
    <row r="857" spans="1:24" x14ac:dyDescent="0.25">
      <c r="A857">
        <v>11015001026</v>
      </c>
      <c r="B857" t="s">
        <v>3642</v>
      </c>
      <c r="C857" t="s">
        <v>3643</v>
      </c>
      <c r="D857" t="s">
        <v>3579</v>
      </c>
      <c r="E857" t="s">
        <v>3644</v>
      </c>
      <c r="F857">
        <v>2176391000</v>
      </c>
      <c r="G857">
        <v>70044</v>
      </c>
      <c r="H857" t="s">
        <v>3660</v>
      </c>
      <c r="I857" t="s">
        <v>3661</v>
      </c>
      <c r="J857" t="s">
        <v>3579</v>
      </c>
      <c r="K857" t="s">
        <v>3590</v>
      </c>
      <c r="L857" t="s">
        <v>3662</v>
      </c>
      <c r="M857" t="s">
        <v>3663</v>
      </c>
      <c r="N857" t="s">
        <v>22</v>
      </c>
      <c r="O857">
        <v>251</v>
      </c>
      <c r="P857">
        <v>22</v>
      </c>
      <c r="Q857">
        <v>244</v>
      </c>
      <c r="R857">
        <v>517</v>
      </c>
      <c r="S857" s="1">
        <v>0.52800000000000002</v>
      </c>
      <c r="U857" s="13">
        <f t="shared" si="39"/>
        <v>273</v>
      </c>
      <c r="V857" s="13">
        <f t="shared" si="40"/>
        <v>517</v>
      </c>
      <c r="W857" s="13" t="str">
        <f>IFERROR(VLOOKUP(K857,'Target Area Lookup'!B:C,2,FALSE),"Rest of State")</f>
        <v>Rest of State</v>
      </c>
      <c r="X857" s="13" t="str">
        <f t="shared" si="41"/>
        <v>Rest of State</v>
      </c>
    </row>
    <row r="858" spans="1:24" x14ac:dyDescent="0.25">
      <c r="A858">
        <v>11015001026</v>
      </c>
      <c r="B858" t="s">
        <v>3642</v>
      </c>
      <c r="C858" t="s">
        <v>3643</v>
      </c>
      <c r="D858" t="s">
        <v>3579</v>
      </c>
      <c r="E858" t="s">
        <v>3644</v>
      </c>
      <c r="F858">
        <v>2176391000</v>
      </c>
      <c r="G858">
        <v>70045</v>
      </c>
      <c r="H858" t="s">
        <v>1904</v>
      </c>
      <c r="I858" t="s">
        <v>3664</v>
      </c>
      <c r="J858" t="s">
        <v>3579</v>
      </c>
      <c r="K858" t="s">
        <v>3590</v>
      </c>
      <c r="L858" t="s">
        <v>3665</v>
      </c>
      <c r="M858" t="s">
        <v>3666</v>
      </c>
      <c r="N858" t="s">
        <v>22</v>
      </c>
      <c r="O858">
        <v>253</v>
      </c>
      <c r="P858">
        <v>40</v>
      </c>
      <c r="Q858">
        <v>292</v>
      </c>
      <c r="R858">
        <v>585</v>
      </c>
      <c r="S858" s="1">
        <v>0.50090000000000001</v>
      </c>
      <c r="U858" s="13">
        <f t="shared" si="39"/>
        <v>293</v>
      </c>
      <c r="V858" s="13">
        <f t="shared" si="40"/>
        <v>585</v>
      </c>
      <c r="W858" s="13" t="str">
        <f>IFERROR(VLOOKUP(K858,'Target Area Lookup'!B:C,2,FALSE),"Rest of State")</f>
        <v>Rest of State</v>
      </c>
      <c r="X858" s="13" t="str">
        <f t="shared" si="41"/>
        <v>Rest of State</v>
      </c>
    </row>
    <row r="859" spans="1:24" x14ac:dyDescent="0.25">
      <c r="A859">
        <v>11015002026</v>
      </c>
      <c r="B859" t="s">
        <v>3667</v>
      </c>
      <c r="C859" t="s">
        <v>3668</v>
      </c>
      <c r="D859" t="s">
        <v>3669</v>
      </c>
      <c r="E859" t="s">
        <v>3670</v>
      </c>
      <c r="F859">
        <v>2172388850</v>
      </c>
      <c r="G859">
        <v>10481</v>
      </c>
      <c r="H859" t="s">
        <v>3671</v>
      </c>
      <c r="I859" t="s">
        <v>3672</v>
      </c>
      <c r="J859" t="s">
        <v>3669</v>
      </c>
      <c r="K859" t="s">
        <v>3590</v>
      </c>
      <c r="L859" t="s">
        <v>3673</v>
      </c>
      <c r="M859" t="s">
        <v>3674</v>
      </c>
      <c r="N859" t="s">
        <v>22</v>
      </c>
      <c r="O859">
        <v>433</v>
      </c>
      <c r="P859">
        <v>43</v>
      </c>
      <c r="Q859">
        <v>573</v>
      </c>
      <c r="R859">
        <v>1049</v>
      </c>
      <c r="S859" s="1">
        <v>0.45380000000000004</v>
      </c>
      <c r="U859" s="13">
        <f t="shared" si="39"/>
        <v>476</v>
      </c>
      <c r="V859" s="13">
        <f t="shared" si="40"/>
        <v>1049</v>
      </c>
      <c r="W859" s="13" t="str">
        <f>IFERROR(VLOOKUP(K859,'Target Area Lookup'!B:C,2,FALSE),"Rest of State")</f>
        <v>Rest of State</v>
      </c>
      <c r="X859" s="13" t="str">
        <f t="shared" si="41"/>
        <v>Rest of State</v>
      </c>
    </row>
    <row r="860" spans="1:24" x14ac:dyDescent="0.25">
      <c r="A860">
        <v>11015002026</v>
      </c>
      <c r="B860" t="s">
        <v>3667</v>
      </c>
      <c r="C860" t="s">
        <v>3668</v>
      </c>
      <c r="D860" t="s">
        <v>3669</v>
      </c>
      <c r="E860" t="s">
        <v>3670</v>
      </c>
      <c r="F860">
        <v>2172388850</v>
      </c>
      <c r="G860">
        <v>10482</v>
      </c>
      <c r="H860" t="s">
        <v>3675</v>
      </c>
      <c r="I860" t="s">
        <v>3676</v>
      </c>
      <c r="J860" t="s">
        <v>3669</v>
      </c>
      <c r="K860" t="s">
        <v>3590</v>
      </c>
      <c r="L860" t="s">
        <v>3677</v>
      </c>
      <c r="M860" t="s">
        <v>3674</v>
      </c>
      <c r="N860" t="s">
        <v>22</v>
      </c>
      <c r="O860">
        <v>348</v>
      </c>
      <c r="P860">
        <v>40</v>
      </c>
      <c r="Q860">
        <v>359</v>
      </c>
      <c r="R860">
        <v>747</v>
      </c>
      <c r="S860" s="1">
        <v>0.51939999999999997</v>
      </c>
      <c r="U860" s="13">
        <f t="shared" si="39"/>
        <v>388</v>
      </c>
      <c r="V860" s="13">
        <f t="shared" si="40"/>
        <v>747</v>
      </c>
      <c r="W860" s="13" t="str">
        <f>IFERROR(VLOOKUP(K860,'Target Area Lookup'!B:C,2,FALSE),"Rest of State")</f>
        <v>Rest of State</v>
      </c>
      <c r="X860" s="13" t="str">
        <f t="shared" si="41"/>
        <v>Rest of State</v>
      </c>
    </row>
    <row r="861" spans="1:24" x14ac:dyDescent="0.25">
      <c r="A861">
        <v>11015002026</v>
      </c>
      <c r="B861" t="s">
        <v>3667</v>
      </c>
      <c r="C861" t="s">
        <v>3668</v>
      </c>
      <c r="D861" t="s">
        <v>3669</v>
      </c>
      <c r="E861" t="s">
        <v>3670</v>
      </c>
      <c r="F861">
        <v>2172388850</v>
      </c>
      <c r="G861">
        <v>10490</v>
      </c>
      <c r="H861" t="s">
        <v>3678</v>
      </c>
      <c r="I861" t="s">
        <v>3679</v>
      </c>
      <c r="J861" t="s">
        <v>3669</v>
      </c>
      <c r="K861" t="s">
        <v>3590</v>
      </c>
      <c r="L861" t="s">
        <v>3680</v>
      </c>
      <c r="M861" t="s">
        <v>3674</v>
      </c>
      <c r="N861" t="s">
        <v>22</v>
      </c>
      <c r="O861">
        <v>80</v>
      </c>
      <c r="P861">
        <v>7</v>
      </c>
      <c r="Q861">
        <v>84</v>
      </c>
      <c r="R861">
        <v>171</v>
      </c>
      <c r="S861" s="1">
        <v>0.50880000000000003</v>
      </c>
      <c r="U861" s="13">
        <f t="shared" si="39"/>
        <v>87</v>
      </c>
      <c r="V861" s="13">
        <f t="shared" si="40"/>
        <v>171</v>
      </c>
      <c r="W861" s="13" t="str">
        <f>IFERROR(VLOOKUP(K861,'Target Area Lookup'!B:C,2,FALSE),"Rest of State")</f>
        <v>Rest of State</v>
      </c>
      <c r="X861" s="13" t="str">
        <f t="shared" si="41"/>
        <v>Rest of State</v>
      </c>
    </row>
    <row r="862" spans="1:24" x14ac:dyDescent="0.25">
      <c r="A862">
        <v>11015002026</v>
      </c>
      <c r="B862" t="s">
        <v>3667</v>
      </c>
      <c r="C862" t="s">
        <v>3668</v>
      </c>
      <c r="D862" t="s">
        <v>3669</v>
      </c>
      <c r="E862" t="s">
        <v>3670</v>
      </c>
      <c r="F862">
        <v>2172388850</v>
      </c>
      <c r="G862">
        <v>50380</v>
      </c>
      <c r="H862" t="s">
        <v>3681</v>
      </c>
      <c r="I862" t="s">
        <v>3682</v>
      </c>
      <c r="J862" t="s">
        <v>3669</v>
      </c>
      <c r="K862" t="s">
        <v>3590</v>
      </c>
      <c r="L862" t="s">
        <v>3683</v>
      </c>
      <c r="M862" t="s">
        <v>3674</v>
      </c>
      <c r="N862" t="s">
        <v>22</v>
      </c>
      <c r="O862">
        <v>410</v>
      </c>
      <c r="P862">
        <v>35</v>
      </c>
      <c r="Q862">
        <v>303</v>
      </c>
      <c r="R862">
        <v>748</v>
      </c>
      <c r="S862" s="1">
        <v>0.59489999999999998</v>
      </c>
      <c r="U862" s="13">
        <f t="shared" si="39"/>
        <v>445</v>
      </c>
      <c r="V862" s="13">
        <f t="shared" si="40"/>
        <v>748</v>
      </c>
      <c r="W862" s="13" t="str">
        <f>IFERROR(VLOOKUP(K862,'Target Area Lookup'!B:C,2,FALSE),"Rest of State")</f>
        <v>Rest of State</v>
      </c>
      <c r="X862" s="13" t="str">
        <f t="shared" si="41"/>
        <v>Rest of State</v>
      </c>
    </row>
    <row r="863" spans="1:24" x14ac:dyDescent="0.25">
      <c r="A863">
        <v>11015002026</v>
      </c>
      <c r="B863" t="s">
        <v>3667</v>
      </c>
      <c r="C863" t="s">
        <v>3668</v>
      </c>
      <c r="D863" t="s">
        <v>3669</v>
      </c>
      <c r="E863" t="s">
        <v>3670</v>
      </c>
      <c r="F863">
        <v>2172388850</v>
      </c>
      <c r="G863">
        <v>50381</v>
      </c>
      <c r="H863" t="s">
        <v>3684</v>
      </c>
      <c r="I863" t="s">
        <v>3685</v>
      </c>
      <c r="J863" t="s">
        <v>3669</v>
      </c>
      <c r="K863" t="s">
        <v>3590</v>
      </c>
      <c r="L863" t="s">
        <v>3686</v>
      </c>
      <c r="M863" t="s">
        <v>3674</v>
      </c>
      <c r="N863" t="s">
        <v>22</v>
      </c>
      <c r="O863">
        <v>393</v>
      </c>
      <c r="P863">
        <v>39</v>
      </c>
      <c r="Q863">
        <v>311</v>
      </c>
      <c r="R863">
        <v>743</v>
      </c>
      <c r="S863" s="1">
        <v>0.58140000000000003</v>
      </c>
      <c r="U863" s="13">
        <f t="shared" si="39"/>
        <v>432</v>
      </c>
      <c r="V863" s="13">
        <f t="shared" si="40"/>
        <v>743</v>
      </c>
      <c r="W863" s="13" t="str">
        <f>IFERROR(VLOOKUP(K863,'Target Area Lookup'!B:C,2,FALSE),"Rest of State")</f>
        <v>Rest of State</v>
      </c>
      <c r="X863" s="13" t="str">
        <f t="shared" si="41"/>
        <v>Rest of State</v>
      </c>
    </row>
    <row r="864" spans="1:24" x14ac:dyDescent="0.25">
      <c r="A864">
        <v>11015005026</v>
      </c>
      <c r="B864" t="s">
        <v>3691</v>
      </c>
      <c r="C864" t="s">
        <v>3692</v>
      </c>
      <c r="D864" t="s">
        <v>3693</v>
      </c>
      <c r="E864" t="s">
        <v>3694</v>
      </c>
      <c r="F864">
        <v>2173462166</v>
      </c>
      <c r="G864">
        <v>10495</v>
      </c>
      <c r="H864" t="s">
        <v>3695</v>
      </c>
      <c r="I864" t="s">
        <v>3692</v>
      </c>
      <c r="J864" t="s">
        <v>3693</v>
      </c>
      <c r="K864" t="s">
        <v>3590</v>
      </c>
      <c r="L864" t="s">
        <v>3694</v>
      </c>
      <c r="M864" t="s">
        <v>3696</v>
      </c>
      <c r="N864" t="s">
        <v>22</v>
      </c>
      <c r="O864">
        <v>21</v>
      </c>
      <c r="P864">
        <v>10</v>
      </c>
      <c r="Q864">
        <v>44</v>
      </c>
      <c r="R864">
        <v>75</v>
      </c>
      <c r="S864" s="1">
        <v>0.4133</v>
      </c>
      <c r="U864" s="13">
        <f t="shared" si="39"/>
        <v>31</v>
      </c>
      <c r="V864" s="13">
        <f t="shared" si="40"/>
        <v>75</v>
      </c>
      <c r="W864" s="13" t="str">
        <f>IFERROR(VLOOKUP(K864,'Target Area Lookup'!B:C,2,FALSE),"Rest of State")</f>
        <v>Rest of State</v>
      </c>
      <c r="X864" s="13" t="str">
        <f t="shared" si="41"/>
        <v>Rest of State</v>
      </c>
    </row>
    <row r="865" spans="1:24" x14ac:dyDescent="0.25">
      <c r="A865">
        <v>11015005026</v>
      </c>
      <c r="B865" t="s">
        <v>3691</v>
      </c>
      <c r="C865" t="s">
        <v>3692</v>
      </c>
      <c r="D865" t="s">
        <v>3693</v>
      </c>
      <c r="E865" t="s">
        <v>3694</v>
      </c>
      <c r="F865">
        <v>2173462166</v>
      </c>
      <c r="G865">
        <v>10496</v>
      </c>
      <c r="H865" t="s">
        <v>3697</v>
      </c>
      <c r="I865" t="s">
        <v>3692</v>
      </c>
      <c r="J865" t="s">
        <v>3693</v>
      </c>
      <c r="K865" t="s">
        <v>3590</v>
      </c>
      <c r="L865" t="s">
        <v>3694</v>
      </c>
      <c r="M865" t="s">
        <v>3698</v>
      </c>
      <c r="N865" t="s">
        <v>22</v>
      </c>
      <c r="O865">
        <v>64</v>
      </c>
      <c r="P865">
        <v>22</v>
      </c>
      <c r="Q865">
        <v>79</v>
      </c>
      <c r="R865">
        <v>165</v>
      </c>
      <c r="S865" s="1">
        <v>0.5212</v>
      </c>
      <c r="U865" s="13">
        <f t="shared" si="39"/>
        <v>86</v>
      </c>
      <c r="V865" s="13">
        <f t="shared" si="40"/>
        <v>165</v>
      </c>
      <c r="W865" s="13" t="str">
        <f>IFERROR(VLOOKUP(K865,'Target Area Lookup'!B:C,2,FALSE),"Rest of State")</f>
        <v>Rest of State</v>
      </c>
      <c r="X865" s="13" t="str">
        <f t="shared" si="41"/>
        <v>Rest of State</v>
      </c>
    </row>
    <row r="866" spans="1:24" x14ac:dyDescent="0.25">
      <c r="A866">
        <v>11015801060</v>
      </c>
      <c r="B866" t="s">
        <v>3704</v>
      </c>
      <c r="C866" t="s">
        <v>3705</v>
      </c>
      <c r="D866" t="s">
        <v>3579</v>
      </c>
      <c r="E866" t="s">
        <v>3706</v>
      </c>
      <c r="F866">
        <v>2173487700</v>
      </c>
      <c r="G866">
        <v>10128</v>
      </c>
      <c r="H866" t="s">
        <v>3707</v>
      </c>
      <c r="I866" t="s">
        <v>3708</v>
      </c>
      <c r="J866" t="s">
        <v>399</v>
      </c>
      <c r="K866" t="s">
        <v>399</v>
      </c>
      <c r="L866" t="s">
        <v>3709</v>
      </c>
      <c r="M866" t="s">
        <v>3710</v>
      </c>
      <c r="N866" t="s">
        <v>22</v>
      </c>
      <c r="O866">
        <v>48</v>
      </c>
      <c r="P866">
        <v>6</v>
      </c>
      <c r="Q866">
        <v>7</v>
      </c>
      <c r="R866">
        <v>61</v>
      </c>
      <c r="S866" s="1">
        <v>0.88519999999999999</v>
      </c>
      <c r="U866" s="13">
        <f t="shared" si="39"/>
        <v>54</v>
      </c>
      <c r="V866" s="13">
        <f t="shared" si="40"/>
        <v>61</v>
      </c>
      <c r="W866" s="13" t="str">
        <f>IFERROR(VLOOKUP(K866,'Target Area Lookup'!B:C,2,FALSE),"Rest of State")</f>
        <v>Rest of State</v>
      </c>
      <c r="X866" s="13" t="str">
        <f t="shared" si="41"/>
        <v>Rest of State</v>
      </c>
    </row>
    <row r="867" spans="1:24" x14ac:dyDescent="0.25">
      <c r="A867">
        <v>11015801060</v>
      </c>
      <c r="B867" t="s">
        <v>3704</v>
      </c>
      <c r="C867" t="s">
        <v>3705</v>
      </c>
      <c r="D867" t="s">
        <v>3579</v>
      </c>
      <c r="E867" t="s">
        <v>3706</v>
      </c>
      <c r="F867">
        <v>2173487700</v>
      </c>
      <c r="G867">
        <v>10491</v>
      </c>
      <c r="H867" t="s">
        <v>3711</v>
      </c>
      <c r="I867" t="s">
        <v>3712</v>
      </c>
      <c r="J867" t="s">
        <v>3669</v>
      </c>
      <c r="K867" t="s">
        <v>3590</v>
      </c>
      <c r="L867" t="s">
        <v>3713</v>
      </c>
      <c r="M867" t="s">
        <v>3710</v>
      </c>
      <c r="N867" t="s">
        <v>22</v>
      </c>
      <c r="O867">
        <v>51</v>
      </c>
      <c r="P867">
        <v>1</v>
      </c>
      <c r="Q867">
        <v>25</v>
      </c>
      <c r="R867">
        <v>77</v>
      </c>
      <c r="S867" s="1">
        <v>0.67530000000000001</v>
      </c>
      <c r="U867" s="13">
        <f t="shared" si="39"/>
        <v>52</v>
      </c>
      <c r="V867" s="13">
        <f t="shared" si="40"/>
        <v>77</v>
      </c>
      <c r="W867" s="13" t="str">
        <f>IFERROR(VLOOKUP(K867,'Target Area Lookup'!B:C,2,FALSE),"Rest of State")</f>
        <v>Rest of State</v>
      </c>
      <c r="X867" s="13" t="str">
        <f t="shared" si="41"/>
        <v>Rest of State</v>
      </c>
    </row>
    <row r="868" spans="1:24" x14ac:dyDescent="0.25">
      <c r="A868">
        <v>11015801060</v>
      </c>
      <c r="B868" t="s">
        <v>3704</v>
      </c>
      <c r="C868" t="s">
        <v>3705</v>
      </c>
      <c r="D868" t="s">
        <v>3579</v>
      </c>
      <c r="E868" t="s">
        <v>3706</v>
      </c>
      <c r="F868">
        <v>2173487700</v>
      </c>
      <c r="G868">
        <v>10492</v>
      </c>
      <c r="H868" t="s">
        <v>3714</v>
      </c>
      <c r="I868" t="s">
        <v>3715</v>
      </c>
      <c r="J868" t="s">
        <v>3716</v>
      </c>
      <c r="K868" t="s">
        <v>3590</v>
      </c>
      <c r="L868" t="s">
        <v>3717</v>
      </c>
      <c r="M868" t="s">
        <v>3710</v>
      </c>
      <c r="N868" t="s">
        <v>22</v>
      </c>
      <c r="O868">
        <v>66</v>
      </c>
      <c r="P868">
        <v>2</v>
      </c>
      <c r="Q868">
        <v>9</v>
      </c>
      <c r="R868">
        <v>77</v>
      </c>
      <c r="S868" s="1">
        <v>0.8831</v>
      </c>
      <c r="U868" s="13">
        <f t="shared" si="39"/>
        <v>68</v>
      </c>
      <c r="V868" s="13">
        <f t="shared" si="40"/>
        <v>77</v>
      </c>
      <c r="W868" s="13" t="str">
        <f>IFERROR(VLOOKUP(K868,'Target Area Lookup'!B:C,2,FALSE),"Rest of State")</f>
        <v>Rest of State</v>
      </c>
      <c r="X868" s="13" t="str">
        <f t="shared" si="41"/>
        <v>Rest of State</v>
      </c>
    </row>
    <row r="869" spans="1:24" x14ac:dyDescent="0.25">
      <c r="A869">
        <v>11015801060</v>
      </c>
      <c r="B869" t="s">
        <v>3704</v>
      </c>
      <c r="C869" t="s">
        <v>3705</v>
      </c>
      <c r="D869" t="s">
        <v>3579</v>
      </c>
      <c r="E869" t="s">
        <v>3706</v>
      </c>
      <c r="F869">
        <v>2173487700</v>
      </c>
      <c r="G869">
        <v>10493</v>
      </c>
      <c r="H869" t="s">
        <v>3718</v>
      </c>
      <c r="I869" t="s">
        <v>3719</v>
      </c>
      <c r="J869" t="s">
        <v>3720</v>
      </c>
      <c r="K869" t="s">
        <v>3584</v>
      </c>
      <c r="L869" t="s">
        <v>3721</v>
      </c>
      <c r="M869" t="s">
        <v>3710</v>
      </c>
      <c r="N869" t="s">
        <v>22</v>
      </c>
      <c r="O869">
        <v>51</v>
      </c>
      <c r="P869">
        <v>6</v>
      </c>
      <c r="Q869">
        <v>8</v>
      </c>
      <c r="R869">
        <v>65</v>
      </c>
      <c r="S869" s="1">
        <v>0.87690000000000001</v>
      </c>
      <c r="U869" s="13">
        <f t="shared" si="39"/>
        <v>57</v>
      </c>
      <c r="V869" s="13">
        <f t="shared" si="40"/>
        <v>65</v>
      </c>
      <c r="W869" s="13" t="str">
        <f>IFERROR(VLOOKUP(K869,'Target Area Lookup'!B:C,2,FALSE),"Rest of State")</f>
        <v>Rest of State</v>
      </c>
      <c r="X869" s="13" t="str">
        <f t="shared" si="41"/>
        <v>Rest of State</v>
      </c>
    </row>
    <row r="870" spans="1:24" x14ac:dyDescent="0.25">
      <c r="A870">
        <v>11018003026</v>
      </c>
      <c r="B870" t="s">
        <v>3722</v>
      </c>
      <c r="C870" t="s">
        <v>3723</v>
      </c>
      <c r="D870" t="s">
        <v>3724</v>
      </c>
      <c r="E870" t="s">
        <v>3725</v>
      </c>
      <c r="F870">
        <v>2178952201</v>
      </c>
      <c r="G870">
        <v>10498</v>
      </c>
      <c r="H870" t="s">
        <v>3726</v>
      </c>
      <c r="I870" t="s">
        <v>3723</v>
      </c>
      <c r="J870" t="s">
        <v>3724</v>
      </c>
      <c r="K870" t="s">
        <v>3727</v>
      </c>
      <c r="L870" t="s">
        <v>3725</v>
      </c>
      <c r="M870" t="s">
        <v>3728</v>
      </c>
      <c r="N870" t="s">
        <v>22</v>
      </c>
      <c r="O870">
        <v>141</v>
      </c>
      <c r="P870">
        <v>18</v>
      </c>
      <c r="Q870">
        <v>176</v>
      </c>
      <c r="R870">
        <v>335</v>
      </c>
      <c r="S870" s="1">
        <v>0.47460000000000002</v>
      </c>
      <c r="U870" s="13">
        <f t="shared" si="39"/>
        <v>159</v>
      </c>
      <c r="V870" s="13">
        <f t="shared" si="40"/>
        <v>335</v>
      </c>
      <c r="W870" s="13" t="str">
        <f>IFERROR(VLOOKUP(K870,'Target Area Lookup'!B:C,2,FALSE),"Rest of State")</f>
        <v>Rest of State</v>
      </c>
      <c r="X870" s="13" t="str">
        <f t="shared" si="41"/>
        <v>Rest of State</v>
      </c>
    </row>
    <row r="871" spans="1:24" x14ac:dyDescent="0.25">
      <c r="A871">
        <v>11018003026</v>
      </c>
      <c r="B871" t="s">
        <v>3722</v>
      </c>
      <c r="C871" t="s">
        <v>3723</v>
      </c>
      <c r="D871" t="s">
        <v>3724</v>
      </c>
      <c r="E871" t="s">
        <v>3725</v>
      </c>
      <c r="F871">
        <v>2178952201</v>
      </c>
      <c r="G871">
        <v>10500</v>
      </c>
      <c r="H871" t="s">
        <v>3729</v>
      </c>
      <c r="I871" t="s">
        <v>3730</v>
      </c>
      <c r="J871" t="s">
        <v>3724</v>
      </c>
      <c r="K871" t="s">
        <v>3727</v>
      </c>
      <c r="L871" t="s">
        <v>3731</v>
      </c>
      <c r="M871" t="s">
        <v>3728</v>
      </c>
      <c r="N871" t="s">
        <v>22</v>
      </c>
      <c r="O871">
        <v>108</v>
      </c>
      <c r="P871">
        <v>16</v>
      </c>
      <c r="Q871">
        <v>104</v>
      </c>
      <c r="R871">
        <v>228</v>
      </c>
      <c r="S871" s="1">
        <v>0.54390000000000005</v>
      </c>
      <c r="U871" s="13">
        <f t="shared" si="39"/>
        <v>124</v>
      </c>
      <c r="V871" s="13">
        <f t="shared" si="40"/>
        <v>228</v>
      </c>
      <c r="W871" s="13" t="str">
        <f>IFERROR(VLOOKUP(K871,'Target Area Lookup'!B:C,2,FALSE),"Rest of State")</f>
        <v>Rest of State</v>
      </c>
      <c r="X871" s="13" t="str">
        <f t="shared" si="41"/>
        <v>Rest of State</v>
      </c>
    </row>
    <row r="872" spans="1:24" x14ac:dyDescent="0.25">
      <c r="A872">
        <v>11018077026</v>
      </c>
      <c r="B872" t="s">
        <v>3732</v>
      </c>
      <c r="C872" t="s">
        <v>3733</v>
      </c>
      <c r="D872" t="s">
        <v>3734</v>
      </c>
      <c r="E872" t="s">
        <v>3735</v>
      </c>
      <c r="F872">
        <v>2179233132</v>
      </c>
      <c r="G872">
        <v>10502</v>
      </c>
      <c r="H872" t="s">
        <v>3736</v>
      </c>
      <c r="I872" t="s">
        <v>3733</v>
      </c>
      <c r="J872" t="s">
        <v>3734</v>
      </c>
      <c r="K872" t="s">
        <v>3727</v>
      </c>
      <c r="L872" t="s">
        <v>3735</v>
      </c>
      <c r="M872" t="s">
        <v>3737</v>
      </c>
      <c r="N872" t="s">
        <v>22</v>
      </c>
      <c r="O872">
        <v>82</v>
      </c>
      <c r="P872">
        <v>12</v>
      </c>
      <c r="Q872">
        <v>184</v>
      </c>
      <c r="R872">
        <v>278</v>
      </c>
      <c r="S872" s="1">
        <v>0.33810000000000001</v>
      </c>
      <c r="U872" s="13">
        <f t="shared" si="39"/>
        <v>94</v>
      </c>
      <c r="V872" s="13">
        <f t="shared" si="40"/>
        <v>278</v>
      </c>
      <c r="W872" s="13" t="str">
        <f>IFERROR(VLOOKUP(K872,'Target Area Lookup'!B:C,2,FALSE),"Rest of State")</f>
        <v>Rest of State</v>
      </c>
      <c r="X872" s="13" t="str">
        <f t="shared" si="41"/>
        <v>Rest of State</v>
      </c>
    </row>
    <row r="873" spans="1:24" x14ac:dyDescent="0.25">
      <c r="A873">
        <v>11018077026</v>
      </c>
      <c r="B873" t="s">
        <v>3732</v>
      </c>
      <c r="C873" t="s">
        <v>3733</v>
      </c>
      <c r="D873" t="s">
        <v>3734</v>
      </c>
      <c r="E873" t="s">
        <v>3735</v>
      </c>
      <c r="F873">
        <v>2179233132</v>
      </c>
      <c r="G873">
        <v>10503</v>
      </c>
      <c r="H873" t="s">
        <v>3738</v>
      </c>
      <c r="I873" t="s">
        <v>3733</v>
      </c>
      <c r="J873" t="s">
        <v>3734</v>
      </c>
      <c r="K873" t="s">
        <v>3727</v>
      </c>
      <c r="L873" t="s">
        <v>3735</v>
      </c>
      <c r="M873" t="s">
        <v>3737</v>
      </c>
      <c r="N873" t="s">
        <v>22</v>
      </c>
      <c r="O873">
        <v>113</v>
      </c>
      <c r="P873">
        <v>6</v>
      </c>
      <c r="Q873">
        <v>187</v>
      </c>
      <c r="R873">
        <v>306</v>
      </c>
      <c r="S873" s="1">
        <v>0.38890000000000002</v>
      </c>
      <c r="U873" s="13">
        <f t="shared" si="39"/>
        <v>119</v>
      </c>
      <c r="V873" s="13">
        <f t="shared" si="40"/>
        <v>306</v>
      </c>
      <c r="W873" s="13" t="str">
        <f>IFERROR(VLOOKUP(K873,'Target Area Lookup'!B:C,2,FALSE),"Rest of State")</f>
        <v>Rest of State</v>
      </c>
      <c r="X873" s="13" t="str">
        <f t="shared" si="41"/>
        <v>Rest of State</v>
      </c>
    </row>
    <row r="874" spans="1:24" x14ac:dyDescent="0.25">
      <c r="A874">
        <v>11018077026</v>
      </c>
      <c r="B874" t="s">
        <v>3732</v>
      </c>
      <c r="C874" t="s">
        <v>3733</v>
      </c>
      <c r="D874" t="s">
        <v>3734</v>
      </c>
      <c r="E874" t="s">
        <v>3735</v>
      </c>
      <c r="F874">
        <v>2179233132</v>
      </c>
      <c r="G874">
        <v>10504</v>
      </c>
      <c r="H874" t="s">
        <v>1362</v>
      </c>
      <c r="I874" t="s">
        <v>3733</v>
      </c>
      <c r="J874" t="s">
        <v>3734</v>
      </c>
      <c r="K874" t="s">
        <v>3727</v>
      </c>
      <c r="L874" t="s">
        <v>3735</v>
      </c>
      <c r="M874" t="s">
        <v>3737</v>
      </c>
      <c r="N874" t="s">
        <v>22</v>
      </c>
      <c r="O874">
        <v>160</v>
      </c>
      <c r="P874">
        <v>8</v>
      </c>
      <c r="Q874">
        <v>226</v>
      </c>
      <c r="R874">
        <v>394</v>
      </c>
      <c r="S874" s="1">
        <v>0.4264</v>
      </c>
      <c r="U874" s="13">
        <f t="shared" si="39"/>
        <v>168</v>
      </c>
      <c r="V874" s="13">
        <f t="shared" si="40"/>
        <v>394</v>
      </c>
      <c r="W874" s="13" t="str">
        <f>IFERROR(VLOOKUP(K874,'Target Area Lookup'!B:C,2,FALSE),"Rest of State")</f>
        <v>Rest of State</v>
      </c>
      <c r="X874" s="13" t="str">
        <f t="shared" si="41"/>
        <v>Rest of State</v>
      </c>
    </row>
    <row r="875" spans="1:24" x14ac:dyDescent="0.25">
      <c r="A875">
        <v>11021301026</v>
      </c>
      <c r="B875" t="s">
        <v>3739</v>
      </c>
      <c r="C875" t="s">
        <v>3740</v>
      </c>
      <c r="D875" t="s">
        <v>3741</v>
      </c>
      <c r="E875" t="s">
        <v>3742</v>
      </c>
      <c r="F875">
        <v>2172534241</v>
      </c>
      <c r="G875">
        <v>10505</v>
      </c>
      <c r="H875" t="s">
        <v>3743</v>
      </c>
      <c r="I875" t="s">
        <v>3744</v>
      </c>
      <c r="J875" t="s">
        <v>3741</v>
      </c>
      <c r="K875" t="s">
        <v>3601</v>
      </c>
      <c r="L875" t="s">
        <v>3745</v>
      </c>
      <c r="M875" t="s">
        <v>3746</v>
      </c>
      <c r="N875" t="s">
        <v>22</v>
      </c>
      <c r="O875">
        <v>74</v>
      </c>
      <c r="P875">
        <v>6</v>
      </c>
      <c r="Q875">
        <v>220</v>
      </c>
      <c r="R875">
        <v>300</v>
      </c>
      <c r="S875" s="1">
        <v>0.26670000000000005</v>
      </c>
      <c r="U875" s="13">
        <f t="shared" si="39"/>
        <v>80</v>
      </c>
      <c r="V875" s="13">
        <f t="shared" si="40"/>
        <v>300</v>
      </c>
      <c r="W875" s="13" t="str">
        <f>IFERROR(VLOOKUP(K875,'Target Area Lookup'!B:C,2,FALSE),"Rest of State")</f>
        <v>Rest of State</v>
      </c>
      <c r="X875" s="13" t="str">
        <f t="shared" si="41"/>
        <v>Rest of State</v>
      </c>
    </row>
    <row r="876" spans="1:24" x14ac:dyDescent="0.25">
      <c r="A876">
        <v>11021301026</v>
      </c>
      <c r="B876" t="s">
        <v>3739</v>
      </c>
      <c r="C876" t="s">
        <v>3740</v>
      </c>
      <c r="D876" t="s">
        <v>3741</v>
      </c>
      <c r="E876" t="s">
        <v>3742</v>
      </c>
      <c r="F876">
        <v>2172534241</v>
      </c>
      <c r="G876">
        <v>10506</v>
      </c>
      <c r="H876" t="s">
        <v>3747</v>
      </c>
      <c r="I876" t="s">
        <v>3740</v>
      </c>
      <c r="J876" t="s">
        <v>3741</v>
      </c>
      <c r="K876" t="s">
        <v>3601</v>
      </c>
      <c r="L876" t="s">
        <v>3742</v>
      </c>
      <c r="M876" t="s">
        <v>3748</v>
      </c>
      <c r="N876" t="s">
        <v>22</v>
      </c>
      <c r="O876">
        <v>81</v>
      </c>
      <c r="P876">
        <v>10</v>
      </c>
      <c r="Q876">
        <v>183</v>
      </c>
      <c r="R876">
        <v>274</v>
      </c>
      <c r="S876" s="1">
        <v>0.33210000000000001</v>
      </c>
      <c r="U876" s="13">
        <f t="shared" si="39"/>
        <v>91</v>
      </c>
      <c r="V876" s="13">
        <f t="shared" si="40"/>
        <v>274</v>
      </c>
      <c r="W876" s="13" t="str">
        <f>IFERROR(VLOOKUP(K876,'Target Area Lookup'!B:C,2,FALSE),"Rest of State")</f>
        <v>Rest of State</v>
      </c>
      <c r="X876" s="13" t="str">
        <f t="shared" si="41"/>
        <v>Rest of State</v>
      </c>
    </row>
    <row r="877" spans="1:24" x14ac:dyDescent="0.25">
      <c r="A877">
        <v>11021301026</v>
      </c>
      <c r="B877" t="s">
        <v>3739</v>
      </c>
      <c r="C877" t="s">
        <v>3740</v>
      </c>
      <c r="D877" t="s">
        <v>3741</v>
      </c>
      <c r="E877" t="s">
        <v>3742</v>
      </c>
      <c r="F877">
        <v>2172534241</v>
      </c>
      <c r="G877">
        <v>10507</v>
      </c>
      <c r="H877" t="s">
        <v>3749</v>
      </c>
      <c r="I877" t="s">
        <v>3750</v>
      </c>
      <c r="J877" t="s">
        <v>3741</v>
      </c>
      <c r="K877" t="s">
        <v>3601</v>
      </c>
      <c r="L877" t="s">
        <v>3751</v>
      </c>
      <c r="M877" t="s">
        <v>3752</v>
      </c>
      <c r="N877" t="s">
        <v>22</v>
      </c>
      <c r="O877">
        <v>131</v>
      </c>
      <c r="P877">
        <v>21</v>
      </c>
      <c r="Q877">
        <v>212</v>
      </c>
      <c r="R877">
        <v>364</v>
      </c>
      <c r="S877" s="1">
        <v>0.41759999999999997</v>
      </c>
      <c r="U877" s="13">
        <f t="shared" si="39"/>
        <v>152</v>
      </c>
      <c r="V877" s="13">
        <f t="shared" si="40"/>
        <v>364</v>
      </c>
      <c r="W877" s="13" t="str">
        <f>IFERROR(VLOOKUP(K877,'Target Area Lookup'!B:C,2,FALSE),"Rest of State")</f>
        <v>Rest of State</v>
      </c>
      <c r="X877" s="13" t="str">
        <f t="shared" si="41"/>
        <v>Rest of State</v>
      </c>
    </row>
    <row r="878" spans="1:24" x14ac:dyDescent="0.25">
      <c r="A878">
        <v>11021302026</v>
      </c>
      <c r="B878" t="s">
        <v>3753</v>
      </c>
      <c r="C878" t="s">
        <v>3754</v>
      </c>
      <c r="D878" t="s">
        <v>3755</v>
      </c>
      <c r="E878" t="s">
        <v>3756</v>
      </c>
      <c r="F878">
        <v>2178322261</v>
      </c>
      <c r="G878">
        <v>10508</v>
      </c>
      <c r="H878" t="s">
        <v>3757</v>
      </c>
      <c r="I878" t="s">
        <v>3754</v>
      </c>
      <c r="J878" t="s">
        <v>3755</v>
      </c>
      <c r="K878" t="s">
        <v>3601</v>
      </c>
      <c r="L878" t="s">
        <v>3756</v>
      </c>
      <c r="M878" t="s">
        <v>3758</v>
      </c>
      <c r="N878" t="s">
        <v>22</v>
      </c>
      <c r="O878">
        <v>63</v>
      </c>
      <c r="P878">
        <v>13</v>
      </c>
      <c r="Q878">
        <v>124</v>
      </c>
      <c r="R878">
        <v>200</v>
      </c>
      <c r="S878" s="1">
        <v>0.38</v>
      </c>
      <c r="U878" s="13">
        <f t="shared" si="39"/>
        <v>76</v>
      </c>
      <c r="V878" s="13">
        <f t="shared" si="40"/>
        <v>200</v>
      </c>
      <c r="W878" s="13" t="str">
        <f>IFERROR(VLOOKUP(K878,'Target Area Lookup'!B:C,2,FALSE),"Rest of State")</f>
        <v>Rest of State</v>
      </c>
      <c r="X878" s="13" t="str">
        <f t="shared" si="41"/>
        <v>Rest of State</v>
      </c>
    </row>
    <row r="879" spans="1:24" x14ac:dyDescent="0.25">
      <c r="A879">
        <v>11021302026</v>
      </c>
      <c r="B879" t="s">
        <v>3753</v>
      </c>
      <c r="C879" t="s">
        <v>3754</v>
      </c>
      <c r="D879" t="s">
        <v>3755</v>
      </c>
      <c r="E879" t="s">
        <v>3756</v>
      </c>
      <c r="F879">
        <v>2178322261</v>
      </c>
      <c r="G879">
        <v>10509</v>
      </c>
      <c r="H879" t="s">
        <v>3759</v>
      </c>
      <c r="I879" t="s">
        <v>3754</v>
      </c>
      <c r="J879" t="s">
        <v>3755</v>
      </c>
      <c r="K879" t="s">
        <v>3601</v>
      </c>
      <c r="L879" t="s">
        <v>3756</v>
      </c>
      <c r="M879" t="s">
        <v>3758</v>
      </c>
      <c r="N879" t="s">
        <v>22</v>
      </c>
      <c r="O879">
        <v>35</v>
      </c>
      <c r="P879">
        <v>6</v>
      </c>
      <c r="Q879">
        <v>46</v>
      </c>
      <c r="R879">
        <v>87</v>
      </c>
      <c r="S879" s="1">
        <v>0.47130000000000005</v>
      </c>
      <c r="U879" s="13">
        <f t="shared" si="39"/>
        <v>41</v>
      </c>
      <c r="V879" s="13">
        <f t="shared" si="40"/>
        <v>87</v>
      </c>
      <c r="W879" s="13" t="str">
        <f>IFERROR(VLOOKUP(K879,'Target Area Lookup'!B:C,2,FALSE),"Rest of State")</f>
        <v>Rest of State</v>
      </c>
      <c r="X879" s="13" t="str">
        <f t="shared" si="41"/>
        <v>Rest of State</v>
      </c>
    </row>
    <row r="880" spans="1:24" x14ac:dyDescent="0.25">
      <c r="A880">
        <v>11021302026</v>
      </c>
      <c r="B880" t="s">
        <v>3753</v>
      </c>
      <c r="C880" t="s">
        <v>3754</v>
      </c>
      <c r="D880" t="s">
        <v>3755</v>
      </c>
      <c r="E880" t="s">
        <v>3756</v>
      </c>
      <c r="F880">
        <v>2178322261</v>
      </c>
      <c r="G880">
        <v>10510</v>
      </c>
      <c r="H880" t="s">
        <v>3760</v>
      </c>
      <c r="I880" t="s">
        <v>3754</v>
      </c>
      <c r="J880" t="s">
        <v>3755</v>
      </c>
      <c r="K880" t="s">
        <v>3601</v>
      </c>
      <c r="L880" t="s">
        <v>3756</v>
      </c>
      <c r="M880" t="s">
        <v>3758</v>
      </c>
      <c r="N880" t="s">
        <v>22</v>
      </c>
      <c r="O880">
        <v>164</v>
      </c>
      <c r="P880">
        <v>12</v>
      </c>
      <c r="Q880">
        <v>187</v>
      </c>
      <c r="R880">
        <v>363</v>
      </c>
      <c r="S880" s="1">
        <v>0.48479999999999995</v>
      </c>
      <c r="U880" s="13">
        <f t="shared" si="39"/>
        <v>176</v>
      </c>
      <c r="V880" s="13">
        <f t="shared" si="40"/>
        <v>363</v>
      </c>
      <c r="W880" s="13" t="str">
        <f>IFERROR(VLOOKUP(K880,'Target Area Lookup'!B:C,2,FALSE),"Rest of State")</f>
        <v>Rest of State</v>
      </c>
      <c r="X880" s="13" t="str">
        <f t="shared" si="41"/>
        <v>Rest of State</v>
      </c>
    </row>
    <row r="881" spans="1:24" x14ac:dyDescent="0.25">
      <c r="A881">
        <v>11021305026</v>
      </c>
      <c r="B881" t="s">
        <v>3761</v>
      </c>
      <c r="C881" t="s">
        <v>3762</v>
      </c>
      <c r="D881" t="s">
        <v>3763</v>
      </c>
      <c r="E881" t="s">
        <v>3764</v>
      </c>
      <c r="F881">
        <v>2175432511</v>
      </c>
      <c r="G881">
        <v>10511</v>
      </c>
      <c r="H881" t="s">
        <v>3765</v>
      </c>
      <c r="I881" t="s">
        <v>3762</v>
      </c>
      <c r="J881" t="s">
        <v>3763</v>
      </c>
      <c r="K881" t="s">
        <v>3601</v>
      </c>
      <c r="L881" t="s">
        <v>3764</v>
      </c>
      <c r="M881" t="s">
        <v>3766</v>
      </c>
      <c r="N881" t="s">
        <v>22</v>
      </c>
      <c r="O881">
        <v>107</v>
      </c>
      <c r="P881">
        <v>10</v>
      </c>
      <c r="Q881">
        <v>193</v>
      </c>
      <c r="R881">
        <v>310</v>
      </c>
      <c r="S881" s="1">
        <v>0.37740000000000001</v>
      </c>
      <c r="U881" s="13">
        <f t="shared" si="39"/>
        <v>117</v>
      </c>
      <c r="V881" s="13">
        <f t="shared" si="40"/>
        <v>310</v>
      </c>
      <c r="W881" s="13" t="str">
        <f>IFERROR(VLOOKUP(K881,'Target Area Lookup'!B:C,2,FALSE),"Rest of State")</f>
        <v>Rest of State</v>
      </c>
      <c r="X881" s="13" t="str">
        <f t="shared" si="41"/>
        <v>Rest of State</v>
      </c>
    </row>
    <row r="882" spans="1:24" x14ac:dyDescent="0.25">
      <c r="A882">
        <v>11021305026</v>
      </c>
      <c r="B882" t="s">
        <v>3761</v>
      </c>
      <c r="C882" t="s">
        <v>3762</v>
      </c>
      <c r="D882" t="s">
        <v>3763</v>
      </c>
      <c r="E882" t="s">
        <v>3764</v>
      </c>
      <c r="F882">
        <v>2175432511</v>
      </c>
      <c r="G882">
        <v>10513</v>
      </c>
      <c r="H882" t="s">
        <v>3767</v>
      </c>
      <c r="I882" t="s">
        <v>3768</v>
      </c>
      <c r="J882" t="s">
        <v>3763</v>
      </c>
      <c r="K882" t="s">
        <v>3601</v>
      </c>
      <c r="L882" t="s">
        <v>3769</v>
      </c>
      <c r="M882" t="s">
        <v>3770</v>
      </c>
      <c r="N882" t="s">
        <v>22</v>
      </c>
      <c r="O882">
        <v>116</v>
      </c>
      <c r="P882">
        <v>18</v>
      </c>
      <c r="Q882">
        <v>228</v>
      </c>
      <c r="R882">
        <v>362</v>
      </c>
      <c r="S882" s="1">
        <v>0.37020000000000003</v>
      </c>
      <c r="U882" s="13">
        <f t="shared" si="39"/>
        <v>134</v>
      </c>
      <c r="V882" s="13">
        <f t="shared" si="40"/>
        <v>362</v>
      </c>
      <c r="W882" s="13" t="str">
        <f>IFERROR(VLOOKUP(K882,'Target Area Lookup'!B:C,2,FALSE),"Rest of State")</f>
        <v>Rest of State</v>
      </c>
      <c r="X882" s="13" t="str">
        <f t="shared" si="41"/>
        <v>Rest of State</v>
      </c>
    </row>
    <row r="883" spans="1:24" x14ac:dyDescent="0.25">
      <c r="A883">
        <v>11021305026</v>
      </c>
      <c r="B883" t="s">
        <v>3761</v>
      </c>
      <c r="C883" t="s">
        <v>3762</v>
      </c>
      <c r="D883" t="s">
        <v>3763</v>
      </c>
      <c r="E883" t="s">
        <v>3764</v>
      </c>
      <c r="F883">
        <v>2175432511</v>
      </c>
      <c r="G883">
        <v>68282</v>
      </c>
      <c r="H883" t="s">
        <v>3771</v>
      </c>
      <c r="I883" t="s">
        <v>3772</v>
      </c>
      <c r="J883" t="s">
        <v>3773</v>
      </c>
      <c r="K883" t="s">
        <v>3774</v>
      </c>
      <c r="L883" t="s">
        <v>3775</v>
      </c>
      <c r="M883" t="s">
        <v>3776</v>
      </c>
      <c r="N883" t="s">
        <v>22</v>
      </c>
      <c r="O883">
        <v>126</v>
      </c>
      <c r="P883">
        <v>23</v>
      </c>
      <c r="Q883">
        <v>89</v>
      </c>
      <c r="R883">
        <v>238</v>
      </c>
      <c r="S883" s="1">
        <v>0.62609999999999999</v>
      </c>
      <c r="U883" s="13">
        <f t="shared" si="39"/>
        <v>149</v>
      </c>
      <c r="V883" s="13">
        <f t="shared" si="40"/>
        <v>238</v>
      </c>
      <c r="W883" s="13" t="str">
        <f>IFERROR(VLOOKUP(K883,'Target Area Lookup'!B:C,2,FALSE),"Rest of State")</f>
        <v>Rest of State</v>
      </c>
      <c r="X883" s="13" t="str">
        <f t="shared" si="41"/>
        <v>Rest of State</v>
      </c>
    </row>
    <row r="884" spans="1:24" x14ac:dyDescent="0.25">
      <c r="A884">
        <v>11021305026</v>
      </c>
      <c r="B884" t="s">
        <v>3761</v>
      </c>
      <c r="C884" t="s">
        <v>3762</v>
      </c>
      <c r="D884" t="s">
        <v>3763</v>
      </c>
      <c r="E884" t="s">
        <v>3764</v>
      </c>
      <c r="F884">
        <v>2175432511</v>
      </c>
      <c r="G884">
        <v>71814</v>
      </c>
      <c r="H884" t="s">
        <v>3777</v>
      </c>
      <c r="I884" t="s">
        <v>3778</v>
      </c>
      <c r="J884" t="s">
        <v>3779</v>
      </c>
      <c r="K884" t="s">
        <v>3780</v>
      </c>
      <c r="L884" t="s">
        <v>3781</v>
      </c>
      <c r="M884" t="s">
        <v>3782</v>
      </c>
      <c r="N884" t="s">
        <v>22</v>
      </c>
      <c r="O884">
        <v>115</v>
      </c>
      <c r="P884">
        <v>11</v>
      </c>
      <c r="Q884">
        <v>160</v>
      </c>
      <c r="R884">
        <v>286</v>
      </c>
      <c r="S884" s="1">
        <v>0.44060000000000005</v>
      </c>
      <c r="U884" s="13">
        <f t="shared" si="39"/>
        <v>126</v>
      </c>
      <c r="V884" s="13">
        <f t="shared" si="40"/>
        <v>286</v>
      </c>
      <c r="W884" s="13" t="str">
        <f>IFERROR(VLOOKUP(K884,'Target Area Lookup'!B:C,2,FALSE),"Rest of State")</f>
        <v>Rest of State</v>
      </c>
      <c r="X884" s="13" t="str">
        <f t="shared" si="41"/>
        <v>Rest of State</v>
      </c>
    </row>
    <row r="885" spans="1:24" x14ac:dyDescent="0.25">
      <c r="A885">
        <v>11021306026</v>
      </c>
      <c r="B885" t="s">
        <v>3783</v>
      </c>
      <c r="C885" t="s">
        <v>3784</v>
      </c>
      <c r="D885" t="s">
        <v>3600</v>
      </c>
      <c r="E885" t="s">
        <v>3785</v>
      </c>
      <c r="F885">
        <v>2172684963</v>
      </c>
      <c r="G885">
        <v>10514</v>
      </c>
      <c r="H885" t="s">
        <v>3786</v>
      </c>
      <c r="I885" t="s">
        <v>3784</v>
      </c>
      <c r="J885" t="s">
        <v>3600</v>
      </c>
      <c r="K885" t="s">
        <v>3601</v>
      </c>
      <c r="L885" t="s">
        <v>3785</v>
      </c>
      <c r="M885" t="s">
        <v>3787</v>
      </c>
      <c r="N885" t="s">
        <v>22</v>
      </c>
      <c r="O885">
        <v>153</v>
      </c>
      <c r="P885">
        <v>14</v>
      </c>
      <c r="Q885">
        <v>172</v>
      </c>
      <c r="R885">
        <v>339</v>
      </c>
      <c r="S885" s="1">
        <v>0.49259999999999998</v>
      </c>
      <c r="U885" s="13">
        <f t="shared" si="39"/>
        <v>167</v>
      </c>
      <c r="V885" s="13">
        <f t="shared" si="40"/>
        <v>339</v>
      </c>
      <c r="W885" s="13" t="str">
        <f>IFERROR(VLOOKUP(K885,'Target Area Lookup'!B:C,2,FALSE),"Rest of State")</f>
        <v>Rest of State</v>
      </c>
      <c r="X885" s="13" t="str">
        <f t="shared" si="41"/>
        <v>Rest of State</v>
      </c>
    </row>
    <row r="886" spans="1:24" x14ac:dyDescent="0.25">
      <c r="A886">
        <v>11021306026</v>
      </c>
      <c r="B886" t="s">
        <v>3783</v>
      </c>
      <c r="C886" t="s">
        <v>3784</v>
      </c>
      <c r="D886" t="s">
        <v>3600</v>
      </c>
      <c r="E886" t="s">
        <v>3785</v>
      </c>
      <c r="F886">
        <v>2172684963</v>
      </c>
      <c r="G886">
        <v>70043</v>
      </c>
      <c r="H886" t="s">
        <v>3788</v>
      </c>
      <c r="I886" t="s">
        <v>3784</v>
      </c>
      <c r="J886" t="s">
        <v>3600</v>
      </c>
      <c r="K886" t="s">
        <v>3601</v>
      </c>
      <c r="L886" t="s">
        <v>3785</v>
      </c>
      <c r="M886" t="s">
        <v>3787</v>
      </c>
      <c r="N886" t="s">
        <v>22</v>
      </c>
      <c r="O886">
        <v>160</v>
      </c>
      <c r="P886">
        <v>13</v>
      </c>
      <c r="Q886">
        <v>146</v>
      </c>
      <c r="R886">
        <v>319</v>
      </c>
      <c r="S886" s="1">
        <v>0.5423</v>
      </c>
      <c r="U886" s="13">
        <f t="shared" si="39"/>
        <v>173</v>
      </c>
      <c r="V886" s="13">
        <f t="shared" si="40"/>
        <v>319</v>
      </c>
      <c r="W886" s="13" t="str">
        <f>IFERROR(VLOOKUP(K886,'Target Area Lookup'!B:C,2,FALSE),"Rest of State")</f>
        <v>Rest of State</v>
      </c>
      <c r="X886" s="13" t="str">
        <f t="shared" si="41"/>
        <v>Rest of State</v>
      </c>
    </row>
    <row r="887" spans="1:24" x14ac:dyDescent="0.25">
      <c r="A887">
        <v>11023001026</v>
      </c>
      <c r="B887" t="s">
        <v>3789</v>
      </c>
      <c r="C887" t="s">
        <v>3790</v>
      </c>
      <c r="D887" t="s">
        <v>3791</v>
      </c>
      <c r="E887" t="s">
        <v>3792</v>
      </c>
      <c r="F887">
        <v>2178872364</v>
      </c>
      <c r="G887">
        <v>10519</v>
      </c>
      <c r="H887" t="s">
        <v>3793</v>
      </c>
      <c r="I887" t="s">
        <v>3790</v>
      </c>
      <c r="J887" t="s">
        <v>3791</v>
      </c>
      <c r="K887" t="s">
        <v>3584</v>
      </c>
      <c r="L887" t="s">
        <v>3792</v>
      </c>
      <c r="M887" t="s">
        <v>3794</v>
      </c>
      <c r="N887" t="s">
        <v>22</v>
      </c>
      <c r="O887">
        <v>161</v>
      </c>
      <c r="P887">
        <v>0</v>
      </c>
      <c r="Q887">
        <v>32</v>
      </c>
      <c r="R887">
        <v>193</v>
      </c>
      <c r="S887" s="1">
        <v>0.83129999999999993</v>
      </c>
      <c r="T887" t="s">
        <v>22</v>
      </c>
      <c r="U887" s="13">
        <f t="shared" si="39"/>
        <v>161</v>
      </c>
      <c r="V887" s="13">
        <f t="shared" si="40"/>
        <v>193</v>
      </c>
      <c r="W887" s="13" t="str">
        <f>IFERROR(VLOOKUP(K887,'Target Area Lookup'!B:C,2,FALSE),"Rest of State")</f>
        <v>Rest of State</v>
      </c>
      <c r="X887" s="13" t="str">
        <f t="shared" si="41"/>
        <v>Rest of State</v>
      </c>
    </row>
    <row r="888" spans="1:24" x14ac:dyDescent="0.25">
      <c r="A888">
        <v>11023001026</v>
      </c>
      <c r="B888" t="s">
        <v>3789</v>
      </c>
      <c r="C888" t="s">
        <v>3790</v>
      </c>
      <c r="D888" t="s">
        <v>3791</v>
      </c>
      <c r="E888" t="s">
        <v>3792</v>
      </c>
      <c r="F888">
        <v>2178872364</v>
      </c>
      <c r="G888">
        <v>10521</v>
      </c>
      <c r="H888" t="s">
        <v>3795</v>
      </c>
      <c r="I888" t="s">
        <v>3790</v>
      </c>
      <c r="J888" t="s">
        <v>3791</v>
      </c>
      <c r="K888" t="s">
        <v>3584</v>
      </c>
      <c r="L888" t="s">
        <v>3792</v>
      </c>
      <c r="M888" t="s">
        <v>3794</v>
      </c>
      <c r="N888" t="s">
        <v>22</v>
      </c>
      <c r="O888">
        <v>195</v>
      </c>
      <c r="P888">
        <v>0</v>
      </c>
      <c r="Q888">
        <v>0</v>
      </c>
      <c r="R888">
        <v>195</v>
      </c>
      <c r="S888" s="1">
        <v>1</v>
      </c>
      <c r="T888" t="s">
        <v>22</v>
      </c>
      <c r="U888" s="13">
        <f t="shared" si="39"/>
        <v>195</v>
      </c>
      <c r="V888" s="13">
        <f t="shared" si="40"/>
        <v>195</v>
      </c>
      <c r="W888" s="13" t="str">
        <f>IFERROR(VLOOKUP(K888,'Target Area Lookup'!B:C,2,FALSE),"Rest of State")</f>
        <v>Rest of State</v>
      </c>
      <c r="X888" s="13" t="str">
        <f t="shared" si="41"/>
        <v>Rest of State</v>
      </c>
    </row>
    <row r="889" spans="1:24" x14ac:dyDescent="0.25">
      <c r="A889">
        <v>11023003026</v>
      </c>
      <c r="B889" t="s">
        <v>3800</v>
      </c>
      <c r="C889" t="s">
        <v>3801</v>
      </c>
      <c r="D889" t="s">
        <v>3720</v>
      </c>
      <c r="E889" t="s">
        <v>3802</v>
      </c>
      <c r="F889">
        <v>2179485174</v>
      </c>
      <c r="G889">
        <v>10522</v>
      </c>
      <c r="H889" t="s">
        <v>3803</v>
      </c>
      <c r="I889" t="s">
        <v>3804</v>
      </c>
      <c r="J889" t="s">
        <v>3720</v>
      </c>
      <c r="K889" t="s">
        <v>3584</v>
      </c>
      <c r="L889" t="s">
        <v>3802</v>
      </c>
      <c r="M889" t="s">
        <v>3805</v>
      </c>
      <c r="N889" t="s">
        <v>22</v>
      </c>
      <c r="O889">
        <v>46</v>
      </c>
      <c r="P889">
        <v>6</v>
      </c>
      <c r="Q889">
        <v>53</v>
      </c>
      <c r="R889">
        <v>105</v>
      </c>
      <c r="S889" s="1">
        <v>0.49520000000000003</v>
      </c>
      <c r="U889" s="13">
        <f t="shared" si="39"/>
        <v>52</v>
      </c>
      <c r="V889" s="13">
        <f t="shared" si="40"/>
        <v>105</v>
      </c>
      <c r="W889" s="13" t="str">
        <f>IFERROR(VLOOKUP(K889,'Target Area Lookup'!B:C,2,FALSE),"Rest of State")</f>
        <v>Rest of State</v>
      </c>
      <c r="X889" s="13" t="str">
        <f t="shared" si="41"/>
        <v>Rest of State</v>
      </c>
    </row>
    <row r="890" spans="1:24" x14ac:dyDescent="0.25">
      <c r="A890">
        <v>11023003026</v>
      </c>
      <c r="B890" t="s">
        <v>3800</v>
      </c>
      <c r="C890" t="s">
        <v>3801</v>
      </c>
      <c r="D890" t="s">
        <v>3720</v>
      </c>
      <c r="E890" t="s">
        <v>3802</v>
      </c>
      <c r="F890">
        <v>2179485174</v>
      </c>
      <c r="G890">
        <v>10523</v>
      </c>
      <c r="H890" t="s">
        <v>3806</v>
      </c>
      <c r="I890" t="s">
        <v>3804</v>
      </c>
      <c r="J890" t="s">
        <v>3720</v>
      </c>
      <c r="K890" t="s">
        <v>3584</v>
      </c>
      <c r="L890" t="s">
        <v>3802</v>
      </c>
      <c r="M890" t="s">
        <v>3805</v>
      </c>
      <c r="N890" t="s">
        <v>22</v>
      </c>
      <c r="O890">
        <v>58</v>
      </c>
      <c r="P890">
        <v>9</v>
      </c>
      <c r="Q890">
        <v>45</v>
      </c>
      <c r="R890">
        <v>112</v>
      </c>
      <c r="S890" s="1">
        <v>0.59820000000000007</v>
      </c>
      <c r="U890" s="13">
        <f t="shared" si="39"/>
        <v>67</v>
      </c>
      <c r="V890" s="13">
        <f t="shared" si="40"/>
        <v>112</v>
      </c>
      <c r="W890" s="13" t="str">
        <f>IFERROR(VLOOKUP(K890,'Target Area Lookup'!B:C,2,FALSE),"Rest of State")</f>
        <v>Rest of State</v>
      </c>
      <c r="X890" s="13" t="str">
        <f t="shared" si="41"/>
        <v>Rest of State</v>
      </c>
    </row>
    <row r="891" spans="1:24" x14ac:dyDescent="0.25">
      <c r="A891">
        <v>11023004026</v>
      </c>
      <c r="B891" t="s">
        <v>3807</v>
      </c>
      <c r="C891" t="s">
        <v>3808</v>
      </c>
      <c r="D891" t="s">
        <v>3583</v>
      </c>
      <c r="E891" t="s">
        <v>3809</v>
      </c>
      <c r="F891">
        <v>2174655391</v>
      </c>
      <c r="G891">
        <v>10524</v>
      </c>
      <c r="H891" t="s">
        <v>3810</v>
      </c>
      <c r="I891" t="s">
        <v>3808</v>
      </c>
      <c r="J891" t="s">
        <v>3583</v>
      </c>
      <c r="K891" t="s">
        <v>3584</v>
      </c>
      <c r="L891" t="s">
        <v>3809</v>
      </c>
      <c r="M891" t="s">
        <v>3811</v>
      </c>
      <c r="N891" t="s">
        <v>22</v>
      </c>
      <c r="O891">
        <v>51</v>
      </c>
      <c r="P891">
        <v>4</v>
      </c>
      <c r="Q891">
        <v>92</v>
      </c>
      <c r="R891">
        <v>147</v>
      </c>
      <c r="S891" s="1">
        <v>0.37409999999999999</v>
      </c>
      <c r="U891" s="13">
        <f t="shared" si="39"/>
        <v>55</v>
      </c>
      <c r="V891" s="13">
        <f t="shared" si="40"/>
        <v>147</v>
      </c>
      <c r="W891" s="13" t="str">
        <f>IFERROR(VLOOKUP(K891,'Target Area Lookup'!B:C,2,FALSE),"Rest of State")</f>
        <v>Rest of State</v>
      </c>
      <c r="X891" s="13" t="str">
        <f t="shared" si="41"/>
        <v>Rest of State</v>
      </c>
    </row>
    <row r="892" spans="1:24" x14ac:dyDescent="0.25">
      <c r="A892">
        <v>11023004026</v>
      </c>
      <c r="B892" t="s">
        <v>3807</v>
      </c>
      <c r="C892" t="s">
        <v>3808</v>
      </c>
      <c r="D892" t="s">
        <v>3583</v>
      </c>
      <c r="E892" t="s">
        <v>3809</v>
      </c>
      <c r="F892">
        <v>2174655391</v>
      </c>
      <c r="G892">
        <v>10525</v>
      </c>
      <c r="H892" t="s">
        <v>3812</v>
      </c>
      <c r="I892" t="s">
        <v>3808</v>
      </c>
      <c r="J892" t="s">
        <v>3583</v>
      </c>
      <c r="K892" t="s">
        <v>3584</v>
      </c>
      <c r="L892" t="s">
        <v>3809</v>
      </c>
      <c r="M892" t="s">
        <v>3811</v>
      </c>
      <c r="N892" t="s">
        <v>22</v>
      </c>
      <c r="O892">
        <v>81</v>
      </c>
      <c r="P892">
        <v>11</v>
      </c>
      <c r="Q892">
        <v>182</v>
      </c>
      <c r="R892">
        <v>274</v>
      </c>
      <c r="S892" s="1">
        <v>0.33579999999999999</v>
      </c>
      <c r="U892" s="13">
        <f t="shared" si="39"/>
        <v>92</v>
      </c>
      <c r="V892" s="13">
        <f t="shared" si="40"/>
        <v>274</v>
      </c>
      <c r="W892" s="13" t="str">
        <f>IFERROR(VLOOKUP(K892,'Target Area Lookup'!B:C,2,FALSE),"Rest of State")</f>
        <v>Rest of State</v>
      </c>
      <c r="X892" s="13" t="str">
        <f t="shared" si="41"/>
        <v>Rest of State</v>
      </c>
    </row>
    <row r="893" spans="1:24" x14ac:dyDescent="0.25">
      <c r="A893">
        <v>11023006026</v>
      </c>
      <c r="B893" t="s">
        <v>3813</v>
      </c>
      <c r="C893" t="s">
        <v>3814</v>
      </c>
      <c r="D893" t="s">
        <v>3815</v>
      </c>
      <c r="E893" t="s">
        <v>3816</v>
      </c>
      <c r="F893">
        <v>2172692513</v>
      </c>
      <c r="G893">
        <v>10526</v>
      </c>
      <c r="H893" t="s">
        <v>3817</v>
      </c>
      <c r="I893" t="s">
        <v>3814</v>
      </c>
      <c r="J893" t="s">
        <v>3815</v>
      </c>
      <c r="K893" t="s">
        <v>3584</v>
      </c>
      <c r="L893" t="s">
        <v>3816</v>
      </c>
      <c r="M893" t="s">
        <v>3818</v>
      </c>
      <c r="N893" t="s">
        <v>22</v>
      </c>
      <c r="O893">
        <v>29</v>
      </c>
      <c r="P893">
        <v>3</v>
      </c>
      <c r="Q893">
        <v>65</v>
      </c>
      <c r="R893">
        <v>97</v>
      </c>
      <c r="S893" s="1">
        <v>0.32990000000000003</v>
      </c>
      <c r="U893" s="13">
        <f t="shared" si="39"/>
        <v>32</v>
      </c>
      <c r="V893" s="13">
        <f t="shared" si="40"/>
        <v>97</v>
      </c>
      <c r="W893" s="13" t="str">
        <f>IFERROR(VLOOKUP(K893,'Target Area Lookup'!B:C,2,FALSE),"Rest of State")</f>
        <v>Rest of State</v>
      </c>
      <c r="X893" s="13" t="str">
        <f t="shared" si="41"/>
        <v>Rest of State</v>
      </c>
    </row>
    <row r="894" spans="1:24" x14ac:dyDescent="0.25">
      <c r="A894">
        <v>11023006026</v>
      </c>
      <c r="B894" t="s">
        <v>3813</v>
      </c>
      <c r="C894" t="s">
        <v>3814</v>
      </c>
      <c r="D894" t="s">
        <v>3815</v>
      </c>
      <c r="E894" t="s">
        <v>3816</v>
      </c>
      <c r="F894">
        <v>2172692513</v>
      </c>
      <c r="G894">
        <v>10527</v>
      </c>
      <c r="H894" t="s">
        <v>3819</v>
      </c>
      <c r="I894" t="s">
        <v>3820</v>
      </c>
      <c r="J894" t="s">
        <v>3815</v>
      </c>
      <c r="K894" t="s">
        <v>3584</v>
      </c>
      <c r="L894" t="s">
        <v>3821</v>
      </c>
      <c r="M894" t="s">
        <v>3822</v>
      </c>
      <c r="N894" t="s">
        <v>22</v>
      </c>
      <c r="O894">
        <v>55</v>
      </c>
      <c r="P894">
        <v>5</v>
      </c>
      <c r="Q894">
        <v>66</v>
      </c>
      <c r="R894">
        <v>126</v>
      </c>
      <c r="S894" s="1">
        <v>0.47619999999999996</v>
      </c>
      <c r="U894" s="13">
        <f t="shared" si="39"/>
        <v>60</v>
      </c>
      <c r="V894" s="13">
        <f t="shared" si="40"/>
        <v>126</v>
      </c>
      <c r="W894" s="13" t="str">
        <f>IFERROR(VLOOKUP(K894,'Target Area Lookup'!B:C,2,FALSE),"Rest of State")</f>
        <v>Rest of State</v>
      </c>
      <c r="X894" s="13" t="str">
        <f t="shared" si="41"/>
        <v>Rest of State</v>
      </c>
    </row>
    <row r="895" spans="1:24" x14ac:dyDescent="0.25">
      <c r="A895">
        <v>11023006026</v>
      </c>
      <c r="B895" t="s">
        <v>3813</v>
      </c>
      <c r="C895" t="s">
        <v>3814</v>
      </c>
      <c r="D895" t="s">
        <v>3815</v>
      </c>
      <c r="E895" t="s">
        <v>3816</v>
      </c>
      <c r="F895">
        <v>2172692513</v>
      </c>
      <c r="G895">
        <v>45696</v>
      </c>
      <c r="H895" t="s">
        <v>3823</v>
      </c>
      <c r="I895" t="s">
        <v>3814</v>
      </c>
      <c r="J895" t="s">
        <v>3815</v>
      </c>
      <c r="K895" t="s">
        <v>3584</v>
      </c>
      <c r="L895" t="s">
        <v>3816</v>
      </c>
      <c r="M895" t="s">
        <v>3818</v>
      </c>
      <c r="N895" t="s">
        <v>22</v>
      </c>
      <c r="O895">
        <v>36</v>
      </c>
      <c r="P895">
        <v>1</v>
      </c>
      <c r="Q895">
        <v>46</v>
      </c>
      <c r="R895">
        <v>83</v>
      </c>
      <c r="S895" s="1">
        <v>0.44579999999999997</v>
      </c>
      <c r="U895" s="13">
        <f t="shared" si="39"/>
        <v>37</v>
      </c>
      <c r="V895" s="13">
        <f t="shared" si="40"/>
        <v>83</v>
      </c>
      <c r="W895" s="13" t="str">
        <f>IFERROR(VLOOKUP(K895,'Target Area Lookup'!B:C,2,FALSE),"Rest of State")</f>
        <v>Rest of State</v>
      </c>
      <c r="X895" s="13" t="str">
        <f t="shared" si="41"/>
        <v>Rest of State</v>
      </c>
    </row>
    <row r="896" spans="1:24" x14ac:dyDescent="0.25">
      <c r="A896">
        <v>11023095025</v>
      </c>
      <c r="B896" t="s">
        <v>3824</v>
      </c>
      <c r="C896" t="s">
        <v>3825</v>
      </c>
      <c r="D896" t="s">
        <v>3583</v>
      </c>
      <c r="F896">
        <v>2174658448</v>
      </c>
      <c r="G896">
        <v>10529</v>
      </c>
      <c r="H896" t="s">
        <v>3826</v>
      </c>
      <c r="I896" t="s">
        <v>3825</v>
      </c>
      <c r="J896" t="s">
        <v>3583</v>
      </c>
      <c r="K896" t="s">
        <v>3584</v>
      </c>
      <c r="L896" t="s">
        <v>3827</v>
      </c>
      <c r="M896" t="s">
        <v>3828</v>
      </c>
      <c r="N896" t="s">
        <v>22</v>
      </c>
      <c r="O896">
        <v>173</v>
      </c>
      <c r="P896">
        <v>7</v>
      </c>
      <c r="Q896">
        <v>111</v>
      </c>
      <c r="R896">
        <v>291</v>
      </c>
      <c r="S896" s="1">
        <v>0.61860000000000004</v>
      </c>
      <c r="U896" s="13">
        <f t="shared" si="39"/>
        <v>180</v>
      </c>
      <c r="V896" s="13">
        <f t="shared" si="40"/>
        <v>291</v>
      </c>
      <c r="W896" s="13" t="str">
        <f>IFERROR(VLOOKUP(K896,'Target Area Lookup'!B:C,2,FALSE),"Rest of State")</f>
        <v>Rest of State</v>
      </c>
      <c r="X896" s="13" t="str">
        <f t="shared" si="41"/>
        <v>Rest of State</v>
      </c>
    </row>
    <row r="897" spans="1:24" x14ac:dyDescent="0.25">
      <c r="A897">
        <v>11023095025</v>
      </c>
      <c r="B897" t="s">
        <v>3824</v>
      </c>
      <c r="C897" t="s">
        <v>3825</v>
      </c>
      <c r="D897" t="s">
        <v>3583</v>
      </c>
      <c r="F897">
        <v>2174658448</v>
      </c>
      <c r="G897">
        <v>10530</v>
      </c>
      <c r="H897" t="s">
        <v>3829</v>
      </c>
      <c r="I897" t="s">
        <v>3830</v>
      </c>
      <c r="J897" t="s">
        <v>3583</v>
      </c>
      <c r="K897" t="s">
        <v>3584</v>
      </c>
      <c r="L897" t="s">
        <v>3831</v>
      </c>
      <c r="M897" t="s">
        <v>3832</v>
      </c>
      <c r="N897" t="s">
        <v>22</v>
      </c>
      <c r="O897">
        <v>168</v>
      </c>
      <c r="P897">
        <v>7</v>
      </c>
      <c r="Q897">
        <v>107</v>
      </c>
      <c r="R897">
        <v>282</v>
      </c>
      <c r="S897" s="1">
        <v>0.62060000000000004</v>
      </c>
      <c r="U897" s="13">
        <f t="shared" si="39"/>
        <v>175</v>
      </c>
      <c r="V897" s="13">
        <f t="shared" si="40"/>
        <v>282</v>
      </c>
      <c r="W897" s="13" t="str">
        <f>IFERROR(VLOOKUP(K897,'Target Area Lookup'!B:C,2,FALSE),"Rest of State")</f>
        <v>Rest of State</v>
      </c>
      <c r="X897" s="13" t="str">
        <f t="shared" si="41"/>
        <v>Rest of State</v>
      </c>
    </row>
    <row r="898" spans="1:24" x14ac:dyDescent="0.25">
      <c r="A898">
        <v>11023095025</v>
      </c>
      <c r="B898" t="s">
        <v>3824</v>
      </c>
      <c r="C898" t="s">
        <v>3825</v>
      </c>
      <c r="D898" t="s">
        <v>3583</v>
      </c>
      <c r="F898">
        <v>2174658448</v>
      </c>
      <c r="G898">
        <v>10533</v>
      </c>
      <c r="H898" t="s">
        <v>3833</v>
      </c>
      <c r="I898" t="s">
        <v>3834</v>
      </c>
      <c r="J898" t="s">
        <v>3583</v>
      </c>
      <c r="K898" t="s">
        <v>3584</v>
      </c>
      <c r="L898" t="s">
        <v>3835</v>
      </c>
      <c r="M898" t="s">
        <v>3836</v>
      </c>
      <c r="N898" t="s">
        <v>22</v>
      </c>
      <c r="O898">
        <v>171</v>
      </c>
      <c r="P898">
        <v>10</v>
      </c>
      <c r="Q898">
        <v>127</v>
      </c>
      <c r="R898">
        <v>308</v>
      </c>
      <c r="S898" s="1">
        <v>0.5877</v>
      </c>
      <c r="U898" s="13">
        <f t="shared" si="39"/>
        <v>181</v>
      </c>
      <c r="V898" s="13">
        <f t="shared" si="40"/>
        <v>308</v>
      </c>
      <c r="W898" s="13" t="str">
        <f>IFERROR(VLOOKUP(K898,'Target Area Lookup'!B:C,2,FALSE),"Rest of State")</f>
        <v>Rest of State</v>
      </c>
      <c r="X898" s="13" t="str">
        <f t="shared" si="41"/>
        <v>Rest of State</v>
      </c>
    </row>
    <row r="899" spans="1:24" x14ac:dyDescent="0.25">
      <c r="A899">
        <v>11023800080</v>
      </c>
      <c r="B899" t="s">
        <v>3837</v>
      </c>
      <c r="C899" t="s">
        <v>3838</v>
      </c>
      <c r="D899" t="s">
        <v>3583</v>
      </c>
      <c r="E899" t="s">
        <v>3839</v>
      </c>
      <c r="F899">
        <v>2174661175</v>
      </c>
      <c r="G899">
        <v>62870</v>
      </c>
      <c r="H899" t="s">
        <v>3837</v>
      </c>
      <c r="I899" t="s">
        <v>3838</v>
      </c>
      <c r="J899" t="s">
        <v>3583</v>
      </c>
      <c r="K899" t="s">
        <v>3584</v>
      </c>
      <c r="L899" t="s">
        <v>3839</v>
      </c>
      <c r="M899" t="s">
        <v>3840</v>
      </c>
      <c r="N899" t="s">
        <v>22</v>
      </c>
      <c r="O899">
        <v>202</v>
      </c>
      <c r="P899">
        <v>32</v>
      </c>
      <c r="Q899">
        <v>349</v>
      </c>
      <c r="R899">
        <v>583</v>
      </c>
      <c r="S899" s="1">
        <v>0.40140000000000003</v>
      </c>
      <c r="U899" s="13">
        <f t="shared" ref="U899:U962" si="42">SUM(O899:P899)</f>
        <v>234</v>
      </c>
      <c r="V899" s="13">
        <f t="shared" ref="V899:V962" si="43">R899</f>
        <v>583</v>
      </c>
      <c r="W899" s="13" t="str">
        <f>IFERROR(VLOOKUP(K899,'Target Area Lookup'!B:C,2,FALSE),"Rest of State")</f>
        <v>Rest of State</v>
      </c>
      <c r="X899" s="13" t="str">
        <f t="shared" ref="X899:X962" si="44">IF(K899="Cook","Cook","Rest of State")</f>
        <v>Rest of State</v>
      </c>
    </row>
    <row r="900" spans="1:24" x14ac:dyDescent="0.25">
      <c r="A900">
        <v>11070300026</v>
      </c>
      <c r="B900" t="s">
        <v>3841</v>
      </c>
      <c r="C900" t="s">
        <v>3842</v>
      </c>
      <c r="D900" t="s">
        <v>3843</v>
      </c>
      <c r="E900" t="s">
        <v>3844</v>
      </c>
      <c r="F900">
        <v>2177288341</v>
      </c>
      <c r="G900">
        <v>10534</v>
      </c>
      <c r="H900" t="s">
        <v>3845</v>
      </c>
      <c r="I900" t="s">
        <v>3842</v>
      </c>
      <c r="J900" t="s">
        <v>3843</v>
      </c>
      <c r="K900" t="s">
        <v>3774</v>
      </c>
      <c r="L900" t="s">
        <v>3844</v>
      </c>
      <c r="M900" t="s">
        <v>3846</v>
      </c>
      <c r="N900" t="s">
        <v>22</v>
      </c>
      <c r="O900">
        <v>121</v>
      </c>
      <c r="P900">
        <v>24</v>
      </c>
      <c r="Q900">
        <v>185</v>
      </c>
      <c r="R900">
        <v>330</v>
      </c>
      <c r="S900" s="1">
        <v>0.43940000000000001</v>
      </c>
      <c r="U900" s="13">
        <f t="shared" si="42"/>
        <v>145</v>
      </c>
      <c r="V900" s="13">
        <f t="shared" si="43"/>
        <v>330</v>
      </c>
      <c r="W900" s="13" t="str">
        <f>IFERROR(VLOOKUP(K900,'Target Area Lookup'!B:C,2,FALSE),"Rest of State")</f>
        <v>Rest of State</v>
      </c>
      <c r="X900" s="13" t="str">
        <f t="shared" si="44"/>
        <v>Rest of State</v>
      </c>
    </row>
    <row r="901" spans="1:24" x14ac:dyDescent="0.25">
      <c r="A901">
        <v>11070300026</v>
      </c>
      <c r="B901" t="s">
        <v>3841</v>
      </c>
      <c r="C901" t="s">
        <v>3842</v>
      </c>
      <c r="D901" t="s">
        <v>3843</v>
      </c>
      <c r="E901" t="s">
        <v>3844</v>
      </c>
      <c r="F901">
        <v>2177288341</v>
      </c>
      <c r="G901">
        <v>10535</v>
      </c>
      <c r="H901" t="s">
        <v>3847</v>
      </c>
      <c r="I901" t="s">
        <v>3848</v>
      </c>
      <c r="J901" t="s">
        <v>3843</v>
      </c>
      <c r="K901" t="s">
        <v>3774</v>
      </c>
      <c r="L901" t="s">
        <v>3849</v>
      </c>
      <c r="M901" t="s">
        <v>3846</v>
      </c>
      <c r="N901" t="s">
        <v>22</v>
      </c>
      <c r="O901">
        <v>222</v>
      </c>
      <c r="P901">
        <v>28</v>
      </c>
      <c r="Q901">
        <v>286</v>
      </c>
      <c r="R901">
        <v>536</v>
      </c>
      <c r="S901" s="1">
        <v>0.46640000000000004</v>
      </c>
      <c r="U901" s="13">
        <f t="shared" si="42"/>
        <v>250</v>
      </c>
      <c r="V901" s="13">
        <f t="shared" si="43"/>
        <v>536</v>
      </c>
      <c r="W901" s="13" t="str">
        <f>IFERROR(VLOOKUP(K901,'Target Area Lookup'!B:C,2,FALSE),"Rest of State")</f>
        <v>Rest of State</v>
      </c>
      <c r="X901" s="13" t="str">
        <f t="shared" si="44"/>
        <v>Rest of State</v>
      </c>
    </row>
    <row r="902" spans="1:24" x14ac:dyDescent="0.25">
      <c r="A902">
        <v>11070300026</v>
      </c>
      <c r="B902" t="s">
        <v>3841</v>
      </c>
      <c r="C902" t="s">
        <v>3842</v>
      </c>
      <c r="D902" t="s">
        <v>3843</v>
      </c>
      <c r="E902" t="s">
        <v>3844</v>
      </c>
      <c r="F902">
        <v>2177288341</v>
      </c>
      <c r="G902">
        <v>10536</v>
      </c>
      <c r="H902" t="s">
        <v>3850</v>
      </c>
      <c r="I902" t="s">
        <v>3851</v>
      </c>
      <c r="J902" t="s">
        <v>3843</v>
      </c>
      <c r="K902" t="s">
        <v>3774</v>
      </c>
      <c r="L902" t="s">
        <v>3844</v>
      </c>
      <c r="M902" t="s">
        <v>3846</v>
      </c>
      <c r="N902" t="s">
        <v>22</v>
      </c>
      <c r="O902">
        <v>111</v>
      </c>
      <c r="P902">
        <v>23</v>
      </c>
      <c r="Q902">
        <v>116</v>
      </c>
      <c r="R902">
        <v>250</v>
      </c>
      <c r="S902" s="1">
        <v>0.53600000000000003</v>
      </c>
      <c r="U902" s="13">
        <f t="shared" si="42"/>
        <v>134</v>
      </c>
      <c r="V902" s="13">
        <f t="shared" si="43"/>
        <v>250</v>
      </c>
      <c r="W902" s="13" t="str">
        <f>IFERROR(VLOOKUP(K902,'Target Area Lookup'!B:C,2,FALSE),"Rest of State")</f>
        <v>Rest of State</v>
      </c>
      <c r="X902" s="13" t="str">
        <f t="shared" si="44"/>
        <v>Rest of State</v>
      </c>
    </row>
    <row r="903" spans="1:24" x14ac:dyDescent="0.25">
      <c r="A903">
        <v>11070302026</v>
      </c>
      <c r="B903" t="s">
        <v>3852</v>
      </c>
      <c r="C903" t="s">
        <v>3715</v>
      </c>
      <c r="D903" t="s">
        <v>3853</v>
      </c>
      <c r="E903" t="s">
        <v>3854</v>
      </c>
      <c r="F903">
        <v>2176653232</v>
      </c>
      <c r="G903">
        <v>10537</v>
      </c>
      <c r="H903" t="s">
        <v>3855</v>
      </c>
      <c r="I903" t="s">
        <v>3856</v>
      </c>
      <c r="J903" t="s">
        <v>3853</v>
      </c>
      <c r="K903" t="s">
        <v>3774</v>
      </c>
      <c r="L903" t="s">
        <v>3857</v>
      </c>
      <c r="M903" t="s">
        <v>3858</v>
      </c>
      <c r="N903" t="s">
        <v>22</v>
      </c>
      <c r="O903">
        <v>53</v>
      </c>
      <c r="P903">
        <v>13</v>
      </c>
      <c r="Q903">
        <v>101</v>
      </c>
      <c r="R903">
        <v>167</v>
      </c>
      <c r="S903" s="1">
        <v>0.39520000000000005</v>
      </c>
      <c r="U903" s="13">
        <f t="shared" si="42"/>
        <v>66</v>
      </c>
      <c r="V903" s="13">
        <f t="shared" si="43"/>
        <v>167</v>
      </c>
      <c r="W903" s="13" t="str">
        <f>IFERROR(VLOOKUP(K903,'Target Area Lookup'!B:C,2,FALSE),"Rest of State")</f>
        <v>Rest of State</v>
      </c>
      <c r="X903" s="13" t="str">
        <f t="shared" si="44"/>
        <v>Rest of State</v>
      </c>
    </row>
    <row r="904" spans="1:24" x14ac:dyDescent="0.25">
      <c r="A904">
        <v>11070302026</v>
      </c>
      <c r="B904" t="s">
        <v>3852</v>
      </c>
      <c r="C904" t="s">
        <v>3715</v>
      </c>
      <c r="D904" t="s">
        <v>3853</v>
      </c>
      <c r="E904" t="s">
        <v>3854</v>
      </c>
      <c r="F904">
        <v>2176653232</v>
      </c>
      <c r="G904">
        <v>10538</v>
      </c>
      <c r="H904" t="s">
        <v>3859</v>
      </c>
      <c r="I904" t="s">
        <v>338</v>
      </c>
      <c r="J904" t="s">
        <v>3853</v>
      </c>
      <c r="K904" t="s">
        <v>3774</v>
      </c>
      <c r="L904" t="s">
        <v>3860</v>
      </c>
      <c r="M904" t="s">
        <v>3858</v>
      </c>
      <c r="N904" t="s">
        <v>22</v>
      </c>
      <c r="O904">
        <v>74</v>
      </c>
      <c r="P904">
        <v>12</v>
      </c>
      <c r="Q904">
        <v>71</v>
      </c>
      <c r="R904">
        <v>157</v>
      </c>
      <c r="S904" s="1">
        <v>0.54780000000000006</v>
      </c>
      <c r="U904" s="13">
        <f t="shared" si="42"/>
        <v>86</v>
      </c>
      <c r="V904" s="13">
        <f t="shared" si="43"/>
        <v>157</v>
      </c>
      <c r="W904" s="13" t="str">
        <f>IFERROR(VLOOKUP(K904,'Target Area Lookup'!B:C,2,FALSE),"Rest of State")</f>
        <v>Rest of State</v>
      </c>
      <c r="X904" s="13" t="str">
        <f t="shared" si="44"/>
        <v>Rest of State</v>
      </c>
    </row>
    <row r="905" spans="1:24" x14ac:dyDescent="0.25">
      <c r="A905">
        <v>11070302026</v>
      </c>
      <c r="B905" t="s">
        <v>3852</v>
      </c>
      <c r="C905" t="s">
        <v>3715</v>
      </c>
      <c r="D905" t="s">
        <v>3853</v>
      </c>
      <c r="E905" t="s">
        <v>3854</v>
      </c>
      <c r="F905">
        <v>2176653232</v>
      </c>
      <c r="G905">
        <v>10545</v>
      </c>
      <c r="H905" t="s">
        <v>3861</v>
      </c>
      <c r="I905" t="s">
        <v>3862</v>
      </c>
      <c r="J905" t="s">
        <v>3863</v>
      </c>
      <c r="K905" t="s">
        <v>3596</v>
      </c>
      <c r="L905" t="s">
        <v>3864</v>
      </c>
      <c r="M905" t="s">
        <v>3858</v>
      </c>
      <c r="N905" t="s">
        <v>22</v>
      </c>
      <c r="O905">
        <v>63</v>
      </c>
      <c r="P905">
        <v>10</v>
      </c>
      <c r="Q905">
        <v>73</v>
      </c>
      <c r="R905">
        <v>146</v>
      </c>
      <c r="S905" s="1">
        <v>0.5</v>
      </c>
      <c r="U905" s="13">
        <f t="shared" si="42"/>
        <v>73</v>
      </c>
      <c r="V905" s="13">
        <f t="shared" si="43"/>
        <v>146</v>
      </c>
      <c r="W905" s="13" t="str">
        <f>IFERROR(VLOOKUP(K905,'Target Area Lookup'!B:C,2,FALSE),"Rest of State")</f>
        <v>Rest of State</v>
      </c>
      <c r="X905" s="13" t="str">
        <f t="shared" si="44"/>
        <v>Rest of State</v>
      </c>
    </row>
    <row r="906" spans="1:24" x14ac:dyDescent="0.25">
      <c r="A906">
        <v>11087001026</v>
      </c>
      <c r="B906" t="s">
        <v>3865</v>
      </c>
      <c r="C906" t="s">
        <v>3866</v>
      </c>
      <c r="D906" t="s">
        <v>3867</v>
      </c>
      <c r="E906" t="s">
        <v>3868</v>
      </c>
      <c r="F906">
        <v>2174592636</v>
      </c>
      <c r="G906">
        <v>10542</v>
      </c>
      <c r="H906" t="s">
        <v>3869</v>
      </c>
      <c r="I906" t="s">
        <v>3866</v>
      </c>
      <c r="J906" t="s">
        <v>3867</v>
      </c>
      <c r="K906" t="s">
        <v>3596</v>
      </c>
      <c r="L906" t="s">
        <v>3868</v>
      </c>
      <c r="M906" t="s">
        <v>3870</v>
      </c>
      <c r="N906" t="s">
        <v>22</v>
      </c>
      <c r="O906">
        <v>103</v>
      </c>
      <c r="P906">
        <v>0</v>
      </c>
      <c r="Q906">
        <v>50</v>
      </c>
      <c r="R906">
        <v>153</v>
      </c>
      <c r="S906" s="1">
        <v>0.67030000000000001</v>
      </c>
      <c r="T906" t="s">
        <v>22</v>
      </c>
      <c r="U906" s="13">
        <f t="shared" si="42"/>
        <v>103</v>
      </c>
      <c r="V906" s="13">
        <f t="shared" si="43"/>
        <v>153</v>
      </c>
      <c r="W906" s="13" t="str">
        <f>IFERROR(VLOOKUP(K906,'Target Area Lookup'!B:C,2,FALSE),"Rest of State")</f>
        <v>Rest of State</v>
      </c>
      <c r="X906" s="13" t="str">
        <f t="shared" si="44"/>
        <v>Rest of State</v>
      </c>
    </row>
    <row r="907" spans="1:24" x14ac:dyDescent="0.25">
      <c r="A907">
        <v>11087001026</v>
      </c>
      <c r="B907" t="s">
        <v>3865</v>
      </c>
      <c r="C907" t="s">
        <v>3866</v>
      </c>
      <c r="D907" t="s">
        <v>3867</v>
      </c>
      <c r="E907" t="s">
        <v>3868</v>
      </c>
      <c r="F907">
        <v>2174592636</v>
      </c>
      <c r="G907">
        <v>10543</v>
      </c>
      <c r="H907" t="s">
        <v>831</v>
      </c>
      <c r="I907" t="s">
        <v>3871</v>
      </c>
      <c r="J907" t="s">
        <v>3867</v>
      </c>
      <c r="K907" t="s">
        <v>3596</v>
      </c>
      <c r="L907" t="s">
        <v>3872</v>
      </c>
      <c r="M907" t="s">
        <v>3870</v>
      </c>
      <c r="N907" t="s">
        <v>22</v>
      </c>
      <c r="O907">
        <v>187</v>
      </c>
      <c r="P907">
        <v>0</v>
      </c>
      <c r="Q907">
        <v>19</v>
      </c>
      <c r="R907">
        <v>206</v>
      </c>
      <c r="S907" s="1">
        <v>0.9043000000000001</v>
      </c>
      <c r="T907" t="s">
        <v>22</v>
      </c>
      <c r="U907" s="13">
        <f t="shared" si="42"/>
        <v>187</v>
      </c>
      <c r="V907" s="13">
        <f t="shared" si="43"/>
        <v>206</v>
      </c>
      <c r="W907" s="13" t="str">
        <f>IFERROR(VLOOKUP(K907,'Target Area Lookup'!B:C,2,FALSE),"Rest of State")</f>
        <v>Rest of State</v>
      </c>
      <c r="X907" s="13" t="str">
        <f t="shared" si="44"/>
        <v>Rest of State</v>
      </c>
    </row>
    <row r="908" spans="1:24" x14ac:dyDescent="0.25">
      <c r="A908">
        <v>11087004026</v>
      </c>
      <c r="B908" t="s">
        <v>3884</v>
      </c>
      <c r="C908" t="s">
        <v>3885</v>
      </c>
      <c r="D908" t="s">
        <v>3595</v>
      </c>
      <c r="E908" t="s">
        <v>3886</v>
      </c>
      <c r="F908">
        <v>2177744626</v>
      </c>
      <c r="G908">
        <v>10549</v>
      </c>
      <c r="H908" t="s">
        <v>3887</v>
      </c>
      <c r="I908" t="s">
        <v>3888</v>
      </c>
      <c r="J908" t="s">
        <v>3595</v>
      </c>
      <c r="K908" t="s">
        <v>3596</v>
      </c>
      <c r="L908" t="s">
        <v>3889</v>
      </c>
      <c r="M908" t="s">
        <v>3890</v>
      </c>
      <c r="N908" t="s">
        <v>22</v>
      </c>
      <c r="O908">
        <v>124</v>
      </c>
      <c r="P908">
        <v>10</v>
      </c>
      <c r="Q908">
        <v>198</v>
      </c>
      <c r="R908">
        <v>332</v>
      </c>
      <c r="S908" s="1">
        <v>0.40360000000000001</v>
      </c>
      <c r="U908" s="13">
        <f t="shared" si="42"/>
        <v>134</v>
      </c>
      <c r="V908" s="13">
        <f t="shared" si="43"/>
        <v>332</v>
      </c>
      <c r="W908" s="13" t="str">
        <f>IFERROR(VLOOKUP(K908,'Target Area Lookup'!B:C,2,FALSE),"Rest of State")</f>
        <v>Rest of State</v>
      </c>
      <c r="X908" s="13" t="str">
        <f t="shared" si="44"/>
        <v>Rest of State</v>
      </c>
    </row>
    <row r="909" spans="1:24" x14ac:dyDescent="0.25">
      <c r="A909">
        <v>11087004026</v>
      </c>
      <c r="B909" t="s">
        <v>3884</v>
      </c>
      <c r="C909" t="s">
        <v>3885</v>
      </c>
      <c r="D909" t="s">
        <v>3595</v>
      </c>
      <c r="E909" t="s">
        <v>3886</v>
      </c>
      <c r="F909">
        <v>2177744626</v>
      </c>
      <c r="G909">
        <v>10550</v>
      </c>
      <c r="H909" t="s">
        <v>3891</v>
      </c>
      <c r="I909" t="s">
        <v>3892</v>
      </c>
      <c r="J909" t="s">
        <v>3595</v>
      </c>
      <c r="K909" t="s">
        <v>3596</v>
      </c>
      <c r="L909" t="s">
        <v>3893</v>
      </c>
      <c r="M909" t="s">
        <v>3894</v>
      </c>
      <c r="N909" t="s">
        <v>22</v>
      </c>
      <c r="O909">
        <v>196</v>
      </c>
      <c r="P909">
        <v>22</v>
      </c>
      <c r="Q909">
        <v>258</v>
      </c>
      <c r="R909">
        <v>476</v>
      </c>
      <c r="S909" s="1">
        <v>0.45799999999999996</v>
      </c>
      <c r="U909" s="13">
        <f t="shared" si="42"/>
        <v>218</v>
      </c>
      <c r="V909" s="13">
        <f t="shared" si="43"/>
        <v>476</v>
      </c>
      <c r="W909" s="13" t="str">
        <f>IFERROR(VLOOKUP(K909,'Target Area Lookup'!B:C,2,FALSE),"Rest of State")</f>
        <v>Rest of State</v>
      </c>
      <c r="X909" s="13" t="str">
        <f t="shared" si="44"/>
        <v>Rest of State</v>
      </c>
    </row>
    <row r="910" spans="1:24" x14ac:dyDescent="0.25">
      <c r="A910">
        <v>11087004026</v>
      </c>
      <c r="B910" t="s">
        <v>3884</v>
      </c>
      <c r="C910" t="s">
        <v>3885</v>
      </c>
      <c r="D910" t="s">
        <v>3595</v>
      </c>
      <c r="E910" t="s">
        <v>3886</v>
      </c>
      <c r="F910">
        <v>2177744626</v>
      </c>
      <c r="G910">
        <v>10551</v>
      </c>
      <c r="H910" t="s">
        <v>3895</v>
      </c>
      <c r="I910" t="s">
        <v>3896</v>
      </c>
      <c r="J910" t="s">
        <v>3595</v>
      </c>
      <c r="K910" t="s">
        <v>3596</v>
      </c>
      <c r="L910" t="s">
        <v>3897</v>
      </c>
      <c r="M910" t="s">
        <v>3894</v>
      </c>
      <c r="N910" t="s">
        <v>22</v>
      </c>
      <c r="O910">
        <v>133</v>
      </c>
      <c r="P910">
        <v>24</v>
      </c>
      <c r="Q910">
        <v>178</v>
      </c>
      <c r="R910">
        <v>335</v>
      </c>
      <c r="S910" s="1">
        <v>0.46870000000000001</v>
      </c>
      <c r="U910" s="13">
        <f t="shared" si="42"/>
        <v>157</v>
      </c>
      <c r="V910" s="13">
        <f t="shared" si="43"/>
        <v>335</v>
      </c>
      <c r="W910" s="13" t="str">
        <f>IFERROR(VLOOKUP(K910,'Target Area Lookup'!B:C,2,FALSE),"Rest of State")</f>
        <v>Rest of State</v>
      </c>
      <c r="X910" s="13" t="str">
        <f t="shared" si="44"/>
        <v>Rest of State</v>
      </c>
    </row>
    <row r="911" spans="1:24" x14ac:dyDescent="0.25">
      <c r="A911">
        <v>11087004026</v>
      </c>
      <c r="B911" t="s">
        <v>3884</v>
      </c>
      <c r="C911" t="s">
        <v>3885</v>
      </c>
      <c r="D911" t="s">
        <v>3595</v>
      </c>
      <c r="E911" t="s">
        <v>3886</v>
      </c>
      <c r="F911">
        <v>2177744626</v>
      </c>
      <c r="G911">
        <v>10552</v>
      </c>
      <c r="H911" t="s">
        <v>3898</v>
      </c>
      <c r="I911" t="s">
        <v>3896</v>
      </c>
      <c r="J911" t="s">
        <v>3595</v>
      </c>
      <c r="K911" t="s">
        <v>3596</v>
      </c>
      <c r="L911" t="s">
        <v>3897</v>
      </c>
      <c r="M911" t="s">
        <v>3894</v>
      </c>
      <c r="N911" t="s">
        <v>22</v>
      </c>
      <c r="O911">
        <v>28</v>
      </c>
      <c r="P911">
        <v>1</v>
      </c>
      <c r="Q911">
        <v>44</v>
      </c>
      <c r="R911">
        <v>73</v>
      </c>
      <c r="S911" s="1">
        <v>0.39729999999999999</v>
      </c>
      <c r="U911" s="13">
        <f t="shared" si="42"/>
        <v>29</v>
      </c>
      <c r="V911" s="13">
        <f t="shared" si="43"/>
        <v>73</v>
      </c>
      <c r="W911" s="13" t="str">
        <f>IFERROR(VLOOKUP(K911,'Target Area Lookup'!B:C,2,FALSE),"Rest of State")</f>
        <v>Rest of State</v>
      </c>
      <c r="X911" s="13" t="str">
        <f t="shared" si="44"/>
        <v>Rest of State</v>
      </c>
    </row>
    <row r="912" spans="1:24" x14ac:dyDescent="0.25">
      <c r="A912">
        <v>11087021026</v>
      </c>
      <c r="B912" t="s">
        <v>3907</v>
      </c>
      <c r="C912" t="s">
        <v>3908</v>
      </c>
      <c r="D912" t="s">
        <v>453</v>
      </c>
      <c r="E912" t="s">
        <v>3909</v>
      </c>
      <c r="F912">
        <v>2172264042</v>
      </c>
      <c r="G912">
        <v>10558</v>
      </c>
      <c r="H912" t="s">
        <v>3910</v>
      </c>
      <c r="I912" t="s">
        <v>3911</v>
      </c>
      <c r="J912" t="s">
        <v>3912</v>
      </c>
      <c r="K912" t="s">
        <v>3596</v>
      </c>
      <c r="L912" t="s">
        <v>3913</v>
      </c>
      <c r="M912" t="s">
        <v>3914</v>
      </c>
      <c r="N912" t="s">
        <v>22</v>
      </c>
      <c r="O912">
        <v>89</v>
      </c>
      <c r="P912">
        <v>7</v>
      </c>
      <c r="Q912">
        <v>128</v>
      </c>
      <c r="R912">
        <v>224</v>
      </c>
      <c r="S912" s="1">
        <v>0.42859999999999998</v>
      </c>
      <c r="U912" s="13">
        <f t="shared" si="42"/>
        <v>96</v>
      </c>
      <c r="V912" s="13">
        <f t="shared" si="43"/>
        <v>224</v>
      </c>
      <c r="W912" s="13" t="str">
        <f>IFERROR(VLOOKUP(K912,'Target Area Lookup'!B:C,2,FALSE),"Rest of State")</f>
        <v>Rest of State</v>
      </c>
      <c r="X912" s="13" t="str">
        <f t="shared" si="44"/>
        <v>Rest of State</v>
      </c>
    </row>
    <row r="913" spans="1:24" x14ac:dyDescent="0.25">
      <c r="A913">
        <v>11087021026</v>
      </c>
      <c r="B913" t="s">
        <v>3907</v>
      </c>
      <c r="C913" t="s">
        <v>3908</v>
      </c>
      <c r="D913" t="s">
        <v>453</v>
      </c>
      <c r="E913" t="s">
        <v>3909</v>
      </c>
      <c r="F913">
        <v>2172264042</v>
      </c>
      <c r="G913">
        <v>10559</v>
      </c>
      <c r="H913" t="s">
        <v>3915</v>
      </c>
      <c r="I913" t="s">
        <v>3916</v>
      </c>
      <c r="J913" t="s">
        <v>453</v>
      </c>
      <c r="K913" t="s">
        <v>444</v>
      </c>
      <c r="L913" t="s">
        <v>3917</v>
      </c>
      <c r="M913" t="s">
        <v>3918</v>
      </c>
      <c r="N913" t="s">
        <v>22</v>
      </c>
      <c r="O913">
        <v>74</v>
      </c>
      <c r="P913">
        <v>12</v>
      </c>
      <c r="Q913">
        <v>88</v>
      </c>
      <c r="R913">
        <v>174</v>
      </c>
      <c r="S913" s="1">
        <v>0.49430000000000002</v>
      </c>
      <c r="U913" s="13">
        <f t="shared" si="42"/>
        <v>86</v>
      </c>
      <c r="V913" s="13">
        <f t="shared" si="43"/>
        <v>174</v>
      </c>
      <c r="W913" s="13" t="str">
        <f>IFERROR(VLOOKUP(K913,'Target Area Lookup'!B:C,2,FALSE),"Rest of State")</f>
        <v>Rest of State</v>
      </c>
      <c r="X913" s="13" t="str">
        <f t="shared" si="44"/>
        <v>Rest of State</v>
      </c>
    </row>
    <row r="914" spans="1:24" x14ac:dyDescent="0.25">
      <c r="A914">
        <v>11087021026</v>
      </c>
      <c r="B914" t="s">
        <v>3907</v>
      </c>
      <c r="C914" t="s">
        <v>3908</v>
      </c>
      <c r="D914" t="s">
        <v>453</v>
      </c>
      <c r="E914" t="s">
        <v>3909</v>
      </c>
      <c r="F914">
        <v>2172264042</v>
      </c>
      <c r="G914">
        <v>10560</v>
      </c>
      <c r="H914" t="s">
        <v>3919</v>
      </c>
      <c r="I914" t="s">
        <v>3920</v>
      </c>
      <c r="J914" t="s">
        <v>3912</v>
      </c>
      <c r="K914" t="s">
        <v>3596</v>
      </c>
      <c r="L914" t="s">
        <v>3913</v>
      </c>
      <c r="M914" t="s">
        <v>3918</v>
      </c>
      <c r="N914" t="s">
        <v>22</v>
      </c>
      <c r="O914">
        <v>52</v>
      </c>
      <c r="P914">
        <v>4</v>
      </c>
      <c r="Q914">
        <v>87</v>
      </c>
      <c r="R914">
        <v>143</v>
      </c>
      <c r="S914" s="1">
        <v>0.39159999999999995</v>
      </c>
      <c r="U914" s="13">
        <f t="shared" si="42"/>
        <v>56</v>
      </c>
      <c r="V914" s="13">
        <f t="shared" si="43"/>
        <v>143</v>
      </c>
      <c r="W914" s="13" t="str">
        <f>IFERROR(VLOOKUP(K914,'Target Area Lookup'!B:C,2,FALSE),"Rest of State")</f>
        <v>Rest of State</v>
      </c>
      <c r="X914" s="13" t="str">
        <f t="shared" si="44"/>
        <v>Rest of State</v>
      </c>
    </row>
    <row r="915" spans="1:24" x14ac:dyDescent="0.25">
      <c r="A915">
        <v>11087021026</v>
      </c>
      <c r="B915" t="s">
        <v>3907</v>
      </c>
      <c r="C915" t="s">
        <v>3908</v>
      </c>
      <c r="D915" t="s">
        <v>453</v>
      </c>
      <c r="E915" t="s">
        <v>3909</v>
      </c>
      <c r="F915">
        <v>2172264042</v>
      </c>
      <c r="G915">
        <v>10561</v>
      </c>
      <c r="H915" t="s">
        <v>3921</v>
      </c>
      <c r="I915" t="s">
        <v>3908</v>
      </c>
      <c r="J915" t="s">
        <v>453</v>
      </c>
      <c r="K915" t="s">
        <v>444</v>
      </c>
      <c r="L915" t="s">
        <v>3909</v>
      </c>
      <c r="M915" t="s">
        <v>3914</v>
      </c>
      <c r="N915" t="s">
        <v>22</v>
      </c>
      <c r="O915">
        <v>49</v>
      </c>
      <c r="P915">
        <v>3</v>
      </c>
      <c r="Q915">
        <v>96</v>
      </c>
      <c r="R915">
        <v>148</v>
      </c>
      <c r="S915" s="1">
        <v>0.35139999999999999</v>
      </c>
      <c r="U915" s="13">
        <f t="shared" si="42"/>
        <v>52</v>
      </c>
      <c r="V915" s="13">
        <f t="shared" si="43"/>
        <v>148</v>
      </c>
      <c r="W915" s="13" t="str">
        <f>IFERROR(VLOOKUP(K915,'Target Area Lookup'!B:C,2,FALSE),"Rest of State")</f>
        <v>Rest of State</v>
      </c>
      <c r="X915" s="13" t="str">
        <f t="shared" si="44"/>
        <v>Rest of State</v>
      </c>
    </row>
    <row r="916" spans="1:24" x14ac:dyDescent="0.25">
      <c r="A916">
        <v>12000000000</v>
      </c>
      <c r="B916" t="s">
        <v>3922</v>
      </c>
      <c r="C916" t="s">
        <v>3923</v>
      </c>
      <c r="D916" t="s">
        <v>3924</v>
      </c>
      <c r="E916" t="s">
        <v>3925</v>
      </c>
      <c r="F916">
        <v>6184553605</v>
      </c>
      <c r="G916">
        <v>66903</v>
      </c>
      <c r="H916" t="s">
        <v>3926</v>
      </c>
      <c r="I916" t="s">
        <v>3927</v>
      </c>
      <c r="J916" t="s">
        <v>3928</v>
      </c>
      <c r="K916" t="s">
        <v>3929</v>
      </c>
      <c r="L916" t="s">
        <v>3930</v>
      </c>
      <c r="M916" t="s">
        <v>3931</v>
      </c>
      <c r="N916" t="s">
        <v>22</v>
      </c>
      <c r="O916">
        <v>15</v>
      </c>
      <c r="P916">
        <v>0</v>
      </c>
      <c r="Q916">
        <v>0</v>
      </c>
      <c r="R916">
        <v>15</v>
      </c>
      <c r="S916" s="1">
        <v>1</v>
      </c>
      <c r="T916" t="s">
        <v>22</v>
      </c>
      <c r="U916" s="13">
        <f t="shared" si="42"/>
        <v>15</v>
      </c>
      <c r="V916" s="13">
        <f t="shared" si="43"/>
        <v>15</v>
      </c>
      <c r="W916" s="13" t="str">
        <f>IFERROR(VLOOKUP(K916,'Target Area Lookup'!B:C,2,FALSE),"Rest of State")</f>
        <v>Rest of State</v>
      </c>
      <c r="X916" s="13" t="str">
        <f t="shared" si="44"/>
        <v>Rest of State</v>
      </c>
    </row>
    <row r="917" spans="1:24" x14ac:dyDescent="0.25">
      <c r="A917">
        <v>12000000000</v>
      </c>
      <c r="B917" t="s">
        <v>3922</v>
      </c>
      <c r="C917" t="s">
        <v>3923</v>
      </c>
      <c r="D917" t="s">
        <v>3924</v>
      </c>
      <c r="E917" t="s">
        <v>3925</v>
      </c>
      <c r="F917">
        <v>6184553605</v>
      </c>
      <c r="G917">
        <v>66918</v>
      </c>
      <c r="H917" t="s">
        <v>3932</v>
      </c>
      <c r="I917" t="s">
        <v>3927</v>
      </c>
      <c r="J917" t="s">
        <v>3928</v>
      </c>
      <c r="K917" t="s">
        <v>3929</v>
      </c>
      <c r="L917" t="s">
        <v>3930</v>
      </c>
      <c r="M917" t="s">
        <v>3931</v>
      </c>
      <c r="N917" t="s">
        <v>22</v>
      </c>
      <c r="O917">
        <v>34</v>
      </c>
      <c r="P917">
        <v>0</v>
      </c>
      <c r="Q917">
        <v>0</v>
      </c>
      <c r="R917">
        <v>34</v>
      </c>
      <c r="S917" s="1">
        <v>1</v>
      </c>
      <c r="T917" t="s">
        <v>22</v>
      </c>
      <c r="U917" s="13">
        <f t="shared" si="42"/>
        <v>34</v>
      </c>
      <c r="V917" s="13">
        <f t="shared" si="43"/>
        <v>34</v>
      </c>
      <c r="W917" s="13" t="str">
        <f>IFERROR(VLOOKUP(K917,'Target Area Lookup'!B:C,2,FALSE),"Rest of State")</f>
        <v>Rest of State</v>
      </c>
      <c r="X917" s="13" t="str">
        <f t="shared" si="44"/>
        <v>Rest of State</v>
      </c>
    </row>
    <row r="918" spans="1:24" x14ac:dyDescent="0.25">
      <c r="A918">
        <v>12013010026</v>
      </c>
      <c r="B918" t="s">
        <v>3933</v>
      </c>
      <c r="C918" t="s">
        <v>3934</v>
      </c>
      <c r="D918" t="s">
        <v>3935</v>
      </c>
      <c r="E918" t="s">
        <v>3936</v>
      </c>
      <c r="F918">
        <v>6186761431</v>
      </c>
      <c r="G918">
        <v>10564</v>
      </c>
      <c r="H918" t="s">
        <v>3937</v>
      </c>
      <c r="I918" t="s">
        <v>3934</v>
      </c>
      <c r="J918" t="s">
        <v>3935</v>
      </c>
      <c r="K918" t="s">
        <v>3938</v>
      </c>
      <c r="L918" t="s">
        <v>3936</v>
      </c>
      <c r="M918" t="s">
        <v>3939</v>
      </c>
      <c r="N918" t="s">
        <v>22</v>
      </c>
      <c r="O918">
        <v>25</v>
      </c>
      <c r="P918">
        <v>2</v>
      </c>
      <c r="Q918">
        <v>30</v>
      </c>
      <c r="R918">
        <v>57</v>
      </c>
      <c r="S918" s="1">
        <v>0.47370000000000001</v>
      </c>
      <c r="U918" s="13">
        <f t="shared" si="42"/>
        <v>27</v>
      </c>
      <c r="V918" s="13">
        <f t="shared" si="43"/>
        <v>57</v>
      </c>
      <c r="W918" s="13" t="str">
        <f>IFERROR(VLOOKUP(K918,'Target Area Lookup'!B:C,2,FALSE),"Rest of State")</f>
        <v>Rest of State</v>
      </c>
      <c r="X918" s="13" t="str">
        <f t="shared" si="44"/>
        <v>Rest of State</v>
      </c>
    </row>
    <row r="919" spans="1:24" x14ac:dyDescent="0.25">
      <c r="A919">
        <v>12013010026</v>
      </c>
      <c r="B919" t="s">
        <v>3933</v>
      </c>
      <c r="C919" t="s">
        <v>3934</v>
      </c>
      <c r="D919" t="s">
        <v>3935</v>
      </c>
      <c r="E919" t="s">
        <v>3936</v>
      </c>
      <c r="F919">
        <v>6186761431</v>
      </c>
      <c r="G919">
        <v>10565</v>
      </c>
      <c r="H919" t="s">
        <v>3940</v>
      </c>
      <c r="I919" t="s">
        <v>3934</v>
      </c>
      <c r="J919" t="s">
        <v>3935</v>
      </c>
      <c r="K919" t="s">
        <v>3938</v>
      </c>
      <c r="L919" t="s">
        <v>3936</v>
      </c>
      <c r="M919" t="s">
        <v>3941</v>
      </c>
      <c r="N919" t="s">
        <v>22</v>
      </c>
      <c r="O919">
        <v>49</v>
      </c>
      <c r="P919">
        <v>7</v>
      </c>
      <c r="Q919">
        <v>20</v>
      </c>
      <c r="R919">
        <v>76</v>
      </c>
      <c r="S919" s="1">
        <v>0.73680000000000012</v>
      </c>
      <c r="U919" s="13">
        <f t="shared" si="42"/>
        <v>56</v>
      </c>
      <c r="V919" s="13">
        <f t="shared" si="43"/>
        <v>76</v>
      </c>
      <c r="W919" s="13" t="str">
        <f>IFERROR(VLOOKUP(K919,'Target Area Lookup'!B:C,2,FALSE),"Rest of State")</f>
        <v>Rest of State</v>
      </c>
      <c r="X919" s="13" t="str">
        <f t="shared" si="44"/>
        <v>Rest of State</v>
      </c>
    </row>
    <row r="920" spans="1:24" x14ac:dyDescent="0.25">
      <c r="A920">
        <v>12013010026</v>
      </c>
      <c r="B920" t="s">
        <v>3933</v>
      </c>
      <c r="C920" t="s">
        <v>3934</v>
      </c>
      <c r="D920" t="s">
        <v>3935</v>
      </c>
      <c r="E920" t="s">
        <v>3936</v>
      </c>
      <c r="F920">
        <v>6186761431</v>
      </c>
      <c r="G920">
        <v>10566</v>
      </c>
      <c r="H920" t="s">
        <v>3942</v>
      </c>
      <c r="I920" t="s">
        <v>3934</v>
      </c>
      <c r="J920" t="s">
        <v>3935</v>
      </c>
      <c r="K920" t="s">
        <v>3938</v>
      </c>
      <c r="L920" t="s">
        <v>3936</v>
      </c>
      <c r="M920" t="s">
        <v>3939</v>
      </c>
      <c r="N920" t="s">
        <v>22</v>
      </c>
      <c r="O920">
        <v>104</v>
      </c>
      <c r="P920">
        <v>5</v>
      </c>
      <c r="Q920">
        <v>67</v>
      </c>
      <c r="R920">
        <v>176</v>
      </c>
      <c r="S920" s="1">
        <v>0.61929999999999996</v>
      </c>
      <c r="U920" s="13">
        <f t="shared" si="42"/>
        <v>109</v>
      </c>
      <c r="V920" s="13">
        <f t="shared" si="43"/>
        <v>176</v>
      </c>
      <c r="W920" s="13" t="str">
        <f>IFERROR(VLOOKUP(K920,'Target Area Lookup'!B:C,2,FALSE),"Rest of State")</f>
        <v>Rest of State</v>
      </c>
      <c r="X920" s="13" t="str">
        <f t="shared" si="44"/>
        <v>Rest of State</v>
      </c>
    </row>
    <row r="921" spans="1:24" x14ac:dyDescent="0.25">
      <c r="A921">
        <v>12013025026</v>
      </c>
      <c r="B921" t="s">
        <v>3943</v>
      </c>
      <c r="C921" t="s">
        <v>3944</v>
      </c>
      <c r="D921" t="s">
        <v>3945</v>
      </c>
      <c r="E921" t="s">
        <v>3946</v>
      </c>
      <c r="F921">
        <v>6186653358</v>
      </c>
      <c r="G921">
        <v>10567</v>
      </c>
      <c r="H921" t="s">
        <v>3947</v>
      </c>
      <c r="I921" t="s">
        <v>3948</v>
      </c>
      <c r="J921" t="s">
        <v>3945</v>
      </c>
      <c r="K921" t="s">
        <v>3938</v>
      </c>
      <c r="L921" t="s">
        <v>3949</v>
      </c>
      <c r="M921" t="s">
        <v>3950</v>
      </c>
      <c r="N921" t="s">
        <v>22</v>
      </c>
      <c r="O921">
        <v>73</v>
      </c>
      <c r="P921">
        <v>7</v>
      </c>
      <c r="Q921">
        <v>119</v>
      </c>
      <c r="R921">
        <v>199</v>
      </c>
      <c r="S921" s="1">
        <v>0.40200000000000002</v>
      </c>
      <c r="U921" s="13">
        <f t="shared" si="42"/>
        <v>80</v>
      </c>
      <c r="V921" s="13">
        <f t="shared" si="43"/>
        <v>199</v>
      </c>
      <c r="W921" s="13" t="str">
        <f>IFERROR(VLOOKUP(K921,'Target Area Lookup'!B:C,2,FALSE),"Rest of State")</f>
        <v>Rest of State</v>
      </c>
      <c r="X921" s="13" t="str">
        <f t="shared" si="44"/>
        <v>Rest of State</v>
      </c>
    </row>
    <row r="922" spans="1:24" x14ac:dyDescent="0.25">
      <c r="A922">
        <v>12013025026</v>
      </c>
      <c r="B922" t="s">
        <v>3943</v>
      </c>
      <c r="C922" t="s">
        <v>3944</v>
      </c>
      <c r="D922" t="s">
        <v>3945</v>
      </c>
      <c r="E922" t="s">
        <v>3946</v>
      </c>
      <c r="F922">
        <v>6186653358</v>
      </c>
      <c r="G922">
        <v>10568</v>
      </c>
      <c r="H922" t="s">
        <v>3951</v>
      </c>
      <c r="I922" t="s">
        <v>3952</v>
      </c>
      <c r="J922" t="s">
        <v>3945</v>
      </c>
      <c r="K922" t="s">
        <v>3938</v>
      </c>
      <c r="L922" t="s">
        <v>3953</v>
      </c>
      <c r="M922" t="s">
        <v>3954</v>
      </c>
      <c r="N922" t="s">
        <v>22</v>
      </c>
      <c r="O922">
        <v>201</v>
      </c>
      <c r="P922">
        <v>17</v>
      </c>
      <c r="Q922">
        <v>191</v>
      </c>
      <c r="R922">
        <v>409</v>
      </c>
      <c r="S922" s="1">
        <v>0.53300000000000003</v>
      </c>
      <c r="U922" s="13">
        <f t="shared" si="42"/>
        <v>218</v>
      </c>
      <c r="V922" s="13">
        <f t="shared" si="43"/>
        <v>409</v>
      </c>
      <c r="W922" s="13" t="str">
        <f>IFERROR(VLOOKUP(K922,'Target Area Lookup'!B:C,2,FALSE),"Rest of State")</f>
        <v>Rest of State</v>
      </c>
      <c r="X922" s="13" t="str">
        <f t="shared" si="44"/>
        <v>Rest of State</v>
      </c>
    </row>
    <row r="923" spans="1:24" x14ac:dyDescent="0.25">
      <c r="A923">
        <v>12013035026</v>
      </c>
      <c r="B923" t="s">
        <v>3955</v>
      </c>
      <c r="C923" t="s">
        <v>3956</v>
      </c>
      <c r="D923" t="s">
        <v>3957</v>
      </c>
      <c r="E923" t="s">
        <v>3958</v>
      </c>
      <c r="F923">
        <v>6186622412</v>
      </c>
      <c r="G923">
        <v>10569</v>
      </c>
      <c r="H923" t="s">
        <v>3959</v>
      </c>
      <c r="I923" t="s">
        <v>3960</v>
      </c>
      <c r="J923" t="s">
        <v>3957</v>
      </c>
      <c r="K923" t="s">
        <v>3938</v>
      </c>
      <c r="L923" t="s">
        <v>3961</v>
      </c>
      <c r="M923" t="s">
        <v>3962</v>
      </c>
      <c r="N923" t="s">
        <v>22</v>
      </c>
      <c r="O923">
        <v>145</v>
      </c>
      <c r="P923">
        <v>20</v>
      </c>
      <c r="Q923">
        <v>201</v>
      </c>
      <c r="R923">
        <v>366</v>
      </c>
      <c r="S923" s="1">
        <v>0.45079999999999998</v>
      </c>
      <c r="U923" s="13">
        <f t="shared" si="42"/>
        <v>165</v>
      </c>
      <c r="V923" s="13">
        <f t="shared" si="43"/>
        <v>366</v>
      </c>
      <c r="W923" s="13" t="str">
        <f>IFERROR(VLOOKUP(K923,'Target Area Lookup'!B:C,2,FALSE),"Rest of State")</f>
        <v>Rest of State</v>
      </c>
      <c r="X923" s="13" t="str">
        <f t="shared" si="44"/>
        <v>Rest of State</v>
      </c>
    </row>
    <row r="924" spans="1:24" x14ac:dyDescent="0.25">
      <c r="A924">
        <v>12013035026</v>
      </c>
      <c r="B924" t="s">
        <v>3955</v>
      </c>
      <c r="C924" t="s">
        <v>3956</v>
      </c>
      <c r="D924" t="s">
        <v>3957</v>
      </c>
      <c r="E924" t="s">
        <v>3958</v>
      </c>
      <c r="F924">
        <v>6186622412</v>
      </c>
      <c r="G924">
        <v>10570</v>
      </c>
      <c r="H924" t="s">
        <v>3963</v>
      </c>
      <c r="I924" t="s">
        <v>3964</v>
      </c>
      <c r="J924" t="s">
        <v>3957</v>
      </c>
      <c r="K924" t="s">
        <v>3938</v>
      </c>
      <c r="L924" t="s">
        <v>3965</v>
      </c>
      <c r="M924" t="s">
        <v>3962</v>
      </c>
      <c r="N924" t="s">
        <v>22</v>
      </c>
      <c r="O924">
        <v>144</v>
      </c>
      <c r="P924">
        <v>21</v>
      </c>
      <c r="Q924">
        <v>136</v>
      </c>
      <c r="R924">
        <v>301</v>
      </c>
      <c r="S924" s="1">
        <v>0.54820000000000002</v>
      </c>
      <c r="U924" s="13">
        <f t="shared" si="42"/>
        <v>165</v>
      </c>
      <c r="V924" s="13">
        <f t="shared" si="43"/>
        <v>301</v>
      </c>
      <c r="W924" s="13" t="str">
        <f>IFERROR(VLOOKUP(K924,'Target Area Lookup'!B:C,2,FALSE),"Rest of State")</f>
        <v>Rest of State</v>
      </c>
      <c r="X924" s="13" t="str">
        <f t="shared" si="44"/>
        <v>Rest of State</v>
      </c>
    </row>
    <row r="925" spans="1:24" x14ac:dyDescent="0.25">
      <c r="A925">
        <v>12013035026</v>
      </c>
      <c r="B925" t="s">
        <v>3955</v>
      </c>
      <c r="C925" t="s">
        <v>3956</v>
      </c>
      <c r="D925" t="s">
        <v>3957</v>
      </c>
      <c r="E925" t="s">
        <v>3958</v>
      </c>
      <c r="F925">
        <v>6186622412</v>
      </c>
      <c r="G925">
        <v>73395</v>
      </c>
      <c r="H925" t="s">
        <v>3966</v>
      </c>
      <c r="I925" t="s">
        <v>3967</v>
      </c>
      <c r="J925" t="s">
        <v>3957</v>
      </c>
      <c r="K925" t="s">
        <v>3938</v>
      </c>
      <c r="L925" t="s">
        <v>3968</v>
      </c>
      <c r="M925" t="s">
        <v>3962</v>
      </c>
      <c r="N925" t="s">
        <v>22</v>
      </c>
      <c r="O925">
        <v>315</v>
      </c>
      <c r="P925">
        <v>44</v>
      </c>
      <c r="Q925">
        <v>270</v>
      </c>
      <c r="R925">
        <v>629</v>
      </c>
      <c r="S925" s="1">
        <v>0.57069999999999999</v>
      </c>
      <c r="U925" s="13">
        <f t="shared" si="42"/>
        <v>359</v>
      </c>
      <c r="V925" s="13">
        <f t="shared" si="43"/>
        <v>629</v>
      </c>
      <c r="W925" s="13" t="str">
        <f>IFERROR(VLOOKUP(K925,'Target Area Lookup'!B:C,2,FALSE),"Rest of State")</f>
        <v>Rest of State</v>
      </c>
      <c r="X925" s="13" t="str">
        <f t="shared" si="44"/>
        <v>Rest of State</v>
      </c>
    </row>
    <row r="926" spans="1:24" x14ac:dyDescent="0.25">
      <c r="A926">
        <v>12017001026</v>
      </c>
      <c r="B926" t="s">
        <v>3969</v>
      </c>
      <c r="C926" t="s">
        <v>3970</v>
      </c>
      <c r="D926" t="s">
        <v>3971</v>
      </c>
      <c r="E926" t="s">
        <v>3972</v>
      </c>
      <c r="F926">
        <v>6185634912</v>
      </c>
      <c r="G926">
        <v>10575</v>
      </c>
      <c r="H926" t="s">
        <v>3973</v>
      </c>
      <c r="I926" t="s">
        <v>3970</v>
      </c>
      <c r="J926" t="s">
        <v>3971</v>
      </c>
      <c r="K926" t="s">
        <v>3974</v>
      </c>
      <c r="L926" t="s">
        <v>3972</v>
      </c>
      <c r="M926" t="s">
        <v>3975</v>
      </c>
      <c r="N926" t="s">
        <v>22</v>
      </c>
      <c r="O926">
        <v>38</v>
      </c>
      <c r="P926">
        <v>9</v>
      </c>
      <c r="Q926">
        <v>57</v>
      </c>
      <c r="R926">
        <v>104</v>
      </c>
      <c r="S926" s="1">
        <v>0.45189999999999997</v>
      </c>
      <c r="U926" s="13">
        <f t="shared" si="42"/>
        <v>47</v>
      </c>
      <c r="V926" s="13">
        <f t="shared" si="43"/>
        <v>104</v>
      </c>
      <c r="W926" s="13" t="str">
        <f>IFERROR(VLOOKUP(K926,'Target Area Lookup'!B:C,2,FALSE),"Rest of State")</f>
        <v>Rest of State</v>
      </c>
      <c r="X926" s="13" t="str">
        <f t="shared" si="44"/>
        <v>Rest of State</v>
      </c>
    </row>
    <row r="927" spans="1:24" x14ac:dyDescent="0.25">
      <c r="A927">
        <v>12017001026</v>
      </c>
      <c r="B927" t="s">
        <v>3969</v>
      </c>
      <c r="C927" t="s">
        <v>3970</v>
      </c>
      <c r="D927" t="s">
        <v>3971</v>
      </c>
      <c r="E927" t="s">
        <v>3972</v>
      </c>
      <c r="F927">
        <v>6185634912</v>
      </c>
      <c r="G927">
        <v>10576</v>
      </c>
      <c r="H927" t="s">
        <v>3976</v>
      </c>
      <c r="I927" t="s">
        <v>3970</v>
      </c>
      <c r="J927" t="s">
        <v>3971</v>
      </c>
      <c r="K927" t="s">
        <v>3974</v>
      </c>
      <c r="L927" t="s">
        <v>3972</v>
      </c>
      <c r="M927" t="s">
        <v>3977</v>
      </c>
      <c r="N927" t="s">
        <v>22</v>
      </c>
      <c r="O927">
        <v>106</v>
      </c>
      <c r="P927">
        <v>19</v>
      </c>
      <c r="Q927">
        <v>119</v>
      </c>
      <c r="R927">
        <v>244</v>
      </c>
      <c r="S927" s="1">
        <v>0.51229999999999998</v>
      </c>
      <c r="U927" s="13">
        <f t="shared" si="42"/>
        <v>125</v>
      </c>
      <c r="V927" s="13">
        <f t="shared" si="43"/>
        <v>244</v>
      </c>
      <c r="W927" s="13" t="str">
        <f>IFERROR(VLOOKUP(K927,'Target Area Lookup'!B:C,2,FALSE),"Rest of State")</f>
        <v>Rest of State</v>
      </c>
      <c r="X927" s="13" t="str">
        <f t="shared" si="44"/>
        <v>Rest of State</v>
      </c>
    </row>
    <row r="928" spans="1:24" x14ac:dyDescent="0.25">
      <c r="A928">
        <v>12017002026</v>
      </c>
      <c r="B928" t="s">
        <v>3978</v>
      </c>
      <c r="C928" t="s">
        <v>3979</v>
      </c>
      <c r="D928" t="s">
        <v>3980</v>
      </c>
      <c r="E928" t="s">
        <v>3981</v>
      </c>
      <c r="F928">
        <v>6185447511</v>
      </c>
      <c r="G928">
        <v>10577</v>
      </c>
      <c r="H928" t="s">
        <v>3982</v>
      </c>
      <c r="I928" t="s">
        <v>3983</v>
      </c>
      <c r="J928" t="s">
        <v>3980</v>
      </c>
      <c r="K928" t="s">
        <v>3974</v>
      </c>
      <c r="L928" t="s">
        <v>3984</v>
      </c>
      <c r="M928" t="s">
        <v>3985</v>
      </c>
      <c r="N928" t="s">
        <v>22</v>
      </c>
      <c r="O928">
        <v>153</v>
      </c>
      <c r="P928">
        <v>20</v>
      </c>
      <c r="Q928">
        <v>276</v>
      </c>
      <c r="R928">
        <v>449</v>
      </c>
      <c r="S928" s="1">
        <v>0.38530000000000003</v>
      </c>
      <c r="U928" s="13">
        <f t="shared" si="42"/>
        <v>173</v>
      </c>
      <c r="V928" s="13">
        <f t="shared" si="43"/>
        <v>449</v>
      </c>
      <c r="W928" s="13" t="str">
        <f>IFERROR(VLOOKUP(K928,'Target Area Lookup'!B:C,2,FALSE),"Rest of State")</f>
        <v>Rest of State</v>
      </c>
      <c r="X928" s="13" t="str">
        <f t="shared" si="44"/>
        <v>Rest of State</v>
      </c>
    </row>
    <row r="929" spans="1:24" x14ac:dyDescent="0.25">
      <c r="A929">
        <v>12017002026</v>
      </c>
      <c r="B929" t="s">
        <v>3978</v>
      </c>
      <c r="C929" t="s">
        <v>3979</v>
      </c>
      <c r="D929" t="s">
        <v>3980</v>
      </c>
      <c r="E929" t="s">
        <v>3981</v>
      </c>
      <c r="F929">
        <v>6185447511</v>
      </c>
      <c r="G929">
        <v>10578</v>
      </c>
      <c r="H929" t="s">
        <v>3986</v>
      </c>
      <c r="I929" t="s">
        <v>3987</v>
      </c>
      <c r="J929" t="s">
        <v>3980</v>
      </c>
      <c r="K929" t="s">
        <v>3974</v>
      </c>
      <c r="L929" t="s">
        <v>3988</v>
      </c>
      <c r="M929" t="s">
        <v>3985</v>
      </c>
      <c r="N929" t="s">
        <v>22</v>
      </c>
      <c r="O929">
        <v>156</v>
      </c>
      <c r="P929">
        <v>15</v>
      </c>
      <c r="Q929">
        <v>207</v>
      </c>
      <c r="R929">
        <v>378</v>
      </c>
      <c r="S929" s="1">
        <v>0.45240000000000002</v>
      </c>
      <c r="U929" s="13">
        <f t="shared" si="42"/>
        <v>171</v>
      </c>
      <c r="V929" s="13">
        <f t="shared" si="43"/>
        <v>378</v>
      </c>
      <c r="W929" s="13" t="str">
        <f>IFERROR(VLOOKUP(K929,'Target Area Lookup'!B:C,2,FALSE),"Rest of State")</f>
        <v>Rest of State</v>
      </c>
      <c r="X929" s="13" t="str">
        <f t="shared" si="44"/>
        <v>Rest of State</v>
      </c>
    </row>
    <row r="930" spans="1:24" x14ac:dyDescent="0.25">
      <c r="A930">
        <v>12017002026</v>
      </c>
      <c r="B930" t="s">
        <v>3978</v>
      </c>
      <c r="C930" t="s">
        <v>3979</v>
      </c>
      <c r="D930" t="s">
        <v>3980</v>
      </c>
      <c r="E930" t="s">
        <v>3981</v>
      </c>
      <c r="F930">
        <v>6185447511</v>
      </c>
      <c r="G930">
        <v>10579</v>
      </c>
      <c r="H930" t="s">
        <v>1130</v>
      </c>
      <c r="I930" t="s">
        <v>3989</v>
      </c>
      <c r="J930" t="s">
        <v>3980</v>
      </c>
      <c r="K930" t="s">
        <v>3974</v>
      </c>
      <c r="L930" t="s">
        <v>3990</v>
      </c>
      <c r="M930" t="s">
        <v>3985</v>
      </c>
      <c r="N930" t="s">
        <v>22</v>
      </c>
      <c r="O930">
        <v>149</v>
      </c>
      <c r="P930">
        <v>15</v>
      </c>
      <c r="Q930">
        <v>175</v>
      </c>
      <c r="R930">
        <v>339</v>
      </c>
      <c r="S930" s="1">
        <v>0.48380000000000006</v>
      </c>
      <c r="U930" s="13">
        <f t="shared" si="42"/>
        <v>164</v>
      </c>
      <c r="V930" s="13">
        <f t="shared" si="43"/>
        <v>339</v>
      </c>
      <c r="W930" s="13" t="str">
        <f>IFERROR(VLOOKUP(K930,'Target Area Lookup'!B:C,2,FALSE),"Rest of State")</f>
        <v>Rest of State</v>
      </c>
      <c r="X930" s="13" t="str">
        <f t="shared" si="44"/>
        <v>Rest of State</v>
      </c>
    </row>
    <row r="931" spans="1:24" x14ac:dyDescent="0.25">
      <c r="A931">
        <v>12017002026</v>
      </c>
      <c r="B931" t="s">
        <v>3978</v>
      </c>
      <c r="C931" t="s">
        <v>3979</v>
      </c>
      <c r="D931" t="s">
        <v>3980</v>
      </c>
      <c r="E931" t="s">
        <v>3981</v>
      </c>
      <c r="F931">
        <v>6185447511</v>
      </c>
      <c r="G931">
        <v>10580</v>
      </c>
      <c r="H931" t="s">
        <v>294</v>
      </c>
      <c r="I931" t="s">
        <v>3991</v>
      </c>
      <c r="J931" t="s">
        <v>3980</v>
      </c>
      <c r="K931" t="s">
        <v>3974</v>
      </c>
      <c r="L931" t="s">
        <v>3992</v>
      </c>
      <c r="M931" t="s">
        <v>3985</v>
      </c>
      <c r="N931" t="s">
        <v>22</v>
      </c>
      <c r="O931">
        <v>164</v>
      </c>
      <c r="P931">
        <v>10</v>
      </c>
      <c r="Q931">
        <v>181</v>
      </c>
      <c r="R931">
        <v>355</v>
      </c>
      <c r="S931" s="1">
        <v>0.49009999999999998</v>
      </c>
      <c r="U931" s="13">
        <f t="shared" si="42"/>
        <v>174</v>
      </c>
      <c r="V931" s="13">
        <f t="shared" si="43"/>
        <v>355</v>
      </c>
      <c r="W931" s="13" t="str">
        <f>IFERROR(VLOOKUP(K931,'Target Area Lookup'!B:C,2,FALSE),"Rest of State")</f>
        <v>Rest of State</v>
      </c>
      <c r="X931" s="13" t="str">
        <f t="shared" si="44"/>
        <v>Rest of State</v>
      </c>
    </row>
    <row r="932" spans="1:24" x14ac:dyDescent="0.25">
      <c r="A932">
        <v>12017003026</v>
      </c>
      <c r="B932" t="s">
        <v>3993</v>
      </c>
      <c r="C932" t="s">
        <v>3994</v>
      </c>
      <c r="D932" t="s">
        <v>3995</v>
      </c>
      <c r="E932" t="s">
        <v>3996</v>
      </c>
      <c r="F932">
        <v>6185862713</v>
      </c>
      <c r="G932">
        <v>10582</v>
      </c>
      <c r="H932" t="s">
        <v>3997</v>
      </c>
      <c r="I932" t="s">
        <v>3998</v>
      </c>
      <c r="J932" t="s">
        <v>3995</v>
      </c>
      <c r="K932" t="s">
        <v>3974</v>
      </c>
      <c r="L932" t="s">
        <v>3999</v>
      </c>
      <c r="M932" t="s">
        <v>4000</v>
      </c>
      <c r="N932" t="s">
        <v>22</v>
      </c>
      <c r="O932">
        <v>78</v>
      </c>
      <c r="P932">
        <v>10</v>
      </c>
      <c r="Q932">
        <v>128</v>
      </c>
      <c r="R932">
        <v>216</v>
      </c>
      <c r="S932" s="1">
        <v>0.40740000000000004</v>
      </c>
      <c r="U932" s="13">
        <f t="shared" si="42"/>
        <v>88</v>
      </c>
      <c r="V932" s="13">
        <f t="shared" si="43"/>
        <v>216</v>
      </c>
      <c r="W932" s="13" t="str">
        <f>IFERROR(VLOOKUP(K932,'Target Area Lookup'!B:C,2,FALSE),"Rest of State")</f>
        <v>Rest of State</v>
      </c>
      <c r="X932" s="13" t="str">
        <f t="shared" si="44"/>
        <v>Rest of State</v>
      </c>
    </row>
    <row r="933" spans="1:24" x14ac:dyDescent="0.25">
      <c r="A933">
        <v>12017004026</v>
      </c>
      <c r="B933" t="s">
        <v>4001</v>
      </c>
      <c r="C933" t="s">
        <v>4002</v>
      </c>
      <c r="D933" t="s">
        <v>4003</v>
      </c>
      <c r="E933" t="s">
        <v>4004</v>
      </c>
      <c r="F933">
        <v>6185923933</v>
      </c>
      <c r="G933">
        <v>10583</v>
      </c>
      <c r="H933" t="s">
        <v>4005</v>
      </c>
      <c r="I933" t="s">
        <v>4006</v>
      </c>
      <c r="J933" t="s">
        <v>4003</v>
      </c>
      <c r="K933" t="s">
        <v>3974</v>
      </c>
      <c r="L933" t="s">
        <v>4007</v>
      </c>
      <c r="M933" t="s">
        <v>4008</v>
      </c>
      <c r="N933" t="s">
        <v>22</v>
      </c>
      <c r="O933">
        <v>55</v>
      </c>
      <c r="P933">
        <v>8</v>
      </c>
      <c r="Q933">
        <v>126</v>
      </c>
      <c r="R933">
        <v>189</v>
      </c>
      <c r="S933" s="1">
        <v>0.33329999999999999</v>
      </c>
      <c r="U933" s="13">
        <f t="shared" si="42"/>
        <v>63</v>
      </c>
      <c r="V933" s="13">
        <f t="shared" si="43"/>
        <v>189</v>
      </c>
      <c r="W933" s="13" t="str">
        <f>IFERROR(VLOOKUP(K933,'Target Area Lookup'!B:C,2,FALSE),"Rest of State")</f>
        <v>Rest of State</v>
      </c>
      <c r="X933" s="13" t="str">
        <f t="shared" si="44"/>
        <v>Rest of State</v>
      </c>
    </row>
    <row r="934" spans="1:24" x14ac:dyDescent="0.25">
      <c r="A934">
        <v>12017004026</v>
      </c>
      <c r="B934" t="s">
        <v>4001</v>
      </c>
      <c r="C934" t="s">
        <v>4002</v>
      </c>
      <c r="D934" t="s">
        <v>4003</v>
      </c>
      <c r="E934" t="s">
        <v>4004</v>
      </c>
      <c r="F934">
        <v>6185923933</v>
      </c>
      <c r="G934">
        <v>10584</v>
      </c>
      <c r="H934" t="s">
        <v>4009</v>
      </c>
      <c r="I934" t="s">
        <v>4010</v>
      </c>
      <c r="J934" t="s">
        <v>4003</v>
      </c>
      <c r="K934" t="s">
        <v>3974</v>
      </c>
      <c r="L934" t="s">
        <v>4011</v>
      </c>
      <c r="M934" t="s">
        <v>4012</v>
      </c>
      <c r="N934" t="s">
        <v>22</v>
      </c>
      <c r="O934">
        <v>166</v>
      </c>
      <c r="P934">
        <v>26</v>
      </c>
      <c r="Q934">
        <v>203</v>
      </c>
      <c r="R934">
        <v>395</v>
      </c>
      <c r="S934" s="1">
        <v>0.48610000000000003</v>
      </c>
      <c r="U934" s="13">
        <f t="shared" si="42"/>
        <v>192</v>
      </c>
      <c r="V934" s="13">
        <f t="shared" si="43"/>
        <v>395</v>
      </c>
      <c r="W934" s="13" t="str">
        <f>IFERROR(VLOOKUP(K934,'Target Area Lookup'!B:C,2,FALSE),"Rest of State")</f>
        <v>Rest of State</v>
      </c>
      <c r="X934" s="13" t="str">
        <f t="shared" si="44"/>
        <v>Rest of State</v>
      </c>
    </row>
    <row r="935" spans="1:24" x14ac:dyDescent="0.25">
      <c r="A935">
        <v>12040001026</v>
      </c>
      <c r="B935" t="s">
        <v>4013</v>
      </c>
      <c r="C935" t="s">
        <v>4014</v>
      </c>
      <c r="D935" t="s">
        <v>4015</v>
      </c>
      <c r="E935" t="s">
        <v>4016</v>
      </c>
      <c r="F935">
        <v>6187838459</v>
      </c>
      <c r="G935">
        <v>10586</v>
      </c>
      <c r="H935" t="s">
        <v>4017</v>
      </c>
      <c r="I935" t="s">
        <v>4018</v>
      </c>
      <c r="J935" t="s">
        <v>4015</v>
      </c>
      <c r="K935" t="s">
        <v>3929</v>
      </c>
      <c r="L935" t="s">
        <v>4019</v>
      </c>
      <c r="M935" t="s">
        <v>4020</v>
      </c>
      <c r="N935" t="s">
        <v>22</v>
      </c>
      <c r="O935">
        <v>124</v>
      </c>
      <c r="P935">
        <v>21</v>
      </c>
      <c r="Q935">
        <v>309</v>
      </c>
      <c r="R935">
        <v>454</v>
      </c>
      <c r="S935" s="1">
        <v>0.31940000000000002</v>
      </c>
      <c r="U935" s="13">
        <f t="shared" si="42"/>
        <v>145</v>
      </c>
      <c r="V935" s="13">
        <f t="shared" si="43"/>
        <v>454</v>
      </c>
      <c r="W935" s="13" t="str">
        <f>IFERROR(VLOOKUP(K935,'Target Area Lookup'!B:C,2,FALSE),"Rest of State")</f>
        <v>Rest of State</v>
      </c>
      <c r="X935" s="13" t="str">
        <f t="shared" si="44"/>
        <v>Rest of State</v>
      </c>
    </row>
    <row r="936" spans="1:24" x14ac:dyDescent="0.25">
      <c r="A936">
        <v>12040001026</v>
      </c>
      <c r="B936" t="s">
        <v>4013</v>
      </c>
      <c r="C936" t="s">
        <v>4014</v>
      </c>
      <c r="D936" t="s">
        <v>4015</v>
      </c>
      <c r="E936" t="s">
        <v>4016</v>
      </c>
      <c r="F936">
        <v>6187838459</v>
      </c>
      <c r="G936">
        <v>10589</v>
      </c>
      <c r="H936" t="s">
        <v>4021</v>
      </c>
      <c r="I936" t="s">
        <v>4022</v>
      </c>
      <c r="J936" t="s">
        <v>4015</v>
      </c>
      <c r="K936" t="s">
        <v>3929</v>
      </c>
      <c r="L936" t="s">
        <v>4023</v>
      </c>
      <c r="M936" t="s">
        <v>4020</v>
      </c>
      <c r="N936" t="s">
        <v>22</v>
      </c>
      <c r="O936">
        <v>72</v>
      </c>
      <c r="P936">
        <v>6</v>
      </c>
      <c r="Q936">
        <v>129</v>
      </c>
      <c r="R936">
        <v>207</v>
      </c>
      <c r="S936" s="1">
        <v>0.37680000000000002</v>
      </c>
      <c r="U936" s="13">
        <f t="shared" si="42"/>
        <v>78</v>
      </c>
      <c r="V936" s="13">
        <f t="shared" si="43"/>
        <v>207</v>
      </c>
      <c r="W936" s="13" t="str">
        <f>IFERROR(VLOOKUP(K936,'Target Area Lookup'!B:C,2,FALSE),"Rest of State")</f>
        <v>Rest of State</v>
      </c>
      <c r="X936" s="13" t="str">
        <f t="shared" si="44"/>
        <v>Rest of State</v>
      </c>
    </row>
    <row r="937" spans="1:24" x14ac:dyDescent="0.25">
      <c r="A937">
        <v>12040001026</v>
      </c>
      <c r="B937" t="s">
        <v>4013</v>
      </c>
      <c r="C937" t="s">
        <v>4014</v>
      </c>
      <c r="D937" t="s">
        <v>4015</v>
      </c>
      <c r="E937" t="s">
        <v>4016</v>
      </c>
      <c r="F937">
        <v>6187838459</v>
      </c>
      <c r="G937">
        <v>10590</v>
      </c>
      <c r="H937" t="s">
        <v>4024</v>
      </c>
      <c r="I937" t="s">
        <v>4025</v>
      </c>
      <c r="J937" t="s">
        <v>4015</v>
      </c>
      <c r="K937" t="s">
        <v>3929</v>
      </c>
      <c r="L937" t="s">
        <v>4026</v>
      </c>
      <c r="M937" t="s">
        <v>4020</v>
      </c>
      <c r="N937" t="s">
        <v>22</v>
      </c>
      <c r="O937">
        <v>217</v>
      </c>
      <c r="P937">
        <v>31</v>
      </c>
      <c r="Q937">
        <v>297</v>
      </c>
      <c r="R937">
        <v>545</v>
      </c>
      <c r="S937" s="1">
        <v>0.45500000000000002</v>
      </c>
      <c r="U937" s="13">
        <f t="shared" si="42"/>
        <v>248</v>
      </c>
      <c r="V937" s="13">
        <f t="shared" si="43"/>
        <v>545</v>
      </c>
      <c r="W937" s="13" t="str">
        <f>IFERROR(VLOOKUP(K937,'Target Area Lookup'!B:C,2,FALSE),"Rest of State")</f>
        <v>Rest of State</v>
      </c>
      <c r="X937" s="13" t="str">
        <f t="shared" si="44"/>
        <v>Rest of State</v>
      </c>
    </row>
    <row r="938" spans="1:24" x14ac:dyDescent="0.25">
      <c r="A938">
        <v>12040001026</v>
      </c>
      <c r="B938" t="s">
        <v>4013</v>
      </c>
      <c r="C938" t="s">
        <v>4014</v>
      </c>
      <c r="D938" t="s">
        <v>4015</v>
      </c>
      <c r="E938" t="s">
        <v>4016</v>
      </c>
      <c r="F938">
        <v>6187838459</v>
      </c>
      <c r="G938">
        <v>10595</v>
      </c>
      <c r="H938" t="s">
        <v>4027</v>
      </c>
      <c r="I938" t="s">
        <v>4028</v>
      </c>
      <c r="J938" t="s">
        <v>4029</v>
      </c>
      <c r="K938" t="s">
        <v>3929</v>
      </c>
      <c r="L938" t="s">
        <v>4030</v>
      </c>
      <c r="M938" t="s">
        <v>4020</v>
      </c>
      <c r="N938" t="s">
        <v>22</v>
      </c>
      <c r="O938">
        <v>38</v>
      </c>
      <c r="P938">
        <v>4</v>
      </c>
      <c r="Q938">
        <v>37</v>
      </c>
      <c r="R938">
        <v>79</v>
      </c>
      <c r="S938" s="1">
        <v>0.53159999999999996</v>
      </c>
      <c r="U938" s="13">
        <f t="shared" si="42"/>
        <v>42</v>
      </c>
      <c r="V938" s="13">
        <f t="shared" si="43"/>
        <v>79</v>
      </c>
      <c r="W938" s="13" t="str">
        <f>IFERROR(VLOOKUP(K938,'Target Area Lookup'!B:C,2,FALSE),"Rest of State")</f>
        <v>Rest of State</v>
      </c>
      <c r="X938" s="13" t="str">
        <f t="shared" si="44"/>
        <v>Rest of State</v>
      </c>
    </row>
    <row r="939" spans="1:24" x14ac:dyDescent="0.25">
      <c r="A939">
        <v>12051010026</v>
      </c>
      <c r="B939" t="s">
        <v>4036</v>
      </c>
      <c r="C939" t="s">
        <v>4037</v>
      </c>
      <c r="D939" t="s">
        <v>4038</v>
      </c>
      <c r="E939" t="s">
        <v>4039</v>
      </c>
      <c r="F939">
        <v>6189362412</v>
      </c>
      <c r="G939">
        <v>10596</v>
      </c>
      <c r="H939" t="s">
        <v>4040</v>
      </c>
      <c r="I939" t="s">
        <v>4041</v>
      </c>
      <c r="J939" t="s">
        <v>4038</v>
      </c>
      <c r="K939" t="s">
        <v>4042</v>
      </c>
      <c r="L939" t="s">
        <v>4043</v>
      </c>
      <c r="M939" t="s">
        <v>4044</v>
      </c>
      <c r="N939" t="s">
        <v>22</v>
      </c>
      <c r="O939">
        <v>180</v>
      </c>
      <c r="P939">
        <v>45</v>
      </c>
      <c r="Q939">
        <v>178</v>
      </c>
      <c r="R939">
        <v>403</v>
      </c>
      <c r="S939" s="1">
        <v>0.55830000000000002</v>
      </c>
      <c r="U939" s="13">
        <f t="shared" si="42"/>
        <v>225</v>
      </c>
      <c r="V939" s="13">
        <f t="shared" si="43"/>
        <v>403</v>
      </c>
      <c r="W939" s="13" t="str">
        <f>IFERROR(VLOOKUP(K939,'Target Area Lookup'!B:C,2,FALSE),"Rest of State")</f>
        <v>Rest of State</v>
      </c>
      <c r="X939" s="13" t="str">
        <f t="shared" si="44"/>
        <v>Rest of State</v>
      </c>
    </row>
    <row r="940" spans="1:24" x14ac:dyDescent="0.25">
      <c r="A940">
        <v>12051010026</v>
      </c>
      <c r="B940" t="s">
        <v>4036</v>
      </c>
      <c r="C940" t="s">
        <v>4037</v>
      </c>
      <c r="D940" t="s">
        <v>4038</v>
      </c>
      <c r="E940" t="s">
        <v>4039</v>
      </c>
      <c r="F940">
        <v>6189362412</v>
      </c>
      <c r="G940">
        <v>10598</v>
      </c>
      <c r="H940" t="s">
        <v>4045</v>
      </c>
      <c r="I940" t="s">
        <v>4046</v>
      </c>
      <c r="J940" t="s">
        <v>4038</v>
      </c>
      <c r="K940" t="s">
        <v>4042</v>
      </c>
      <c r="L940" t="s">
        <v>4047</v>
      </c>
      <c r="M940" t="s">
        <v>4044</v>
      </c>
      <c r="N940" t="s">
        <v>22</v>
      </c>
      <c r="O940">
        <v>135</v>
      </c>
      <c r="P940">
        <v>43</v>
      </c>
      <c r="Q940">
        <v>86</v>
      </c>
      <c r="R940">
        <v>264</v>
      </c>
      <c r="S940" s="1">
        <v>0.67420000000000002</v>
      </c>
      <c r="U940" s="13">
        <f t="shared" si="42"/>
        <v>178</v>
      </c>
      <c r="V940" s="13">
        <f t="shared" si="43"/>
        <v>264</v>
      </c>
      <c r="W940" s="13" t="str">
        <f>IFERROR(VLOOKUP(K940,'Target Area Lookup'!B:C,2,FALSE),"Rest of State")</f>
        <v>Rest of State</v>
      </c>
      <c r="X940" s="13" t="str">
        <f t="shared" si="44"/>
        <v>Rest of State</v>
      </c>
    </row>
    <row r="941" spans="1:24" x14ac:dyDescent="0.25">
      <c r="A941">
        <v>12051010026</v>
      </c>
      <c r="B941" t="s">
        <v>4036</v>
      </c>
      <c r="C941" t="s">
        <v>4037</v>
      </c>
      <c r="D941" t="s">
        <v>4038</v>
      </c>
      <c r="E941" t="s">
        <v>4039</v>
      </c>
      <c r="F941">
        <v>6189362412</v>
      </c>
      <c r="G941">
        <v>10600</v>
      </c>
      <c r="H941" t="s">
        <v>4048</v>
      </c>
      <c r="I941" t="s">
        <v>4049</v>
      </c>
      <c r="J941" t="s">
        <v>4050</v>
      </c>
      <c r="K941" t="s">
        <v>4042</v>
      </c>
      <c r="L941" t="s">
        <v>4051</v>
      </c>
      <c r="M941" t="s">
        <v>4044</v>
      </c>
      <c r="N941" t="s">
        <v>22</v>
      </c>
      <c r="O941">
        <v>106</v>
      </c>
      <c r="P941">
        <v>17</v>
      </c>
      <c r="Q941">
        <v>86</v>
      </c>
      <c r="R941">
        <v>209</v>
      </c>
      <c r="S941" s="1">
        <v>0.58850000000000002</v>
      </c>
      <c r="U941" s="13">
        <f t="shared" si="42"/>
        <v>123</v>
      </c>
      <c r="V941" s="13">
        <f t="shared" si="43"/>
        <v>209</v>
      </c>
      <c r="W941" s="13" t="str">
        <f>IFERROR(VLOOKUP(K941,'Target Area Lookup'!B:C,2,FALSE),"Rest of State")</f>
        <v>Rest of State</v>
      </c>
      <c r="X941" s="13" t="str">
        <f t="shared" si="44"/>
        <v>Rest of State</v>
      </c>
    </row>
    <row r="942" spans="1:24" x14ac:dyDescent="0.25">
      <c r="A942">
        <v>12051020026</v>
      </c>
      <c r="B942" t="s">
        <v>4052</v>
      </c>
      <c r="C942" t="s">
        <v>4053</v>
      </c>
      <c r="D942" t="s">
        <v>4054</v>
      </c>
      <c r="E942" t="s">
        <v>4055</v>
      </c>
      <c r="F942">
        <v>6189432326</v>
      </c>
      <c r="G942">
        <v>10601</v>
      </c>
      <c r="H942" t="s">
        <v>4056</v>
      </c>
      <c r="I942" t="s">
        <v>4057</v>
      </c>
      <c r="J942" t="s">
        <v>4054</v>
      </c>
      <c r="K942" t="s">
        <v>4042</v>
      </c>
      <c r="L942" t="s">
        <v>4058</v>
      </c>
      <c r="M942" t="s">
        <v>4059</v>
      </c>
      <c r="N942" t="s">
        <v>22</v>
      </c>
      <c r="O942">
        <v>137</v>
      </c>
      <c r="P942">
        <v>18</v>
      </c>
      <c r="Q942">
        <v>146</v>
      </c>
      <c r="R942">
        <v>301</v>
      </c>
      <c r="S942" s="1">
        <v>0.51500000000000001</v>
      </c>
      <c r="U942" s="13">
        <f t="shared" si="42"/>
        <v>155</v>
      </c>
      <c r="V942" s="13">
        <f t="shared" si="43"/>
        <v>301</v>
      </c>
      <c r="W942" s="13" t="str">
        <f>IFERROR(VLOOKUP(K942,'Target Area Lookup'!B:C,2,FALSE),"Rest of State")</f>
        <v>Rest of State</v>
      </c>
      <c r="X942" s="13" t="str">
        <f t="shared" si="44"/>
        <v>Rest of State</v>
      </c>
    </row>
    <row r="943" spans="1:24" x14ac:dyDescent="0.25">
      <c r="A943">
        <v>12051020026</v>
      </c>
      <c r="B943" t="s">
        <v>4052</v>
      </c>
      <c r="C943" t="s">
        <v>4053</v>
      </c>
      <c r="D943" t="s">
        <v>4054</v>
      </c>
      <c r="E943" t="s">
        <v>4055</v>
      </c>
      <c r="F943">
        <v>6189432326</v>
      </c>
      <c r="G943">
        <v>10602</v>
      </c>
      <c r="H943" t="s">
        <v>4060</v>
      </c>
      <c r="I943" t="s">
        <v>4053</v>
      </c>
      <c r="J943" t="s">
        <v>4054</v>
      </c>
      <c r="K943" t="s">
        <v>4042</v>
      </c>
      <c r="L943" t="s">
        <v>4055</v>
      </c>
      <c r="M943" t="s">
        <v>4059</v>
      </c>
      <c r="N943" t="s">
        <v>22</v>
      </c>
      <c r="O943">
        <v>136</v>
      </c>
      <c r="P943">
        <v>18</v>
      </c>
      <c r="Q943">
        <v>101</v>
      </c>
      <c r="R943">
        <v>255</v>
      </c>
      <c r="S943" s="1">
        <v>0.60389999999999999</v>
      </c>
      <c r="U943" s="13">
        <f t="shared" si="42"/>
        <v>154</v>
      </c>
      <c r="V943" s="13">
        <f t="shared" si="43"/>
        <v>255</v>
      </c>
      <c r="W943" s="13" t="str">
        <f>IFERROR(VLOOKUP(K943,'Target Area Lookup'!B:C,2,FALSE),"Rest of State")</f>
        <v>Rest of State</v>
      </c>
      <c r="X943" s="13" t="str">
        <f t="shared" si="44"/>
        <v>Rest of State</v>
      </c>
    </row>
    <row r="944" spans="1:24" x14ac:dyDescent="0.25">
      <c r="A944">
        <v>12051020026</v>
      </c>
      <c r="B944" t="s">
        <v>4052</v>
      </c>
      <c r="C944" t="s">
        <v>4053</v>
      </c>
      <c r="D944" t="s">
        <v>4054</v>
      </c>
      <c r="E944" t="s">
        <v>4055</v>
      </c>
      <c r="F944">
        <v>6189432326</v>
      </c>
      <c r="G944">
        <v>48554</v>
      </c>
      <c r="H944" t="s">
        <v>4061</v>
      </c>
      <c r="I944" t="s">
        <v>4062</v>
      </c>
      <c r="J944" t="s">
        <v>4054</v>
      </c>
      <c r="K944" t="s">
        <v>4042</v>
      </c>
      <c r="L944" t="s">
        <v>4063</v>
      </c>
      <c r="M944" t="s">
        <v>4059</v>
      </c>
      <c r="N944" t="s">
        <v>22</v>
      </c>
      <c r="O944">
        <v>308</v>
      </c>
      <c r="P944">
        <v>44</v>
      </c>
      <c r="Q944">
        <v>221</v>
      </c>
      <c r="R944">
        <v>573</v>
      </c>
      <c r="S944" s="1">
        <v>0.61429999999999996</v>
      </c>
      <c r="U944" s="13">
        <f t="shared" si="42"/>
        <v>352</v>
      </c>
      <c r="V944" s="13">
        <f t="shared" si="43"/>
        <v>573</v>
      </c>
      <c r="W944" s="13" t="str">
        <f>IFERROR(VLOOKUP(K944,'Target Area Lookup'!B:C,2,FALSE),"Rest of State")</f>
        <v>Rest of State</v>
      </c>
      <c r="X944" s="13" t="str">
        <f t="shared" si="44"/>
        <v>Rest of State</v>
      </c>
    </row>
    <row r="945" spans="1:24" x14ac:dyDescent="0.25">
      <c r="A945">
        <v>12080001026</v>
      </c>
      <c r="B945" t="s">
        <v>4064</v>
      </c>
      <c r="C945" t="s">
        <v>4065</v>
      </c>
      <c r="D945" t="s">
        <v>3924</v>
      </c>
      <c r="E945" t="s">
        <v>4066</v>
      </c>
      <c r="F945">
        <v>6183932191</v>
      </c>
      <c r="G945">
        <v>10609</v>
      </c>
      <c r="H945" t="s">
        <v>4067</v>
      </c>
      <c r="I945" t="s">
        <v>4068</v>
      </c>
      <c r="J945" t="s">
        <v>3924</v>
      </c>
      <c r="K945" t="s">
        <v>4069</v>
      </c>
      <c r="L945" t="s">
        <v>4070</v>
      </c>
      <c r="M945" t="s">
        <v>4071</v>
      </c>
      <c r="N945" t="s">
        <v>22</v>
      </c>
      <c r="O945">
        <v>279</v>
      </c>
      <c r="P945">
        <v>42</v>
      </c>
      <c r="Q945">
        <v>422</v>
      </c>
      <c r="R945">
        <v>743</v>
      </c>
      <c r="S945" s="1">
        <v>0.43200000000000005</v>
      </c>
      <c r="U945" s="13">
        <f t="shared" si="42"/>
        <v>321</v>
      </c>
      <c r="V945" s="13">
        <f t="shared" si="43"/>
        <v>743</v>
      </c>
      <c r="W945" s="13" t="str">
        <f>IFERROR(VLOOKUP(K945,'Target Area Lookup'!B:C,2,FALSE),"Rest of State")</f>
        <v>Rest of State</v>
      </c>
      <c r="X945" s="13" t="str">
        <f t="shared" si="44"/>
        <v>Rest of State</v>
      </c>
    </row>
    <row r="946" spans="1:24" x14ac:dyDescent="0.25">
      <c r="A946">
        <v>12080001026</v>
      </c>
      <c r="B946" t="s">
        <v>4064</v>
      </c>
      <c r="C946" t="s">
        <v>4065</v>
      </c>
      <c r="D946" t="s">
        <v>3924</v>
      </c>
      <c r="E946" t="s">
        <v>4066</v>
      </c>
      <c r="F946">
        <v>6183932191</v>
      </c>
      <c r="G946">
        <v>10610</v>
      </c>
      <c r="H946" t="s">
        <v>4072</v>
      </c>
      <c r="I946" t="s">
        <v>4073</v>
      </c>
      <c r="J946" t="s">
        <v>3924</v>
      </c>
      <c r="K946" t="s">
        <v>4069</v>
      </c>
      <c r="L946" t="s">
        <v>4074</v>
      </c>
      <c r="M946" t="s">
        <v>4071</v>
      </c>
      <c r="N946" t="s">
        <v>22</v>
      </c>
      <c r="O946">
        <v>222</v>
      </c>
      <c r="P946">
        <v>34</v>
      </c>
      <c r="Q946">
        <v>249</v>
      </c>
      <c r="R946">
        <v>505</v>
      </c>
      <c r="S946" s="1">
        <v>0.50690000000000002</v>
      </c>
      <c r="U946" s="13">
        <f t="shared" si="42"/>
        <v>256</v>
      </c>
      <c r="V946" s="13">
        <f t="shared" si="43"/>
        <v>505</v>
      </c>
      <c r="W946" s="13" t="str">
        <f>IFERROR(VLOOKUP(K946,'Target Area Lookup'!B:C,2,FALSE),"Rest of State")</f>
        <v>Rest of State</v>
      </c>
      <c r="X946" s="13" t="str">
        <f t="shared" si="44"/>
        <v>Rest of State</v>
      </c>
    </row>
    <row r="947" spans="1:24" x14ac:dyDescent="0.25">
      <c r="A947">
        <v>12080001026</v>
      </c>
      <c r="B947" t="s">
        <v>4064</v>
      </c>
      <c r="C947" t="s">
        <v>4065</v>
      </c>
      <c r="D947" t="s">
        <v>3924</v>
      </c>
      <c r="E947" t="s">
        <v>4066</v>
      </c>
      <c r="F947">
        <v>6183932191</v>
      </c>
      <c r="G947">
        <v>43128</v>
      </c>
      <c r="H947" t="s">
        <v>4075</v>
      </c>
      <c r="I947" t="s">
        <v>4076</v>
      </c>
      <c r="J947" t="s">
        <v>3924</v>
      </c>
      <c r="K947" t="s">
        <v>4069</v>
      </c>
      <c r="L947" t="s">
        <v>4077</v>
      </c>
      <c r="M947" t="s">
        <v>4071</v>
      </c>
      <c r="N947" t="s">
        <v>22</v>
      </c>
      <c r="O947">
        <v>530</v>
      </c>
      <c r="P947">
        <v>92</v>
      </c>
      <c r="Q947">
        <v>427</v>
      </c>
      <c r="R947">
        <v>1049</v>
      </c>
      <c r="S947" s="1">
        <v>0.59289999999999998</v>
      </c>
      <c r="U947" s="13">
        <f t="shared" si="42"/>
        <v>622</v>
      </c>
      <c r="V947" s="13">
        <f t="shared" si="43"/>
        <v>1049</v>
      </c>
      <c r="W947" s="13" t="str">
        <f>IFERROR(VLOOKUP(K947,'Target Area Lookup'!B:C,2,FALSE),"Rest of State")</f>
        <v>Rest of State</v>
      </c>
      <c r="X947" s="13" t="str">
        <f t="shared" si="44"/>
        <v>Rest of State</v>
      </c>
    </row>
    <row r="948" spans="1:24" x14ac:dyDescent="0.25">
      <c r="A948">
        <v>13000000000</v>
      </c>
      <c r="B948" t="s">
        <v>4083</v>
      </c>
      <c r="C948" t="s">
        <v>4084</v>
      </c>
      <c r="D948" t="s">
        <v>4085</v>
      </c>
      <c r="E948" t="s">
        <v>4086</v>
      </c>
      <c r="F948">
        <v>6185942432</v>
      </c>
      <c r="G948">
        <v>10643</v>
      </c>
      <c r="H948" t="s">
        <v>4087</v>
      </c>
      <c r="I948" t="s">
        <v>4088</v>
      </c>
      <c r="J948" t="s">
        <v>4089</v>
      </c>
      <c r="K948" t="s">
        <v>4090</v>
      </c>
      <c r="L948" t="s">
        <v>4091</v>
      </c>
      <c r="M948" t="s">
        <v>4092</v>
      </c>
      <c r="N948" t="s">
        <v>22</v>
      </c>
      <c r="O948">
        <v>53</v>
      </c>
      <c r="P948">
        <v>0</v>
      </c>
      <c r="Q948">
        <v>0</v>
      </c>
      <c r="R948">
        <v>53</v>
      </c>
      <c r="S948" s="1">
        <v>1</v>
      </c>
      <c r="T948" t="s">
        <v>22</v>
      </c>
      <c r="U948" s="13">
        <f t="shared" si="42"/>
        <v>53</v>
      </c>
      <c r="V948" s="13">
        <f t="shared" si="43"/>
        <v>53</v>
      </c>
      <c r="W948" s="13" t="str">
        <f>IFERROR(VLOOKUP(K948,'Target Area Lookup'!B:C,2,FALSE),"Rest of State")</f>
        <v>Rest of State</v>
      </c>
      <c r="X948" s="13" t="str">
        <f t="shared" si="44"/>
        <v>Rest of State</v>
      </c>
    </row>
    <row r="949" spans="1:24" x14ac:dyDescent="0.25">
      <c r="A949">
        <v>13000000000</v>
      </c>
      <c r="B949" t="s">
        <v>4083</v>
      </c>
      <c r="C949" t="s">
        <v>4084</v>
      </c>
      <c r="D949" t="s">
        <v>4085</v>
      </c>
      <c r="E949" t="s">
        <v>4086</v>
      </c>
      <c r="F949">
        <v>6185942432</v>
      </c>
      <c r="G949">
        <v>10644</v>
      </c>
      <c r="H949" t="s">
        <v>4093</v>
      </c>
      <c r="I949" t="s">
        <v>4088</v>
      </c>
      <c r="J949" t="s">
        <v>4089</v>
      </c>
      <c r="K949" t="s">
        <v>4090</v>
      </c>
      <c r="L949" t="s">
        <v>4091</v>
      </c>
      <c r="M949" t="s">
        <v>4092</v>
      </c>
      <c r="N949" t="s">
        <v>22</v>
      </c>
      <c r="O949">
        <v>29</v>
      </c>
      <c r="P949">
        <v>0</v>
      </c>
      <c r="Q949">
        <v>0</v>
      </c>
      <c r="R949">
        <v>29</v>
      </c>
      <c r="S949" s="1">
        <v>1</v>
      </c>
      <c r="T949" t="s">
        <v>22</v>
      </c>
      <c r="U949" s="13">
        <f t="shared" si="42"/>
        <v>29</v>
      </c>
      <c r="V949" s="13">
        <f t="shared" si="43"/>
        <v>29</v>
      </c>
      <c r="W949" s="13" t="str">
        <f>IFERROR(VLOOKUP(K949,'Target Area Lookup'!B:C,2,FALSE),"Rest of State")</f>
        <v>Rest of State</v>
      </c>
      <c r="X949" s="13" t="str">
        <f t="shared" si="44"/>
        <v>Rest of State</v>
      </c>
    </row>
    <row r="950" spans="1:24" x14ac:dyDescent="0.25">
      <c r="A950">
        <v>13000000000</v>
      </c>
      <c r="B950" t="s">
        <v>4083</v>
      </c>
      <c r="C950" t="s">
        <v>4084</v>
      </c>
      <c r="D950" t="s">
        <v>4085</v>
      </c>
      <c r="E950" t="s">
        <v>4086</v>
      </c>
      <c r="F950">
        <v>6185942432</v>
      </c>
      <c r="G950">
        <v>73324</v>
      </c>
      <c r="H950" t="s">
        <v>4094</v>
      </c>
      <c r="I950" t="s">
        <v>4095</v>
      </c>
      <c r="J950" t="s">
        <v>4085</v>
      </c>
      <c r="K950" t="s">
        <v>4096</v>
      </c>
      <c r="L950" t="s">
        <v>4097</v>
      </c>
      <c r="M950" t="s">
        <v>4092</v>
      </c>
      <c r="N950" t="s">
        <v>22</v>
      </c>
      <c r="O950">
        <v>33</v>
      </c>
      <c r="P950">
        <v>0</v>
      </c>
      <c r="Q950">
        <v>0</v>
      </c>
      <c r="R950">
        <v>33</v>
      </c>
      <c r="S950" s="1">
        <v>1</v>
      </c>
      <c r="T950" t="s">
        <v>22</v>
      </c>
      <c r="U950" s="13">
        <f t="shared" si="42"/>
        <v>33</v>
      </c>
      <c r="V950" s="13">
        <f t="shared" si="43"/>
        <v>33</v>
      </c>
      <c r="W950" s="13" t="str">
        <f>IFERROR(VLOOKUP(K950,'Target Area Lookup'!B:C,2,FALSE),"Rest of State")</f>
        <v>Rest of State</v>
      </c>
      <c r="X950" s="13" t="str">
        <f t="shared" si="44"/>
        <v>Rest of State</v>
      </c>
    </row>
    <row r="951" spans="1:24" x14ac:dyDescent="0.25">
      <c r="A951">
        <v>13000000000</v>
      </c>
      <c r="B951" t="s">
        <v>4083</v>
      </c>
      <c r="C951" t="s">
        <v>4084</v>
      </c>
      <c r="D951" t="s">
        <v>4085</v>
      </c>
      <c r="E951" t="s">
        <v>4086</v>
      </c>
      <c r="F951">
        <v>6185942432</v>
      </c>
      <c r="G951">
        <v>73325</v>
      </c>
      <c r="H951" t="s">
        <v>4098</v>
      </c>
      <c r="I951" t="s">
        <v>4095</v>
      </c>
      <c r="J951" t="s">
        <v>4085</v>
      </c>
      <c r="K951" t="s">
        <v>4096</v>
      </c>
      <c r="L951" t="s">
        <v>4097</v>
      </c>
      <c r="M951" t="s">
        <v>4092</v>
      </c>
      <c r="N951" t="s">
        <v>22</v>
      </c>
      <c r="O951">
        <v>19</v>
      </c>
      <c r="P951">
        <v>0</v>
      </c>
      <c r="Q951">
        <v>0</v>
      </c>
      <c r="R951">
        <v>19</v>
      </c>
      <c r="S951" s="1">
        <v>1</v>
      </c>
      <c r="T951" t="s">
        <v>22</v>
      </c>
      <c r="U951" s="13">
        <f t="shared" si="42"/>
        <v>19</v>
      </c>
      <c r="V951" s="13">
        <f t="shared" si="43"/>
        <v>19</v>
      </c>
      <c r="W951" s="13" t="str">
        <f>IFERROR(VLOOKUP(K951,'Target Area Lookup'!B:C,2,FALSE),"Rest of State")</f>
        <v>Rest of State</v>
      </c>
      <c r="X951" s="13" t="str">
        <f t="shared" si="44"/>
        <v>Rest of State</v>
      </c>
    </row>
    <row r="952" spans="1:24" x14ac:dyDescent="0.25">
      <c r="A952">
        <v>13014001026</v>
      </c>
      <c r="B952" t="s">
        <v>4099</v>
      </c>
      <c r="C952" t="s">
        <v>4100</v>
      </c>
      <c r="D952" t="s">
        <v>4101</v>
      </c>
      <c r="E952" t="s">
        <v>4102</v>
      </c>
      <c r="F952">
        <v>6185948283</v>
      </c>
      <c r="G952">
        <v>10619</v>
      </c>
      <c r="H952" t="s">
        <v>4103</v>
      </c>
      <c r="I952" t="s">
        <v>4104</v>
      </c>
      <c r="J952" t="s">
        <v>4101</v>
      </c>
      <c r="K952" t="s">
        <v>4105</v>
      </c>
      <c r="L952" t="s">
        <v>4106</v>
      </c>
      <c r="M952" t="s">
        <v>4107</v>
      </c>
      <c r="N952" t="s">
        <v>22</v>
      </c>
      <c r="O952">
        <v>107</v>
      </c>
      <c r="P952">
        <v>8</v>
      </c>
      <c r="Q952">
        <v>212</v>
      </c>
      <c r="R952">
        <v>327</v>
      </c>
      <c r="S952" s="1">
        <v>0.35170000000000001</v>
      </c>
      <c r="U952" s="13">
        <f t="shared" si="42"/>
        <v>115</v>
      </c>
      <c r="V952" s="13">
        <f t="shared" si="43"/>
        <v>327</v>
      </c>
      <c r="W952" s="13" t="str">
        <f>IFERROR(VLOOKUP(K952,'Target Area Lookup'!B:C,2,FALSE),"Rest of State")</f>
        <v>Rest of State</v>
      </c>
      <c r="X952" s="13" t="str">
        <f t="shared" si="44"/>
        <v>Rest of State</v>
      </c>
    </row>
    <row r="953" spans="1:24" x14ac:dyDescent="0.25">
      <c r="A953">
        <v>13014001026</v>
      </c>
      <c r="B953" t="s">
        <v>4099</v>
      </c>
      <c r="C953" t="s">
        <v>4100</v>
      </c>
      <c r="D953" t="s">
        <v>4101</v>
      </c>
      <c r="E953" t="s">
        <v>4102</v>
      </c>
      <c r="F953">
        <v>6185948283</v>
      </c>
      <c r="G953">
        <v>10620</v>
      </c>
      <c r="H953" t="s">
        <v>4108</v>
      </c>
      <c r="I953" t="s">
        <v>4109</v>
      </c>
      <c r="J953" t="s">
        <v>4101</v>
      </c>
      <c r="K953" t="s">
        <v>4105</v>
      </c>
      <c r="L953" t="s">
        <v>4110</v>
      </c>
      <c r="M953" t="s">
        <v>4107</v>
      </c>
      <c r="N953" t="s">
        <v>22</v>
      </c>
      <c r="O953">
        <v>138</v>
      </c>
      <c r="P953">
        <v>17</v>
      </c>
      <c r="Q953">
        <v>183</v>
      </c>
      <c r="R953">
        <v>338</v>
      </c>
      <c r="S953" s="1">
        <v>0.45860000000000001</v>
      </c>
      <c r="U953" s="13">
        <f t="shared" si="42"/>
        <v>155</v>
      </c>
      <c r="V953" s="13">
        <f t="shared" si="43"/>
        <v>338</v>
      </c>
      <c r="W953" s="13" t="str">
        <f>IFERROR(VLOOKUP(K953,'Target Area Lookup'!B:C,2,FALSE),"Rest of State")</f>
        <v>Rest of State</v>
      </c>
      <c r="X953" s="13" t="str">
        <f t="shared" si="44"/>
        <v>Rest of State</v>
      </c>
    </row>
    <row r="954" spans="1:24" x14ac:dyDescent="0.25">
      <c r="A954">
        <v>13014001026</v>
      </c>
      <c r="B954" t="s">
        <v>4099</v>
      </c>
      <c r="C954" t="s">
        <v>4100</v>
      </c>
      <c r="D954" t="s">
        <v>4101</v>
      </c>
      <c r="E954" t="s">
        <v>4102</v>
      </c>
      <c r="F954">
        <v>6185948283</v>
      </c>
      <c r="G954">
        <v>10621</v>
      </c>
      <c r="H954" t="s">
        <v>4111</v>
      </c>
      <c r="I954" t="s">
        <v>4112</v>
      </c>
      <c r="J954" t="s">
        <v>4101</v>
      </c>
      <c r="K954" t="s">
        <v>4105</v>
      </c>
      <c r="L954" t="s">
        <v>4113</v>
      </c>
      <c r="M954" t="s">
        <v>4114</v>
      </c>
      <c r="N954" t="s">
        <v>22</v>
      </c>
      <c r="O954">
        <v>171</v>
      </c>
      <c r="P954">
        <v>20</v>
      </c>
      <c r="Q954">
        <v>184</v>
      </c>
      <c r="R954">
        <v>375</v>
      </c>
      <c r="S954" s="1">
        <v>0.50929999999999997</v>
      </c>
      <c r="U954" s="13">
        <f t="shared" si="42"/>
        <v>191</v>
      </c>
      <c r="V954" s="13">
        <f t="shared" si="43"/>
        <v>375</v>
      </c>
      <c r="W954" s="13" t="str">
        <f>IFERROR(VLOOKUP(K954,'Target Area Lookup'!B:C,2,FALSE),"Rest of State")</f>
        <v>Rest of State</v>
      </c>
      <c r="X954" s="13" t="str">
        <f t="shared" si="44"/>
        <v>Rest of State</v>
      </c>
    </row>
    <row r="955" spans="1:24" x14ac:dyDescent="0.25">
      <c r="A955">
        <v>13014003026</v>
      </c>
      <c r="B955" t="s">
        <v>4115</v>
      </c>
      <c r="C955" t="s">
        <v>4116</v>
      </c>
      <c r="D955" t="s">
        <v>4117</v>
      </c>
      <c r="E955" t="s">
        <v>4118</v>
      </c>
      <c r="F955">
        <v>6182247583</v>
      </c>
      <c r="G955">
        <v>10623</v>
      </c>
      <c r="H955" t="s">
        <v>4119</v>
      </c>
      <c r="I955" t="s">
        <v>4116</v>
      </c>
      <c r="J955" t="s">
        <v>4117</v>
      </c>
      <c r="K955" t="s">
        <v>4105</v>
      </c>
      <c r="M955" t="s">
        <v>4120</v>
      </c>
      <c r="N955" t="s">
        <v>22</v>
      </c>
      <c r="O955">
        <v>89</v>
      </c>
      <c r="P955">
        <v>12</v>
      </c>
      <c r="Q955">
        <v>281</v>
      </c>
      <c r="R955">
        <v>382</v>
      </c>
      <c r="S955" s="1">
        <v>0.26440000000000002</v>
      </c>
      <c r="U955" s="13">
        <f t="shared" si="42"/>
        <v>101</v>
      </c>
      <c r="V955" s="13">
        <f t="shared" si="43"/>
        <v>382</v>
      </c>
      <c r="W955" s="13" t="str">
        <f>IFERROR(VLOOKUP(K955,'Target Area Lookup'!B:C,2,FALSE),"Rest of State")</f>
        <v>Rest of State</v>
      </c>
      <c r="X955" s="13" t="str">
        <f t="shared" si="44"/>
        <v>Rest of State</v>
      </c>
    </row>
    <row r="956" spans="1:24" x14ac:dyDescent="0.25">
      <c r="A956">
        <v>13014003026</v>
      </c>
      <c r="B956" t="s">
        <v>4115</v>
      </c>
      <c r="C956" t="s">
        <v>4116</v>
      </c>
      <c r="D956" t="s">
        <v>4117</v>
      </c>
      <c r="E956" t="s">
        <v>4118</v>
      </c>
      <c r="F956">
        <v>6182247583</v>
      </c>
      <c r="G956">
        <v>10625</v>
      </c>
      <c r="H956" t="s">
        <v>4121</v>
      </c>
      <c r="I956" t="s">
        <v>4122</v>
      </c>
      <c r="J956" t="s">
        <v>4117</v>
      </c>
      <c r="K956" t="s">
        <v>4105</v>
      </c>
      <c r="L956" t="s">
        <v>4123</v>
      </c>
      <c r="M956" t="s">
        <v>4120</v>
      </c>
      <c r="N956" t="s">
        <v>22</v>
      </c>
      <c r="O956">
        <v>47</v>
      </c>
      <c r="P956">
        <v>8</v>
      </c>
      <c r="Q956">
        <v>129</v>
      </c>
      <c r="R956">
        <v>184</v>
      </c>
      <c r="S956" s="1">
        <v>0.2989</v>
      </c>
      <c r="U956" s="13">
        <f t="shared" si="42"/>
        <v>55</v>
      </c>
      <c r="V956" s="13">
        <f t="shared" si="43"/>
        <v>184</v>
      </c>
      <c r="W956" s="13" t="str">
        <f>IFERROR(VLOOKUP(K956,'Target Area Lookup'!B:C,2,FALSE),"Rest of State")</f>
        <v>Rest of State</v>
      </c>
      <c r="X956" s="13" t="str">
        <f t="shared" si="44"/>
        <v>Rest of State</v>
      </c>
    </row>
    <row r="957" spans="1:24" x14ac:dyDescent="0.25">
      <c r="A957">
        <v>13014003026</v>
      </c>
      <c r="B957" t="s">
        <v>4115</v>
      </c>
      <c r="C957" t="s">
        <v>4116</v>
      </c>
      <c r="D957" t="s">
        <v>4117</v>
      </c>
      <c r="E957" t="s">
        <v>4118</v>
      </c>
      <c r="F957">
        <v>6182247583</v>
      </c>
      <c r="G957">
        <v>10628</v>
      </c>
      <c r="H957" t="s">
        <v>4124</v>
      </c>
      <c r="I957" t="s">
        <v>4125</v>
      </c>
      <c r="J957" t="s">
        <v>4126</v>
      </c>
      <c r="K957" t="s">
        <v>4105</v>
      </c>
      <c r="L957" t="s">
        <v>4127</v>
      </c>
      <c r="M957" t="s">
        <v>4120</v>
      </c>
      <c r="N957" t="s">
        <v>22</v>
      </c>
      <c r="O957">
        <v>92</v>
      </c>
      <c r="P957">
        <v>8</v>
      </c>
      <c r="Q957">
        <v>130</v>
      </c>
      <c r="R957">
        <v>230</v>
      </c>
      <c r="S957" s="1">
        <v>0.43479999999999996</v>
      </c>
      <c r="U957" s="13">
        <f t="shared" si="42"/>
        <v>100</v>
      </c>
      <c r="V957" s="13">
        <f t="shared" si="43"/>
        <v>230</v>
      </c>
      <c r="W957" s="13" t="str">
        <f>IFERROR(VLOOKUP(K957,'Target Area Lookup'!B:C,2,FALSE),"Rest of State")</f>
        <v>Rest of State</v>
      </c>
      <c r="X957" s="13" t="str">
        <f t="shared" si="44"/>
        <v>Rest of State</v>
      </c>
    </row>
    <row r="958" spans="1:24" x14ac:dyDescent="0.25">
      <c r="A958">
        <v>13014003026</v>
      </c>
      <c r="B958" t="s">
        <v>4115</v>
      </c>
      <c r="C958" t="s">
        <v>4116</v>
      </c>
      <c r="D958" t="s">
        <v>4117</v>
      </c>
      <c r="E958" t="s">
        <v>4118</v>
      </c>
      <c r="F958">
        <v>6182247583</v>
      </c>
      <c r="G958">
        <v>71898</v>
      </c>
      <c r="H958" t="s">
        <v>4128</v>
      </c>
      <c r="I958" t="s">
        <v>4129</v>
      </c>
      <c r="J958" t="s">
        <v>4117</v>
      </c>
      <c r="K958" t="s">
        <v>4105</v>
      </c>
      <c r="L958" t="s">
        <v>4130</v>
      </c>
      <c r="M958" t="s">
        <v>4131</v>
      </c>
      <c r="N958" t="s">
        <v>22</v>
      </c>
      <c r="O958">
        <v>178</v>
      </c>
      <c r="P958">
        <v>23</v>
      </c>
      <c r="Q958">
        <v>312</v>
      </c>
      <c r="R958">
        <v>513</v>
      </c>
      <c r="S958" s="1">
        <v>0.39179999999999998</v>
      </c>
      <c r="U958" s="13">
        <f t="shared" si="42"/>
        <v>201</v>
      </c>
      <c r="V958" s="13">
        <f t="shared" si="43"/>
        <v>513</v>
      </c>
      <c r="W958" s="13" t="str">
        <f>IFERROR(VLOOKUP(K958,'Target Area Lookup'!B:C,2,FALSE),"Rest of State")</f>
        <v>Rest of State</v>
      </c>
      <c r="X958" s="13" t="str">
        <f t="shared" si="44"/>
        <v>Rest of State</v>
      </c>
    </row>
    <row r="959" spans="1:24" x14ac:dyDescent="0.25">
      <c r="A959">
        <v>13014012004</v>
      </c>
      <c r="B959" t="s">
        <v>4143</v>
      </c>
      <c r="C959" t="s">
        <v>4144</v>
      </c>
      <c r="D959" t="s">
        <v>4135</v>
      </c>
      <c r="E959" t="s">
        <v>4145</v>
      </c>
      <c r="F959">
        <v>6185267128</v>
      </c>
      <c r="G959">
        <v>10631</v>
      </c>
      <c r="H959" t="s">
        <v>4146</v>
      </c>
      <c r="I959" t="s">
        <v>4144</v>
      </c>
      <c r="J959" t="s">
        <v>4135</v>
      </c>
      <c r="K959" t="s">
        <v>4105</v>
      </c>
      <c r="L959" t="s">
        <v>4145</v>
      </c>
      <c r="M959" t="s">
        <v>4147</v>
      </c>
      <c r="N959" t="s">
        <v>22</v>
      </c>
      <c r="O959">
        <v>120</v>
      </c>
      <c r="P959">
        <v>29</v>
      </c>
      <c r="Q959">
        <v>239</v>
      </c>
      <c r="R959">
        <v>388</v>
      </c>
      <c r="S959" s="1">
        <v>0.38400000000000001</v>
      </c>
      <c r="U959" s="13">
        <f t="shared" si="42"/>
        <v>149</v>
      </c>
      <c r="V959" s="13">
        <f t="shared" si="43"/>
        <v>388</v>
      </c>
      <c r="W959" s="13" t="str">
        <f>IFERROR(VLOOKUP(K959,'Target Area Lookup'!B:C,2,FALSE),"Rest of State")</f>
        <v>Rest of State</v>
      </c>
      <c r="X959" s="13" t="str">
        <f t="shared" si="44"/>
        <v>Rest of State</v>
      </c>
    </row>
    <row r="960" spans="1:24" x14ac:dyDescent="0.25">
      <c r="A960">
        <v>13014012004</v>
      </c>
      <c r="B960" t="s">
        <v>4143</v>
      </c>
      <c r="C960" t="s">
        <v>4144</v>
      </c>
      <c r="D960" t="s">
        <v>4135</v>
      </c>
      <c r="E960" t="s">
        <v>4145</v>
      </c>
      <c r="F960">
        <v>6185267128</v>
      </c>
      <c r="G960">
        <v>10632</v>
      </c>
      <c r="H960" t="s">
        <v>655</v>
      </c>
      <c r="I960" t="s">
        <v>4148</v>
      </c>
      <c r="J960" t="s">
        <v>4149</v>
      </c>
      <c r="K960" t="s">
        <v>4105</v>
      </c>
      <c r="L960" t="s">
        <v>4150</v>
      </c>
      <c r="M960" t="s">
        <v>4147</v>
      </c>
      <c r="N960" t="s">
        <v>22</v>
      </c>
      <c r="O960">
        <v>51</v>
      </c>
      <c r="P960">
        <v>6</v>
      </c>
      <c r="Q960">
        <v>132</v>
      </c>
      <c r="R960">
        <v>189</v>
      </c>
      <c r="S960" s="1">
        <v>0.30160000000000003</v>
      </c>
      <c r="U960" s="13">
        <f t="shared" si="42"/>
        <v>57</v>
      </c>
      <c r="V960" s="13">
        <f t="shared" si="43"/>
        <v>189</v>
      </c>
      <c r="W960" s="13" t="str">
        <f>IFERROR(VLOOKUP(K960,'Target Area Lookup'!B:C,2,FALSE),"Rest of State")</f>
        <v>Rest of State</v>
      </c>
      <c r="X960" s="13" t="str">
        <f t="shared" si="44"/>
        <v>Rest of State</v>
      </c>
    </row>
    <row r="961" spans="1:24" x14ac:dyDescent="0.25">
      <c r="A961">
        <v>13014021002</v>
      </c>
      <c r="B961" t="s">
        <v>4151</v>
      </c>
      <c r="C961" t="s">
        <v>4152</v>
      </c>
      <c r="D961" t="s">
        <v>4153</v>
      </c>
      <c r="E961" t="s">
        <v>4154</v>
      </c>
      <c r="F961">
        <v>6182287245</v>
      </c>
      <c r="G961">
        <v>10633</v>
      </c>
      <c r="H961" t="s">
        <v>4155</v>
      </c>
      <c r="I961" t="s">
        <v>4152</v>
      </c>
      <c r="J961" t="s">
        <v>4153</v>
      </c>
      <c r="K961" t="s">
        <v>4105</v>
      </c>
      <c r="L961" t="s">
        <v>4154</v>
      </c>
      <c r="M961" t="s">
        <v>4156</v>
      </c>
      <c r="N961" t="s">
        <v>22</v>
      </c>
      <c r="O961">
        <v>33</v>
      </c>
      <c r="P961">
        <v>4</v>
      </c>
      <c r="Q961">
        <v>316</v>
      </c>
      <c r="R961">
        <v>353</v>
      </c>
      <c r="S961" s="1">
        <v>0.1048</v>
      </c>
      <c r="U961" s="13">
        <f t="shared" si="42"/>
        <v>37</v>
      </c>
      <c r="V961" s="13">
        <f t="shared" si="43"/>
        <v>353</v>
      </c>
      <c r="W961" s="13" t="str">
        <f>IFERROR(VLOOKUP(K961,'Target Area Lookup'!B:C,2,FALSE),"Rest of State")</f>
        <v>Rest of State</v>
      </c>
      <c r="X961" s="13" t="str">
        <f t="shared" si="44"/>
        <v>Rest of State</v>
      </c>
    </row>
    <row r="962" spans="1:24" x14ac:dyDescent="0.25">
      <c r="A962">
        <v>13014046002</v>
      </c>
      <c r="B962" t="s">
        <v>4157</v>
      </c>
      <c r="C962" t="s">
        <v>4158</v>
      </c>
      <c r="D962" t="s">
        <v>4089</v>
      </c>
      <c r="E962" t="s">
        <v>4159</v>
      </c>
      <c r="F962">
        <v>6185323313</v>
      </c>
      <c r="G962">
        <v>10634</v>
      </c>
      <c r="H962" t="s">
        <v>4160</v>
      </c>
      <c r="I962" t="s">
        <v>4158</v>
      </c>
      <c r="J962" t="s">
        <v>4089</v>
      </c>
      <c r="K962" t="s">
        <v>4090</v>
      </c>
      <c r="L962" t="s">
        <v>4159</v>
      </c>
      <c r="M962" t="s">
        <v>4161</v>
      </c>
      <c r="N962" t="s">
        <v>22</v>
      </c>
      <c r="O962">
        <v>144</v>
      </c>
      <c r="P962">
        <v>0</v>
      </c>
      <c r="Q962">
        <v>0</v>
      </c>
      <c r="R962">
        <v>144</v>
      </c>
      <c r="S962" s="1">
        <v>1</v>
      </c>
      <c r="T962" t="s">
        <v>22</v>
      </c>
      <c r="U962" s="13">
        <f t="shared" si="42"/>
        <v>144</v>
      </c>
      <c r="V962" s="13">
        <f t="shared" si="43"/>
        <v>144</v>
      </c>
      <c r="W962" s="13" t="str">
        <f>IFERROR(VLOOKUP(K962,'Target Area Lookup'!B:C,2,FALSE),"Rest of State")</f>
        <v>Rest of State</v>
      </c>
      <c r="X962" s="13" t="str">
        <f t="shared" si="44"/>
        <v>Rest of State</v>
      </c>
    </row>
    <row r="963" spans="1:24" x14ac:dyDescent="0.25">
      <c r="A963">
        <v>13014057002</v>
      </c>
      <c r="B963" t="s">
        <v>4162</v>
      </c>
      <c r="C963" t="s">
        <v>4163</v>
      </c>
      <c r="D963" t="s">
        <v>4164</v>
      </c>
      <c r="E963" t="s">
        <v>4165</v>
      </c>
      <c r="F963">
        <v>6187652164</v>
      </c>
      <c r="G963">
        <v>10635</v>
      </c>
      <c r="H963" t="s">
        <v>4166</v>
      </c>
      <c r="I963" t="s">
        <v>4163</v>
      </c>
      <c r="J963" t="s">
        <v>4164</v>
      </c>
      <c r="K963" t="s">
        <v>4105</v>
      </c>
      <c r="L963" t="s">
        <v>4165</v>
      </c>
      <c r="M963" t="s">
        <v>4167</v>
      </c>
      <c r="N963" t="s">
        <v>22</v>
      </c>
      <c r="O963">
        <v>21</v>
      </c>
      <c r="P963">
        <v>0</v>
      </c>
      <c r="Q963">
        <v>142</v>
      </c>
      <c r="R963">
        <v>163</v>
      </c>
      <c r="S963" s="1">
        <v>0.1288</v>
      </c>
      <c r="U963" s="13">
        <f t="shared" ref="U963:U1026" si="45">SUM(O963:P963)</f>
        <v>21</v>
      </c>
      <c r="V963" s="13">
        <f t="shared" ref="V963:V1026" si="46">R963</f>
        <v>163</v>
      </c>
      <c r="W963" s="13" t="str">
        <f>IFERROR(VLOOKUP(K963,'Target Area Lookup'!B:C,2,FALSE),"Rest of State")</f>
        <v>Rest of State</v>
      </c>
      <c r="X963" s="13" t="str">
        <f t="shared" ref="X963:X1026" si="47">IF(K963="Cook","Cook","Rest of State")</f>
        <v>Rest of State</v>
      </c>
    </row>
    <row r="964" spans="1:24" x14ac:dyDescent="0.25">
      <c r="A964">
        <v>13014060002</v>
      </c>
      <c r="B964" t="s">
        <v>4168</v>
      </c>
      <c r="C964" t="s">
        <v>4169</v>
      </c>
      <c r="D964" t="s">
        <v>4170</v>
      </c>
      <c r="E964" t="s">
        <v>4171</v>
      </c>
      <c r="F964">
        <v>6185234253</v>
      </c>
      <c r="G964">
        <v>10636</v>
      </c>
      <c r="H964" t="s">
        <v>4172</v>
      </c>
      <c r="I964" t="s">
        <v>4169</v>
      </c>
      <c r="J964" t="s">
        <v>4170</v>
      </c>
      <c r="K964" t="s">
        <v>4105</v>
      </c>
      <c r="L964" t="s">
        <v>4171</v>
      </c>
      <c r="M964" t="s">
        <v>4173</v>
      </c>
      <c r="N964" t="s">
        <v>22</v>
      </c>
      <c r="O964">
        <v>40</v>
      </c>
      <c r="P964">
        <v>7</v>
      </c>
      <c r="Q964">
        <v>195</v>
      </c>
      <c r="R964">
        <v>242</v>
      </c>
      <c r="S964" s="1">
        <v>0.19420000000000001</v>
      </c>
      <c r="U964" s="13">
        <f t="shared" si="45"/>
        <v>47</v>
      </c>
      <c r="V964" s="13">
        <f t="shared" si="46"/>
        <v>242</v>
      </c>
      <c r="W964" s="13" t="str">
        <f>IFERROR(VLOOKUP(K964,'Target Area Lookup'!B:C,2,FALSE),"Rest of State")</f>
        <v>Rest of State</v>
      </c>
      <c r="X964" s="13" t="str">
        <f t="shared" si="47"/>
        <v>Rest of State</v>
      </c>
    </row>
    <row r="965" spans="1:24" x14ac:dyDescent="0.25">
      <c r="A965">
        <v>13014062002</v>
      </c>
      <c r="B965" t="s">
        <v>4174</v>
      </c>
      <c r="C965" t="s">
        <v>4175</v>
      </c>
      <c r="D965" t="s">
        <v>4176</v>
      </c>
      <c r="E965" t="s">
        <v>4177</v>
      </c>
      <c r="F965">
        <v>6182485188</v>
      </c>
      <c r="G965">
        <v>10637</v>
      </c>
      <c r="H965" t="s">
        <v>4178</v>
      </c>
      <c r="I965" t="s">
        <v>4175</v>
      </c>
      <c r="J965" t="s">
        <v>4176</v>
      </c>
      <c r="K965" t="s">
        <v>4105</v>
      </c>
      <c r="L965" t="s">
        <v>4177</v>
      </c>
      <c r="M965" t="s">
        <v>4179</v>
      </c>
      <c r="N965" t="s">
        <v>22</v>
      </c>
      <c r="O965">
        <v>29</v>
      </c>
      <c r="P965">
        <v>1</v>
      </c>
      <c r="Q965">
        <v>50</v>
      </c>
      <c r="R965">
        <v>80</v>
      </c>
      <c r="S965" s="1">
        <v>0.375</v>
      </c>
      <c r="U965" s="13">
        <f t="shared" si="45"/>
        <v>30</v>
      </c>
      <c r="V965" s="13">
        <f t="shared" si="46"/>
        <v>80</v>
      </c>
      <c r="W965" s="13" t="str">
        <f>IFERROR(VLOOKUP(K965,'Target Area Lookup'!B:C,2,FALSE),"Rest of State")</f>
        <v>Rest of State</v>
      </c>
      <c r="X965" s="13" t="str">
        <f t="shared" si="47"/>
        <v>Rest of State</v>
      </c>
    </row>
    <row r="966" spans="1:24" x14ac:dyDescent="0.25">
      <c r="A966">
        <v>13014063002</v>
      </c>
      <c r="B966" t="s">
        <v>4180</v>
      </c>
      <c r="C966" t="s">
        <v>4181</v>
      </c>
      <c r="D966" t="s">
        <v>4182</v>
      </c>
      <c r="E966" t="s">
        <v>4183</v>
      </c>
      <c r="F966">
        <v>6182485146</v>
      </c>
      <c r="G966">
        <v>10638</v>
      </c>
      <c r="H966" t="s">
        <v>4184</v>
      </c>
      <c r="I966" t="s">
        <v>4181</v>
      </c>
      <c r="J966" t="s">
        <v>4182</v>
      </c>
      <c r="K966" t="s">
        <v>4105</v>
      </c>
      <c r="L966" t="s">
        <v>4183</v>
      </c>
      <c r="M966" t="s">
        <v>4185</v>
      </c>
      <c r="N966" t="s">
        <v>22</v>
      </c>
      <c r="O966">
        <v>36</v>
      </c>
      <c r="P966">
        <v>5</v>
      </c>
      <c r="Q966">
        <v>156</v>
      </c>
      <c r="R966">
        <v>197</v>
      </c>
      <c r="S966" s="1">
        <v>0.20809999999999998</v>
      </c>
      <c r="U966" s="13">
        <f t="shared" si="45"/>
        <v>41</v>
      </c>
      <c r="V966" s="13">
        <f t="shared" si="46"/>
        <v>197</v>
      </c>
      <c r="W966" s="13" t="str">
        <f>IFERROR(VLOOKUP(K966,'Target Area Lookup'!B:C,2,FALSE),"Rest of State")</f>
        <v>Rest of State</v>
      </c>
      <c r="X966" s="13" t="str">
        <f t="shared" si="47"/>
        <v>Rest of State</v>
      </c>
    </row>
    <row r="967" spans="1:24" x14ac:dyDescent="0.25">
      <c r="A967">
        <v>13014071016</v>
      </c>
      <c r="B967" t="s">
        <v>4186</v>
      </c>
      <c r="C967" t="s">
        <v>4187</v>
      </c>
      <c r="D967" t="s">
        <v>4135</v>
      </c>
      <c r="E967" t="s">
        <v>4188</v>
      </c>
      <c r="F967">
        <v>6185264578</v>
      </c>
      <c r="G967">
        <v>10639</v>
      </c>
      <c r="H967" t="s">
        <v>4189</v>
      </c>
      <c r="I967" t="s">
        <v>4187</v>
      </c>
      <c r="J967" t="s">
        <v>4135</v>
      </c>
      <c r="K967" t="s">
        <v>4105</v>
      </c>
      <c r="L967" t="s">
        <v>4188</v>
      </c>
      <c r="M967" t="s">
        <v>4190</v>
      </c>
      <c r="N967" t="s">
        <v>22</v>
      </c>
      <c r="O967">
        <v>125</v>
      </c>
      <c r="P967">
        <v>14</v>
      </c>
      <c r="Q967">
        <v>460</v>
      </c>
      <c r="R967">
        <v>599</v>
      </c>
      <c r="S967" s="1">
        <v>0.2321</v>
      </c>
      <c r="U967" s="13">
        <f t="shared" si="45"/>
        <v>139</v>
      </c>
      <c r="V967" s="13">
        <f t="shared" si="46"/>
        <v>599</v>
      </c>
      <c r="W967" s="13" t="str">
        <f>IFERROR(VLOOKUP(K967,'Target Area Lookup'!B:C,2,FALSE),"Rest of State")</f>
        <v>Rest of State</v>
      </c>
      <c r="X967" s="13" t="str">
        <f t="shared" si="47"/>
        <v>Rest of State</v>
      </c>
    </row>
    <row r="968" spans="1:24" x14ac:dyDescent="0.25">
      <c r="A968">
        <v>13014141502</v>
      </c>
      <c r="B968" t="s">
        <v>4191</v>
      </c>
      <c r="C968" t="s">
        <v>4192</v>
      </c>
      <c r="D968" t="s">
        <v>4135</v>
      </c>
      <c r="E968" t="s">
        <v>4193</v>
      </c>
      <c r="F968">
        <v>6185267484</v>
      </c>
      <c r="G968">
        <v>10640</v>
      </c>
      <c r="H968" t="s">
        <v>4194</v>
      </c>
      <c r="I968" t="s">
        <v>4192</v>
      </c>
      <c r="J968" t="s">
        <v>4135</v>
      </c>
      <c r="K968" t="s">
        <v>4105</v>
      </c>
      <c r="L968" t="s">
        <v>4193</v>
      </c>
      <c r="M968" t="s">
        <v>4195</v>
      </c>
      <c r="N968" t="s">
        <v>22</v>
      </c>
      <c r="O968">
        <v>22</v>
      </c>
      <c r="P968">
        <v>14</v>
      </c>
      <c r="Q968">
        <v>110</v>
      </c>
      <c r="R968">
        <v>146</v>
      </c>
      <c r="S968" s="1">
        <v>0.24660000000000001</v>
      </c>
      <c r="U968" s="13">
        <f t="shared" si="45"/>
        <v>36</v>
      </c>
      <c r="V968" s="13">
        <f t="shared" si="46"/>
        <v>146</v>
      </c>
      <c r="W968" s="13" t="str">
        <f>IFERROR(VLOOKUP(K968,'Target Area Lookup'!B:C,2,FALSE),"Rest of State")</f>
        <v>Rest of State</v>
      </c>
      <c r="X968" s="13" t="str">
        <f t="shared" si="47"/>
        <v>Rest of State</v>
      </c>
    </row>
    <row r="969" spans="1:24" x14ac:dyDescent="0.25">
      <c r="A969">
        <v>13014186002</v>
      </c>
      <c r="B969" t="s">
        <v>4196</v>
      </c>
      <c r="C969" t="s">
        <v>4197</v>
      </c>
      <c r="D969" t="s">
        <v>4089</v>
      </c>
      <c r="E969" t="s">
        <v>4198</v>
      </c>
      <c r="F969">
        <v>6185321826</v>
      </c>
      <c r="G969">
        <v>10641</v>
      </c>
      <c r="H969" t="s">
        <v>4199</v>
      </c>
      <c r="I969" t="s">
        <v>4197</v>
      </c>
      <c r="J969" t="s">
        <v>4089</v>
      </c>
      <c r="K969" t="s">
        <v>4090</v>
      </c>
      <c r="L969" t="s">
        <v>4198</v>
      </c>
      <c r="M969" t="s">
        <v>4200</v>
      </c>
      <c r="N969" t="s">
        <v>22</v>
      </c>
      <c r="O969">
        <v>125</v>
      </c>
      <c r="P969">
        <v>0</v>
      </c>
      <c r="Q969">
        <v>0</v>
      </c>
      <c r="R969">
        <v>125</v>
      </c>
      <c r="S969" s="1">
        <v>1</v>
      </c>
      <c r="T969" t="s">
        <v>22</v>
      </c>
      <c r="U969" s="13">
        <f t="shared" si="45"/>
        <v>125</v>
      </c>
      <c r="V969" s="13">
        <f t="shared" si="46"/>
        <v>125</v>
      </c>
      <c r="W969" s="13" t="str">
        <f>IFERROR(VLOOKUP(K969,'Target Area Lookup'!B:C,2,FALSE),"Rest of State")</f>
        <v>Rest of State</v>
      </c>
      <c r="X969" s="13" t="str">
        <f t="shared" si="47"/>
        <v>Rest of State</v>
      </c>
    </row>
    <row r="970" spans="1:24" x14ac:dyDescent="0.25">
      <c r="A970">
        <v>13041001026</v>
      </c>
      <c r="B970" t="s">
        <v>4201</v>
      </c>
      <c r="C970" t="s">
        <v>4202</v>
      </c>
      <c r="D970" t="s">
        <v>4203</v>
      </c>
      <c r="E970" t="s">
        <v>4204</v>
      </c>
      <c r="F970">
        <v>6182797211</v>
      </c>
      <c r="G970">
        <v>13040</v>
      </c>
      <c r="H970" t="s">
        <v>4205</v>
      </c>
      <c r="I970" t="s">
        <v>4202</v>
      </c>
      <c r="J970" t="s">
        <v>4203</v>
      </c>
      <c r="K970" t="s">
        <v>4096</v>
      </c>
      <c r="L970" t="s">
        <v>4204</v>
      </c>
      <c r="M970" t="s">
        <v>4206</v>
      </c>
      <c r="N970" t="s">
        <v>22</v>
      </c>
      <c r="O970">
        <v>26</v>
      </c>
      <c r="P970">
        <v>2</v>
      </c>
      <c r="Q970">
        <v>74</v>
      </c>
      <c r="R970">
        <v>102</v>
      </c>
      <c r="S970" s="1">
        <v>0.27450000000000002</v>
      </c>
      <c r="U970" s="13">
        <f t="shared" si="45"/>
        <v>28</v>
      </c>
      <c r="V970" s="13">
        <f t="shared" si="46"/>
        <v>102</v>
      </c>
      <c r="W970" s="13" t="str">
        <f>IFERROR(VLOOKUP(K970,'Target Area Lookup'!B:C,2,FALSE),"Rest of State")</f>
        <v>Rest of State</v>
      </c>
      <c r="X970" s="13" t="str">
        <f t="shared" si="47"/>
        <v>Rest of State</v>
      </c>
    </row>
    <row r="971" spans="1:24" x14ac:dyDescent="0.25">
      <c r="A971">
        <v>13041001026</v>
      </c>
      <c r="B971" t="s">
        <v>4201</v>
      </c>
      <c r="C971" t="s">
        <v>4202</v>
      </c>
      <c r="D971" t="s">
        <v>4203</v>
      </c>
      <c r="E971" t="s">
        <v>4204</v>
      </c>
      <c r="F971">
        <v>6182797211</v>
      </c>
      <c r="G971">
        <v>13041</v>
      </c>
      <c r="H971" t="s">
        <v>4207</v>
      </c>
      <c r="I971" t="s">
        <v>4208</v>
      </c>
      <c r="J971" t="s">
        <v>4203</v>
      </c>
      <c r="K971" t="s">
        <v>4096</v>
      </c>
      <c r="L971" t="s">
        <v>4204</v>
      </c>
      <c r="M971" t="s">
        <v>4209</v>
      </c>
      <c r="N971" t="s">
        <v>22</v>
      </c>
      <c r="O971">
        <v>91</v>
      </c>
      <c r="P971">
        <v>4</v>
      </c>
      <c r="Q971">
        <v>136</v>
      </c>
      <c r="R971">
        <v>231</v>
      </c>
      <c r="S971" s="1">
        <v>0.41130000000000005</v>
      </c>
      <c r="U971" s="13">
        <f t="shared" si="45"/>
        <v>95</v>
      </c>
      <c r="V971" s="13">
        <f t="shared" si="46"/>
        <v>231</v>
      </c>
      <c r="W971" s="13" t="str">
        <f>IFERROR(VLOOKUP(K971,'Target Area Lookup'!B:C,2,FALSE),"Rest of State")</f>
        <v>Rest of State</v>
      </c>
      <c r="X971" s="13" t="str">
        <f t="shared" si="47"/>
        <v>Rest of State</v>
      </c>
    </row>
    <row r="972" spans="1:24" x14ac:dyDescent="0.25">
      <c r="A972">
        <v>13041002004</v>
      </c>
      <c r="B972" t="s">
        <v>4215</v>
      </c>
      <c r="C972" t="s">
        <v>4216</v>
      </c>
      <c r="D972" t="s">
        <v>4217</v>
      </c>
      <c r="E972" t="s">
        <v>4218</v>
      </c>
      <c r="F972">
        <v>6182667214</v>
      </c>
      <c r="G972">
        <v>13043</v>
      </c>
      <c r="H972" t="s">
        <v>4219</v>
      </c>
      <c r="I972" t="s">
        <v>4216</v>
      </c>
      <c r="J972" t="s">
        <v>4217</v>
      </c>
      <c r="K972" t="s">
        <v>4096</v>
      </c>
      <c r="L972" t="s">
        <v>4218</v>
      </c>
      <c r="M972" t="s">
        <v>4220</v>
      </c>
      <c r="N972" t="s">
        <v>22</v>
      </c>
      <c r="O972">
        <v>134</v>
      </c>
      <c r="P972">
        <v>16</v>
      </c>
      <c r="Q972">
        <v>195</v>
      </c>
      <c r="R972">
        <v>345</v>
      </c>
      <c r="S972" s="1">
        <v>0.43479999999999996</v>
      </c>
      <c r="U972" s="13">
        <f t="shared" si="45"/>
        <v>150</v>
      </c>
      <c r="V972" s="13">
        <f t="shared" si="46"/>
        <v>345</v>
      </c>
      <c r="W972" s="13" t="str">
        <f>IFERROR(VLOOKUP(K972,'Target Area Lookup'!B:C,2,FALSE),"Rest of State")</f>
        <v>Rest of State</v>
      </c>
      <c r="X972" s="13" t="str">
        <f t="shared" si="47"/>
        <v>Rest of State</v>
      </c>
    </row>
    <row r="973" spans="1:24" x14ac:dyDescent="0.25">
      <c r="A973">
        <v>13041003004</v>
      </c>
      <c r="B973" t="s">
        <v>4226</v>
      </c>
      <c r="C973" t="s">
        <v>4227</v>
      </c>
      <c r="D973" t="s">
        <v>4228</v>
      </c>
      <c r="E973" t="s">
        <v>4229</v>
      </c>
      <c r="F973">
        <v>6187554611</v>
      </c>
      <c r="G973">
        <v>13044</v>
      </c>
      <c r="H973" t="s">
        <v>4230</v>
      </c>
      <c r="I973" t="s">
        <v>4227</v>
      </c>
      <c r="J973" t="s">
        <v>4228</v>
      </c>
      <c r="K973" t="s">
        <v>4096</v>
      </c>
      <c r="L973" t="s">
        <v>4229</v>
      </c>
      <c r="M973" t="s">
        <v>4231</v>
      </c>
      <c r="N973" t="s">
        <v>22</v>
      </c>
      <c r="O973">
        <v>85</v>
      </c>
      <c r="P973">
        <v>8</v>
      </c>
      <c r="Q973">
        <v>150</v>
      </c>
      <c r="R973">
        <v>243</v>
      </c>
      <c r="S973" s="1">
        <v>0.38270000000000004</v>
      </c>
      <c r="U973" s="13">
        <f t="shared" si="45"/>
        <v>93</v>
      </c>
      <c r="V973" s="13">
        <f t="shared" si="46"/>
        <v>243</v>
      </c>
      <c r="W973" s="13" t="str">
        <f>IFERROR(VLOOKUP(K973,'Target Area Lookup'!B:C,2,FALSE),"Rest of State")</f>
        <v>Rest of State</v>
      </c>
      <c r="X973" s="13" t="str">
        <f t="shared" si="47"/>
        <v>Rest of State</v>
      </c>
    </row>
    <row r="974" spans="1:24" x14ac:dyDescent="0.25">
      <c r="A974">
        <v>13041005004</v>
      </c>
      <c r="B974" t="s">
        <v>4232</v>
      </c>
      <c r="C974" t="s">
        <v>362</v>
      </c>
      <c r="D974" t="s">
        <v>4233</v>
      </c>
      <c r="E974" t="s">
        <v>4234</v>
      </c>
      <c r="F974">
        <v>6187562492</v>
      </c>
      <c r="G974">
        <v>13046</v>
      </c>
      <c r="H974" t="s">
        <v>4235</v>
      </c>
      <c r="I974" t="s">
        <v>362</v>
      </c>
      <c r="J974" t="s">
        <v>4233</v>
      </c>
      <c r="K974" t="s">
        <v>4096</v>
      </c>
      <c r="L974" t="s">
        <v>4234</v>
      </c>
      <c r="M974" t="s">
        <v>4236</v>
      </c>
      <c r="N974" t="s">
        <v>22</v>
      </c>
      <c r="O974">
        <v>120</v>
      </c>
      <c r="P974">
        <v>0</v>
      </c>
      <c r="Q974">
        <v>25</v>
      </c>
      <c r="R974">
        <v>145</v>
      </c>
      <c r="S974" s="1">
        <v>0.82450000000000001</v>
      </c>
      <c r="T974" t="s">
        <v>22</v>
      </c>
      <c r="U974" s="13">
        <f t="shared" si="45"/>
        <v>120</v>
      </c>
      <c r="V974" s="13">
        <f t="shared" si="46"/>
        <v>145</v>
      </c>
      <c r="W974" s="13" t="str">
        <f>IFERROR(VLOOKUP(K974,'Target Area Lookup'!B:C,2,FALSE),"Rest of State")</f>
        <v>Rest of State</v>
      </c>
      <c r="X974" s="13" t="str">
        <f t="shared" si="47"/>
        <v>Rest of State</v>
      </c>
    </row>
    <row r="975" spans="1:24" x14ac:dyDescent="0.25">
      <c r="A975">
        <v>13041006004</v>
      </c>
      <c r="B975" t="s">
        <v>4237</v>
      </c>
      <c r="C975" t="s">
        <v>4238</v>
      </c>
      <c r="D975" t="s">
        <v>4089</v>
      </c>
      <c r="E975" t="s">
        <v>4239</v>
      </c>
      <c r="F975">
        <v>6182496289</v>
      </c>
      <c r="G975">
        <v>13048</v>
      </c>
      <c r="H975" t="s">
        <v>4240</v>
      </c>
      <c r="I975" t="s">
        <v>4238</v>
      </c>
      <c r="J975" t="s">
        <v>4089</v>
      </c>
      <c r="K975" t="s">
        <v>4090</v>
      </c>
      <c r="L975" t="s">
        <v>4239</v>
      </c>
      <c r="M975" t="s">
        <v>4241</v>
      </c>
      <c r="N975" t="s">
        <v>22</v>
      </c>
      <c r="O975">
        <v>75</v>
      </c>
      <c r="P975">
        <v>0</v>
      </c>
      <c r="Q975">
        <v>8</v>
      </c>
      <c r="R975">
        <v>83</v>
      </c>
      <c r="S975" s="1">
        <v>0.90349999999999997</v>
      </c>
      <c r="T975" t="s">
        <v>22</v>
      </c>
      <c r="U975" s="13">
        <f t="shared" si="45"/>
        <v>75</v>
      </c>
      <c r="V975" s="13">
        <f t="shared" si="46"/>
        <v>83</v>
      </c>
      <c r="W975" s="13" t="str">
        <f>IFERROR(VLOOKUP(K975,'Target Area Lookup'!B:C,2,FALSE),"Rest of State")</f>
        <v>Rest of State</v>
      </c>
      <c r="X975" s="13" t="str">
        <f t="shared" si="47"/>
        <v>Rest of State</v>
      </c>
    </row>
    <row r="976" spans="1:24" x14ac:dyDescent="0.25">
      <c r="A976">
        <v>13041012004</v>
      </c>
      <c r="B976" t="s">
        <v>4242</v>
      </c>
      <c r="C976" t="s">
        <v>4243</v>
      </c>
      <c r="D976" t="s">
        <v>4085</v>
      </c>
      <c r="E976" t="s">
        <v>4244</v>
      </c>
      <c r="F976">
        <v>6182448072</v>
      </c>
      <c r="G976">
        <v>13051</v>
      </c>
      <c r="H976" t="s">
        <v>4245</v>
      </c>
      <c r="I976" t="s">
        <v>4243</v>
      </c>
      <c r="J976" t="s">
        <v>4085</v>
      </c>
      <c r="K976" t="s">
        <v>4096</v>
      </c>
      <c r="L976" t="s">
        <v>4244</v>
      </c>
      <c r="M976" t="s">
        <v>4246</v>
      </c>
      <c r="N976" t="s">
        <v>22</v>
      </c>
      <c r="O976">
        <v>29</v>
      </c>
      <c r="P976">
        <v>1</v>
      </c>
      <c r="Q976">
        <v>23</v>
      </c>
      <c r="R976">
        <v>53</v>
      </c>
      <c r="S976" s="1">
        <v>0.56600000000000006</v>
      </c>
      <c r="U976" s="13">
        <f t="shared" si="45"/>
        <v>30</v>
      </c>
      <c r="V976" s="13">
        <f t="shared" si="46"/>
        <v>53</v>
      </c>
      <c r="W976" s="13" t="str">
        <f>IFERROR(VLOOKUP(K976,'Target Area Lookup'!B:C,2,FALSE),"Rest of State")</f>
        <v>Rest of State</v>
      </c>
      <c r="X976" s="13" t="str">
        <f t="shared" si="47"/>
        <v>Rest of State</v>
      </c>
    </row>
    <row r="977" spans="1:24" x14ac:dyDescent="0.25">
      <c r="A977">
        <v>13041079002</v>
      </c>
      <c r="B977" t="s">
        <v>4247</v>
      </c>
      <c r="C977" t="s">
        <v>4248</v>
      </c>
      <c r="D977" t="s">
        <v>4085</v>
      </c>
      <c r="E977" t="s">
        <v>4249</v>
      </c>
      <c r="F977">
        <v>6182448079</v>
      </c>
      <c r="G977">
        <v>13053</v>
      </c>
      <c r="H977" t="s">
        <v>4250</v>
      </c>
      <c r="I977" t="s">
        <v>4248</v>
      </c>
      <c r="J977" t="s">
        <v>4085</v>
      </c>
      <c r="K977" t="s">
        <v>4096</v>
      </c>
      <c r="L977" t="s">
        <v>4249</v>
      </c>
      <c r="M977" t="s">
        <v>4251</v>
      </c>
      <c r="N977" t="s">
        <v>22</v>
      </c>
      <c r="O977">
        <v>183</v>
      </c>
      <c r="P977">
        <v>0</v>
      </c>
      <c r="Q977">
        <v>68</v>
      </c>
      <c r="R977">
        <v>251</v>
      </c>
      <c r="S977" s="1">
        <v>0.72550000000000003</v>
      </c>
      <c r="T977" t="s">
        <v>22</v>
      </c>
      <c r="U977" s="13">
        <f t="shared" si="45"/>
        <v>183</v>
      </c>
      <c r="V977" s="13">
        <f t="shared" si="46"/>
        <v>251</v>
      </c>
      <c r="W977" s="13" t="str">
        <f>IFERROR(VLOOKUP(K977,'Target Area Lookup'!B:C,2,FALSE),"Rest of State")</f>
        <v>Rest of State</v>
      </c>
      <c r="X977" s="13" t="str">
        <f t="shared" si="47"/>
        <v>Rest of State</v>
      </c>
    </row>
    <row r="978" spans="1:24" x14ac:dyDescent="0.25">
      <c r="A978">
        <v>13041080002</v>
      </c>
      <c r="B978" t="s">
        <v>4252</v>
      </c>
      <c r="C978" t="s">
        <v>4253</v>
      </c>
      <c r="D978" t="s">
        <v>4085</v>
      </c>
      <c r="E978" t="s">
        <v>4254</v>
      </c>
      <c r="F978">
        <v>6182448090</v>
      </c>
      <c r="G978">
        <v>13054</v>
      </c>
      <c r="H978" t="s">
        <v>4255</v>
      </c>
      <c r="I978" t="s">
        <v>4256</v>
      </c>
      <c r="J978" t="s">
        <v>4085</v>
      </c>
      <c r="K978" t="s">
        <v>4096</v>
      </c>
      <c r="L978" t="s">
        <v>4257</v>
      </c>
      <c r="M978" t="s">
        <v>4258</v>
      </c>
      <c r="N978" t="s">
        <v>22</v>
      </c>
      <c r="O978">
        <v>400</v>
      </c>
      <c r="P978">
        <v>0</v>
      </c>
      <c r="Q978">
        <v>2</v>
      </c>
      <c r="R978">
        <v>402</v>
      </c>
      <c r="S978" s="1">
        <v>0.99349999999999994</v>
      </c>
      <c r="T978" t="s">
        <v>22</v>
      </c>
      <c r="U978" s="13">
        <f t="shared" si="45"/>
        <v>400</v>
      </c>
      <c r="V978" s="13">
        <f t="shared" si="46"/>
        <v>402</v>
      </c>
      <c r="W978" s="13" t="str">
        <f>IFERROR(VLOOKUP(K978,'Target Area Lookup'!B:C,2,FALSE),"Rest of State")</f>
        <v>Rest of State</v>
      </c>
      <c r="X978" s="13" t="str">
        <f t="shared" si="47"/>
        <v>Rest of State</v>
      </c>
    </row>
    <row r="979" spans="1:24" x14ac:dyDescent="0.25">
      <c r="A979">
        <v>13041080002</v>
      </c>
      <c r="B979" t="s">
        <v>4252</v>
      </c>
      <c r="C979" t="s">
        <v>4253</v>
      </c>
      <c r="D979" t="s">
        <v>4085</v>
      </c>
      <c r="E979" t="s">
        <v>4254</v>
      </c>
      <c r="F979">
        <v>6182448090</v>
      </c>
      <c r="G979">
        <v>13055</v>
      </c>
      <c r="H979" t="s">
        <v>4259</v>
      </c>
      <c r="I979" t="s">
        <v>4260</v>
      </c>
      <c r="J979" t="s">
        <v>4085</v>
      </c>
      <c r="K979" t="s">
        <v>4096</v>
      </c>
      <c r="L979" t="s">
        <v>4261</v>
      </c>
      <c r="M979" t="s">
        <v>4258</v>
      </c>
      <c r="N979" t="s">
        <v>22</v>
      </c>
      <c r="O979">
        <v>309</v>
      </c>
      <c r="P979">
        <v>0</v>
      </c>
      <c r="Q979">
        <v>0</v>
      </c>
      <c r="R979">
        <v>309</v>
      </c>
      <c r="S979" s="1">
        <v>1</v>
      </c>
      <c r="T979" t="s">
        <v>22</v>
      </c>
      <c r="U979" s="13">
        <f t="shared" si="45"/>
        <v>309</v>
      </c>
      <c r="V979" s="13">
        <f t="shared" si="46"/>
        <v>309</v>
      </c>
      <c r="W979" s="13" t="str">
        <f>IFERROR(VLOOKUP(K979,'Target Area Lookup'!B:C,2,FALSE),"Rest of State")</f>
        <v>Rest of State</v>
      </c>
      <c r="X979" s="13" t="str">
        <f t="shared" si="47"/>
        <v>Rest of State</v>
      </c>
    </row>
    <row r="980" spans="1:24" x14ac:dyDescent="0.25">
      <c r="A980">
        <v>13041080002</v>
      </c>
      <c r="B980" t="s">
        <v>4252</v>
      </c>
      <c r="C980" t="s">
        <v>4253</v>
      </c>
      <c r="D980" t="s">
        <v>4085</v>
      </c>
      <c r="E980" t="s">
        <v>4254</v>
      </c>
      <c r="F980">
        <v>6182448090</v>
      </c>
      <c r="G980">
        <v>13057</v>
      </c>
      <c r="H980" t="s">
        <v>4262</v>
      </c>
      <c r="I980" t="s">
        <v>4263</v>
      </c>
      <c r="J980" t="s">
        <v>4264</v>
      </c>
      <c r="K980" t="s">
        <v>4096</v>
      </c>
      <c r="L980" t="s">
        <v>4265</v>
      </c>
      <c r="M980" t="s">
        <v>4258</v>
      </c>
      <c r="N980" t="s">
        <v>22</v>
      </c>
      <c r="O980">
        <v>311</v>
      </c>
      <c r="P980">
        <v>0</v>
      </c>
      <c r="Q980">
        <v>0</v>
      </c>
      <c r="R980">
        <v>311</v>
      </c>
      <c r="S980" s="1">
        <v>1</v>
      </c>
      <c r="T980" t="s">
        <v>22</v>
      </c>
      <c r="U980" s="13">
        <f t="shared" si="45"/>
        <v>311</v>
      </c>
      <c r="V980" s="13">
        <f t="shared" si="46"/>
        <v>311</v>
      </c>
      <c r="W980" s="13" t="str">
        <f>IFERROR(VLOOKUP(K980,'Target Area Lookup'!B:C,2,FALSE),"Rest of State")</f>
        <v>Rest of State</v>
      </c>
      <c r="X980" s="13" t="str">
        <f t="shared" si="47"/>
        <v>Rest of State</v>
      </c>
    </row>
    <row r="981" spans="1:24" x14ac:dyDescent="0.25">
      <c r="A981">
        <v>13041080002</v>
      </c>
      <c r="B981" t="s">
        <v>4252</v>
      </c>
      <c r="C981" t="s">
        <v>4253</v>
      </c>
      <c r="D981" t="s">
        <v>4085</v>
      </c>
      <c r="E981" t="s">
        <v>4254</v>
      </c>
      <c r="F981">
        <v>6182448090</v>
      </c>
      <c r="G981">
        <v>46369</v>
      </c>
      <c r="H981" t="s">
        <v>4266</v>
      </c>
      <c r="I981" t="s">
        <v>4267</v>
      </c>
      <c r="J981" t="s">
        <v>4085</v>
      </c>
      <c r="K981" t="s">
        <v>4096</v>
      </c>
      <c r="L981" t="s">
        <v>4268</v>
      </c>
      <c r="M981" t="s">
        <v>4258</v>
      </c>
      <c r="N981" t="s">
        <v>22</v>
      </c>
      <c r="O981">
        <v>659</v>
      </c>
      <c r="P981">
        <v>0</v>
      </c>
      <c r="Q981">
        <v>0</v>
      </c>
      <c r="R981">
        <v>659</v>
      </c>
      <c r="S981" s="1">
        <v>1</v>
      </c>
      <c r="T981" t="s">
        <v>22</v>
      </c>
      <c r="U981" s="13">
        <f t="shared" si="45"/>
        <v>659</v>
      </c>
      <c r="V981" s="13">
        <f t="shared" si="46"/>
        <v>659</v>
      </c>
      <c r="W981" s="13" t="str">
        <f>IFERROR(VLOOKUP(K981,'Target Area Lookup'!B:C,2,FALSE),"Rest of State")</f>
        <v>Rest of State</v>
      </c>
      <c r="X981" s="13" t="str">
        <f t="shared" si="47"/>
        <v>Rest of State</v>
      </c>
    </row>
    <row r="982" spans="1:24" x14ac:dyDescent="0.25">
      <c r="A982">
        <v>13041082002</v>
      </c>
      <c r="B982" t="s">
        <v>4269</v>
      </c>
      <c r="C982" t="s">
        <v>4270</v>
      </c>
      <c r="D982" t="s">
        <v>4085</v>
      </c>
      <c r="E982" t="s">
        <v>4271</v>
      </c>
      <c r="F982">
        <v>6182448095</v>
      </c>
      <c r="G982">
        <v>13061</v>
      </c>
      <c r="H982" t="s">
        <v>4272</v>
      </c>
      <c r="I982" t="s">
        <v>4270</v>
      </c>
      <c r="J982" t="s">
        <v>4085</v>
      </c>
      <c r="K982" t="s">
        <v>4096</v>
      </c>
      <c r="L982" t="s">
        <v>4271</v>
      </c>
      <c r="M982" t="s">
        <v>4273</v>
      </c>
      <c r="N982" t="s">
        <v>22</v>
      </c>
      <c r="O982">
        <v>170</v>
      </c>
      <c r="P982">
        <v>0</v>
      </c>
      <c r="Q982">
        <v>0</v>
      </c>
      <c r="R982">
        <v>170</v>
      </c>
      <c r="S982" s="1">
        <v>1</v>
      </c>
      <c r="T982" t="s">
        <v>22</v>
      </c>
      <c r="U982" s="13">
        <f t="shared" si="45"/>
        <v>170</v>
      </c>
      <c r="V982" s="13">
        <f t="shared" si="46"/>
        <v>170</v>
      </c>
      <c r="W982" s="13" t="str">
        <f>IFERROR(VLOOKUP(K982,'Target Area Lookup'!B:C,2,FALSE),"Rest of State")</f>
        <v>Rest of State</v>
      </c>
      <c r="X982" s="13" t="str">
        <f t="shared" si="47"/>
        <v>Rest of State</v>
      </c>
    </row>
    <row r="983" spans="1:24" x14ac:dyDescent="0.25">
      <c r="A983">
        <v>13041099004</v>
      </c>
      <c r="B983" t="s">
        <v>4274</v>
      </c>
      <c r="C983" t="s">
        <v>4275</v>
      </c>
      <c r="D983" t="s">
        <v>4276</v>
      </c>
      <c r="E983" t="s">
        <v>4277</v>
      </c>
      <c r="F983">
        <v>6187554414</v>
      </c>
      <c r="G983">
        <v>13062</v>
      </c>
      <c r="H983" t="s">
        <v>4278</v>
      </c>
      <c r="I983" t="s">
        <v>4275</v>
      </c>
      <c r="J983" t="s">
        <v>4276</v>
      </c>
      <c r="K983" t="s">
        <v>4096</v>
      </c>
      <c r="L983" t="s">
        <v>4277</v>
      </c>
      <c r="M983" t="s">
        <v>4279</v>
      </c>
      <c r="N983" t="s">
        <v>22</v>
      </c>
      <c r="O983">
        <v>12</v>
      </c>
      <c r="P983">
        <v>3</v>
      </c>
      <c r="Q983">
        <v>33</v>
      </c>
      <c r="R983">
        <v>48</v>
      </c>
      <c r="S983" s="1">
        <v>0.3125</v>
      </c>
      <c r="U983" s="13">
        <f t="shared" si="45"/>
        <v>15</v>
      </c>
      <c r="V983" s="13">
        <f t="shared" si="46"/>
        <v>48</v>
      </c>
      <c r="W983" s="13" t="str">
        <f>IFERROR(VLOOKUP(K983,'Target Area Lookup'!B:C,2,FALSE),"Rest of State")</f>
        <v>Rest of State</v>
      </c>
      <c r="X983" s="13" t="str">
        <f t="shared" si="47"/>
        <v>Rest of State</v>
      </c>
    </row>
    <row r="984" spans="1:24" x14ac:dyDescent="0.25">
      <c r="A984">
        <v>13041178004</v>
      </c>
      <c r="B984" t="s">
        <v>4280</v>
      </c>
      <c r="C984" t="s">
        <v>4281</v>
      </c>
      <c r="D984" t="s">
        <v>4085</v>
      </c>
      <c r="E984" t="s">
        <v>4282</v>
      </c>
      <c r="G984">
        <v>73382</v>
      </c>
      <c r="H984" t="s">
        <v>4283</v>
      </c>
      <c r="I984" t="s">
        <v>4281</v>
      </c>
      <c r="J984" t="s">
        <v>4085</v>
      </c>
      <c r="K984" t="s">
        <v>4096</v>
      </c>
      <c r="L984" t="s">
        <v>4282</v>
      </c>
      <c r="M984" t="s">
        <v>4284</v>
      </c>
      <c r="N984" t="s">
        <v>22</v>
      </c>
      <c r="O984">
        <v>117</v>
      </c>
      <c r="P984">
        <v>0</v>
      </c>
      <c r="Q984">
        <v>19</v>
      </c>
      <c r="R984">
        <v>136</v>
      </c>
      <c r="S984" s="1">
        <v>0.85849999999999993</v>
      </c>
      <c r="T984" t="s">
        <v>22</v>
      </c>
      <c r="U984" s="13">
        <f t="shared" si="45"/>
        <v>117</v>
      </c>
      <c r="V984" s="13">
        <f t="shared" si="46"/>
        <v>136</v>
      </c>
      <c r="W984" s="13" t="str">
        <f>IFERROR(VLOOKUP(K984,'Target Area Lookup'!B:C,2,FALSE),"Rest of State")</f>
        <v>Rest of State</v>
      </c>
      <c r="X984" s="13" t="str">
        <f t="shared" si="47"/>
        <v>Rest of State</v>
      </c>
    </row>
    <row r="985" spans="1:24" x14ac:dyDescent="0.25">
      <c r="A985">
        <v>13041178004</v>
      </c>
      <c r="B985" t="s">
        <v>4280</v>
      </c>
      <c r="C985" t="s">
        <v>4281</v>
      </c>
      <c r="D985" t="s">
        <v>4085</v>
      </c>
      <c r="E985" t="s">
        <v>4282</v>
      </c>
      <c r="G985">
        <v>73383</v>
      </c>
      <c r="H985" t="s">
        <v>4285</v>
      </c>
      <c r="I985" t="s">
        <v>3588</v>
      </c>
      <c r="J985" t="s">
        <v>4286</v>
      </c>
      <c r="K985" t="s">
        <v>4096</v>
      </c>
      <c r="L985" t="s">
        <v>4287</v>
      </c>
      <c r="M985" t="s">
        <v>4288</v>
      </c>
      <c r="N985" t="s">
        <v>22</v>
      </c>
      <c r="O985">
        <v>77</v>
      </c>
      <c r="P985">
        <v>0</v>
      </c>
      <c r="Q985">
        <v>16</v>
      </c>
      <c r="R985">
        <v>93</v>
      </c>
      <c r="S985" s="1">
        <v>0.82200000000000006</v>
      </c>
      <c r="T985" t="s">
        <v>22</v>
      </c>
      <c r="U985" s="13">
        <f t="shared" si="45"/>
        <v>77</v>
      </c>
      <c r="V985" s="13">
        <f t="shared" si="46"/>
        <v>93</v>
      </c>
      <c r="W985" s="13" t="str">
        <f>IFERROR(VLOOKUP(K985,'Target Area Lookup'!B:C,2,FALSE),"Rest of State")</f>
        <v>Rest of State</v>
      </c>
      <c r="X985" s="13" t="str">
        <f t="shared" si="47"/>
        <v>Rest of State</v>
      </c>
    </row>
    <row r="986" spans="1:24" x14ac:dyDescent="0.25">
      <c r="A986">
        <v>13041201017</v>
      </c>
      <c r="B986" t="s">
        <v>4289</v>
      </c>
      <c r="C986" t="s">
        <v>4290</v>
      </c>
      <c r="D986" t="s">
        <v>4085</v>
      </c>
      <c r="E986" t="s">
        <v>4291</v>
      </c>
      <c r="F986">
        <v>6182443700</v>
      </c>
      <c r="G986">
        <v>13064</v>
      </c>
      <c r="H986" t="s">
        <v>4292</v>
      </c>
      <c r="I986" t="s">
        <v>4290</v>
      </c>
      <c r="J986" t="s">
        <v>4085</v>
      </c>
      <c r="K986" t="s">
        <v>4096</v>
      </c>
      <c r="L986" t="s">
        <v>4291</v>
      </c>
      <c r="M986" t="s">
        <v>4293</v>
      </c>
      <c r="N986" t="s">
        <v>22</v>
      </c>
      <c r="O986">
        <v>593</v>
      </c>
      <c r="P986">
        <v>46</v>
      </c>
      <c r="Q986">
        <v>515</v>
      </c>
      <c r="R986">
        <v>1154</v>
      </c>
      <c r="S986" s="1">
        <v>0.55369999999999997</v>
      </c>
      <c r="U986" s="13">
        <f t="shared" si="45"/>
        <v>639</v>
      </c>
      <c r="V986" s="13">
        <f t="shared" si="46"/>
        <v>1154</v>
      </c>
      <c r="W986" s="13" t="str">
        <f>IFERROR(VLOOKUP(K986,'Target Area Lookup'!B:C,2,FALSE),"Rest of State")</f>
        <v>Rest of State</v>
      </c>
      <c r="X986" s="13" t="str">
        <f t="shared" si="47"/>
        <v>Rest of State</v>
      </c>
    </row>
    <row r="987" spans="1:24" x14ac:dyDescent="0.25">
      <c r="A987">
        <v>13041209027</v>
      </c>
      <c r="B987" t="s">
        <v>4294</v>
      </c>
      <c r="C987" t="s">
        <v>4295</v>
      </c>
      <c r="D987" t="s">
        <v>4296</v>
      </c>
      <c r="E987" t="s">
        <v>4297</v>
      </c>
      <c r="G987">
        <v>73380</v>
      </c>
      <c r="H987" t="s">
        <v>4298</v>
      </c>
      <c r="I987" t="s">
        <v>4299</v>
      </c>
      <c r="J987" t="s">
        <v>4296</v>
      </c>
      <c r="K987" t="s">
        <v>4096</v>
      </c>
      <c r="L987" t="s">
        <v>4300</v>
      </c>
      <c r="M987" t="s">
        <v>4301</v>
      </c>
      <c r="N987" t="s">
        <v>22</v>
      </c>
      <c r="O987">
        <v>105</v>
      </c>
      <c r="P987">
        <v>16</v>
      </c>
      <c r="Q987">
        <v>186</v>
      </c>
      <c r="R987">
        <v>307</v>
      </c>
      <c r="S987" s="1">
        <v>0.39409999999999995</v>
      </c>
      <c r="U987" s="13">
        <f t="shared" si="45"/>
        <v>121</v>
      </c>
      <c r="V987" s="13">
        <f t="shared" si="46"/>
        <v>307</v>
      </c>
      <c r="W987" s="13" t="str">
        <f>IFERROR(VLOOKUP(K987,'Target Area Lookup'!B:C,2,FALSE),"Rest of State")</f>
        <v>Rest of State</v>
      </c>
      <c r="X987" s="13" t="str">
        <f t="shared" si="47"/>
        <v>Rest of State</v>
      </c>
    </row>
    <row r="988" spans="1:24" x14ac:dyDescent="0.25">
      <c r="A988">
        <v>13041209027</v>
      </c>
      <c r="B988" t="s">
        <v>4294</v>
      </c>
      <c r="C988" t="s">
        <v>4295</v>
      </c>
      <c r="D988" t="s">
        <v>4296</v>
      </c>
      <c r="E988" t="s">
        <v>4297</v>
      </c>
      <c r="G988">
        <v>73381</v>
      </c>
      <c r="H988" t="s">
        <v>4302</v>
      </c>
      <c r="I988" t="s">
        <v>4295</v>
      </c>
      <c r="J988" t="s">
        <v>4296</v>
      </c>
      <c r="K988" t="s">
        <v>4096</v>
      </c>
      <c r="L988" t="s">
        <v>4297</v>
      </c>
      <c r="M988" t="s">
        <v>4303</v>
      </c>
      <c r="N988" t="s">
        <v>22</v>
      </c>
      <c r="O988">
        <v>38</v>
      </c>
      <c r="P988">
        <v>6</v>
      </c>
      <c r="Q988">
        <v>123</v>
      </c>
      <c r="R988">
        <v>167</v>
      </c>
      <c r="S988" s="1">
        <v>0.26350000000000001</v>
      </c>
      <c r="U988" s="13">
        <f t="shared" si="45"/>
        <v>44</v>
      </c>
      <c r="V988" s="13">
        <f t="shared" si="46"/>
        <v>167</v>
      </c>
      <c r="W988" s="13" t="str">
        <f>IFERROR(VLOOKUP(K988,'Target Area Lookup'!B:C,2,FALSE),"Rest of State")</f>
        <v>Rest of State</v>
      </c>
      <c r="X988" s="13" t="str">
        <f t="shared" si="47"/>
        <v>Rest of State</v>
      </c>
    </row>
    <row r="989" spans="1:24" x14ac:dyDescent="0.25">
      <c r="A989">
        <v>13041318027</v>
      </c>
      <c r="B989" t="s">
        <v>4304</v>
      </c>
      <c r="C989" t="s">
        <v>4305</v>
      </c>
      <c r="D989" t="s">
        <v>4276</v>
      </c>
      <c r="E989" t="s">
        <v>4306</v>
      </c>
      <c r="G989">
        <v>73252</v>
      </c>
      <c r="H989" t="s">
        <v>4307</v>
      </c>
      <c r="I989" t="s">
        <v>4305</v>
      </c>
      <c r="J989" t="s">
        <v>4276</v>
      </c>
      <c r="K989" t="s">
        <v>4096</v>
      </c>
      <c r="L989" t="s">
        <v>4306</v>
      </c>
      <c r="M989" t="s">
        <v>4308</v>
      </c>
      <c r="N989" t="s">
        <v>22</v>
      </c>
      <c r="O989">
        <v>114</v>
      </c>
      <c r="P989">
        <v>5</v>
      </c>
      <c r="Q989">
        <v>114</v>
      </c>
      <c r="R989">
        <v>233</v>
      </c>
      <c r="S989" s="1">
        <v>0.51070000000000004</v>
      </c>
      <c r="U989" s="13">
        <f t="shared" si="45"/>
        <v>119</v>
      </c>
      <c r="V989" s="13">
        <f t="shared" si="46"/>
        <v>233</v>
      </c>
      <c r="W989" s="13" t="str">
        <f>IFERROR(VLOOKUP(K989,'Target Area Lookup'!B:C,2,FALSE),"Rest of State")</f>
        <v>Rest of State</v>
      </c>
      <c r="X989" s="13" t="str">
        <f t="shared" si="47"/>
        <v>Rest of State</v>
      </c>
    </row>
    <row r="990" spans="1:24" x14ac:dyDescent="0.25">
      <c r="A990">
        <v>13041318027</v>
      </c>
      <c r="B990" t="s">
        <v>4304</v>
      </c>
      <c r="C990" t="s">
        <v>4305</v>
      </c>
      <c r="D990" t="s">
        <v>4276</v>
      </c>
      <c r="E990" t="s">
        <v>4306</v>
      </c>
      <c r="G990">
        <v>73253</v>
      </c>
      <c r="H990" t="s">
        <v>4309</v>
      </c>
      <c r="I990" t="s">
        <v>4310</v>
      </c>
      <c r="J990" t="s">
        <v>4276</v>
      </c>
      <c r="K990" t="s">
        <v>4096</v>
      </c>
      <c r="L990" t="s">
        <v>4311</v>
      </c>
      <c r="M990" t="s">
        <v>4312</v>
      </c>
      <c r="N990" t="s">
        <v>22</v>
      </c>
      <c r="O990">
        <v>43</v>
      </c>
      <c r="P990">
        <v>2</v>
      </c>
      <c r="Q990">
        <v>76</v>
      </c>
      <c r="R990">
        <v>121</v>
      </c>
      <c r="S990" s="1">
        <v>0.37190000000000001</v>
      </c>
      <c r="U990" s="13">
        <f t="shared" si="45"/>
        <v>45</v>
      </c>
      <c r="V990" s="13">
        <f t="shared" si="46"/>
        <v>121</v>
      </c>
      <c r="W990" s="13" t="str">
        <f>IFERROR(VLOOKUP(K990,'Target Area Lookup'!B:C,2,FALSE),"Rest of State")</f>
        <v>Rest of State</v>
      </c>
      <c r="X990" s="13" t="str">
        <f t="shared" si="47"/>
        <v>Rest of State</v>
      </c>
    </row>
    <row r="991" spans="1:24" x14ac:dyDescent="0.25">
      <c r="A991">
        <v>13041801060</v>
      </c>
      <c r="B991" t="s">
        <v>4313</v>
      </c>
      <c r="C991" t="s">
        <v>4314</v>
      </c>
      <c r="D991" t="s">
        <v>4315</v>
      </c>
      <c r="E991" t="s">
        <v>4316</v>
      </c>
      <c r="F991">
        <v>6184397231</v>
      </c>
      <c r="G991">
        <v>13060</v>
      </c>
      <c r="H991" t="s">
        <v>4317</v>
      </c>
      <c r="I991" t="s">
        <v>4318</v>
      </c>
      <c r="J991" t="s">
        <v>4085</v>
      </c>
      <c r="K991" t="s">
        <v>4096</v>
      </c>
      <c r="L991" t="s">
        <v>4319</v>
      </c>
      <c r="M991" t="s">
        <v>4320</v>
      </c>
      <c r="N991" t="s">
        <v>22</v>
      </c>
      <c r="O991">
        <v>30</v>
      </c>
      <c r="P991">
        <v>0</v>
      </c>
      <c r="Q991">
        <v>0</v>
      </c>
      <c r="R991">
        <v>30</v>
      </c>
      <c r="S991" s="1">
        <v>1</v>
      </c>
      <c r="T991" t="s">
        <v>22</v>
      </c>
      <c r="U991" s="13">
        <f t="shared" si="45"/>
        <v>30</v>
      </c>
      <c r="V991" s="13">
        <f t="shared" si="46"/>
        <v>30</v>
      </c>
      <c r="W991" s="13" t="str">
        <f>IFERROR(VLOOKUP(K991,'Target Area Lookup'!B:C,2,FALSE),"Rest of State")</f>
        <v>Rest of State</v>
      </c>
      <c r="X991" s="13" t="str">
        <f t="shared" si="47"/>
        <v>Rest of State</v>
      </c>
    </row>
    <row r="992" spans="1:24" x14ac:dyDescent="0.25">
      <c r="A992">
        <v>13058001003</v>
      </c>
      <c r="B992" t="s">
        <v>4321</v>
      </c>
      <c r="C992" t="s">
        <v>4322</v>
      </c>
      <c r="D992" t="s">
        <v>4089</v>
      </c>
      <c r="E992" t="s">
        <v>4323</v>
      </c>
      <c r="F992">
        <v>6185327329</v>
      </c>
      <c r="G992">
        <v>10645</v>
      </c>
      <c r="H992" t="s">
        <v>4324</v>
      </c>
      <c r="I992" t="s">
        <v>4322</v>
      </c>
      <c r="J992" t="s">
        <v>4089</v>
      </c>
      <c r="K992" t="s">
        <v>4090</v>
      </c>
      <c r="L992" t="s">
        <v>4323</v>
      </c>
      <c r="M992" t="s">
        <v>4325</v>
      </c>
      <c r="N992" t="s">
        <v>22</v>
      </c>
      <c r="O992">
        <v>215</v>
      </c>
      <c r="P992">
        <v>0</v>
      </c>
      <c r="Q992">
        <v>44</v>
      </c>
      <c r="R992">
        <v>259</v>
      </c>
      <c r="S992" s="1">
        <v>0.82989999999999997</v>
      </c>
      <c r="T992" t="s">
        <v>22</v>
      </c>
      <c r="U992" s="13">
        <f t="shared" si="45"/>
        <v>215</v>
      </c>
      <c r="V992" s="13">
        <f t="shared" si="46"/>
        <v>259</v>
      </c>
      <c r="W992" s="13" t="str">
        <f>IFERROR(VLOOKUP(K992,'Target Area Lookup'!B:C,2,FALSE),"Rest of State")</f>
        <v>Rest of State</v>
      </c>
      <c r="X992" s="13" t="str">
        <f t="shared" si="47"/>
        <v>Rest of State</v>
      </c>
    </row>
    <row r="993" spans="1:24" x14ac:dyDescent="0.25">
      <c r="A993">
        <v>13058002003</v>
      </c>
      <c r="B993" t="s">
        <v>4326</v>
      </c>
      <c r="C993" t="s">
        <v>4327</v>
      </c>
      <c r="D993" t="s">
        <v>4328</v>
      </c>
      <c r="E993" t="s">
        <v>4329</v>
      </c>
      <c r="F993">
        <v>6188226234</v>
      </c>
      <c r="G993">
        <v>10649</v>
      </c>
      <c r="H993" t="s">
        <v>4330</v>
      </c>
      <c r="I993" t="s">
        <v>4327</v>
      </c>
      <c r="J993" t="s">
        <v>4328</v>
      </c>
      <c r="K993" t="s">
        <v>4090</v>
      </c>
      <c r="L993" t="s">
        <v>4329</v>
      </c>
      <c r="M993" t="s">
        <v>4331</v>
      </c>
      <c r="N993" t="s">
        <v>22</v>
      </c>
      <c r="O993">
        <v>76</v>
      </c>
      <c r="P993">
        <v>0</v>
      </c>
      <c r="Q993">
        <v>20</v>
      </c>
      <c r="R993">
        <v>96</v>
      </c>
      <c r="S993" s="1">
        <v>0.78260000000000007</v>
      </c>
      <c r="T993" t="s">
        <v>22</v>
      </c>
      <c r="U993" s="13">
        <f t="shared" si="45"/>
        <v>76</v>
      </c>
      <c r="V993" s="13">
        <f t="shared" si="46"/>
        <v>96</v>
      </c>
      <c r="W993" s="13" t="str">
        <f>IFERROR(VLOOKUP(K993,'Target Area Lookup'!B:C,2,FALSE),"Rest of State")</f>
        <v>Rest of State</v>
      </c>
      <c r="X993" s="13" t="str">
        <f t="shared" si="47"/>
        <v>Rest of State</v>
      </c>
    </row>
    <row r="994" spans="1:24" x14ac:dyDescent="0.25">
      <c r="A994">
        <v>13058007004</v>
      </c>
      <c r="B994" t="s">
        <v>4348</v>
      </c>
      <c r="C994" t="s">
        <v>4349</v>
      </c>
      <c r="D994" t="s">
        <v>4350</v>
      </c>
      <c r="E994" t="s">
        <v>4351</v>
      </c>
      <c r="F994">
        <v>6183236233</v>
      </c>
      <c r="G994">
        <v>10651</v>
      </c>
      <c r="H994" t="s">
        <v>4352</v>
      </c>
      <c r="I994" t="s">
        <v>4349</v>
      </c>
      <c r="J994" t="s">
        <v>4350</v>
      </c>
      <c r="K994" t="s">
        <v>4090</v>
      </c>
      <c r="L994" t="s">
        <v>4351</v>
      </c>
      <c r="M994" t="s">
        <v>4353</v>
      </c>
      <c r="N994" t="s">
        <v>22</v>
      </c>
      <c r="O994">
        <v>124</v>
      </c>
      <c r="P994">
        <v>10</v>
      </c>
      <c r="Q994">
        <v>96</v>
      </c>
      <c r="R994">
        <v>230</v>
      </c>
      <c r="S994" s="1">
        <v>0.58260000000000001</v>
      </c>
      <c r="U994" s="13">
        <f t="shared" si="45"/>
        <v>134</v>
      </c>
      <c r="V994" s="13">
        <f t="shared" si="46"/>
        <v>230</v>
      </c>
      <c r="W994" s="13" t="str">
        <f>IFERROR(VLOOKUP(K994,'Target Area Lookup'!B:C,2,FALSE),"Rest of State")</f>
        <v>Rest of State</v>
      </c>
      <c r="X994" s="13" t="str">
        <f t="shared" si="47"/>
        <v>Rest of State</v>
      </c>
    </row>
    <row r="995" spans="1:24" x14ac:dyDescent="0.25">
      <c r="A995">
        <v>13058010004</v>
      </c>
      <c r="B995" t="s">
        <v>4354</v>
      </c>
      <c r="C995" t="s">
        <v>4355</v>
      </c>
      <c r="D995" t="s">
        <v>4356</v>
      </c>
      <c r="E995" t="s">
        <v>4357</v>
      </c>
      <c r="F995">
        <v>6185482416</v>
      </c>
      <c r="G995">
        <v>10653</v>
      </c>
      <c r="H995" t="s">
        <v>4358</v>
      </c>
      <c r="I995" t="s">
        <v>4355</v>
      </c>
      <c r="J995" t="s">
        <v>4356</v>
      </c>
      <c r="K995" t="s">
        <v>4090</v>
      </c>
      <c r="L995" t="s">
        <v>4357</v>
      </c>
      <c r="M995" t="s">
        <v>4359</v>
      </c>
      <c r="N995" t="s">
        <v>22</v>
      </c>
      <c r="O995">
        <v>106</v>
      </c>
      <c r="P995">
        <v>22</v>
      </c>
      <c r="Q995">
        <v>145</v>
      </c>
      <c r="R995">
        <v>273</v>
      </c>
      <c r="S995" s="1">
        <v>0.46890000000000004</v>
      </c>
      <c r="U995" s="13">
        <f t="shared" si="45"/>
        <v>128</v>
      </c>
      <c r="V995" s="13">
        <f t="shared" si="46"/>
        <v>273</v>
      </c>
      <c r="W995" s="13" t="str">
        <f>IFERROR(VLOOKUP(K995,'Target Area Lookup'!B:C,2,FALSE),"Rest of State")</f>
        <v>Rest of State</v>
      </c>
      <c r="X995" s="13" t="str">
        <f t="shared" si="47"/>
        <v>Rest of State</v>
      </c>
    </row>
    <row r="996" spans="1:24" x14ac:dyDescent="0.25">
      <c r="A996">
        <v>13058100026</v>
      </c>
      <c r="B996" t="s">
        <v>4360</v>
      </c>
      <c r="C996" t="s">
        <v>4361</v>
      </c>
      <c r="D996" t="s">
        <v>4362</v>
      </c>
      <c r="E996" t="s">
        <v>4363</v>
      </c>
      <c r="F996">
        <v>6184325440</v>
      </c>
      <c r="G996">
        <v>10655</v>
      </c>
      <c r="H996" t="s">
        <v>4364</v>
      </c>
      <c r="I996" t="s">
        <v>4361</v>
      </c>
      <c r="J996" t="s">
        <v>4362</v>
      </c>
      <c r="K996" t="s">
        <v>4090</v>
      </c>
      <c r="L996" t="s">
        <v>4363</v>
      </c>
      <c r="M996" t="s">
        <v>4365</v>
      </c>
      <c r="N996" t="s">
        <v>22</v>
      </c>
      <c r="O996">
        <v>62</v>
      </c>
      <c r="P996">
        <v>0</v>
      </c>
      <c r="Q996">
        <v>0</v>
      </c>
      <c r="R996">
        <v>62</v>
      </c>
      <c r="S996" s="1">
        <v>1</v>
      </c>
      <c r="T996" t="s">
        <v>22</v>
      </c>
      <c r="U996" s="13">
        <f t="shared" si="45"/>
        <v>62</v>
      </c>
      <c r="V996" s="13">
        <f t="shared" si="46"/>
        <v>62</v>
      </c>
      <c r="W996" s="13" t="str">
        <f>IFERROR(VLOOKUP(K996,'Target Area Lookup'!B:C,2,FALSE),"Rest of State")</f>
        <v>Rest of State</v>
      </c>
      <c r="X996" s="13" t="str">
        <f t="shared" si="47"/>
        <v>Rest of State</v>
      </c>
    </row>
    <row r="997" spans="1:24" x14ac:dyDescent="0.25">
      <c r="A997">
        <v>13058100026</v>
      </c>
      <c r="B997" t="s">
        <v>4360</v>
      </c>
      <c r="C997" t="s">
        <v>4361</v>
      </c>
      <c r="D997" t="s">
        <v>4362</v>
      </c>
      <c r="E997" t="s">
        <v>4363</v>
      </c>
      <c r="F997">
        <v>6184325440</v>
      </c>
      <c r="G997">
        <v>10656</v>
      </c>
      <c r="H997" t="s">
        <v>4366</v>
      </c>
      <c r="I997" t="s">
        <v>4361</v>
      </c>
      <c r="J997" t="s">
        <v>4362</v>
      </c>
      <c r="K997" t="s">
        <v>4090</v>
      </c>
      <c r="L997" t="s">
        <v>4363</v>
      </c>
      <c r="M997" t="s">
        <v>4365</v>
      </c>
      <c r="N997" t="s">
        <v>22</v>
      </c>
      <c r="O997">
        <v>38</v>
      </c>
      <c r="P997">
        <v>0</v>
      </c>
      <c r="Q997">
        <v>0</v>
      </c>
      <c r="R997">
        <v>38</v>
      </c>
      <c r="S997" s="1">
        <v>1</v>
      </c>
      <c r="T997" t="s">
        <v>22</v>
      </c>
      <c r="U997" s="13">
        <f t="shared" si="45"/>
        <v>38</v>
      </c>
      <c r="V997" s="13">
        <f t="shared" si="46"/>
        <v>38</v>
      </c>
      <c r="W997" s="13" t="str">
        <f>IFERROR(VLOOKUP(K997,'Target Area Lookup'!B:C,2,FALSE),"Rest of State")</f>
        <v>Rest of State</v>
      </c>
      <c r="X997" s="13" t="str">
        <f t="shared" si="47"/>
        <v>Rest of State</v>
      </c>
    </row>
    <row r="998" spans="1:24" x14ac:dyDescent="0.25">
      <c r="A998">
        <v>13058100026</v>
      </c>
      <c r="B998" t="s">
        <v>4360</v>
      </c>
      <c r="C998" t="s">
        <v>4361</v>
      </c>
      <c r="D998" t="s">
        <v>4362</v>
      </c>
      <c r="E998" t="s">
        <v>4363</v>
      </c>
      <c r="F998">
        <v>6184325440</v>
      </c>
      <c r="G998">
        <v>10657</v>
      </c>
      <c r="H998" t="s">
        <v>4367</v>
      </c>
      <c r="I998" t="s">
        <v>4361</v>
      </c>
      <c r="J998" t="s">
        <v>4362</v>
      </c>
      <c r="K998" t="s">
        <v>4090</v>
      </c>
      <c r="L998" t="s">
        <v>4363</v>
      </c>
      <c r="M998" t="s">
        <v>4368</v>
      </c>
      <c r="N998" t="s">
        <v>22</v>
      </c>
      <c r="O998">
        <v>130</v>
      </c>
      <c r="P998">
        <v>0</v>
      </c>
      <c r="Q998">
        <v>0</v>
      </c>
      <c r="R998">
        <v>130</v>
      </c>
      <c r="S998" s="1">
        <v>1</v>
      </c>
      <c r="T998" t="s">
        <v>22</v>
      </c>
      <c r="U998" s="13">
        <f t="shared" si="45"/>
        <v>130</v>
      </c>
      <c r="V998" s="13">
        <f t="shared" si="46"/>
        <v>130</v>
      </c>
      <c r="W998" s="13" t="str">
        <f>IFERROR(VLOOKUP(K998,'Target Area Lookup'!B:C,2,FALSE),"Rest of State")</f>
        <v>Rest of State</v>
      </c>
      <c r="X998" s="13" t="str">
        <f t="shared" si="47"/>
        <v>Rest of State</v>
      </c>
    </row>
    <row r="999" spans="1:24" x14ac:dyDescent="0.25">
      <c r="A999">
        <v>13058111002</v>
      </c>
      <c r="B999" t="s">
        <v>4369</v>
      </c>
      <c r="C999" t="s">
        <v>4370</v>
      </c>
      <c r="D999" t="s">
        <v>4356</v>
      </c>
      <c r="E999" t="s">
        <v>4371</v>
      </c>
      <c r="F999">
        <v>6185487702</v>
      </c>
      <c r="G999">
        <v>10659</v>
      </c>
      <c r="H999" t="s">
        <v>4372</v>
      </c>
      <c r="I999" t="s">
        <v>4370</v>
      </c>
      <c r="J999" t="s">
        <v>4356</v>
      </c>
      <c r="K999" t="s">
        <v>4090</v>
      </c>
      <c r="L999" t="s">
        <v>4371</v>
      </c>
      <c r="M999" t="s">
        <v>4373</v>
      </c>
      <c r="N999" t="s">
        <v>22</v>
      </c>
      <c r="O999">
        <v>204</v>
      </c>
      <c r="P999">
        <v>9</v>
      </c>
      <c r="Q999">
        <v>169</v>
      </c>
      <c r="R999">
        <v>382</v>
      </c>
      <c r="S999" s="1">
        <v>0.55759999999999998</v>
      </c>
      <c r="U999" s="13">
        <f t="shared" si="45"/>
        <v>213</v>
      </c>
      <c r="V999" s="13">
        <f t="shared" si="46"/>
        <v>382</v>
      </c>
      <c r="W999" s="13" t="str">
        <f>IFERROR(VLOOKUP(K999,'Target Area Lookup'!B:C,2,FALSE),"Rest of State")</f>
        <v>Rest of State</v>
      </c>
      <c r="X999" s="13" t="str">
        <f t="shared" si="47"/>
        <v>Rest of State</v>
      </c>
    </row>
    <row r="1000" spans="1:24" x14ac:dyDescent="0.25">
      <c r="A1000">
        <v>13058111002</v>
      </c>
      <c r="B1000" t="s">
        <v>4369</v>
      </c>
      <c r="C1000" t="s">
        <v>4370</v>
      </c>
      <c r="D1000" t="s">
        <v>4356</v>
      </c>
      <c r="E1000" t="s">
        <v>4371</v>
      </c>
      <c r="F1000">
        <v>6185487702</v>
      </c>
      <c r="G1000">
        <v>10660</v>
      </c>
      <c r="H1000" t="s">
        <v>4374</v>
      </c>
      <c r="I1000" t="s">
        <v>4375</v>
      </c>
      <c r="J1000" t="s">
        <v>4356</v>
      </c>
      <c r="K1000" t="s">
        <v>4090</v>
      </c>
      <c r="L1000" t="s">
        <v>4376</v>
      </c>
      <c r="M1000" t="s">
        <v>4373</v>
      </c>
      <c r="N1000" t="s">
        <v>22</v>
      </c>
      <c r="O1000">
        <v>291</v>
      </c>
      <c r="P1000">
        <v>26</v>
      </c>
      <c r="Q1000">
        <v>249</v>
      </c>
      <c r="R1000">
        <v>566</v>
      </c>
      <c r="S1000" s="1">
        <v>0.56010000000000004</v>
      </c>
      <c r="U1000" s="13">
        <f t="shared" si="45"/>
        <v>317</v>
      </c>
      <c r="V1000" s="13">
        <f t="shared" si="46"/>
        <v>566</v>
      </c>
      <c r="W1000" s="13" t="str">
        <f>IFERROR(VLOOKUP(K1000,'Target Area Lookup'!B:C,2,FALSE),"Rest of State")</f>
        <v>Rest of State</v>
      </c>
      <c r="X1000" s="13" t="str">
        <f t="shared" si="47"/>
        <v>Rest of State</v>
      </c>
    </row>
    <row r="1001" spans="1:24" x14ac:dyDescent="0.25">
      <c r="A1001">
        <v>13058133002</v>
      </c>
      <c r="B1001" t="s">
        <v>4377</v>
      </c>
      <c r="C1001" t="s">
        <v>4378</v>
      </c>
      <c r="D1001" t="s">
        <v>4089</v>
      </c>
      <c r="E1001" t="s">
        <v>4379</v>
      </c>
      <c r="F1001">
        <v>6185329521</v>
      </c>
      <c r="G1001">
        <v>10662</v>
      </c>
      <c r="H1001" t="s">
        <v>4380</v>
      </c>
      <c r="I1001" t="s">
        <v>4378</v>
      </c>
      <c r="J1001" t="s">
        <v>4089</v>
      </c>
      <c r="K1001" t="s">
        <v>4090</v>
      </c>
      <c r="L1001" t="s">
        <v>4379</v>
      </c>
      <c r="M1001" t="s">
        <v>4381</v>
      </c>
      <c r="N1001" t="s">
        <v>22</v>
      </c>
      <c r="O1001">
        <v>327</v>
      </c>
      <c r="P1001">
        <v>0</v>
      </c>
      <c r="Q1001">
        <v>0</v>
      </c>
      <c r="R1001">
        <v>327</v>
      </c>
      <c r="S1001" s="1">
        <v>1</v>
      </c>
      <c r="T1001" t="s">
        <v>22</v>
      </c>
      <c r="U1001" s="13">
        <f t="shared" si="45"/>
        <v>327</v>
      </c>
      <c r="V1001" s="13">
        <f t="shared" si="46"/>
        <v>327</v>
      </c>
      <c r="W1001" s="13" t="str">
        <f>IFERROR(VLOOKUP(K1001,'Target Area Lookup'!B:C,2,FALSE),"Rest of State")</f>
        <v>Rest of State</v>
      </c>
      <c r="X1001" s="13" t="str">
        <f t="shared" si="47"/>
        <v>Rest of State</v>
      </c>
    </row>
    <row r="1002" spans="1:24" x14ac:dyDescent="0.25">
      <c r="A1002">
        <v>13058135002</v>
      </c>
      <c r="B1002" t="s">
        <v>4382</v>
      </c>
      <c r="C1002" t="s">
        <v>4383</v>
      </c>
      <c r="D1002" t="s">
        <v>4089</v>
      </c>
      <c r="E1002" t="s">
        <v>4384</v>
      </c>
      <c r="F1002">
        <v>6185321907</v>
      </c>
      <c r="G1002">
        <v>10663</v>
      </c>
      <c r="H1002" t="s">
        <v>4385</v>
      </c>
      <c r="I1002" t="s">
        <v>4386</v>
      </c>
      <c r="J1002" t="s">
        <v>4089</v>
      </c>
      <c r="K1002" t="s">
        <v>4090</v>
      </c>
      <c r="L1002" t="s">
        <v>4387</v>
      </c>
      <c r="M1002" t="s">
        <v>4388</v>
      </c>
      <c r="N1002" t="s">
        <v>22</v>
      </c>
      <c r="O1002">
        <v>538</v>
      </c>
      <c r="P1002">
        <v>0</v>
      </c>
      <c r="Q1002">
        <v>0</v>
      </c>
      <c r="R1002">
        <v>538</v>
      </c>
      <c r="S1002" s="1">
        <v>1</v>
      </c>
      <c r="T1002" t="s">
        <v>22</v>
      </c>
      <c r="U1002" s="13">
        <f t="shared" si="45"/>
        <v>538</v>
      </c>
      <c r="V1002" s="13">
        <f t="shared" si="46"/>
        <v>538</v>
      </c>
      <c r="W1002" s="13" t="str">
        <f>IFERROR(VLOOKUP(K1002,'Target Area Lookup'!B:C,2,FALSE),"Rest of State")</f>
        <v>Rest of State</v>
      </c>
      <c r="X1002" s="13" t="str">
        <f t="shared" si="47"/>
        <v>Rest of State</v>
      </c>
    </row>
    <row r="1003" spans="1:24" x14ac:dyDescent="0.25">
      <c r="A1003">
        <v>13058135002</v>
      </c>
      <c r="B1003" t="s">
        <v>4382</v>
      </c>
      <c r="C1003" t="s">
        <v>4383</v>
      </c>
      <c r="D1003" t="s">
        <v>4089</v>
      </c>
      <c r="E1003" t="s">
        <v>4384</v>
      </c>
      <c r="F1003">
        <v>6185321907</v>
      </c>
      <c r="G1003">
        <v>10665</v>
      </c>
      <c r="H1003" t="s">
        <v>4389</v>
      </c>
      <c r="I1003" t="s">
        <v>4390</v>
      </c>
      <c r="J1003" t="s">
        <v>4089</v>
      </c>
      <c r="K1003" t="s">
        <v>4090</v>
      </c>
      <c r="L1003" t="s">
        <v>4391</v>
      </c>
      <c r="M1003" t="s">
        <v>4388</v>
      </c>
      <c r="N1003" t="s">
        <v>22</v>
      </c>
      <c r="O1003">
        <v>148</v>
      </c>
      <c r="P1003">
        <v>0</v>
      </c>
      <c r="Q1003">
        <v>0</v>
      </c>
      <c r="R1003">
        <v>148</v>
      </c>
      <c r="S1003" s="1">
        <v>1</v>
      </c>
      <c r="T1003" t="s">
        <v>22</v>
      </c>
      <c r="U1003" s="13">
        <f t="shared" si="45"/>
        <v>148</v>
      </c>
      <c r="V1003" s="13">
        <f t="shared" si="46"/>
        <v>148</v>
      </c>
      <c r="W1003" s="13" t="str">
        <f>IFERROR(VLOOKUP(K1003,'Target Area Lookup'!B:C,2,FALSE),"Rest of State")</f>
        <v>Rest of State</v>
      </c>
      <c r="X1003" s="13" t="str">
        <f t="shared" si="47"/>
        <v>Rest of State</v>
      </c>
    </row>
    <row r="1004" spans="1:24" x14ac:dyDescent="0.25">
      <c r="A1004">
        <v>13058135002</v>
      </c>
      <c r="B1004" t="s">
        <v>4382</v>
      </c>
      <c r="C1004" t="s">
        <v>4383</v>
      </c>
      <c r="D1004" t="s">
        <v>4089</v>
      </c>
      <c r="E1004" t="s">
        <v>4384</v>
      </c>
      <c r="F1004">
        <v>6185321907</v>
      </c>
      <c r="G1004">
        <v>10667</v>
      </c>
      <c r="H1004" t="s">
        <v>4392</v>
      </c>
      <c r="I1004" t="s">
        <v>4393</v>
      </c>
      <c r="J1004" t="s">
        <v>4089</v>
      </c>
      <c r="K1004" t="s">
        <v>4090</v>
      </c>
      <c r="L1004" t="s">
        <v>4394</v>
      </c>
      <c r="M1004" t="s">
        <v>4388</v>
      </c>
      <c r="N1004" t="s">
        <v>22</v>
      </c>
      <c r="O1004">
        <v>222</v>
      </c>
      <c r="P1004">
        <v>0</v>
      </c>
      <c r="Q1004">
        <v>0</v>
      </c>
      <c r="R1004">
        <v>222</v>
      </c>
      <c r="S1004" s="1">
        <v>1</v>
      </c>
      <c r="T1004" t="s">
        <v>22</v>
      </c>
      <c r="U1004" s="13">
        <f t="shared" si="45"/>
        <v>222</v>
      </c>
      <c r="V1004" s="13">
        <f t="shared" si="46"/>
        <v>222</v>
      </c>
      <c r="W1004" s="13" t="str">
        <f>IFERROR(VLOOKUP(K1004,'Target Area Lookup'!B:C,2,FALSE),"Rest of State")</f>
        <v>Rest of State</v>
      </c>
      <c r="X1004" s="13" t="str">
        <f t="shared" si="47"/>
        <v>Rest of State</v>
      </c>
    </row>
    <row r="1005" spans="1:24" x14ac:dyDescent="0.25">
      <c r="A1005">
        <v>13058135002</v>
      </c>
      <c r="B1005" t="s">
        <v>4382</v>
      </c>
      <c r="C1005" t="s">
        <v>4383</v>
      </c>
      <c r="D1005" t="s">
        <v>4089</v>
      </c>
      <c r="E1005" t="s">
        <v>4384</v>
      </c>
      <c r="F1005">
        <v>6185321907</v>
      </c>
      <c r="G1005">
        <v>10668</v>
      </c>
      <c r="H1005" t="s">
        <v>297</v>
      </c>
      <c r="I1005" t="s">
        <v>4395</v>
      </c>
      <c r="J1005" t="s">
        <v>4089</v>
      </c>
      <c r="K1005" t="s">
        <v>4090</v>
      </c>
      <c r="L1005" t="s">
        <v>4396</v>
      </c>
      <c r="M1005" t="s">
        <v>4388</v>
      </c>
      <c r="N1005" t="s">
        <v>22</v>
      </c>
      <c r="O1005">
        <v>150</v>
      </c>
      <c r="P1005">
        <v>0</v>
      </c>
      <c r="Q1005">
        <v>0</v>
      </c>
      <c r="R1005">
        <v>150</v>
      </c>
      <c r="S1005" s="1">
        <v>1</v>
      </c>
      <c r="T1005" t="s">
        <v>22</v>
      </c>
      <c r="U1005" s="13">
        <f t="shared" si="45"/>
        <v>150</v>
      </c>
      <c r="V1005" s="13">
        <f t="shared" si="46"/>
        <v>150</v>
      </c>
      <c r="W1005" s="13" t="str">
        <f>IFERROR(VLOOKUP(K1005,'Target Area Lookup'!B:C,2,FALSE),"Rest of State")</f>
        <v>Rest of State</v>
      </c>
      <c r="X1005" s="13" t="str">
        <f t="shared" si="47"/>
        <v>Rest of State</v>
      </c>
    </row>
    <row r="1006" spans="1:24" x14ac:dyDescent="0.25">
      <c r="A1006">
        <v>13058135002</v>
      </c>
      <c r="B1006" t="s">
        <v>4382</v>
      </c>
      <c r="C1006" t="s">
        <v>4383</v>
      </c>
      <c r="D1006" t="s">
        <v>4089</v>
      </c>
      <c r="E1006" t="s">
        <v>4384</v>
      </c>
      <c r="F1006">
        <v>6185321907</v>
      </c>
      <c r="G1006">
        <v>10669</v>
      </c>
      <c r="H1006" t="s">
        <v>4397</v>
      </c>
      <c r="I1006" t="s">
        <v>4398</v>
      </c>
      <c r="J1006" t="s">
        <v>4089</v>
      </c>
      <c r="K1006" t="s">
        <v>4090</v>
      </c>
      <c r="L1006" t="s">
        <v>4399</v>
      </c>
      <c r="M1006" t="s">
        <v>4388</v>
      </c>
      <c r="N1006" t="s">
        <v>22</v>
      </c>
      <c r="O1006">
        <v>194</v>
      </c>
      <c r="P1006">
        <v>0</v>
      </c>
      <c r="Q1006">
        <v>0</v>
      </c>
      <c r="R1006">
        <v>194</v>
      </c>
      <c r="S1006" s="1">
        <v>1</v>
      </c>
      <c r="T1006" t="s">
        <v>22</v>
      </c>
      <c r="U1006" s="13">
        <f t="shared" si="45"/>
        <v>194</v>
      </c>
      <c r="V1006" s="13">
        <f t="shared" si="46"/>
        <v>194</v>
      </c>
      <c r="W1006" s="13" t="str">
        <f>IFERROR(VLOOKUP(K1006,'Target Area Lookup'!B:C,2,FALSE),"Rest of State")</f>
        <v>Rest of State</v>
      </c>
      <c r="X1006" s="13" t="str">
        <f t="shared" si="47"/>
        <v>Rest of State</v>
      </c>
    </row>
    <row r="1007" spans="1:24" x14ac:dyDescent="0.25">
      <c r="A1007">
        <v>13058200017</v>
      </c>
      <c r="B1007" t="s">
        <v>4400</v>
      </c>
      <c r="C1007" t="s">
        <v>4401</v>
      </c>
      <c r="D1007" t="s">
        <v>4089</v>
      </c>
      <c r="E1007" t="s">
        <v>4402</v>
      </c>
      <c r="F1007">
        <v>6185327391</v>
      </c>
      <c r="G1007">
        <v>10670</v>
      </c>
      <c r="H1007" t="s">
        <v>4403</v>
      </c>
      <c r="I1007" t="s">
        <v>4401</v>
      </c>
      <c r="J1007" t="s">
        <v>4089</v>
      </c>
      <c r="K1007" t="s">
        <v>4090</v>
      </c>
      <c r="L1007" t="s">
        <v>4402</v>
      </c>
      <c r="M1007" t="s">
        <v>4404</v>
      </c>
      <c r="N1007" t="s">
        <v>22</v>
      </c>
      <c r="O1007">
        <v>697</v>
      </c>
      <c r="P1007">
        <v>0</v>
      </c>
      <c r="Q1007">
        <v>225</v>
      </c>
      <c r="R1007">
        <v>922</v>
      </c>
      <c r="S1007" s="1">
        <v>0.75580000000000003</v>
      </c>
      <c r="T1007" t="s">
        <v>22</v>
      </c>
      <c r="U1007" s="13">
        <f t="shared" si="45"/>
        <v>697</v>
      </c>
      <c r="V1007" s="13">
        <f t="shared" si="46"/>
        <v>922</v>
      </c>
      <c r="W1007" s="13" t="str">
        <f>IFERROR(VLOOKUP(K1007,'Target Area Lookup'!B:C,2,FALSE),"Rest of State")</f>
        <v>Rest of State</v>
      </c>
      <c r="X1007" s="13" t="str">
        <f t="shared" si="47"/>
        <v>Rest of State</v>
      </c>
    </row>
    <row r="1008" spans="1:24" x14ac:dyDescent="0.25">
      <c r="A1008">
        <v>13058401026</v>
      </c>
      <c r="B1008" t="s">
        <v>4405</v>
      </c>
      <c r="C1008" t="s">
        <v>362</v>
      </c>
      <c r="D1008" t="s">
        <v>4406</v>
      </c>
      <c r="E1008" t="s">
        <v>4407</v>
      </c>
      <c r="F1008">
        <v>6185473414</v>
      </c>
      <c r="G1008">
        <v>10671</v>
      </c>
      <c r="H1008" t="s">
        <v>4408</v>
      </c>
      <c r="I1008" t="s">
        <v>4409</v>
      </c>
      <c r="J1008" t="s">
        <v>4410</v>
      </c>
      <c r="K1008" t="s">
        <v>406</v>
      </c>
      <c r="L1008" t="s">
        <v>4411</v>
      </c>
      <c r="M1008" t="s">
        <v>4412</v>
      </c>
      <c r="N1008" t="s">
        <v>22</v>
      </c>
      <c r="O1008">
        <v>146</v>
      </c>
      <c r="P1008">
        <v>0</v>
      </c>
      <c r="Q1008">
        <v>52</v>
      </c>
      <c r="R1008">
        <v>198</v>
      </c>
      <c r="S1008" s="1">
        <v>0.73260000000000003</v>
      </c>
      <c r="T1008" t="s">
        <v>22</v>
      </c>
      <c r="U1008" s="13">
        <f t="shared" si="45"/>
        <v>146</v>
      </c>
      <c r="V1008" s="13">
        <f t="shared" si="46"/>
        <v>198</v>
      </c>
      <c r="W1008" s="13" t="str">
        <f>IFERROR(VLOOKUP(K1008,'Target Area Lookup'!B:C,2,FALSE),"Rest of State")</f>
        <v>Rest of State</v>
      </c>
      <c r="X1008" s="13" t="str">
        <f t="shared" si="47"/>
        <v>Rest of State</v>
      </c>
    </row>
    <row r="1009" spans="1:24" x14ac:dyDescent="0.25">
      <c r="A1009">
        <v>13058401026</v>
      </c>
      <c r="B1009" t="s">
        <v>4405</v>
      </c>
      <c r="C1009" t="s">
        <v>362</v>
      </c>
      <c r="D1009" t="s">
        <v>4406</v>
      </c>
      <c r="E1009" t="s">
        <v>4407</v>
      </c>
      <c r="F1009">
        <v>6185473414</v>
      </c>
      <c r="G1009">
        <v>10672</v>
      </c>
      <c r="H1009" t="s">
        <v>4413</v>
      </c>
      <c r="I1009" t="s">
        <v>4002</v>
      </c>
      <c r="J1009" t="s">
        <v>4406</v>
      </c>
      <c r="K1009" t="s">
        <v>4090</v>
      </c>
      <c r="L1009" t="s">
        <v>4414</v>
      </c>
      <c r="M1009" t="s">
        <v>4412</v>
      </c>
      <c r="N1009" t="s">
        <v>22</v>
      </c>
      <c r="O1009">
        <v>128</v>
      </c>
      <c r="P1009">
        <v>0</v>
      </c>
      <c r="Q1009">
        <v>14</v>
      </c>
      <c r="R1009">
        <v>142</v>
      </c>
      <c r="S1009" s="1">
        <v>0.89599999999999991</v>
      </c>
      <c r="T1009" t="s">
        <v>22</v>
      </c>
      <c r="U1009" s="13">
        <f t="shared" si="45"/>
        <v>128</v>
      </c>
      <c r="V1009" s="13">
        <f t="shared" si="46"/>
        <v>142</v>
      </c>
      <c r="W1009" s="13" t="str">
        <f>IFERROR(VLOOKUP(K1009,'Target Area Lookup'!B:C,2,FALSE),"Rest of State")</f>
        <v>Rest of State</v>
      </c>
      <c r="X1009" s="13" t="str">
        <f t="shared" si="47"/>
        <v>Rest of State</v>
      </c>
    </row>
    <row r="1010" spans="1:24" x14ac:dyDescent="0.25">
      <c r="A1010">
        <v>13058401026</v>
      </c>
      <c r="B1010" t="s">
        <v>4405</v>
      </c>
      <c r="C1010" t="s">
        <v>362</v>
      </c>
      <c r="D1010" t="s">
        <v>4406</v>
      </c>
      <c r="E1010" t="s">
        <v>4407</v>
      </c>
      <c r="F1010">
        <v>6185473414</v>
      </c>
      <c r="G1010">
        <v>10673</v>
      </c>
      <c r="H1010" t="s">
        <v>4415</v>
      </c>
      <c r="I1010" t="s">
        <v>4416</v>
      </c>
      <c r="J1010" t="s">
        <v>4406</v>
      </c>
      <c r="K1010" t="s">
        <v>4090</v>
      </c>
      <c r="L1010" t="s">
        <v>4417</v>
      </c>
      <c r="M1010" t="s">
        <v>4412</v>
      </c>
      <c r="N1010" t="s">
        <v>22</v>
      </c>
      <c r="O1010">
        <v>265</v>
      </c>
      <c r="P1010">
        <v>0</v>
      </c>
      <c r="Q1010">
        <v>1</v>
      </c>
      <c r="R1010">
        <v>266</v>
      </c>
      <c r="S1010" s="1">
        <v>0.99380000000000002</v>
      </c>
      <c r="T1010" t="s">
        <v>22</v>
      </c>
      <c r="U1010" s="13">
        <f t="shared" si="45"/>
        <v>265</v>
      </c>
      <c r="V1010" s="13">
        <f t="shared" si="46"/>
        <v>266</v>
      </c>
      <c r="W1010" s="13" t="str">
        <f>IFERROR(VLOOKUP(K1010,'Target Area Lookup'!B:C,2,FALSE),"Rest of State")</f>
        <v>Rest of State</v>
      </c>
      <c r="X1010" s="13" t="str">
        <f t="shared" si="47"/>
        <v>Rest of State</v>
      </c>
    </row>
    <row r="1011" spans="1:24" x14ac:dyDescent="0.25">
      <c r="A1011">
        <v>13058501026</v>
      </c>
      <c r="B1011" t="s">
        <v>4418</v>
      </c>
      <c r="C1011" t="s">
        <v>4419</v>
      </c>
      <c r="D1011" t="s">
        <v>4420</v>
      </c>
      <c r="E1011" t="s">
        <v>4421</v>
      </c>
      <c r="F1011">
        <v>6182473233</v>
      </c>
      <c r="G1011">
        <v>10675</v>
      </c>
      <c r="H1011" t="s">
        <v>4422</v>
      </c>
      <c r="I1011" t="s">
        <v>4419</v>
      </c>
      <c r="J1011" t="s">
        <v>4420</v>
      </c>
      <c r="K1011" t="s">
        <v>4090</v>
      </c>
      <c r="L1011" t="s">
        <v>4421</v>
      </c>
      <c r="M1011" t="s">
        <v>4423</v>
      </c>
      <c r="N1011" t="s">
        <v>22</v>
      </c>
      <c r="O1011">
        <v>129</v>
      </c>
      <c r="P1011">
        <v>0</v>
      </c>
      <c r="Q1011">
        <v>10</v>
      </c>
      <c r="R1011">
        <v>139</v>
      </c>
      <c r="S1011" s="1">
        <v>0.92189999999999994</v>
      </c>
      <c r="T1011" t="s">
        <v>22</v>
      </c>
      <c r="U1011" s="13">
        <f t="shared" si="45"/>
        <v>129</v>
      </c>
      <c r="V1011" s="13">
        <f t="shared" si="46"/>
        <v>139</v>
      </c>
      <c r="W1011" s="13" t="str">
        <f>IFERROR(VLOOKUP(K1011,'Target Area Lookup'!B:C,2,FALSE),"Rest of State")</f>
        <v>Rest of State</v>
      </c>
      <c r="X1011" s="13" t="str">
        <f t="shared" si="47"/>
        <v>Rest of State</v>
      </c>
    </row>
    <row r="1012" spans="1:24" x14ac:dyDescent="0.25">
      <c r="A1012">
        <v>13058501026</v>
      </c>
      <c r="B1012" t="s">
        <v>4418</v>
      </c>
      <c r="C1012" t="s">
        <v>4419</v>
      </c>
      <c r="D1012" t="s">
        <v>4420</v>
      </c>
      <c r="E1012" t="s">
        <v>4421</v>
      </c>
      <c r="F1012">
        <v>6182473233</v>
      </c>
      <c r="G1012">
        <v>10676</v>
      </c>
      <c r="H1012" t="s">
        <v>4424</v>
      </c>
      <c r="I1012" t="s">
        <v>4419</v>
      </c>
      <c r="J1012" t="s">
        <v>4420</v>
      </c>
      <c r="K1012" t="s">
        <v>4090</v>
      </c>
      <c r="L1012" t="s">
        <v>4421</v>
      </c>
      <c r="M1012" t="s">
        <v>4423</v>
      </c>
      <c r="N1012" t="s">
        <v>22</v>
      </c>
      <c r="O1012">
        <v>72</v>
      </c>
      <c r="P1012">
        <v>0</v>
      </c>
      <c r="Q1012">
        <v>0</v>
      </c>
      <c r="R1012">
        <v>72</v>
      </c>
      <c r="S1012" s="1">
        <v>1</v>
      </c>
      <c r="T1012" t="s">
        <v>22</v>
      </c>
      <c r="U1012" s="13">
        <f t="shared" si="45"/>
        <v>72</v>
      </c>
      <c r="V1012" s="13">
        <f t="shared" si="46"/>
        <v>72</v>
      </c>
      <c r="W1012" s="13" t="str">
        <f>IFERROR(VLOOKUP(K1012,'Target Area Lookup'!B:C,2,FALSE),"Rest of State")</f>
        <v>Rest of State</v>
      </c>
      <c r="X1012" s="13" t="str">
        <f t="shared" si="47"/>
        <v>Rest of State</v>
      </c>
    </row>
    <row r="1013" spans="1:24" x14ac:dyDescent="0.25">
      <c r="A1013">
        <v>13058501026</v>
      </c>
      <c r="B1013" t="s">
        <v>4418</v>
      </c>
      <c r="C1013" t="s">
        <v>4419</v>
      </c>
      <c r="D1013" t="s">
        <v>4420</v>
      </c>
      <c r="E1013" t="s">
        <v>4421</v>
      </c>
      <c r="F1013">
        <v>6182473233</v>
      </c>
      <c r="G1013">
        <v>10677</v>
      </c>
      <c r="H1013" t="s">
        <v>4425</v>
      </c>
      <c r="I1013" t="s">
        <v>4426</v>
      </c>
      <c r="J1013" t="s">
        <v>4420</v>
      </c>
      <c r="K1013" t="s">
        <v>4090</v>
      </c>
      <c r="L1013" t="s">
        <v>4427</v>
      </c>
      <c r="M1013" t="s">
        <v>4423</v>
      </c>
      <c r="N1013" t="s">
        <v>22</v>
      </c>
      <c r="O1013">
        <v>261</v>
      </c>
      <c r="P1013">
        <v>0</v>
      </c>
      <c r="Q1013">
        <v>0</v>
      </c>
      <c r="R1013">
        <v>261</v>
      </c>
      <c r="S1013" s="1">
        <v>1</v>
      </c>
      <c r="T1013" t="s">
        <v>22</v>
      </c>
      <c r="U1013" s="13">
        <f t="shared" si="45"/>
        <v>261</v>
      </c>
      <c r="V1013" s="13">
        <f t="shared" si="46"/>
        <v>261</v>
      </c>
      <c r="W1013" s="13" t="str">
        <f>IFERROR(VLOOKUP(K1013,'Target Area Lookup'!B:C,2,FALSE),"Rest of State")</f>
        <v>Rest of State</v>
      </c>
      <c r="X1013" s="13" t="str">
        <f t="shared" si="47"/>
        <v>Rest of State</v>
      </c>
    </row>
    <row r="1014" spans="1:24" x14ac:dyDescent="0.25">
      <c r="A1014">
        <v>13058600016</v>
      </c>
      <c r="B1014" t="s">
        <v>4428</v>
      </c>
      <c r="C1014" t="s">
        <v>4429</v>
      </c>
      <c r="D1014" t="s">
        <v>4356</v>
      </c>
      <c r="E1014" t="s">
        <v>4430</v>
      </c>
      <c r="F1014">
        <v>6185480727</v>
      </c>
      <c r="G1014">
        <v>10678</v>
      </c>
      <c r="H1014" t="s">
        <v>4431</v>
      </c>
      <c r="I1014" t="s">
        <v>4429</v>
      </c>
      <c r="J1014" t="s">
        <v>4356</v>
      </c>
      <c r="K1014" t="s">
        <v>4090</v>
      </c>
      <c r="L1014" t="s">
        <v>4430</v>
      </c>
      <c r="M1014" t="s">
        <v>4432</v>
      </c>
      <c r="N1014" t="s">
        <v>22</v>
      </c>
      <c r="O1014">
        <v>305</v>
      </c>
      <c r="P1014">
        <v>44</v>
      </c>
      <c r="Q1014">
        <v>350</v>
      </c>
      <c r="R1014">
        <v>699</v>
      </c>
      <c r="S1014" s="1">
        <v>0.49930000000000002</v>
      </c>
      <c r="U1014" s="13">
        <f t="shared" si="45"/>
        <v>349</v>
      </c>
      <c r="V1014" s="13">
        <f t="shared" si="46"/>
        <v>699</v>
      </c>
      <c r="W1014" s="13" t="str">
        <f>IFERROR(VLOOKUP(K1014,'Target Area Lookup'!B:C,2,FALSE),"Rest of State")</f>
        <v>Rest of State</v>
      </c>
      <c r="X1014" s="13" t="str">
        <f t="shared" si="47"/>
        <v>Rest of State</v>
      </c>
    </row>
    <row r="1015" spans="1:24" x14ac:dyDescent="0.25">
      <c r="A1015">
        <v>13058722026</v>
      </c>
      <c r="B1015" t="s">
        <v>4433</v>
      </c>
      <c r="C1015" t="s">
        <v>4434</v>
      </c>
      <c r="D1015" t="s">
        <v>4435</v>
      </c>
      <c r="E1015" t="s">
        <v>4436</v>
      </c>
      <c r="F1015">
        <v>6187758266</v>
      </c>
      <c r="G1015">
        <v>66407</v>
      </c>
      <c r="H1015" t="s">
        <v>4437</v>
      </c>
      <c r="I1015" t="s">
        <v>4434</v>
      </c>
      <c r="J1015" t="s">
        <v>4435</v>
      </c>
      <c r="K1015" t="s">
        <v>4090</v>
      </c>
      <c r="L1015" t="s">
        <v>4436</v>
      </c>
      <c r="M1015" t="s">
        <v>4438</v>
      </c>
      <c r="N1015" t="s">
        <v>22</v>
      </c>
      <c r="O1015">
        <v>157</v>
      </c>
      <c r="P1015">
        <v>0</v>
      </c>
      <c r="Q1015">
        <v>10</v>
      </c>
      <c r="R1015">
        <v>167</v>
      </c>
      <c r="S1015" s="1">
        <v>0.93890000000000007</v>
      </c>
      <c r="T1015" t="s">
        <v>22</v>
      </c>
      <c r="U1015" s="13">
        <f t="shared" si="45"/>
        <v>157</v>
      </c>
      <c r="V1015" s="13">
        <f t="shared" si="46"/>
        <v>167</v>
      </c>
      <c r="W1015" s="13" t="str">
        <f>IFERROR(VLOOKUP(K1015,'Target Area Lookup'!B:C,2,FALSE),"Rest of State")</f>
        <v>Rest of State</v>
      </c>
      <c r="X1015" s="13" t="str">
        <f t="shared" si="47"/>
        <v>Rest of State</v>
      </c>
    </row>
    <row r="1016" spans="1:24" x14ac:dyDescent="0.25">
      <c r="A1016">
        <v>13058722026</v>
      </c>
      <c r="B1016" t="s">
        <v>4433</v>
      </c>
      <c r="C1016" t="s">
        <v>4434</v>
      </c>
      <c r="D1016" t="s">
        <v>4435</v>
      </c>
      <c r="E1016" t="s">
        <v>4436</v>
      </c>
      <c r="F1016">
        <v>6187758266</v>
      </c>
      <c r="G1016">
        <v>66408</v>
      </c>
      <c r="H1016" t="s">
        <v>4439</v>
      </c>
      <c r="I1016" t="s">
        <v>4434</v>
      </c>
      <c r="J1016" t="s">
        <v>4435</v>
      </c>
      <c r="K1016" t="s">
        <v>4090</v>
      </c>
      <c r="L1016" t="s">
        <v>4436</v>
      </c>
      <c r="M1016" t="s">
        <v>4438</v>
      </c>
      <c r="N1016" t="s">
        <v>22</v>
      </c>
      <c r="O1016">
        <v>63</v>
      </c>
      <c r="P1016">
        <v>0</v>
      </c>
      <c r="Q1016">
        <v>11</v>
      </c>
      <c r="R1016">
        <v>74</v>
      </c>
      <c r="S1016" s="1">
        <v>0.85</v>
      </c>
      <c r="T1016" t="s">
        <v>22</v>
      </c>
      <c r="U1016" s="13">
        <f t="shared" si="45"/>
        <v>63</v>
      </c>
      <c r="V1016" s="13">
        <f t="shared" si="46"/>
        <v>74</v>
      </c>
      <c r="W1016" s="13" t="str">
        <f>IFERROR(VLOOKUP(K1016,'Target Area Lookup'!B:C,2,FALSE),"Rest of State")</f>
        <v>Rest of State</v>
      </c>
      <c r="X1016" s="13" t="str">
        <f t="shared" si="47"/>
        <v>Rest of State</v>
      </c>
    </row>
    <row r="1017" spans="1:24" x14ac:dyDescent="0.25">
      <c r="A1017">
        <v>13058801060</v>
      </c>
      <c r="B1017" t="s">
        <v>4440</v>
      </c>
      <c r="C1017" t="s">
        <v>4441</v>
      </c>
      <c r="D1017" t="s">
        <v>4089</v>
      </c>
      <c r="E1017" t="s">
        <v>4442</v>
      </c>
      <c r="F1017">
        <v>6185450126</v>
      </c>
      <c r="G1017">
        <v>56700</v>
      </c>
      <c r="H1017" t="s">
        <v>4443</v>
      </c>
      <c r="I1017" t="s">
        <v>4444</v>
      </c>
      <c r="J1017" t="s">
        <v>4089</v>
      </c>
      <c r="K1017" t="s">
        <v>4090</v>
      </c>
      <c r="L1017" t="s">
        <v>4445</v>
      </c>
      <c r="M1017" t="s">
        <v>4446</v>
      </c>
      <c r="N1017" t="s">
        <v>22</v>
      </c>
      <c r="O1017">
        <v>77</v>
      </c>
      <c r="P1017">
        <v>0</v>
      </c>
      <c r="Q1017">
        <v>0</v>
      </c>
      <c r="R1017">
        <v>77</v>
      </c>
      <c r="S1017" s="1">
        <v>1</v>
      </c>
      <c r="T1017" t="s">
        <v>22</v>
      </c>
      <c r="U1017" s="13">
        <f t="shared" si="45"/>
        <v>77</v>
      </c>
      <c r="V1017" s="13">
        <f t="shared" si="46"/>
        <v>77</v>
      </c>
      <c r="W1017" s="13" t="str">
        <f>IFERROR(VLOOKUP(K1017,'Target Area Lookup'!B:C,2,FALSE),"Rest of State")</f>
        <v>Rest of State</v>
      </c>
      <c r="X1017" s="13" t="str">
        <f t="shared" si="47"/>
        <v>Rest of State</v>
      </c>
    </row>
    <row r="1018" spans="1:24" x14ac:dyDescent="0.25">
      <c r="A1018">
        <v>13095001004</v>
      </c>
      <c r="B1018" t="s">
        <v>4447</v>
      </c>
      <c r="C1018" t="s">
        <v>4448</v>
      </c>
      <c r="D1018" t="s">
        <v>4449</v>
      </c>
      <c r="E1018" t="s">
        <v>4450</v>
      </c>
      <c r="F1018">
        <v>6183295292</v>
      </c>
      <c r="G1018">
        <v>10682</v>
      </c>
      <c r="H1018" t="s">
        <v>4451</v>
      </c>
      <c r="I1018" t="s">
        <v>4448</v>
      </c>
      <c r="J1018" t="s">
        <v>4449</v>
      </c>
      <c r="K1018" t="s">
        <v>4452</v>
      </c>
      <c r="L1018" t="s">
        <v>4450</v>
      </c>
      <c r="M1018" t="s">
        <v>4453</v>
      </c>
      <c r="N1018" t="s">
        <v>22</v>
      </c>
      <c r="O1018">
        <v>29</v>
      </c>
      <c r="P1018">
        <v>0</v>
      </c>
      <c r="Q1018">
        <v>45</v>
      </c>
      <c r="R1018">
        <v>74</v>
      </c>
      <c r="S1018" s="1">
        <v>0.39189999999999997</v>
      </c>
      <c r="U1018" s="13">
        <f t="shared" si="45"/>
        <v>29</v>
      </c>
      <c r="V1018" s="13">
        <f t="shared" si="46"/>
        <v>74</v>
      </c>
      <c r="W1018" s="13" t="str">
        <f>IFERROR(VLOOKUP(K1018,'Target Area Lookup'!B:C,2,FALSE),"Rest of State")</f>
        <v>Rest of State</v>
      </c>
      <c r="X1018" s="13" t="str">
        <f t="shared" si="47"/>
        <v>Rest of State</v>
      </c>
    </row>
    <row r="1019" spans="1:24" x14ac:dyDescent="0.25">
      <c r="A1019">
        <v>13095010026</v>
      </c>
      <c r="B1019" t="s">
        <v>4481</v>
      </c>
      <c r="C1019" t="s">
        <v>3538</v>
      </c>
      <c r="D1019" t="s">
        <v>4457</v>
      </c>
      <c r="E1019" t="s">
        <v>4482</v>
      </c>
      <c r="F1019">
        <v>6182436454</v>
      </c>
      <c r="G1019">
        <v>10689</v>
      </c>
      <c r="H1019" t="s">
        <v>4483</v>
      </c>
      <c r="I1019" t="s">
        <v>4484</v>
      </c>
      <c r="J1019" t="s">
        <v>4457</v>
      </c>
      <c r="K1019" t="s">
        <v>4452</v>
      </c>
      <c r="L1019" t="s">
        <v>4485</v>
      </c>
      <c r="M1019" t="s">
        <v>4486</v>
      </c>
      <c r="N1019" t="s">
        <v>22</v>
      </c>
      <c r="O1019">
        <v>68</v>
      </c>
      <c r="P1019">
        <v>8</v>
      </c>
      <c r="Q1019">
        <v>203</v>
      </c>
      <c r="R1019">
        <v>279</v>
      </c>
      <c r="S1019" s="1">
        <v>0.27239999999999998</v>
      </c>
      <c r="U1019" s="13">
        <f t="shared" si="45"/>
        <v>76</v>
      </c>
      <c r="V1019" s="13">
        <f t="shared" si="46"/>
        <v>279</v>
      </c>
      <c r="W1019" s="13" t="str">
        <f>IFERROR(VLOOKUP(K1019,'Target Area Lookup'!B:C,2,FALSE),"Rest of State")</f>
        <v>Rest of State</v>
      </c>
      <c r="X1019" s="13" t="str">
        <f t="shared" si="47"/>
        <v>Rest of State</v>
      </c>
    </row>
    <row r="1020" spans="1:24" x14ac:dyDescent="0.25">
      <c r="A1020">
        <v>13095010026</v>
      </c>
      <c r="B1020" t="s">
        <v>4481</v>
      </c>
      <c r="C1020" t="s">
        <v>3538</v>
      </c>
      <c r="D1020" t="s">
        <v>4457</v>
      </c>
      <c r="E1020" t="s">
        <v>4482</v>
      </c>
      <c r="F1020">
        <v>6182436454</v>
      </c>
      <c r="G1020">
        <v>10691</v>
      </c>
      <c r="H1020" t="s">
        <v>4487</v>
      </c>
      <c r="I1020" t="s">
        <v>4484</v>
      </c>
      <c r="J1020" t="s">
        <v>4457</v>
      </c>
      <c r="K1020" t="s">
        <v>4452</v>
      </c>
      <c r="L1020" t="s">
        <v>4485</v>
      </c>
      <c r="M1020" t="s">
        <v>4488</v>
      </c>
      <c r="N1020" t="s">
        <v>22</v>
      </c>
      <c r="O1020">
        <v>76</v>
      </c>
      <c r="P1020">
        <v>8</v>
      </c>
      <c r="Q1020">
        <v>192</v>
      </c>
      <c r="R1020">
        <v>276</v>
      </c>
      <c r="S1020" s="1">
        <v>0.30430000000000001</v>
      </c>
      <c r="U1020" s="13">
        <f t="shared" si="45"/>
        <v>84</v>
      </c>
      <c r="V1020" s="13">
        <f t="shared" si="46"/>
        <v>276</v>
      </c>
      <c r="W1020" s="13" t="str">
        <f>IFERROR(VLOOKUP(K1020,'Target Area Lookup'!B:C,2,FALSE),"Rest of State")</f>
        <v>Rest of State</v>
      </c>
      <c r="X1020" s="13" t="str">
        <f t="shared" si="47"/>
        <v>Rest of State</v>
      </c>
    </row>
    <row r="1021" spans="1:24" x14ac:dyDescent="0.25">
      <c r="A1021">
        <v>13095011004</v>
      </c>
      <c r="B1021" t="s">
        <v>4489</v>
      </c>
      <c r="C1021" t="s">
        <v>546</v>
      </c>
      <c r="D1021" t="s">
        <v>4490</v>
      </c>
      <c r="E1021" t="s">
        <v>4491</v>
      </c>
      <c r="F1021">
        <v>6182496439</v>
      </c>
      <c r="G1021">
        <v>10692</v>
      </c>
      <c r="H1021" t="s">
        <v>4492</v>
      </c>
      <c r="I1021" t="s">
        <v>546</v>
      </c>
      <c r="J1021" t="s">
        <v>4490</v>
      </c>
      <c r="K1021" t="s">
        <v>4452</v>
      </c>
      <c r="L1021" t="s">
        <v>4491</v>
      </c>
      <c r="M1021" t="s">
        <v>4493</v>
      </c>
      <c r="N1021" t="s">
        <v>22</v>
      </c>
      <c r="O1021">
        <v>58</v>
      </c>
      <c r="P1021">
        <v>0</v>
      </c>
      <c r="Q1021">
        <v>0</v>
      </c>
      <c r="R1021">
        <v>58</v>
      </c>
      <c r="S1021" s="1">
        <v>1</v>
      </c>
      <c r="T1021" t="s">
        <v>22</v>
      </c>
      <c r="U1021" s="13">
        <f t="shared" si="45"/>
        <v>58</v>
      </c>
      <c r="V1021" s="13">
        <f t="shared" si="46"/>
        <v>58</v>
      </c>
      <c r="W1021" s="13" t="str">
        <f>IFERROR(VLOOKUP(K1021,'Target Area Lookup'!B:C,2,FALSE),"Rest of State")</f>
        <v>Rest of State</v>
      </c>
      <c r="X1021" s="13" t="str">
        <f t="shared" si="47"/>
        <v>Rest of State</v>
      </c>
    </row>
    <row r="1022" spans="1:24" x14ac:dyDescent="0.25">
      <c r="A1022">
        <v>13095015004</v>
      </c>
      <c r="B1022" t="s">
        <v>4494</v>
      </c>
      <c r="C1022" t="s">
        <v>4495</v>
      </c>
      <c r="D1022" t="s">
        <v>4496</v>
      </c>
      <c r="E1022" t="s">
        <v>4497</v>
      </c>
      <c r="F1022">
        <v>6184856611</v>
      </c>
      <c r="G1022">
        <v>10693</v>
      </c>
      <c r="H1022" t="s">
        <v>4498</v>
      </c>
      <c r="I1022" t="s">
        <v>4495</v>
      </c>
      <c r="J1022" t="s">
        <v>4496</v>
      </c>
      <c r="K1022" t="s">
        <v>4452</v>
      </c>
      <c r="L1022" t="s">
        <v>4497</v>
      </c>
      <c r="M1022" t="s">
        <v>4499</v>
      </c>
      <c r="N1022" t="s">
        <v>22</v>
      </c>
      <c r="O1022">
        <v>151</v>
      </c>
      <c r="P1022">
        <v>0</v>
      </c>
      <c r="Q1022">
        <v>0</v>
      </c>
      <c r="R1022">
        <v>151</v>
      </c>
      <c r="S1022" s="1">
        <v>1</v>
      </c>
      <c r="T1022" t="s">
        <v>22</v>
      </c>
      <c r="U1022" s="13">
        <f t="shared" si="45"/>
        <v>151</v>
      </c>
      <c r="V1022" s="13">
        <f t="shared" si="46"/>
        <v>151</v>
      </c>
      <c r="W1022" s="13" t="str">
        <f>IFERROR(VLOOKUP(K1022,'Target Area Lookup'!B:C,2,FALSE),"Rest of State")</f>
        <v>Rest of State</v>
      </c>
      <c r="X1022" s="13" t="str">
        <f t="shared" si="47"/>
        <v>Rest of State</v>
      </c>
    </row>
    <row r="1023" spans="1:24" x14ac:dyDescent="0.25">
      <c r="A1023">
        <v>13095049004</v>
      </c>
      <c r="B1023" t="s">
        <v>4500</v>
      </c>
      <c r="C1023" t="s">
        <v>4501</v>
      </c>
      <c r="D1023" t="s">
        <v>4473</v>
      </c>
      <c r="E1023" t="s">
        <v>4502</v>
      </c>
      <c r="F1023">
        <v>6183274304</v>
      </c>
      <c r="G1023">
        <v>57162</v>
      </c>
      <c r="H1023" t="s">
        <v>4503</v>
      </c>
      <c r="I1023" t="s">
        <v>4501</v>
      </c>
      <c r="J1023" t="s">
        <v>4473</v>
      </c>
      <c r="K1023" t="s">
        <v>4452</v>
      </c>
      <c r="L1023" t="s">
        <v>4502</v>
      </c>
      <c r="M1023" t="s">
        <v>4504</v>
      </c>
      <c r="N1023" t="s">
        <v>22</v>
      </c>
      <c r="O1023">
        <v>200</v>
      </c>
      <c r="P1023">
        <v>12</v>
      </c>
      <c r="Q1023">
        <v>285</v>
      </c>
      <c r="R1023">
        <v>497</v>
      </c>
      <c r="S1023" s="1">
        <v>0.42659999999999998</v>
      </c>
      <c r="U1023" s="13">
        <f t="shared" si="45"/>
        <v>212</v>
      </c>
      <c r="V1023" s="13">
        <f t="shared" si="46"/>
        <v>497</v>
      </c>
      <c r="W1023" s="13" t="str">
        <f>IFERROR(VLOOKUP(K1023,'Target Area Lookup'!B:C,2,FALSE),"Rest of State")</f>
        <v>Rest of State</v>
      </c>
      <c r="X1023" s="13" t="str">
        <f t="shared" si="47"/>
        <v>Rest of State</v>
      </c>
    </row>
    <row r="1024" spans="1:24" x14ac:dyDescent="0.25">
      <c r="A1024">
        <v>13095099016</v>
      </c>
      <c r="B1024" t="s">
        <v>4505</v>
      </c>
      <c r="C1024" t="s">
        <v>4506</v>
      </c>
      <c r="D1024" t="s">
        <v>4473</v>
      </c>
      <c r="E1024" t="s">
        <v>4507</v>
      </c>
      <c r="F1024">
        <v>6183278286</v>
      </c>
      <c r="G1024">
        <v>10697</v>
      </c>
      <c r="H1024" t="s">
        <v>4508</v>
      </c>
      <c r="I1024" t="s">
        <v>4506</v>
      </c>
      <c r="J1024" t="s">
        <v>4473</v>
      </c>
      <c r="K1024" t="s">
        <v>4452</v>
      </c>
      <c r="L1024" t="s">
        <v>4507</v>
      </c>
      <c r="M1024" t="s">
        <v>4509</v>
      </c>
      <c r="N1024" t="s">
        <v>22</v>
      </c>
      <c r="O1024">
        <v>104</v>
      </c>
      <c r="P1024">
        <v>9</v>
      </c>
      <c r="Q1024">
        <v>293</v>
      </c>
      <c r="R1024">
        <v>406</v>
      </c>
      <c r="S1024" s="1">
        <v>0.27829999999999999</v>
      </c>
      <c r="U1024" s="13">
        <f t="shared" si="45"/>
        <v>113</v>
      </c>
      <c r="V1024" s="13">
        <f t="shared" si="46"/>
        <v>406</v>
      </c>
      <c r="W1024" s="13" t="str">
        <f>IFERROR(VLOOKUP(K1024,'Target Area Lookup'!B:C,2,FALSE),"Rest of State")</f>
        <v>Rest of State</v>
      </c>
      <c r="X1024" s="13" t="str">
        <f t="shared" si="47"/>
        <v>Rest of State</v>
      </c>
    </row>
    <row r="1025" spans="1:24" x14ac:dyDescent="0.25">
      <c r="A1025">
        <v>15016299025</v>
      </c>
      <c r="B1025" t="s">
        <v>4962</v>
      </c>
      <c r="C1025" t="s">
        <v>4963</v>
      </c>
      <c r="D1025" t="s">
        <v>2186</v>
      </c>
      <c r="E1025" t="s">
        <v>4964</v>
      </c>
      <c r="F1025">
        <v>7735532852</v>
      </c>
      <c r="G1025">
        <v>11834</v>
      </c>
      <c r="H1025" t="s">
        <v>4965</v>
      </c>
      <c r="I1025" t="s">
        <v>4966</v>
      </c>
      <c r="J1025" t="s">
        <v>2186</v>
      </c>
      <c r="K1025" t="s">
        <v>1103</v>
      </c>
      <c r="L1025" t="s">
        <v>4967</v>
      </c>
      <c r="M1025" t="s">
        <v>4862</v>
      </c>
      <c r="N1025" t="s">
        <v>22</v>
      </c>
      <c r="O1025">
        <v>1234</v>
      </c>
      <c r="P1025">
        <v>0</v>
      </c>
      <c r="Q1025">
        <v>0</v>
      </c>
      <c r="R1025">
        <v>1234</v>
      </c>
      <c r="S1025" s="1">
        <v>1</v>
      </c>
      <c r="T1025" t="s">
        <v>22</v>
      </c>
      <c r="U1025" s="13">
        <f t="shared" si="45"/>
        <v>1234</v>
      </c>
      <c r="V1025" s="13">
        <f t="shared" si="46"/>
        <v>1234</v>
      </c>
      <c r="W1025" s="13" t="str">
        <f>IFERROR(VLOOKUP(K1025,'Target Area Lookup'!B:C,2,FALSE),"Rest of State")</f>
        <v>Cook</v>
      </c>
      <c r="X1025" s="13" t="str">
        <f t="shared" si="47"/>
        <v>Cook</v>
      </c>
    </row>
    <row r="1026" spans="1:24" x14ac:dyDescent="0.25">
      <c r="A1026">
        <v>15016299025</v>
      </c>
      <c r="B1026" t="s">
        <v>4962</v>
      </c>
      <c r="C1026" t="s">
        <v>4963</v>
      </c>
      <c r="D1026" t="s">
        <v>2186</v>
      </c>
      <c r="E1026" t="s">
        <v>4964</v>
      </c>
      <c r="F1026">
        <v>7735532852</v>
      </c>
      <c r="G1026">
        <v>11835</v>
      </c>
      <c r="H1026" t="s">
        <v>4968</v>
      </c>
      <c r="I1026" t="s">
        <v>4969</v>
      </c>
      <c r="J1026" t="s">
        <v>2186</v>
      </c>
      <c r="K1026" t="s">
        <v>1103</v>
      </c>
      <c r="L1026" t="s">
        <v>4970</v>
      </c>
      <c r="M1026" t="s">
        <v>4971</v>
      </c>
      <c r="N1026" t="s">
        <v>22</v>
      </c>
      <c r="O1026">
        <v>251</v>
      </c>
      <c r="P1026">
        <v>0</v>
      </c>
      <c r="Q1026">
        <v>0</v>
      </c>
      <c r="R1026">
        <v>251</v>
      </c>
      <c r="S1026" s="1">
        <v>1</v>
      </c>
      <c r="T1026" t="s">
        <v>22</v>
      </c>
      <c r="U1026" s="13">
        <f t="shared" si="45"/>
        <v>251</v>
      </c>
      <c r="V1026" s="13">
        <f t="shared" si="46"/>
        <v>251</v>
      </c>
      <c r="W1026" s="13" t="str">
        <f>IFERROR(VLOOKUP(K1026,'Target Area Lookup'!B:C,2,FALSE),"Rest of State")</f>
        <v>Cook</v>
      </c>
      <c r="X1026" s="13" t="str">
        <f t="shared" si="47"/>
        <v>Cook</v>
      </c>
    </row>
    <row r="1027" spans="1:24" x14ac:dyDescent="0.25">
      <c r="A1027">
        <v>15016299025</v>
      </c>
      <c r="B1027" t="s">
        <v>4962</v>
      </c>
      <c r="C1027" t="s">
        <v>4963</v>
      </c>
      <c r="D1027" t="s">
        <v>2186</v>
      </c>
      <c r="E1027" t="s">
        <v>4964</v>
      </c>
      <c r="F1027">
        <v>7735532852</v>
      </c>
      <c r="G1027">
        <v>11836</v>
      </c>
      <c r="H1027" t="s">
        <v>4972</v>
      </c>
      <c r="I1027" t="s">
        <v>4973</v>
      </c>
      <c r="J1027" t="s">
        <v>2186</v>
      </c>
      <c r="K1027" t="s">
        <v>1103</v>
      </c>
      <c r="L1027" t="s">
        <v>4974</v>
      </c>
      <c r="M1027" t="s">
        <v>4862</v>
      </c>
      <c r="N1027" t="s">
        <v>22</v>
      </c>
      <c r="O1027">
        <v>812</v>
      </c>
      <c r="P1027">
        <v>0</v>
      </c>
      <c r="Q1027">
        <v>0</v>
      </c>
      <c r="R1027">
        <v>812</v>
      </c>
      <c r="S1027" s="1">
        <v>1</v>
      </c>
      <c r="T1027" t="s">
        <v>22</v>
      </c>
      <c r="U1027" s="13">
        <f t="shared" ref="U1027:U1090" si="48">SUM(O1027:P1027)</f>
        <v>812</v>
      </c>
      <c r="V1027" s="13">
        <f t="shared" ref="V1027:V1090" si="49">R1027</f>
        <v>812</v>
      </c>
      <c r="W1027" s="13" t="str">
        <f>IFERROR(VLOOKUP(K1027,'Target Area Lookup'!B:C,2,FALSE),"Rest of State")</f>
        <v>Cook</v>
      </c>
      <c r="X1027" s="13" t="str">
        <f t="shared" ref="X1027:X1090" si="50">IF(K1027="Cook","Cook","Rest of State")</f>
        <v>Cook</v>
      </c>
    </row>
    <row r="1028" spans="1:24" x14ac:dyDescent="0.25">
      <c r="A1028">
        <v>15016299025</v>
      </c>
      <c r="B1028" t="s">
        <v>4962</v>
      </c>
      <c r="C1028" t="s">
        <v>4963</v>
      </c>
      <c r="D1028" t="s">
        <v>2186</v>
      </c>
      <c r="E1028" t="s">
        <v>4964</v>
      </c>
      <c r="F1028">
        <v>7735532852</v>
      </c>
      <c r="G1028">
        <v>11839</v>
      </c>
      <c r="H1028" t="s">
        <v>4975</v>
      </c>
      <c r="I1028" t="s">
        <v>4976</v>
      </c>
      <c r="J1028" t="s">
        <v>2186</v>
      </c>
      <c r="K1028" t="s">
        <v>1103</v>
      </c>
      <c r="L1028" t="s">
        <v>4977</v>
      </c>
      <c r="M1028" t="s">
        <v>4862</v>
      </c>
      <c r="N1028" t="s">
        <v>22</v>
      </c>
      <c r="O1028">
        <v>488</v>
      </c>
      <c r="P1028">
        <v>0</v>
      </c>
      <c r="Q1028">
        <v>0</v>
      </c>
      <c r="R1028">
        <v>488</v>
      </c>
      <c r="S1028" s="1">
        <v>1</v>
      </c>
      <c r="T1028" t="s">
        <v>22</v>
      </c>
      <c r="U1028" s="13">
        <f t="shared" si="48"/>
        <v>488</v>
      </c>
      <c r="V1028" s="13">
        <f t="shared" si="49"/>
        <v>488</v>
      </c>
      <c r="W1028" s="13" t="str">
        <f>IFERROR(VLOOKUP(K1028,'Target Area Lookup'!B:C,2,FALSE),"Rest of State")</f>
        <v>Cook</v>
      </c>
      <c r="X1028" s="13" t="str">
        <f t="shared" si="50"/>
        <v>Cook</v>
      </c>
    </row>
    <row r="1029" spans="1:24" x14ac:dyDescent="0.25">
      <c r="A1029">
        <v>15016299025</v>
      </c>
      <c r="B1029" t="s">
        <v>4962</v>
      </c>
      <c r="C1029" t="s">
        <v>4963</v>
      </c>
      <c r="D1029" t="s">
        <v>2186</v>
      </c>
      <c r="E1029" t="s">
        <v>4964</v>
      </c>
      <c r="F1029">
        <v>7735532852</v>
      </c>
      <c r="G1029">
        <v>11840</v>
      </c>
      <c r="H1029" t="s">
        <v>4978</v>
      </c>
      <c r="I1029" t="s">
        <v>4979</v>
      </c>
      <c r="J1029" t="s">
        <v>2186</v>
      </c>
      <c r="K1029" t="s">
        <v>1103</v>
      </c>
      <c r="L1029" t="s">
        <v>4980</v>
      </c>
      <c r="M1029" t="s">
        <v>4981</v>
      </c>
      <c r="N1029" t="s">
        <v>22</v>
      </c>
      <c r="O1029">
        <v>496</v>
      </c>
      <c r="P1029">
        <v>0</v>
      </c>
      <c r="Q1029">
        <v>0</v>
      </c>
      <c r="R1029">
        <v>496</v>
      </c>
      <c r="S1029" s="1">
        <v>1</v>
      </c>
      <c r="T1029" t="s">
        <v>22</v>
      </c>
      <c r="U1029" s="13">
        <f t="shared" si="48"/>
        <v>496</v>
      </c>
      <c r="V1029" s="13">
        <f t="shared" si="49"/>
        <v>496</v>
      </c>
      <c r="W1029" s="13" t="str">
        <f>IFERROR(VLOOKUP(K1029,'Target Area Lookup'!B:C,2,FALSE),"Rest of State")</f>
        <v>Cook</v>
      </c>
      <c r="X1029" s="13" t="str">
        <f t="shared" si="50"/>
        <v>Cook</v>
      </c>
    </row>
    <row r="1030" spans="1:24" x14ac:dyDescent="0.25">
      <c r="A1030">
        <v>15016299025</v>
      </c>
      <c r="B1030" t="s">
        <v>4962</v>
      </c>
      <c r="C1030" t="s">
        <v>4963</v>
      </c>
      <c r="D1030" t="s">
        <v>2186</v>
      </c>
      <c r="E1030" t="s">
        <v>4964</v>
      </c>
      <c r="F1030">
        <v>7735532852</v>
      </c>
      <c r="G1030">
        <v>11842</v>
      </c>
      <c r="H1030" t="s">
        <v>4982</v>
      </c>
      <c r="I1030" t="s">
        <v>4983</v>
      </c>
      <c r="J1030" t="s">
        <v>2186</v>
      </c>
      <c r="K1030" t="s">
        <v>1103</v>
      </c>
      <c r="L1030" t="s">
        <v>4984</v>
      </c>
      <c r="M1030" t="s">
        <v>4862</v>
      </c>
      <c r="N1030" t="s">
        <v>22</v>
      </c>
      <c r="O1030">
        <v>269</v>
      </c>
      <c r="P1030">
        <v>0</v>
      </c>
      <c r="Q1030">
        <v>0</v>
      </c>
      <c r="R1030">
        <v>269</v>
      </c>
      <c r="S1030" s="1">
        <v>1</v>
      </c>
      <c r="T1030" t="s">
        <v>22</v>
      </c>
      <c r="U1030" s="13">
        <f t="shared" si="48"/>
        <v>269</v>
      </c>
      <c r="V1030" s="13">
        <f t="shared" si="49"/>
        <v>269</v>
      </c>
      <c r="W1030" s="13" t="str">
        <f>IFERROR(VLOOKUP(K1030,'Target Area Lookup'!B:C,2,FALSE),"Rest of State")</f>
        <v>Cook</v>
      </c>
      <c r="X1030" s="13" t="str">
        <f t="shared" si="50"/>
        <v>Cook</v>
      </c>
    </row>
    <row r="1031" spans="1:24" x14ac:dyDescent="0.25">
      <c r="A1031">
        <v>15016299025</v>
      </c>
      <c r="B1031" t="s">
        <v>4962</v>
      </c>
      <c r="C1031" t="s">
        <v>4963</v>
      </c>
      <c r="D1031" t="s">
        <v>2186</v>
      </c>
      <c r="E1031" t="s">
        <v>4964</v>
      </c>
      <c r="F1031">
        <v>7735532852</v>
      </c>
      <c r="G1031">
        <v>11843</v>
      </c>
      <c r="H1031" t="s">
        <v>4985</v>
      </c>
      <c r="I1031" t="s">
        <v>4986</v>
      </c>
      <c r="J1031" t="s">
        <v>2186</v>
      </c>
      <c r="K1031" t="s">
        <v>1103</v>
      </c>
      <c r="L1031" t="s">
        <v>4987</v>
      </c>
      <c r="M1031" t="s">
        <v>4862</v>
      </c>
      <c r="N1031" t="s">
        <v>22</v>
      </c>
      <c r="O1031">
        <v>739</v>
      </c>
      <c r="P1031">
        <v>0</v>
      </c>
      <c r="Q1031">
        <v>0</v>
      </c>
      <c r="R1031">
        <v>739</v>
      </c>
      <c r="S1031" s="1">
        <v>1</v>
      </c>
      <c r="T1031" t="s">
        <v>22</v>
      </c>
      <c r="U1031" s="13">
        <f t="shared" si="48"/>
        <v>739</v>
      </c>
      <c r="V1031" s="13">
        <f t="shared" si="49"/>
        <v>739</v>
      </c>
      <c r="W1031" s="13" t="str">
        <f>IFERROR(VLOOKUP(K1031,'Target Area Lookup'!B:C,2,FALSE),"Rest of State")</f>
        <v>Cook</v>
      </c>
      <c r="X1031" s="13" t="str">
        <f t="shared" si="50"/>
        <v>Cook</v>
      </c>
    </row>
    <row r="1032" spans="1:24" x14ac:dyDescent="0.25">
      <c r="A1032">
        <v>15016299025</v>
      </c>
      <c r="B1032" t="s">
        <v>4962</v>
      </c>
      <c r="C1032" t="s">
        <v>4963</v>
      </c>
      <c r="D1032" t="s">
        <v>2186</v>
      </c>
      <c r="E1032" t="s">
        <v>4964</v>
      </c>
      <c r="F1032">
        <v>7735532852</v>
      </c>
      <c r="G1032">
        <v>11844</v>
      </c>
      <c r="H1032" t="s">
        <v>4988</v>
      </c>
      <c r="I1032" t="s">
        <v>4989</v>
      </c>
      <c r="J1032" t="s">
        <v>2186</v>
      </c>
      <c r="K1032" t="s">
        <v>1103</v>
      </c>
      <c r="L1032" t="s">
        <v>4990</v>
      </c>
      <c r="M1032" t="s">
        <v>4862</v>
      </c>
      <c r="N1032" t="s">
        <v>22</v>
      </c>
      <c r="O1032">
        <v>338</v>
      </c>
      <c r="P1032">
        <v>0</v>
      </c>
      <c r="Q1032">
        <v>0</v>
      </c>
      <c r="R1032">
        <v>338</v>
      </c>
      <c r="S1032" s="1">
        <v>1</v>
      </c>
      <c r="T1032" t="s">
        <v>22</v>
      </c>
      <c r="U1032" s="13">
        <f t="shared" si="48"/>
        <v>338</v>
      </c>
      <c r="V1032" s="13">
        <f t="shared" si="49"/>
        <v>338</v>
      </c>
      <c r="W1032" s="13" t="str">
        <f>IFERROR(VLOOKUP(K1032,'Target Area Lookup'!B:C,2,FALSE),"Rest of State")</f>
        <v>Cook</v>
      </c>
      <c r="X1032" s="13" t="str">
        <f t="shared" si="50"/>
        <v>Cook</v>
      </c>
    </row>
    <row r="1033" spans="1:24" x14ac:dyDescent="0.25">
      <c r="A1033">
        <v>15016299025</v>
      </c>
      <c r="B1033" t="s">
        <v>4962</v>
      </c>
      <c r="C1033" t="s">
        <v>4963</v>
      </c>
      <c r="D1033" t="s">
        <v>2186</v>
      </c>
      <c r="E1033" t="s">
        <v>4964</v>
      </c>
      <c r="F1033">
        <v>7735532852</v>
      </c>
      <c r="G1033">
        <v>11845</v>
      </c>
      <c r="H1033" t="s">
        <v>4991</v>
      </c>
      <c r="I1033" t="s">
        <v>4992</v>
      </c>
      <c r="J1033" t="s">
        <v>2186</v>
      </c>
      <c r="K1033" t="s">
        <v>1103</v>
      </c>
      <c r="L1033" t="s">
        <v>4993</v>
      </c>
      <c r="M1033" t="s">
        <v>4862</v>
      </c>
      <c r="N1033" t="s">
        <v>22</v>
      </c>
      <c r="O1033">
        <v>807</v>
      </c>
      <c r="P1033">
        <v>0</v>
      </c>
      <c r="Q1033">
        <v>0</v>
      </c>
      <c r="R1033">
        <v>807</v>
      </c>
      <c r="S1033" s="1">
        <v>1</v>
      </c>
      <c r="T1033" t="s">
        <v>22</v>
      </c>
      <c r="U1033" s="13">
        <f t="shared" si="48"/>
        <v>807</v>
      </c>
      <c r="V1033" s="13">
        <f t="shared" si="49"/>
        <v>807</v>
      </c>
      <c r="W1033" s="13" t="str">
        <f>IFERROR(VLOOKUP(K1033,'Target Area Lookup'!B:C,2,FALSE),"Rest of State")</f>
        <v>Cook</v>
      </c>
      <c r="X1033" s="13" t="str">
        <f t="shared" si="50"/>
        <v>Cook</v>
      </c>
    </row>
    <row r="1034" spans="1:24" x14ac:dyDescent="0.25">
      <c r="A1034">
        <v>15016299025</v>
      </c>
      <c r="B1034" t="s">
        <v>4962</v>
      </c>
      <c r="C1034" t="s">
        <v>4963</v>
      </c>
      <c r="D1034" t="s">
        <v>2186</v>
      </c>
      <c r="E1034" t="s">
        <v>4964</v>
      </c>
      <c r="F1034">
        <v>7735532852</v>
      </c>
      <c r="G1034">
        <v>11846</v>
      </c>
      <c r="H1034" t="s">
        <v>4994</v>
      </c>
      <c r="I1034" t="s">
        <v>4995</v>
      </c>
      <c r="J1034" t="s">
        <v>2186</v>
      </c>
      <c r="K1034" t="s">
        <v>1103</v>
      </c>
      <c r="L1034" t="s">
        <v>4996</v>
      </c>
      <c r="M1034" t="s">
        <v>4862</v>
      </c>
      <c r="N1034" t="s">
        <v>22</v>
      </c>
      <c r="O1034">
        <v>382</v>
      </c>
      <c r="P1034">
        <v>0</v>
      </c>
      <c r="Q1034">
        <v>0</v>
      </c>
      <c r="R1034">
        <v>382</v>
      </c>
      <c r="S1034" s="1">
        <v>1</v>
      </c>
      <c r="T1034" t="s">
        <v>22</v>
      </c>
      <c r="U1034" s="13">
        <f t="shared" si="48"/>
        <v>382</v>
      </c>
      <c r="V1034" s="13">
        <f t="shared" si="49"/>
        <v>382</v>
      </c>
      <c r="W1034" s="13" t="str">
        <f>IFERROR(VLOOKUP(K1034,'Target Area Lookup'!B:C,2,FALSE),"Rest of State")</f>
        <v>Cook</v>
      </c>
      <c r="X1034" s="13" t="str">
        <f t="shared" si="50"/>
        <v>Cook</v>
      </c>
    </row>
    <row r="1035" spans="1:24" x14ac:dyDescent="0.25">
      <c r="A1035">
        <v>15016299025</v>
      </c>
      <c r="B1035" t="s">
        <v>4962</v>
      </c>
      <c r="C1035" t="s">
        <v>4963</v>
      </c>
      <c r="D1035" t="s">
        <v>2186</v>
      </c>
      <c r="E1035" t="s">
        <v>4964</v>
      </c>
      <c r="F1035">
        <v>7735532852</v>
      </c>
      <c r="G1035">
        <v>11847</v>
      </c>
      <c r="H1035" t="s">
        <v>4997</v>
      </c>
      <c r="I1035" t="s">
        <v>4998</v>
      </c>
      <c r="J1035" t="s">
        <v>2186</v>
      </c>
      <c r="K1035" t="s">
        <v>1103</v>
      </c>
      <c r="L1035" t="s">
        <v>4999</v>
      </c>
      <c r="M1035" t="s">
        <v>4862</v>
      </c>
      <c r="N1035" t="s">
        <v>22</v>
      </c>
      <c r="O1035">
        <v>427</v>
      </c>
      <c r="P1035">
        <v>0</v>
      </c>
      <c r="Q1035">
        <v>0</v>
      </c>
      <c r="R1035">
        <v>427</v>
      </c>
      <c r="S1035" s="1">
        <v>1</v>
      </c>
      <c r="T1035" t="s">
        <v>22</v>
      </c>
      <c r="U1035" s="13">
        <f t="shared" si="48"/>
        <v>427</v>
      </c>
      <c r="V1035" s="13">
        <f t="shared" si="49"/>
        <v>427</v>
      </c>
      <c r="W1035" s="13" t="str">
        <f>IFERROR(VLOOKUP(K1035,'Target Area Lookup'!B:C,2,FALSE),"Rest of State")</f>
        <v>Cook</v>
      </c>
      <c r="X1035" s="13" t="str">
        <f t="shared" si="50"/>
        <v>Cook</v>
      </c>
    </row>
    <row r="1036" spans="1:24" x14ac:dyDescent="0.25">
      <c r="A1036">
        <v>15016299025</v>
      </c>
      <c r="B1036" t="s">
        <v>4962</v>
      </c>
      <c r="C1036" t="s">
        <v>4963</v>
      </c>
      <c r="D1036" t="s">
        <v>2186</v>
      </c>
      <c r="E1036" t="s">
        <v>4964</v>
      </c>
      <c r="F1036">
        <v>7735532852</v>
      </c>
      <c r="G1036">
        <v>11848</v>
      </c>
      <c r="H1036" t="s">
        <v>5000</v>
      </c>
      <c r="I1036" t="s">
        <v>5001</v>
      </c>
      <c r="J1036" t="s">
        <v>2186</v>
      </c>
      <c r="K1036" t="s">
        <v>1103</v>
      </c>
      <c r="L1036" t="s">
        <v>5002</v>
      </c>
      <c r="M1036" t="s">
        <v>4862</v>
      </c>
      <c r="N1036" t="s">
        <v>22</v>
      </c>
      <c r="O1036">
        <v>151</v>
      </c>
      <c r="P1036">
        <v>0</v>
      </c>
      <c r="Q1036">
        <v>0</v>
      </c>
      <c r="R1036">
        <v>151</v>
      </c>
      <c r="S1036" s="1">
        <v>1</v>
      </c>
      <c r="T1036" t="s">
        <v>22</v>
      </c>
      <c r="U1036" s="13">
        <f t="shared" si="48"/>
        <v>151</v>
      </c>
      <c r="V1036" s="13">
        <f t="shared" si="49"/>
        <v>151</v>
      </c>
      <c r="W1036" s="13" t="str">
        <f>IFERROR(VLOOKUP(K1036,'Target Area Lookup'!B:C,2,FALSE),"Rest of State")</f>
        <v>Cook</v>
      </c>
      <c r="X1036" s="13" t="str">
        <f t="shared" si="50"/>
        <v>Cook</v>
      </c>
    </row>
    <row r="1037" spans="1:24" x14ac:dyDescent="0.25">
      <c r="A1037">
        <v>15016299025</v>
      </c>
      <c r="B1037" t="s">
        <v>4962</v>
      </c>
      <c r="C1037" t="s">
        <v>4963</v>
      </c>
      <c r="D1037" t="s">
        <v>2186</v>
      </c>
      <c r="E1037" t="s">
        <v>4964</v>
      </c>
      <c r="F1037">
        <v>7735532852</v>
      </c>
      <c r="G1037">
        <v>11849</v>
      </c>
      <c r="H1037" t="s">
        <v>5003</v>
      </c>
      <c r="I1037" t="s">
        <v>5004</v>
      </c>
      <c r="J1037" t="s">
        <v>2186</v>
      </c>
      <c r="K1037" t="s">
        <v>1103</v>
      </c>
      <c r="L1037" t="s">
        <v>5005</v>
      </c>
      <c r="M1037" t="s">
        <v>4862</v>
      </c>
      <c r="N1037" t="s">
        <v>22</v>
      </c>
      <c r="O1037">
        <v>170</v>
      </c>
      <c r="P1037">
        <v>0</v>
      </c>
      <c r="Q1037">
        <v>0</v>
      </c>
      <c r="R1037">
        <v>170</v>
      </c>
      <c r="S1037" s="1">
        <v>1</v>
      </c>
      <c r="T1037" t="s">
        <v>22</v>
      </c>
      <c r="U1037" s="13">
        <f t="shared" si="48"/>
        <v>170</v>
      </c>
      <c r="V1037" s="13">
        <f t="shared" si="49"/>
        <v>170</v>
      </c>
      <c r="W1037" s="13" t="str">
        <f>IFERROR(VLOOKUP(K1037,'Target Area Lookup'!B:C,2,FALSE),"Rest of State")</f>
        <v>Cook</v>
      </c>
      <c r="X1037" s="13" t="str">
        <f t="shared" si="50"/>
        <v>Cook</v>
      </c>
    </row>
    <row r="1038" spans="1:24" x14ac:dyDescent="0.25">
      <c r="A1038">
        <v>15016299025</v>
      </c>
      <c r="B1038" t="s">
        <v>4962</v>
      </c>
      <c r="C1038" t="s">
        <v>4963</v>
      </c>
      <c r="D1038" t="s">
        <v>2186</v>
      </c>
      <c r="E1038" t="s">
        <v>4964</v>
      </c>
      <c r="F1038">
        <v>7735532852</v>
      </c>
      <c r="G1038">
        <v>11850</v>
      </c>
      <c r="H1038" t="s">
        <v>5006</v>
      </c>
      <c r="I1038" t="s">
        <v>5007</v>
      </c>
      <c r="J1038" t="s">
        <v>2186</v>
      </c>
      <c r="K1038" t="s">
        <v>1103</v>
      </c>
      <c r="L1038" t="s">
        <v>5008</v>
      </c>
      <c r="M1038" t="s">
        <v>4862</v>
      </c>
      <c r="N1038" t="s">
        <v>22</v>
      </c>
      <c r="O1038">
        <v>1807</v>
      </c>
      <c r="P1038">
        <v>0</v>
      </c>
      <c r="Q1038">
        <v>0</v>
      </c>
      <c r="R1038">
        <v>1807</v>
      </c>
      <c r="S1038" s="1">
        <v>1</v>
      </c>
      <c r="T1038" t="s">
        <v>22</v>
      </c>
      <c r="U1038" s="13">
        <f t="shared" si="48"/>
        <v>1807</v>
      </c>
      <c r="V1038" s="13">
        <f t="shared" si="49"/>
        <v>1807</v>
      </c>
      <c r="W1038" s="13" t="str">
        <f>IFERROR(VLOOKUP(K1038,'Target Area Lookup'!B:C,2,FALSE),"Rest of State")</f>
        <v>Cook</v>
      </c>
      <c r="X1038" s="13" t="str">
        <f t="shared" si="50"/>
        <v>Cook</v>
      </c>
    </row>
    <row r="1039" spans="1:24" x14ac:dyDescent="0.25">
      <c r="A1039">
        <v>15016299025</v>
      </c>
      <c r="B1039" t="s">
        <v>4962</v>
      </c>
      <c r="C1039" t="s">
        <v>4963</v>
      </c>
      <c r="D1039" t="s">
        <v>2186</v>
      </c>
      <c r="E1039" t="s">
        <v>4964</v>
      </c>
      <c r="F1039">
        <v>7735532852</v>
      </c>
      <c r="G1039">
        <v>11851</v>
      </c>
      <c r="H1039" t="s">
        <v>5009</v>
      </c>
      <c r="I1039" t="s">
        <v>5010</v>
      </c>
      <c r="J1039" t="s">
        <v>2186</v>
      </c>
      <c r="K1039" t="s">
        <v>1103</v>
      </c>
      <c r="L1039" t="s">
        <v>5011</v>
      </c>
      <c r="M1039" t="s">
        <v>4862</v>
      </c>
      <c r="N1039" t="s">
        <v>22</v>
      </c>
      <c r="O1039">
        <v>898</v>
      </c>
      <c r="P1039">
        <v>0</v>
      </c>
      <c r="Q1039">
        <v>0</v>
      </c>
      <c r="R1039">
        <v>898</v>
      </c>
      <c r="S1039" s="1">
        <v>1</v>
      </c>
      <c r="T1039" t="s">
        <v>22</v>
      </c>
      <c r="U1039" s="13">
        <f t="shared" si="48"/>
        <v>898</v>
      </c>
      <c r="V1039" s="13">
        <f t="shared" si="49"/>
        <v>898</v>
      </c>
      <c r="W1039" s="13" t="str">
        <f>IFERROR(VLOOKUP(K1039,'Target Area Lookup'!B:C,2,FALSE),"Rest of State")</f>
        <v>Cook</v>
      </c>
      <c r="X1039" s="13" t="str">
        <f t="shared" si="50"/>
        <v>Cook</v>
      </c>
    </row>
    <row r="1040" spans="1:24" x14ac:dyDescent="0.25">
      <c r="A1040">
        <v>15016299025</v>
      </c>
      <c r="B1040" t="s">
        <v>4962</v>
      </c>
      <c r="C1040" t="s">
        <v>4963</v>
      </c>
      <c r="D1040" t="s">
        <v>2186</v>
      </c>
      <c r="E1040" t="s">
        <v>4964</v>
      </c>
      <c r="F1040">
        <v>7735532852</v>
      </c>
      <c r="G1040">
        <v>11852</v>
      </c>
      <c r="H1040" t="s">
        <v>5012</v>
      </c>
      <c r="I1040" t="s">
        <v>5013</v>
      </c>
      <c r="J1040" t="s">
        <v>2186</v>
      </c>
      <c r="K1040" t="s">
        <v>1103</v>
      </c>
      <c r="L1040" t="s">
        <v>5014</v>
      </c>
      <c r="M1040" t="s">
        <v>4862</v>
      </c>
      <c r="N1040" t="s">
        <v>22</v>
      </c>
      <c r="O1040">
        <v>1917</v>
      </c>
      <c r="P1040">
        <v>0</v>
      </c>
      <c r="Q1040">
        <v>0</v>
      </c>
      <c r="R1040">
        <v>1917</v>
      </c>
      <c r="S1040" s="1">
        <v>1</v>
      </c>
      <c r="T1040" t="s">
        <v>22</v>
      </c>
      <c r="U1040" s="13">
        <f t="shared" si="48"/>
        <v>1917</v>
      </c>
      <c r="V1040" s="13">
        <f t="shared" si="49"/>
        <v>1917</v>
      </c>
      <c r="W1040" s="13" t="str">
        <f>IFERROR(VLOOKUP(K1040,'Target Area Lookup'!B:C,2,FALSE),"Rest of State")</f>
        <v>Cook</v>
      </c>
      <c r="X1040" s="13" t="str">
        <f t="shared" si="50"/>
        <v>Cook</v>
      </c>
    </row>
    <row r="1041" spans="1:24" x14ac:dyDescent="0.25">
      <c r="A1041">
        <v>15016299025</v>
      </c>
      <c r="B1041" t="s">
        <v>4962</v>
      </c>
      <c r="C1041" t="s">
        <v>4963</v>
      </c>
      <c r="D1041" t="s">
        <v>2186</v>
      </c>
      <c r="E1041" t="s">
        <v>4964</v>
      </c>
      <c r="F1041">
        <v>7735532852</v>
      </c>
      <c r="G1041">
        <v>11853</v>
      </c>
      <c r="H1041" t="s">
        <v>5015</v>
      </c>
      <c r="I1041" t="s">
        <v>5016</v>
      </c>
      <c r="J1041" t="s">
        <v>2186</v>
      </c>
      <c r="K1041" t="s">
        <v>1103</v>
      </c>
      <c r="L1041" t="s">
        <v>5017</v>
      </c>
      <c r="M1041" t="s">
        <v>4862</v>
      </c>
      <c r="N1041" t="s">
        <v>22</v>
      </c>
      <c r="O1041">
        <v>465</v>
      </c>
      <c r="P1041">
        <v>0</v>
      </c>
      <c r="Q1041">
        <v>0</v>
      </c>
      <c r="R1041">
        <v>465</v>
      </c>
      <c r="S1041" s="1">
        <v>1</v>
      </c>
      <c r="T1041" t="s">
        <v>22</v>
      </c>
      <c r="U1041" s="13">
        <f t="shared" si="48"/>
        <v>465</v>
      </c>
      <c r="V1041" s="13">
        <f t="shared" si="49"/>
        <v>465</v>
      </c>
      <c r="W1041" s="13" t="str">
        <f>IFERROR(VLOOKUP(K1041,'Target Area Lookup'!B:C,2,FALSE),"Rest of State")</f>
        <v>Cook</v>
      </c>
      <c r="X1041" s="13" t="str">
        <f t="shared" si="50"/>
        <v>Cook</v>
      </c>
    </row>
    <row r="1042" spans="1:24" x14ac:dyDescent="0.25">
      <c r="A1042">
        <v>15016299025</v>
      </c>
      <c r="B1042" t="s">
        <v>4962</v>
      </c>
      <c r="C1042" t="s">
        <v>4963</v>
      </c>
      <c r="D1042" t="s">
        <v>2186</v>
      </c>
      <c r="E1042" t="s">
        <v>4964</v>
      </c>
      <c r="F1042">
        <v>7735532852</v>
      </c>
      <c r="G1042">
        <v>11854</v>
      </c>
      <c r="H1042" t="s">
        <v>5018</v>
      </c>
      <c r="I1042" t="s">
        <v>5019</v>
      </c>
      <c r="J1042" t="s">
        <v>2186</v>
      </c>
      <c r="K1042" t="s">
        <v>1103</v>
      </c>
      <c r="L1042" t="s">
        <v>5020</v>
      </c>
      <c r="M1042" t="s">
        <v>4862</v>
      </c>
      <c r="N1042" t="s">
        <v>22</v>
      </c>
      <c r="O1042">
        <v>1411</v>
      </c>
      <c r="P1042">
        <v>0</v>
      </c>
      <c r="Q1042">
        <v>281</v>
      </c>
      <c r="R1042">
        <v>1692</v>
      </c>
      <c r="S1042" s="1">
        <v>0.83370000000000011</v>
      </c>
      <c r="T1042" t="s">
        <v>22</v>
      </c>
      <c r="U1042" s="13">
        <f t="shared" si="48"/>
        <v>1411</v>
      </c>
      <c r="V1042" s="13">
        <f t="shared" si="49"/>
        <v>1692</v>
      </c>
      <c r="W1042" s="13" t="str">
        <f>IFERROR(VLOOKUP(K1042,'Target Area Lookup'!B:C,2,FALSE),"Rest of State")</f>
        <v>Cook</v>
      </c>
      <c r="X1042" s="13" t="str">
        <f t="shared" si="50"/>
        <v>Cook</v>
      </c>
    </row>
    <row r="1043" spans="1:24" x14ac:dyDescent="0.25">
      <c r="A1043">
        <v>15016299025</v>
      </c>
      <c r="B1043" t="s">
        <v>4962</v>
      </c>
      <c r="C1043" t="s">
        <v>4963</v>
      </c>
      <c r="D1043" t="s">
        <v>2186</v>
      </c>
      <c r="E1043" t="s">
        <v>4964</v>
      </c>
      <c r="F1043">
        <v>7735532852</v>
      </c>
      <c r="G1043">
        <v>11855</v>
      </c>
      <c r="H1043" t="s">
        <v>5021</v>
      </c>
      <c r="I1043" t="s">
        <v>5022</v>
      </c>
      <c r="J1043" t="s">
        <v>2186</v>
      </c>
      <c r="K1043" t="s">
        <v>1103</v>
      </c>
      <c r="L1043" t="s">
        <v>5023</v>
      </c>
      <c r="M1043" t="s">
        <v>4862</v>
      </c>
      <c r="N1043" t="s">
        <v>22</v>
      </c>
      <c r="O1043">
        <v>1494</v>
      </c>
      <c r="P1043">
        <v>0</v>
      </c>
      <c r="Q1043">
        <v>282</v>
      </c>
      <c r="R1043">
        <v>1776</v>
      </c>
      <c r="S1043" s="1">
        <v>0.84109999999999996</v>
      </c>
      <c r="T1043" t="s">
        <v>22</v>
      </c>
      <c r="U1043" s="13">
        <f t="shared" si="48"/>
        <v>1494</v>
      </c>
      <c r="V1043" s="13">
        <f t="shared" si="49"/>
        <v>1776</v>
      </c>
      <c r="W1043" s="13" t="str">
        <f>IFERROR(VLOOKUP(K1043,'Target Area Lookup'!B:C,2,FALSE),"Rest of State")</f>
        <v>Cook</v>
      </c>
      <c r="X1043" s="13" t="str">
        <f t="shared" si="50"/>
        <v>Cook</v>
      </c>
    </row>
    <row r="1044" spans="1:24" x14ac:dyDescent="0.25">
      <c r="A1044">
        <v>15016299025</v>
      </c>
      <c r="B1044" t="s">
        <v>4962</v>
      </c>
      <c r="C1044" t="s">
        <v>4963</v>
      </c>
      <c r="D1044" t="s">
        <v>2186</v>
      </c>
      <c r="E1044" t="s">
        <v>4964</v>
      </c>
      <c r="F1044">
        <v>7735532852</v>
      </c>
      <c r="G1044">
        <v>11856</v>
      </c>
      <c r="H1044" t="s">
        <v>5024</v>
      </c>
      <c r="I1044" t="s">
        <v>5025</v>
      </c>
      <c r="J1044" t="s">
        <v>2186</v>
      </c>
      <c r="K1044" t="s">
        <v>1103</v>
      </c>
      <c r="L1044" t="s">
        <v>5026</v>
      </c>
      <c r="M1044" t="s">
        <v>4862</v>
      </c>
      <c r="N1044" t="s">
        <v>22</v>
      </c>
      <c r="O1044">
        <v>1382</v>
      </c>
      <c r="P1044">
        <v>0</v>
      </c>
      <c r="Q1044">
        <v>53</v>
      </c>
      <c r="R1044">
        <v>1435</v>
      </c>
      <c r="S1044" s="1">
        <v>0.96299999999999997</v>
      </c>
      <c r="T1044" t="s">
        <v>22</v>
      </c>
      <c r="U1044" s="13">
        <f t="shared" si="48"/>
        <v>1382</v>
      </c>
      <c r="V1044" s="13">
        <f t="shared" si="49"/>
        <v>1435</v>
      </c>
      <c r="W1044" s="13" t="str">
        <f>IFERROR(VLOOKUP(K1044,'Target Area Lookup'!B:C,2,FALSE),"Rest of State")</f>
        <v>Cook</v>
      </c>
      <c r="X1044" s="13" t="str">
        <f t="shared" si="50"/>
        <v>Cook</v>
      </c>
    </row>
    <row r="1045" spans="1:24" x14ac:dyDescent="0.25">
      <c r="A1045">
        <v>15016299025</v>
      </c>
      <c r="B1045" t="s">
        <v>4962</v>
      </c>
      <c r="C1045" t="s">
        <v>4963</v>
      </c>
      <c r="D1045" t="s">
        <v>2186</v>
      </c>
      <c r="E1045" t="s">
        <v>4964</v>
      </c>
      <c r="F1045">
        <v>7735532852</v>
      </c>
      <c r="G1045">
        <v>11857</v>
      </c>
      <c r="H1045" t="s">
        <v>5027</v>
      </c>
      <c r="I1045" t="s">
        <v>5028</v>
      </c>
      <c r="J1045" t="s">
        <v>2186</v>
      </c>
      <c r="K1045" t="s">
        <v>1103</v>
      </c>
      <c r="L1045" t="s">
        <v>5029</v>
      </c>
      <c r="M1045" t="s">
        <v>4862</v>
      </c>
      <c r="N1045" t="s">
        <v>22</v>
      </c>
      <c r="O1045">
        <v>2884</v>
      </c>
      <c r="P1045">
        <v>0</v>
      </c>
      <c r="Q1045">
        <v>1577</v>
      </c>
      <c r="R1045">
        <v>4461</v>
      </c>
      <c r="S1045" s="1">
        <v>0.64639999999999997</v>
      </c>
      <c r="T1045" t="s">
        <v>22</v>
      </c>
      <c r="U1045" s="13">
        <f t="shared" si="48"/>
        <v>2884</v>
      </c>
      <c r="V1045" s="13">
        <f t="shared" si="49"/>
        <v>4461</v>
      </c>
      <c r="W1045" s="13" t="str">
        <f>IFERROR(VLOOKUP(K1045,'Target Area Lookup'!B:C,2,FALSE),"Rest of State")</f>
        <v>Cook</v>
      </c>
      <c r="X1045" s="13" t="str">
        <f t="shared" si="50"/>
        <v>Cook</v>
      </c>
    </row>
    <row r="1046" spans="1:24" x14ac:dyDescent="0.25">
      <c r="A1046">
        <v>15016299025</v>
      </c>
      <c r="B1046" t="s">
        <v>4962</v>
      </c>
      <c r="C1046" t="s">
        <v>4963</v>
      </c>
      <c r="D1046" t="s">
        <v>2186</v>
      </c>
      <c r="E1046" t="s">
        <v>4964</v>
      </c>
      <c r="F1046">
        <v>7735532852</v>
      </c>
      <c r="G1046">
        <v>11858</v>
      </c>
      <c r="H1046" t="s">
        <v>5030</v>
      </c>
      <c r="I1046" t="s">
        <v>5031</v>
      </c>
      <c r="J1046" t="s">
        <v>2186</v>
      </c>
      <c r="K1046" t="s">
        <v>1103</v>
      </c>
      <c r="L1046" t="s">
        <v>5032</v>
      </c>
      <c r="M1046" t="s">
        <v>4862</v>
      </c>
      <c r="N1046" t="s">
        <v>22</v>
      </c>
      <c r="O1046">
        <v>958</v>
      </c>
      <c r="P1046">
        <v>0</v>
      </c>
      <c r="Q1046">
        <v>375</v>
      </c>
      <c r="R1046">
        <v>1333</v>
      </c>
      <c r="S1046" s="1">
        <v>0.71810000000000007</v>
      </c>
      <c r="T1046" t="s">
        <v>22</v>
      </c>
      <c r="U1046" s="13">
        <f t="shared" si="48"/>
        <v>958</v>
      </c>
      <c r="V1046" s="13">
        <f t="shared" si="49"/>
        <v>1333</v>
      </c>
      <c r="W1046" s="13" t="str">
        <f>IFERROR(VLOOKUP(K1046,'Target Area Lookup'!B:C,2,FALSE),"Rest of State")</f>
        <v>Cook</v>
      </c>
      <c r="X1046" s="13" t="str">
        <f t="shared" si="50"/>
        <v>Cook</v>
      </c>
    </row>
    <row r="1047" spans="1:24" x14ac:dyDescent="0.25">
      <c r="A1047">
        <v>15016299025</v>
      </c>
      <c r="B1047" t="s">
        <v>4962</v>
      </c>
      <c r="C1047" t="s">
        <v>4963</v>
      </c>
      <c r="D1047" t="s">
        <v>2186</v>
      </c>
      <c r="E1047" t="s">
        <v>4964</v>
      </c>
      <c r="F1047">
        <v>7735532852</v>
      </c>
      <c r="G1047">
        <v>11859</v>
      </c>
      <c r="H1047" t="s">
        <v>5033</v>
      </c>
      <c r="I1047" t="s">
        <v>5034</v>
      </c>
      <c r="J1047" t="s">
        <v>2186</v>
      </c>
      <c r="K1047" t="s">
        <v>1103</v>
      </c>
      <c r="L1047" t="s">
        <v>5035</v>
      </c>
      <c r="M1047" t="s">
        <v>4862</v>
      </c>
      <c r="N1047" t="s">
        <v>22</v>
      </c>
      <c r="O1047">
        <v>391</v>
      </c>
      <c r="P1047">
        <v>0</v>
      </c>
      <c r="Q1047">
        <v>0</v>
      </c>
      <c r="R1047">
        <v>391</v>
      </c>
      <c r="S1047" s="1">
        <v>1</v>
      </c>
      <c r="T1047" t="s">
        <v>22</v>
      </c>
      <c r="U1047" s="13">
        <f t="shared" si="48"/>
        <v>391</v>
      </c>
      <c r="V1047" s="13">
        <f t="shared" si="49"/>
        <v>391</v>
      </c>
      <c r="W1047" s="13" t="str">
        <f>IFERROR(VLOOKUP(K1047,'Target Area Lookup'!B:C,2,FALSE),"Rest of State")</f>
        <v>Cook</v>
      </c>
      <c r="X1047" s="13" t="str">
        <f t="shared" si="50"/>
        <v>Cook</v>
      </c>
    </row>
    <row r="1048" spans="1:24" x14ac:dyDescent="0.25">
      <c r="A1048">
        <v>15016299025</v>
      </c>
      <c r="B1048" t="s">
        <v>4962</v>
      </c>
      <c r="C1048" t="s">
        <v>4963</v>
      </c>
      <c r="D1048" t="s">
        <v>2186</v>
      </c>
      <c r="E1048" t="s">
        <v>4964</v>
      </c>
      <c r="F1048">
        <v>7735532852</v>
      </c>
      <c r="G1048">
        <v>11860</v>
      </c>
      <c r="H1048" t="s">
        <v>5036</v>
      </c>
      <c r="I1048" t="s">
        <v>5037</v>
      </c>
      <c r="J1048" t="s">
        <v>2186</v>
      </c>
      <c r="K1048" t="s">
        <v>1103</v>
      </c>
      <c r="L1048" t="s">
        <v>5038</v>
      </c>
      <c r="M1048" t="s">
        <v>4862</v>
      </c>
      <c r="N1048" t="s">
        <v>22</v>
      </c>
      <c r="O1048">
        <v>1421</v>
      </c>
      <c r="P1048">
        <v>0</v>
      </c>
      <c r="Q1048">
        <v>33</v>
      </c>
      <c r="R1048">
        <v>1454</v>
      </c>
      <c r="S1048" s="1">
        <v>0.97700000000000009</v>
      </c>
      <c r="T1048" t="s">
        <v>22</v>
      </c>
      <c r="U1048" s="13">
        <f t="shared" si="48"/>
        <v>1421</v>
      </c>
      <c r="V1048" s="13">
        <f t="shared" si="49"/>
        <v>1454</v>
      </c>
      <c r="W1048" s="13" t="str">
        <f>IFERROR(VLOOKUP(K1048,'Target Area Lookup'!B:C,2,FALSE),"Rest of State")</f>
        <v>Cook</v>
      </c>
      <c r="X1048" s="13" t="str">
        <f t="shared" si="50"/>
        <v>Cook</v>
      </c>
    </row>
    <row r="1049" spans="1:24" x14ac:dyDescent="0.25">
      <c r="A1049">
        <v>15016299025</v>
      </c>
      <c r="B1049" t="s">
        <v>4962</v>
      </c>
      <c r="C1049" t="s">
        <v>4963</v>
      </c>
      <c r="D1049" t="s">
        <v>2186</v>
      </c>
      <c r="E1049" t="s">
        <v>4964</v>
      </c>
      <c r="F1049">
        <v>7735532852</v>
      </c>
      <c r="G1049">
        <v>11861</v>
      </c>
      <c r="H1049" t="s">
        <v>5039</v>
      </c>
      <c r="I1049" t="s">
        <v>5040</v>
      </c>
      <c r="J1049" t="s">
        <v>2186</v>
      </c>
      <c r="K1049" t="s">
        <v>1103</v>
      </c>
      <c r="L1049" t="s">
        <v>5041</v>
      </c>
      <c r="M1049" t="s">
        <v>4862</v>
      </c>
      <c r="N1049" t="s">
        <v>22</v>
      </c>
      <c r="O1049">
        <v>1302</v>
      </c>
      <c r="P1049">
        <v>0</v>
      </c>
      <c r="Q1049">
        <v>0</v>
      </c>
      <c r="R1049">
        <v>1302</v>
      </c>
      <c r="S1049" s="1">
        <v>1</v>
      </c>
      <c r="T1049" t="s">
        <v>22</v>
      </c>
      <c r="U1049" s="13">
        <f t="shared" si="48"/>
        <v>1302</v>
      </c>
      <c r="V1049" s="13">
        <f t="shared" si="49"/>
        <v>1302</v>
      </c>
      <c r="W1049" s="13" t="str">
        <f>IFERROR(VLOOKUP(K1049,'Target Area Lookup'!B:C,2,FALSE),"Rest of State")</f>
        <v>Cook</v>
      </c>
      <c r="X1049" s="13" t="str">
        <f t="shared" si="50"/>
        <v>Cook</v>
      </c>
    </row>
    <row r="1050" spans="1:24" x14ac:dyDescent="0.25">
      <c r="A1050">
        <v>15016299025</v>
      </c>
      <c r="B1050" t="s">
        <v>4962</v>
      </c>
      <c r="C1050" t="s">
        <v>4963</v>
      </c>
      <c r="D1050" t="s">
        <v>2186</v>
      </c>
      <c r="E1050" t="s">
        <v>4964</v>
      </c>
      <c r="F1050">
        <v>7735532852</v>
      </c>
      <c r="G1050">
        <v>11862</v>
      </c>
      <c r="H1050" t="s">
        <v>5042</v>
      </c>
      <c r="I1050" t="s">
        <v>5043</v>
      </c>
      <c r="J1050" t="s">
        <v>2186</v>
      </c>
      <c r="K1050" t="s">
        <v>1103</v>
      </c>
      <c r="L1050" t="s">
        <v>5044</v>
      </c>
      <c r="M1050" t="s">
        <v>4862</v>
      </c>
      <c r="N1050" t="s">
        <v>22</v>
      </c>
      <c r="O1050">
        <v>295</v>
      </c>
      <c r="P1050">
        <v>0</v>
      </c>
      <c r="Q1050">
        <v>0</v>
      </c>
      <c r="R1050">
        <v>295</v>
      </c>
      <c r="S1050" s="1">
        <v>1</v>
      </c>
      <c r="T1050" t="s">
        <v>22</v>
      </c>
      <c r="U1050" s="13">
        <f t="shared" si="48"/>
        <v>295</v>
      </c>
      <c r="V1050" s="13">
        <f t="shared" si="49"/>
        <v>295</v>
      </c>
      <c r="W1050" s="13" t="str">
        <f>IFERROR(VLOOKUP(K1050,'Target Area Lookup'!B:C,2,FALSE),"Rest of State")</f>
        <v>Cook</v>
      </c>
      <c r="X1050" s="13" t="str">
        <f t="shared" si="50"/>
        <v>Cook</v>
      </c>
    </row>
    <row r="1051" spans="1:24" x14ac:dyDescent="0.25">
      <c r="A1051">
        <v>15016299025</v>
      </c>
      <c r="B1051" t="s">
        <v>4962</v>
      </c>
      <c r="C1051" t="s">
        <v>4963</v>
      </c>
      <c r="D1051" t="s">
        <v>2186</v>
      </c>
      <c r="E1051" t="s">
        <v>4964</v>
      </c>
      <c r="F1051">
        <v>7735532852</v>
      </c>
      <c r="G1051">
        <v>11863</v>
      </c>
      <c r="H1051" t="s">
        <v>5045</v>
      </c>
      <c r="I1051" t="s">
        <v>5046</v>
      </c>
      <c r="J1051" t="s">
        <v>2186</v>
      </c>
      <c r="K1051" t="s">
        <v>1103</v>
      </c>
      <c r="L1051" t="s">
        <v>5047</v>
      </c>
      <c r="M1051" t="s">
        <v>4862</v>
      </c>
      <c r="N1051" t="s">
        <v>22</v>
      </c>
      <c r="O1051">
        <v>672</v>
      </c>
      <c r="P1051">
        <v>0</v>
      </c>
      <c r="Q1051">
        <v>0</v>
      </c>
      <c r="R1051">
        <v>672</v>
      </c>
      <c r="S1051" s="1">
        <v>1</v>
      </c>
      <c r="T1051" t="s">
        <v>22</v>
      </c>
      <c r="U1051" s="13">
        <f t="shared" si="48"/>
        <v>672</v>
      </c>
      <c r="V1051" s="13">
        <f t="shared" si="49"/>
        <v>672</v>
      </c>
      <c r="W1051" s="13" t="str">
        <f>IFERROR(VLOOKUP(K1051,'Target Area Lookup'!B:C,2,FALSE),"Rest of State")</f>
        <v>Cook</v>
      </c>
      <c r="X1051" s="13" t="str">
        <f t="shared" si="50"/>
        <v>Cook</v>
      </c>
    </row>
    <row r="1052" spans="1:24" x14ac:dyDescent="0.25">
      <c r="A1052">
        <v>15016299025</v>
      </c>
      <c r="B1052" t="s">
        <v>4962</v>
      </c>
      <c r="C1052" t="s">
        <v>4963</v>
      </c>
      <c r="D1052" t="s">
        <v>2186</v>
      </c>
      <c r="E1052" t="s">
        <v>4964</v>
      </c>
      <c r="F1052">
        <v>7735532852</v>
      </c>
      <c r="G1052">
        <v>11864</v>
      </c>
      <c r="H1052" t="s">
        <v>5048</v>
      </c>
      <c r="I1052" t="s">
        <v>5049</v>
      </c>
      <c r="J1052" t="s">
        <v>2186</v>
      </c>
      <c r="K1052" t="s">
        <v>1103</v>
      </c>
      <c r="L1052" t="s">
        <v>5050</v>
      </c>
      <c r="M1052" t="s">
        <v>4862</v>
      </c>
      <c r="N1052" t="s">
        <v>22</v>
      </c>
      <c r="O1052">
        <v>1125</v>
      </c>
      <c r="P1052">
        <v>0</v>
      </c>
      <c r="Q1052">
        <v>0</v>
      </c>
      <c r="R1052">
        <v>1125</v>
      </c>
      <c r="S1052" s="1">
        <v>1</v>
      </c>
      <c r="T1052" t="s">
        <v>22</v>
      </c>
      <c r="U1052" s="13">
        <f t="shared" si="48"/>
        <v>1125</v>
      </c>
      <c r="V1052" s="13">
        <f t="shared" si="49"/>
        <v>1125</v>
      </c>
      <c r="W1052" s="13" t="str">
        <f>IFERROR(VLOOKUP(K1052,'Target Area Lookup'!B:C,2,FALSE),"Rest of State")</f>
        <v>Cook</v>
      </c>
      <c r="X1052" s="13" t="str">
        <f t="shared" si="50"/>
        <v>Cook</v>
      </c>
    </row>
    <row r="1053" spans="1:24" x14ac:dyDescent="0.25">
      <c r="A1053">
        <v>15016299025</v>
      </c>
      <c r="B1053" t="s">
        <v>4962</v>
      </c>
      <c r="C1053" t="s">
        <v>4963</v>
      </c>
      <c r="D1053" t="s">
        <v>2186</v>
      </c>
      <c r="E1053" t="s">
        <v>4964</v>
      </c>
      <c r="F1053">
        <v>7735532852</v>
      </c>
      <c r="G1053">
        <v>11865</v>
      </c>
      <c r="H1053" t="s">
        <v>5051</v>
      </c>
      <c r="I1053" t="s">
        <v>5052</v>
      </c>
      <c r="J1053" t="s">
        <v>2186</v>
      </c>
      <c r="K1053" t="s">
        <v>1103</v>
      </c>
      <c r="L1053" t="s">
        <v>5053</v>
      </c>
      <c r="M1053" t="s">
        <v>4862</v>
      </c>
      <c r="N1053" t="s">
        <v>22</v>
      </c>
      <c r="O1053">
        <v>1780</v>
      </c>
      <c r="P1053">
        <v>0</v>
      </c>
      <c r="Q1053">
        <v>0</v>
      </c>
      <c r="R1053">
        <v>1780</v>
      </c>
      <c r="S1053" s="1">
        <v>1</v>
      </c>
      <c r="T1053" t="s">
        <v>22</v>
      </c>
      <c r="U1053" s="13">
        <f t="shared" si="48"/>
        <v>1780</v>
      </c>
      <c r="V1053" s="13">
        <f t="shared" si="49"/>
        <v>1780</v>
      </c>
      <c r="W1053" s="13" t="str">
        <f>IFERROR(VLOOKUP(K1053,'Target Area Lookup'!B:C,2,FALSE),"Rest of State")</f>
        <v>Cook</v>
      </c>
      <c r="X1053" s="13" t="str">
        <f t="shared" si="50"/>
        <v>Cook</v>
      </c>
    </row>
    <row r="1054" spans="1:24" x14ac:dyDescent="0.25">
      <c r="A1054">
        <v>15016299025</v>
      </c>
      <c r="B1054" t="s">
        <v>4962</v>
      </c>
      <c r="C1054" t="s">
        <v>4963</v>
      </c>
      <c r="D1054" t="s">
        <v>2186</v>
      </c>
      <c r="E1054" t="s">
        <v>4964</v>
      </c>
      <c r="F1054">
        <v>7735532852</v>
      </c>
      <c r="G1054">
        <v>11866</v>
      </c>
      <c r="H1054" t="s">
        <v>5054</v>
      </c>
      <c r="I1054" t="s">
        <v>5055</v>
      </c>
      <c r="J1054" t="s">
        <v>2186</v>
      </c>
      <c r="K1054" t="s">
        <v>1103</v>
      </c>
      <c r="L1054" t="s">
        <v>5056</v>
      </c>
      <c r="M1054" t="s">
        <v>4862</v>
      </c>
      <c r="N1054" t="s">
        <v>22</v>
      </c>
      <c r="O1054">
        <v>2031</v>
      </c>
      <c r="P1054">
        <v>0</v>
      </c>
      <c r="Q1054">
        <v>0</v>
      </c>
      <c r="R1054">
        <v>2031</v>
      </c>
      <c r="S1054" s="1">
        <v>1</v>
      </c>
      <c r="T1054" t="s">
        <v>22</v>
      </c>
      <c r="U1054" s="13">
        <f t="shared" si="48"/>
        <v>2031</v>
      </c>
      <c r="V1054" s="13">
        <f t="shared" si="49"/>
        <v>2031</v>
      </c>
      <c r="W1054" s="13" t="str">
        <f>IFERROR(VLOOKUP(K1054,'Target Area Lookup'!B:C,2,FALSE),"Rest of State")</f>
        <v>Cook</v>
      </c>
      <c r="X1054" s="13" t="str">
        <f t="shared" si="50"/>
        <v>Cook</v>
      </c>
    </row>
    <row r="1055" spans="1:24" x14ac:dyDescent="0.25">
      <c r="A1055">
        <v>15016299025</v>
      </c>
      <c r="B1055" t="s">
        <v>4962</v>
      </c>
      <c r="C1055" t="s">
        <v>4963</v>
      </c>
      <c r="D1055" t="s">
        <v>2186</v>
      </c>
      <c r="E1055" t="s">
        <v>4964</v>
      </c>
      <c r="F1055">
        <v>7735532852</v>
      </c>
      <c r="G1055">
        <v>11868</v>
      </c>
      <c r="H1055" t="s">
        <v>5057</v>
      </c>
      <c r="I1055" t="s">
        <v>5058</v>
      </c>
      <c r="J1055" t="s">
        <v>2186</v>
      </c>
      <c r="K1055" t="s">
        <v>1103</v>
      </c>
      <c r="L1055" t="s">
        <v>5059</v>
      </c>
      <c r="M1055" t="s">
        <v>4862</v>
      </c>
      <c r="N1055" t="s">
        <v>22</v>
      </c>
      <c r="O1055">
        <v>560</v>
      </c>
      <c r="P1055">
        <v>0</v>
      </c>
      <c r="Q1055">
        <v>68</v>
      </c>
      <c r="R1055">
        <v>628</v>
      </c>
      <c r="S1055" s="1">
        <v>0.89040000000000008</v>
      </c>
      <c r="T1055" t="s">
        <v>22</v>
      </c>
      <c r="U1055" s="13">
        <f t="shared" si="48"/>
        <v>560</v>
      </c>
      <c r="V1055" s="13">
        <f t="shared" si="49"/>
        <v>628</v>
      </c>
      <c r="W1055" s="13" t="str">
        <f>IFERROR(VLOOKUP(K1055,'Target Area Lookup'!B:C,2,FALSE),"Rest of State")</f>
        <v>Cook</v>
      </c>
      <c r="X1055" s="13" t="str">
        <f t="shared" si="50"/>
        <v>Cook</v>
      </c>
    </row>
    <row r="1056" spans="1:24" x14ac:dyDescent="0.25">
      <c r="A1056">
        <v>15016299025</v>
      </c>
      <c r="B1056" t="s">
        <v>4962</v>
      </c>
      <c r="C1056" t="s">
        <v>4963</v>
      </c>
      <c r="D1056" t="s">
        <v>2186</v>
      </c>
      <c r="E1056" t="s">
        <v>4964</v>
      </c>
      <c r="F1056">
        <v>7735532852</v>
      </c>
      <c r="G1056">
        <v>11869</v>
      </c>
      <c r="H1056" t="s">
        <v>5060</v>
      </c>
      <c r="I1056" t="s">
        <v>5061</v>
      </c>
      <c r="J1056" t="s">
        <v>2186</v>
      </c>
      <c r="K1056" t="s">
        <v>1103</v>
      </c>
      <c r="L1056" t="s">
        <v>5062</v>
      </c>
      <c r="M1056" t="s">
        <v>4862</v>
      </c>
      <c r="N1056" t="s">
        <v>22</v>
      </c>
      <c r="O1056">
        <v>1310</v>
      </c>
      <c r="P1056">
        <v>0</v>
      </c>
      <c r="Q1056">
        <v>1</v>
      </c>
      <c r="R1056">
        <v>1311</v>
      </c>
      <c r="S1056" s="1">
        <v>0.99920000000000009</v>
      </c>
      <c r="T1056" t="s">
        <v>22</v>
      </c>
      <c r="U1056" s="13">
        <f t="shared" si="48"/>
        <v>1310</v>
      </c>
      <c r="V1056" s="13">
        <f t="shared" si="49"/>
        <v>1311</v>
      </c>
      <c r="W1056" s="13" t="str">
        <f>IFERROR(VLOOKUP(K1056,'Target Area Lookup'!B:C,2,FALSE),"Rest of State")</f>
        <v>Cook</v>
      </c>
      <c r="X1056" s="13" t="str">
        <f t="shared" si="50"/>
        <v>Cook</v>
      </c>
    </row>
    <row r="1057" spans="1:24" x14ac:dyDescent="0.25">
      <c r="A1057">
        <v>15016299025</v>
      </c>
      <c r="B1057" t="s">
        <v>4962</v>
      </c>
      <c r="C1057" t="s">
        <v>4963</v>
      </c>
      <c r="D1057" t="s">
        <v>2186</v>
      </c>
      <c r="E1057" t="s">
        <v>4964</v>
      </c>
      <c r="F1057">
        <v>7735532852</v>
      </c>
      <c r="G1057">
        <v>11870</v>
      </c>
      <c r="H1057" t="s">
        <v>3845</v>
      </c>
      <c r="I1057" t="s">
        <v>5063</v>
      </c>
      <c r="J1057" t="s">
        <v>2186</v>
      </c>
      <c r="K1057" t="s">
        <v>1103</v>
      </c>
      <c r="L1057" t="s">
        <v>5064</v>
      </c>
      <c r="M1057" t="s">
        <v>4862</v>
      </c>
      <c r="N1057" t="s">
        <v>22</v>
      </c>
      <c r="O1057">
        <v>767</v>
      </c>
      <c r="P1057">
        <v>0</v>
      </c>
      <c r="Q1057">
        <v>0</v>
      </c>
      <c r="R1057">
        <v>767</v>
      </c>
      <c r="S1057" s="1">
        <v>1</v>
      </c>
      <c r="T1057" t="s">
        <v>22</v>
      </c>
      <c r="U1057" s="13">
        <f t="shared" si="48"/>
        <v>767</v>
      </c>
      <c r="V1057" s="13">
        <f t="shared" si="49"/>
        <v>767</v>
      </c>
      <c r="W1057" s="13" t="str">
        <f>IFERROR(VLOOKUP(K1057,'Target Area Lookup'!B:C,2,FALSE),"Rest of State")</f>
        <v>Cook</v>
      </c>
      <c r="X1057" s="13" t="str">
        <f t="shared" si="50"/>
        <v>Cook</v>
      </c>
    </row>
    <row r="1058" spans="1:24" x14ac:dyDescent="0.25">
      <c r="A1058">
        <v>15016299025</v>
      </c>
      <c r="B1058" t="s">
        <v>4962</v>
      </c>
      <c r="C1058" t="s">
        <v>4963</v>
      </c>
      <c r="D1058" t="s">
        <v>2186</v>
      </c>
      <c r="E1058" t="s">
        <v>4964</v>
      </c>
      <c r="F1058">
        <v>7735532852</v>
      </c>
      <c r="G1058">
        <v>11871</v>
      </c>
      <c r="H1058" t="s">
        <v>5065</v>
      </c>
      <c r="I1058" t="s">
        <v>5066</v>
      </c>
      <c r="J1058" t="s">
        <v>2186</v>
      </c>
      <c r="K1058" t="s">
        <v>1103</v>
      </c>
      <c r="L1058" t="s">
        <v>5067</v>
      </c>
      <c r="M1058" t="s">
        <v>4862</v>
      </c>
      <c r="N1058" t="s">
        <v>22</v>
      </c>
      <c r="O1058">
        <v>2190</v>
      </c>
      <c r="P1058">
        <v>0</v>
      </c>
      <c r="Q1058">
        <v>1195</v>
      </c>
      <c r="R1058">
        <v>3385</v>
      </c>
      <c r="S1058" s="1">
        <v>0.64690000000000003</v>
      </c>
      <c r="T1058" t="s">
        <v>22</v>
      </c>
      <c r="U1058" s="13">
        <f t="shared" si="48"/>
        <v>2190</v>
      </c>
      <c r="V1058" s="13">
        <f t="shared" si="49"/>
        <v>3385</v>
      </c>
      <c r="W1058" s="13" t="str">
        <f>IFERROR(VLOOKUP(K1058,'Target Area Lookup'!B:C,2,FALSE),"Rest of State")</f>
        <v>Cook</v>
      </c>
      <c r="X1058" s="13" t="str">
        <f t="shared" si="50"/>
        <v>Cook</v>
      </c>
    </row>
    <row r="1059" spans="1:24" x14ac:dyDescent="0.25">
      <c r="A1059">
        <v>15016299025</v>
      </c>
      <c r="B1059" t="s">
        <v>4962</v>
      </c>
      <c r="C1059" t="s">
        <v>4963</v>
      </c>
      <c r="D1059" t="s">
        <v>2186</v>
      </c>
      <c r="E1059" t="s">
        <v>4964</v>
      </c>
      <c r="F1059">
        <v>7735532852</v>
      </c>
      <c r="G1059">
        <v>11872</v>
      </c>
      <c r="H1059" t="s">
        <v>5068</v>
      </c>
      <c r="I1059" t="s">
        <v>5069</v>
      </c>
      <c r="J1059" t="s">
        <v>2186</v>
      </c>
      <c r="K1059" t="s">
        <v>1103</v>
      </c>
      <c r="L1059" t="s">
        <v>5070</v>
      </c>
      <c r="M1059" t="s">
        <v>4862</v>
      </c>
      <c r="N1059" t="s">
        <v>22</v>
      </c>
      <c r="O1059">
        <v>283</v>
      </c>
      <c r="P1059">
        <v>0</v>
      </c>
      <c r="Q1059">
        <v>0</v>
      </c>
      <c r="R1059">
        <v>283</v>
      </c>
      <c r="S1059" s="1">
        <v>1</v>
      </c>
      <c r="T1059" t="s">
        <v>22</v>
      </c>
      <c r="U1059" s="13">
        <f t="shared" si="48"/>
        <v>283</v>
      </c>
      <c r="V1059" s="13">
        <f t="shared" si="49"/>
        <v>283</v>
      </c>
      <c r="W1059" s="13" t="str">
        <f>IFERROR(VLOOKUP(K1059,'Target Area Lookup'!B:C,2,FALSE),"Rest of State")</f>
        <v>Cook</v>
      </c>
      <c r="X1059" s="13" t="str">
        <f t="shared" si="50"/>
        <v>Cook</v>
      </c>
    </row>
    <row r="1060" spans="1:24" x14ac:dyDescent="0.25">
      <c r="A1060">
        <v>15016299025</v>
      </c>
      <c r="B1060" t="s">
        <v>4962</v>
      </c>
      <c r="C1060" t="s">
        <v>4963</v>
      </c>
      <c r="D1060" t="s">
        <v>2186</v>
      </c>
      <c r="E1060" t="s">
        <v>4964</v>
      </c>
      <c r="F1060">
        <v>7735532852</v>
      </c>
      <c r="G1060">
        <v>11873</v>
      </c>
      <c r="H1060" t="s">
        <v>5071</v>
      </c>
      <c r="I1060" t="s">
        <v>5072</v>
      </c>
      <c r="J1060" t="s">
        <v>2186</v>
      </c>
      <c r="K1060" t="s">
        <v>1103</v>
      </c>
      <c r="L1060" t="s">
        <v>5073</v>
      </c>
      <c r="M1060" t="s">
        <v>4862</v>
      </c>
      <c r="N1060" t="s">
        <v>22</v>
      </c>
      <c r="O1060">
        <v>1436</v>
      </c>
      <c r="P1060">
        <v>0</v>
      </c>
      <c r="Q1060">
        <v>296</v>
      </c>
      <c r="R1060">
        <v>1732</v>
      </c>
      <c r="S1060" s="1">
        <v>0.8287000000000001</v>
      </c>
      <c r="T1060" t="s">
        <v>22</v>
      </c>
      <c r="U1060" s="13">
        <f t="shared" si="48"/>
        <v>1436</v>
      </c>
      <c r="V1060" s="13">
        <f t="shared" si="49"/>
        <v>1732</v>
      </c>
      <c r="W1060" s="13" t="str">
        <f>IFERROR(VLOOKUP(K1060,'Target Area Lookup'!B:C,2,FALSE),"Rest of State")</f>
        <v>Cook</v>
      </c>
      <c r="X1060" s="13" t="str">
        <f t="shared" si="50"/>
        <v>Cook</v>
      </c>
    </row>
    <row r="1061" spans="1:24" x14ac:dyDescent="0.25">
      <c r="A1061">
        <v>15016299025</v>
      </c>
      <c r="B1061" t="s">
        <v>4962</v>
      </c>
      <c r="C1061" t="s">
        <v>4963</v>
      </c>
      <c r="D1061" t="s">
        <v>2186</v>
      </c>
      <c r="E1061" t="s">
        <v>4964</v>
      </c>
      <c r="F1061">
        <v>7735532852</v>
      </c>
      <c r="G1061">
        <v>11874</v>
      </c>
      <c r="H1061" t="s">
        <v>5074</v>
      </c>
      <c r="I1061" t="s">
        <v>5075</v>
      </c>
      <c r="J1061" t="s">
        <v>2186</v>
      </c>
      <c r="K1061" t="s">
        <v>1103</v>
      </c>
      <c r="L1061" t="s">
        <v>5076</v>
      </c>
      <c r="M1061" t="s">
        <v>4862</v>
      </c>
      <c r="N1061" t="s">
        <v>22</v>
      </c>
      <c r="O1061">
        <v>1345</v>
      </c>
      <c r="P1061">
        <v>0</v>
      </c>
      <c r="Q1061">
        <v>800</v>
      </c>
      <c r="R1061">
        <v>2145</v>
      </c>
      <c r="S1061" s="1">
        <v>0.62659999999999993</v>
      </c>
      <c r="T1061" t="s">
        <v>22</v>
      </c>
      <c r="U1061" s="13">
        <f t="shared" si="48"/>
        <v>1345</v>
      </c>
      <c r="V1061" s="13">
        <f t="shared" si="49"/>
        <v>2145</v>
      </c>
      <c r="W1061" s="13" t="str">
        <f>IFERROR(VLOOKUP(K1061,'Target Area Lookup'!B:C,2,FALSE),"Rest of State")</f>
        <v>Cook</v>
      </c>
      <c r="X1061" s="13" t="str">
        <f t="shared" si="50"/>
        <v>Cook</v>
      </c>
    </row>
    <row r="1062" spans="1:24" x14ac:dyDescent="0.25">
      <c r="A1062">
        <v>15016299025</v>
      </c>
      <c r="B1062" t="s">
        <v>4962</v>
      </c>
      <c r="C1062" t="s">
        <v>4963</v>
      </c>
      <c r="D1062" t="s">
        <v>2186</v>
      </c>
      <c r="E1062" t="s">
        <v>4964</v>
      </c>
      <c r="F1062">
        <v>7735532852</v>
      </c>
      <c r="G1062">
        <v>11875</v>
      </c>
      <c r="H1062" t="s">
        <v>5077</v>
      </c>
      <c r="I1062" t="s">
        <v>5078</v>
      </c>
      <c r="J1062" t="s">
        <v>2186</v>
      </c>
      <c r="K1062" t="s">
        <v>1103</v>
      </c>
      <c r="L1062" t="s">
        <v>5079</v>
      </c>
      <c r="M1062" t="s">
        <v>4862</v>
      </c>
      <c r="N1062" t="s">
        <v>22</v>
      </c>
      <c r="O1062">
        <v>1455</v>
      </c>
      <c r="P1062">
        <v>0</v>
      </c>
      <c r="Q1062">
        <v>0</v>
      </c>
      <c r="R1062">
        <v>1455</v>
      </c>
      <c r="S1062" s="1">
        <v>1</v>
      </c>
      <c r="T1062" t="s">
        <v>22</v>
      </c>
      <c r="U1062" s="13">
        <f t="shared" si="48"/>
        <v>1455</v>
      </c>
      <c r="V1062" s="13">
        <f t="shared" si="49"/>
        <v>1455</v>
      </c>
      <c r="W1062" s="13" t="str">
        <f>IFERROR(VLOOKUP(K1062,'Target Area Lookup'!B:C,2,FALSE),"Rest of State")</f>
        <v>Cook</v>
      </c>
      <c r="X1062" s="13" t="str">
        <f t="shared" si="50"/>
        <v>Cook</v>
      </c>
    </row>
    <row r="1063" spans="1:24" x14ac:dyDescent="0.25">
      <c r="A1063">
        <v>15016299025</v>
      </c>
      <c r="B1063" t="s">
        <v>4962</v>
      </c>
      <c r="C1063" t="s">
        <v>4963</v>
      </c>
      <c r="D1063" t="s">
        <v>2186</v>
      </c>
      <c r="E1063" t="s">
        <v>4964</v>
      </c>
      <c r="F1063">
        <v>7735532852</v>
      </c>
      <c r="G1063">
        <v>11876</v>
      </c>
      <c r="H1063" t="s">
        <v>5080</v>
      </c>
      <c r="I1063" t="s">
        <v>5081</v>
      </c>
      <c r="J1063" t="s">
        <v>2186</v>
      </c>
      <c r="K1063" t="s">
        <v>1103</v>
      </c>
      <c r="L1063" t="s">
        <v>5082</v>
      </c>
      <c r="M1063" t="s">
        <v>4862</v>
      </c>
      <c r="N1063" t="s">
        <v>22</v>
      </c>
      <c r="O1063">
        <v>403</v>
      </c>
      <c r="P1063">
        <v>0</v>
      </c>
      <c r="Q1063">
        <v>0</v>
      </c>
      <c r="R1063">
        <v>403</v>
      </c>
      <c r="S1063" s="1">
        <v>1</v>
      </c>
      <c r="T1063" t="s">
        <v>22</v>
      </c>
      <c r="U1063" s="13">
        <f t="shared" si="48"/>
        <v>403</v>
      </c>
      <c r="V1063" s="13">
        <f t="shared" si="49"/>
        <v>403</v>
      </c>
      <c r="W1063" s="13" t="str">
        <f>IFERROR(VLOOKUP(K1063,'Target Area Lookup'!B:C,2,FALSE),"Rest of State")</f>
        <v>Cook</v>
      </c>
      <c r="X1063" s="13" t="str">
        <f t="shared" si="50"/>
        <v>Cook</v>
      </c>
    </row>
    <row r="1064" spans="1:24" x14ac:dyDescent="0.25">
      <c r="A1064">
        <v>15016299025</v>
      </c>
      <c r="B1064" t="s">
        <v>4962</v>
      </c>
      <c r="C1064" t="s">
        <v>4963</v>
      </c>
      <c r="D1064" t="s">
        <v>2186</v>
      </c>
      <c r="E1064" t="s">
        <v>4964</v>
      </c>
      <c r="F1064">
        <v>7735532852</v>
      </c>
      <c r="G1064">
        <v>11877</v>
      </c>
      <c r="H1064" t="s">
        <v>5083</v>
      </c>
      <c r="I1064" t="s">
        <v>5084</v>
      </c>
      <c r="J1064" t="s">
        <v>2186</v>
      </c>
      <c r="K1064" t="s">
        <v>1103</v>
      </c>
      <c r="L1064" t="s">
        <v>5085</v>
      </c>
      <c r="M1064" t="s">
        <v>4862</v>
      </c>
      <c r="N1064" t="s">
        <v>22</v>
      </c>
      <c r="O1064">
        <v>940</v>
      </c>
      <c r="P1064">
        <v>0</v>
      </c>
      <c r="Q1064">
        <v>0</v>
      </c>
      <c r="R1064">
        <v>940</v>
      </c>
      <c r="S1064" s="1">
        <v>1</v>
      </c>
      <c r="T1064" t="s">
        <v>22</v>
      </c>
      <c r="U1064" s="13">
        <f t="shared" si="48"/>
        <v>940</v>
      </c>
      <c r="V1064" s="13">
        <f t="shared" si="49"/>
        <v>940</v>
      </c>
      <c r="W1064" s="13" t="str">
        <f>IFERROR(VLOOKUP(K1064,'Target Area Lookup'!B:C,2,FALSE),"Rest of State")</f>
        <v>Cook</v>
      </c>
      <c r="X1064" s="13" t="str">
        <f t="shared" si="50"/>
        <v>Cook</v>
      </c>
    </row>
    <row r="1065" spans="1:24" x14ac:dyDescent="0.25">
      <c r="A1065">
        <v>15016299025</v>
      </c>
      <c r="B1065" t="s">
        <v>4962</v>
      </c>
      <c r="C1065" t="s">
        <v>4963</v>
      </c>
      <c r="D1065" t="s">
        <v>2186</v>
      </c>
      <c r="E1065" t="s">
        <v>4964</v>
      </c>
      <c r="F1065">
        <v>7735532852</v>
      </c>
      <c r="G1065">
        <v>11878</v>
      </c>
      <c r="H1065" t="s">
        <v>5086</v>
      </c>
      <c r="I1065" t="s">
        <v>5087</v>
      </c>
      <c r="J1065" t="s">
        <v>2186</v>
      </c>
      <c r="K1065" t="s">
        <v>1103</v>
      </c>
      <c r="L1065" t="s">
        <v>5088</v>
      </c>
      <c r="M1065" t="s">
        <v>4862</v>
      </c>
      <c r="N1065" t="s">
        <v>22</v>
      </c>
      <c r="O1065">
        <v>532</v>
      </c>
      <c r="P1065">
        <v>0</v>
      </c>
      <c r="Q1065">
        <v>0</v>
      </c>
      <c r="R1065">
        <v>532</v>
      </c>
      <c r="S1065" s="1">
        <v>1</v>
      </c>
      <c r="T1065" t="s">
        <v>22</v>
      </c>
      <c r="U1065" s="13">
        <f t="shared" si="48"/>
        <v>532</v>
      </c>
      <c r="V1065" s="13">
        <f t="shared" si="49"/>
        <v>532</v>
      </c>
      <c r="W1065" s="13" t="str">
        <f>IFERROR(VLOOKUP(K1065,'Target Area Lookup'!B:C,2,FALSE),"Rest of State")</f>
        <v>Cook</v>
      </c>
      <c r="X1065" s="13" t="str">
        <f t="shared" si="50"/>
        <v>Cook</v>
      </c>
    </row>
    <row r="1066" spans="1:24" x14ac:dyDescent="0.25">
      <c r="A1066">
        <v>15016299025</v>
      </c>
      <c r="B1066" t="s">
        <v>4962</v>
      </c>
      <c r="C1066" t="s">
        <v>4963</v>
      </c>
      <c r="D1066" t="s">
        <v>2186</v>
      </c>
      <c r="E1066" t="s">
        <v>4964</v>
      </c>
      <c r="F1066">
        <v>7735532852</v>
      </c>
      <c r="G1066">
        <v>11880</v>
      </c>
      <c r="H1066" t="s">
        <v>5089</v>
      </c>
      <c r="I1066" t="s">
        <v>5090</v>
      </c>
      <c r="J1066" t="s">
        <v>2186</v>
      </c>
      <c r="K1066" t="s">
        <v>1103</v>
      </c>
      <c r="L1066" t="s">
        <v>5091</v>
      </c>
      <c r="M1066" t="s">
        <v>4862</v>
      </c>
      <c r="N1066" t="s">
        <v>22</v>
      </c>
      <c r="O1066">
        <v>888</v>
      </c>
      <c r="P1066">
        <v>0</v>
      </c>
      <c r="Q1066">
        <v>989</v>
      </c>
      <c r="R1066">
        <v>1877</v>
      </c>
      <c r="S1066" s="1">
        <v>0.47259999999999996</v>
      </c>
      <c r="T1066" t="s">
        <v>22</v>
      </c>
      <c r="U1066" s="13">
        <f t="shared" si="48"/>
        <v>888</v>
      </c>
      <c r="V1066" s="13">
        <f t="shared" si="49"/>
        <v>1877</v>
      </c>
      <c r="W1066" s="13" t="str">
        <f>IFERROR(VLOOKUP(K1066,'Target Area Lookup'!B:C,2,FALSE),"Rest of State")</f>
        <v>Cook</v>
      </c>
      <c r="X1066" s="13" t="str">
        <f t="shared" si="50"/>
        <v>Cook</v>
      </c>
    </row>
    <row r="1067" spans="1:24" x14ac:dyDescent="0.25">
      <c r="A1067">
        <v>15016299025</v>
      </c>
      <c r="B1067" t="s">
        <v>4962</v>
      </c>
      <c r="C1067" t="s">
        <v>4963</v>
      </c>
      <c r="D1067" t="s">
        <v>2186</v>
      </c>
      <c r="E1067" t="s">
        <v>4964</v>
      </c>
      <c r="F1067">
        <v>7735532852</v>
      </c>
      <c r="G1067">
        <v>11881</v>
      </c>
      <c r="H1067" t="s">
        <v>5092</v>
      </c>
      <c r="I1067" t="s">
        <v>5093</v>
      </c>
      <c r="J1067" t="s">
        <v>2186</v>
      </c>
      <c r="K1067" t="s">
        <v>1103</v>
      </c>
      <c r="L1067" t="s">
        <v>5094</v>
      </c>
      <c r="M1067" t="s">
        <v>4862</v>
      </c>
      <c r="N1067" t="s">
        <v>22</v>
      </c>
      <c r="O1067">
        <v>1445</v>
      </c>
      <c r="P1067">
        <v>0</v>
      </c>
      <c r="Q1067">
        <v>0</v>
      </c>
      <c r="R1067">
        <v>1445</v>
      </c>
      <c r="S1067" s="1">
        <v>1</v>
      </c>
      <c r="T1067" t="s">
        <v>22</v>
      </c>
      <c r="U1067" s="13">
        <f t="shared" si="48"/>
        <v>1445</v>
      </c>
      <c r="V1067" s="13">
        <f t="shared" si="49"/>
        <v>1445</v>
      </c>
      <c r="W1067" s="13" t="str">
        <f>IFERROR(VLOOKUP(K1067,'Target Area Lookup'!B:C,2,FALSE),"Rest of State")</f>
        <v>Cook</v>
      </c>
      <c r="X1067" s="13" t="str">
        <f t="shared" si="50"/>
        <v>Cook</v>
      </c>
    </row>
    <row r="1068" spans="1:24" x14ac:dyDescent="0.25">
      <c r="A1068">
        <v>15016299025</v>
      </c>
      <c r="B1068" t="s">
        <v>4962</v>
      </c>
      <c r="C1068" t="s">
        <v>4963</v>
      </c>
      <c r="D1068" t="s">
        <v>2186</v>
      </c>
      <c r="E1068" t="s">
        <v>4964</v>
      </c>
      <c r="F1068">
        <v>7735532852</v>
      </c>
      <c r="G1068">
        <v>11882</v>
      </c>
      <c r="H1068" t="s">
        <v>5095</v>
      </c>
      <c r="I1068" t="s">
        <v>5096</v>
      </c>
      <c r="J1068" t="s">
        <v>2186</v>
      </c>
      <c r="K1068" t="s">
        <v>1103</v>
      </c>
      <c r="L1068" t="s">
        <v>5097</v>
      </c>
      <c r="M1068" t="s">
        <v>4862</v>
      </c>
      <c r="N1068" t="s">
        <v>22</v>
      </c>
      <c r="O1068">
        <v>234</v>
      </c>
      <c r="P1068">
        <v>0</v>
      </c>
      <c r="Q1068">
        <v>0</v>
      </c>
      <c r="R1068">
        <v>234</v>
      </c>
      <c r="S1068" s="1">
        <v>1</v>
      </c>
      <c r="T1068" t="s">
        <v>22</v>
      </c>
      <c r="U1068" s="13">
        <f t="shared" si="48"/>
        <v>234</v>
      </c>
      <c r="V1068" s="13">
        <f t="shared" si="49"/>
        <v>234</v>
      </c>
      <c r="W1068" s="13" t="str">
        <f>IFERROR(VLOOKUP(K1068,'Target Area Lookup'!B:C,2,FALSE),"Rest of State")</f>
        <v>Cook</v>
      </c>
      <c r="X1068" s="13" t="str">
        <f t="shared" si="50"/>
        <v>Cook</v>
      </c>
    </row>
    <row r="1069" spans="1:24" x14ac:dyDescent="0.25">
      <c r="A1069">
        <v>15016299025</v>
      </c>
      <c r="B1069" t="s">
        <v>4962</v>
      </c>
      <c r="C1069" t="s">
        <v>4963</v>
      </c>
      <c r="D1069" t="s">
        <v>2186</v>
      </c>
      <c r="E1069" t="s">
        <v>4964</v>
      </c>
      <c r="F1069">
        <v>7735532852</v>
      </c>
      <c r="G1069">
        <v>11883</v>
      </c>
      <c r="H1069" t="s">
        <v>5098</v>
      </c>
      <c r="I1069" t="s">
        <v>5099</v>
      </c>
      <c r="J1069" t="s">
        <v>2186</v>
      </c>
      <c r="K1069" t="s">
        <v>1103</v>
      </c>
      <c r="L1069" t="s">
        <v>5100</v>
      </c>
      <c r="M1069" t="s">
        <v>4862</v>
      </c>
      <c r="N1069" t="s">
        <v>22</v>
      </c>
      <c r="O1069">
        <v>1375</v>
      </c>
      <c r="P1069">
        <v>0</v>
      </c>
      <c r="Q1069">
        <v>0</v>
      </c>
      <c r="R1069">
        <v>1375</v>
      </c>
      <c r="S1069" s="1">
        <v>1</v>
      </c>
      <c r="T1069" t="s">
        <v>22</v>
      </c>
      <c r="U1069" s="13">
        <f t="shared" si="48"/>
        <v>1375</v>
      </c>
      <c r="V1069" s="13">
        <f t="shared" si="49"/>
        <v>1375</v>
      </c>
      <c r="W1069" s="13" t="str">
        <f>IFERROR(VLOOKUP(K1069,'Target Area Lookup'!B:C,2,FALSE),"Rest of State")</f>
        <v>Cook</v>
      </c>
      <c r="X1069" s="13" t="str">
        <f t="shared" si="50"/>
        <v>Cook</v>
      </c>
    </row>
    <row r="1070" spans="1:24" x14ac:dyDescent="0.25">
      <c r="A1070">
        <v>15016299025</v>
      </c>
      <c r="B1070" t="s">
        <v>4962</v>
      </c>
      <c r="C1070" t="s">
        <v>4963</v>
      </c>
      <c r="D1070" t="s">
        <v>2186</v>
      </c>
      <c r="E1070" t="s">
        <v>4964</v>
      </c>
      <c r="F1070">
        <v>7735532852</v>
      </c>
      <c r="G1070">
        <v>11885</v>
      </c>
      <c r="H1070" t="s">
        <v>5101</v>
      </c>
      <c r="I1070" t="s">
        <v>5102</v>
      </c>
      <c r="J1070" t="s">
        <v>2186</v>
      </c>
      <c r="K1070" t="s">
        <v>1103</v>
      </c>
      <c r="L1070" t="s">
        <v>5103</v>
      </c>
      <c r="M1070" t="s">
        <v>4862</v>
      </c>
      <c r="N1070" t="s">
        <v>22</v>
      </c>
      <c r="O1070">
        <v>316</v>
      </c>
      <c r="P1070">
        <v>0</v>
      </c>
      <c r="Q1070">
        <v>0</v>
      </c>
      <c r="R1070">
        <v>316</v>
      </c>
      <c r="S1070" s="1">
        <v>1</v>
      </c>
      <c r="T1070" t="s">
        <v>22</v>
      </c>
      <c r="U1070" s="13">
        <f t="shared" si="48"/>
        <v>316</v>
      </c>
      <c r="V1070" s="13">
        <f t="shared" si="49"/>
        <v>316</v>
      </c>
      <c r="W1070" s="13" t="str">
        <f>IFERROR(VLOOKUP(K1070,'Target Area Lookup'!B:C,2,FALSE),"Rest of State")</f>
        <v>Cook</v>
      </c>
      <c r="X1070" s="13" t="str">
        <f t="shared" si="50"/>
        <v>Cook</v>
      </c>
    </row>
    <row r="1071" spans="1:24" x14ac:dyDescent="0.25">
      <c r="A1071">
        <v>15016299025</v>
      </c>
      <c r="B1071" t="s">
        <v>4962</v>
      </c>
      <c r="C1071" t="s">
        <v>4963</v>
      </c>
      <c r="D1071" t="s">
        <v>2186</v>
      </c>
      <c r="E1071" t="s">
        <v>4964</v>
      </c>
      <c r="F1071">
        <v>7735532852</v>
      </c>
      <c r="G1071">
        <v>11886</v>
      </c>
      <c r="H1071" t="s">
        <v>5104</v>
      </c>
      <c r="I1071" t="s">
        <v>5105</v>
      </c>
      <c r="J1071" t="s">
        <v>2186</v>
      </c>
      <c r="K1071" t="s">
        <v>1103</v>
      </c>
      <c r="L1071" t="s">
        <v>5106</v>
      </c>
      <c r="M1071" t="s">
        <v>4862</v>
      </c>
      <c r="N1071" t="s">
        <v>22</v>
      </c>
      <c r="O1071">
        <v>787</v>
      </c>
      <c r="P1071">
        <v>0</v>
      </c>
      <c r="Q1071">
        <v>0</v>
      </c>
      <c r="R1071">
        <v>787</v>
      </c>
      <c r="S1071" s="1">
        <v>1</v>
      </c>
      <c r="T1071" t="s">
        <v>22</v>
      </c>
      <c r="U1071" s="13">
        <f t="shared" si="48"/>
        <v>787</v>
      </c>
      <c r="V1071" s="13">
        <f t="shared" si="49"/>
        <v>787</v>
      </c>
      <c r="W1071" s="13" t="str">
        <f>IFERROR(VLOOKUP(K1071,'Target Area Lookup'!B:C,2,FALSE),"Rest of State")</f>
        <v>Cook</v>
      </c>
      <c r="X1071" s="13" t="str">
        <f t="shared" si="50"/>
        <v>Cook</v>
      </c>
    </row>
    <row r="1072" spans="1:24" x14ac:dyDescent="0.25">
      <c r="A1072">
        <v>15016299025</v>
      </c>
      <c r="B1072" t="s">
        <v>4962</v>
      </c>
      <c r="C1072" t="s">
        <v>4963</v>
      </c>
      <c r="D1072" t="s">
        <v>2186</v>
      </c>
      <c r="E1072" t="s">
        <v>4964</v>
      </c>
      <c r="F1072">
        <v>7735532852</v>
      </c>
      <c r="G1072">
        <v>11887</v>
      </c>
      <c r="H1072" t="s">
        <v>5107</v>
      </c>
      <c r="I1072" t="s">
        <v>5108</v>
      </c>
      <c r="J1072" t="s">
        <v>2186</v>
      </c>
      <c r="K1072" t="s">
        <v>1103</v>
      </c>
      <c r="L1072" t="s">
        <v>5109</v>
      </c>
      <c r="M1072" t="s">
        <v>4862</v>
      </c>
      <c r="N1072" t="s">
        <v>22</v>
      </c>
      <c r="O1072">
        <v>136</v>
      </c>
      <c r="P1072">
        <v>0</v>
      </c>
      <c r="Q1072">
        <v>0</v>
      </c>
      <c r="R1072">
        <v>136</v>
      </c>
      <c r="S1072" s="1">
        <v>1</v>
      </c>
      <c r="T1072" t="s">
        <v>22</v>
      </c>
      <c r="U1072" s="13">
        <f t="shared" si="48"/>
        <v>136</v>
      </c>
      <c r="V1072" s="13">
        <f t="shared" si="49"/>
        <v>136</v>
      </c>
      <c r="W1072" s="13" t="str">
        <f>IFERROR(VLOOKUP(K1072,'Target Area Lookup'!B:C,2,FALSE),"Rest of State")</f>
        <v>Cook</v>
      </c>
      <c r="X1072" s="13" t="str">
        <f t="shared" si="50"/>
        <v>Cook</v>
      </c>
    </row>
    <row r="1073" spans="1:24" x14ac:dyDescent="0.25">
      <c r="A1073">
        <v>15016299025</v>
      </c>
      <c r="B1073" t="s">
        <v>4962</v>
      </c>
      <c r="C1073" t="s">
        <v>4963</v>
      </c>
      <c r="D1073" t="s">
        <v>2186</v>
      </c>
      <c r="E1073" t="s">
        <v>4964</v>
      </c>
      <c r="F1073">
        <v>7735532852</v>
      </c>
      <c r="G1073">
        <v>11888</v>
      </c>
      <c r="H1073" t="s">
        <v>5110</v>
      </c>
      <c r="I1073" t="s">
        <v>5111</v>
      </c>
      <c r="J1073" t="s">
        <v>2186</v>
      </c>
      <c r="K1073" t="s">
        <v>1103</v>
      </c>
      <c r="L1073" t="s">
        <v>5112</v>
      </c>
      <c r="M1073" t="s">
        <v>4862</v>
      </c>
      <c r="N1073" t="s">
        <v>22</v>
      </c>
      <c r="O1073">
        <v>2942</v>
      </c>
      <c r="P1073">
        <v>0</v>
      </c>
      <c r="Q1073">
        <v>0</v>
      </c>
      <c r="R1073">
        <v>2942</v>
      </c>
      <c r="S1073" s="1">
        <v>1</v>
      </c>
      <c r="T1073" t="s">
        <v>22</v>
      </c>
      <c r="U1073" s="13">
        <f t="shared" si="48"/>
        <v>2942</v>
      </c>
      <c r="V1073" s="13">
        <f t="shared" si="49"/>
        <v>2942</v>
      </c>
      <c r="W1073" s="13" t="str">
        <f>IFERROR(VLOOKUP(K1073,'Target Area Lookup'!B:C,2,FALSE),"Rest of State")</f>
        <v>Cook</v>
      </c>
      <c r="X1073" s="13" t="str">
        <f t="shared" si="50"/>
        <v>Cook</v>
      </c>
    </row>
    <row r="1074" spans="1:24" x14ac:dyDescent="0.25">
      <c r="A1074">
        <v>15016299025</v>
      </c>
      <c r="B1074" t="s">
        <v>4962</v>
      </c>
      <c r="C1074" t="s">
        <v>4963</v>
      </c>
      <c r="D1074" t="s">
        <v>2186</v>
      </c>
      <c r="E1074" t="s">
        <v>4964</v>
      </c>
      <c r="F1074">
        <v>7735532852</v>
      </c>
      <c r="G1074">
        <v>11889</v>
      </c>
      <c r="H1074" t="s">
        <v>5113</v>
      </c>
      <c r="I1074" t="s">
        <v>5114</v>
      </c>
      <c r="J1074" t="s">
        <v>2186</v>
      </c>
      <c r="K1074" t="s">
        <v>1103</v>
      </c>
      <c r="L1074" t="s">
        <v>5115</v>
      </c>
      <c r="M1074" t="s">
        <v>4862</v>
      </c>
      <c r="N1074" t="s">
        <v>22</v>
      </c>
      <c r="O1074">
        <v>597</v>
      </c>
      <c r="P1074">
        <v>0</v>
      </c>
      <c r="Q1074">
        <v>0</v>
      </c>
      <c r="R1074">
        <v>597</v>
      </c>
      <c r="S1074" s="1">
        <v>1</v>
      </c>
      <c r="T1074" t="s">
        <v>22</v>
      </c>
      <c r="U1074" s="13">
        <f t="shared" si="48"/>
        <v>597</v>
      </c>
      <c r="V1074" s="13">
        <f t="shared" si="49"/>
        <v>597</v>
      </c>
      <c r="W1074" s="13" t="str">
        <f>IFERROR(VLOOKUP(K1074,'Target Area Lookup'!B:C,2,FALSE),"Rest of State")</f>
        <v>Cook</v>
      </c>
      <c r="X1074" s="13" t="str">
        <f t="shared" si="50"/>
        <v>Cook</v>
      </c>
    </row>
    <row r="1075" spans="1:24" x14ac:dyDescent="0.25">
      <c r="A1075">
        <v>15016299025</v>
      </c>
      <c r="B1075" t="s">
        <v>4962</v>
      </c>
      <c r="C1075" t="s">
        <v>4963</v>
      </c>
      <c r="D1075" t="s">
        <v>2186</v>
      </c>
      <c r="E1075" t="s">
        <v>4964</v>
      </c>
      <c r="F1075">
        <v>7735532852</v>
      </c>
      <c r="G1075">
        <v>11890</v>
      </c>
      <c r="H1075" t="s">
        <v>5116</v>
      </c>
      <c r="I1075" t="s">
        <v>5117</v>
      </c>
      <c r="J1075" t="s">
        <v>2186</v>
      </c>
      <c r="K1075" t="s">
        <v>1103</v>
      </c>
      <c r="L1075" t="s">
        <v>5118</v>
      </c>
      <c r="M1075" t="s">
        <v>4862</v>
      </c>
      <c r="N1075" t="s">
        <v>22</v>
      </c>
      <c r="O1075">
        <v>1045</v>
      </c>
      <c r="P1075">
        <v>0</v>
      </c>
      <c r="Q1075">
        <v>1129</v>
      </c>
      <c r="R1075">
        <v>2174</v>
      </c>
      <c r="S1075" s="1">
        <v>0.48049999999999998</v>
      </c>
      <c r="T1075" t="s">
        <v>22</v>
      </c>
      <c r="U1075" s="13">
        <f t="shared" si="48"/>
        <v>1045</v>
      </c>
      <c r="V1075" s="13">
        <f t="shared" si="49"/>
        <v>2174</v>
      </c>
      <c r="W1075" s="13" t="str">
        <f>IFERROR(VLOOKUP(K1075,'Target Area Lookup'!B:C,2,FALSE),"Rest of State")</f>
        <v>Cook</v>
      </c>
      <c r="X1075" s="13" t="str">
        <f t="shared" si="50"/>
        <v>Cook</v>
      </c>
    </row>
    <row r="1076" spans="1:24" x14ac:dyDescent="0.25">
      <c r="A1076">
        <v>15016299025</v>
      </c>
      <c r="B1076" t="s">
        <v>4962</v>
      </c>
      <c r="C1076" t="s">
        <v>4963</v>
      </c>
      <c r="D1076" t="s">
        <v>2186</v>
      </c>
      <c r="E1076" t="s">
        <v>4964</v>
      </c>
      <c r="F1076">
        <v>7735532852</v>
      </c>
      <c r="G1076">
        <v>11891</v>
      </c>
      <c r="H1076" t="s">
        <v>5119</v>
      </c>
      <c r="I1076" t="s">
        <v>5120</v>
      </c>
      <c r="J1076" t="s">
        <v>2186</v>
      </c>
      <c r="K1076" t="s">
        <v>1103</v>
      </c>
      <c r="L1076" t="s">
        <v>5121</v>
      </c>
      <c r="M1076" t="s">
        <v>4862</v>
      </c>
      <c r="N1076" t="s">
        <v>22</v>
      </c>
      <c r="O1076">
        <v>297</v>
      </c>
      <c r="P1076">
        <v>0</v>
      </c>
      <c r="Q1076">
        <v>0</v>
      </c>
      <c r="R1076">
        <v>297</v>
      </c>
      <c r="S1076" s="1">
        <v>1</v>
      </c>
      <c r="T1076" t="s">
        <v>22</v>
      </c>
      <c r="U1076" s="13">
        <f t="shared" si="48"/>
        <v>297</v>
      </c>
      <c r="V1076" s="13">
        <f t="shared" si="49"/>
        <v>297</v>
      </c>
      <c r="W1076" s="13" t="str">
        <f>IFERROR(VLOOKUP(K1076,'Target Area Lookup'!B:C,2,FALSE),"Rest of State")</f>
        <v>Cook</v>
      </c>
      <c r="X1076" s="13" t="str">
        <f t="shared" si="50"/>
        <v>Cook</v>
      </c>
    </row>
    <row r="1077" spans="1:24" x14ac:dyDescent="0.25">
      <c r="A1077">
        <v>15016299025</v>
      </c>
      <c r="B1077" t="s">
        <v>4962</v>
      </c>
      <c r="C1077" t="s">
        <v>4963</v>
      </c>
      <c r="D1077" t="s">
        <v>2186</v>
      </c>
      <c r="E1077" t="s">
        <v>4964</v>
      </c>
      <c r="F1077">
        <v>7735532852</v>
      </c>
      <c r="G1077">
        <v>11892</v>
      </c>
      <c r="H1077" t="s">
        <v>5122</v>
      </c>
      <c r="I1077" t="s">
        <v>5123</v>
      </c>
      <c r="J1077" t="s">
        <v>2186</v>
      </c>
      <c r="K1077" t="s">
        <v>1103</v>
      </c>
      <c r="L1077" t="s">
        <v>5124</v>
      </c>
      <c r="M1077" t="s">
        <v>4862</v>
      </c>
      <c r="N1077" t="s">
        <v>22</v>
      </c>
      <c r="O1077">
        <v>166</v>
      </c>
      <c r="P1077">
        <v>0</v>
      </c>
      <c r="Q1077">
        <v>0</v>
      </c>
      <c r="R1077">
        <v>166</v>
      </c>
      <c r="S1077" s="1">
        <v>1</v>
      </c>
      <c r="T1077" t="s">
        <v>22</v>
      </c>
      <c r="U1077" s="13">
        <f t="shared" si="48"/>
        <v>166</v>
      </c>
      <c r="V1077" s="13">
        <f t="shared" si="49"/>
        <v>166</v>
      </c>
      <c r="W1077" s="13" t="str">
        <f>IFERROR(VLOOKUP(K1077,'Target Area Lookup'!B:C,2,FALSE),"Rest of State")</f>
        <v>Cook</v>
      </c>
      <c r="X1077" s="13" t="str">
        <f t="shared" si="50"/>
        <v>Cook</v>
      </c>
    </row>
    <row r="1078" spans="1:24" x14ac:dyDescent="0.25">
      <c r="A1078">
        <v>15016299025</v>
      </c>
      <c r="B1078" t="s">
        <v>4962</v>
      </c>
      <c r="C1078" t="s">
        <v>4963</v>
      </c>
      <c r="D1078" t="s">
        <v>2186</v>
      </c>
      <c r="E1078" t="s">
        <v>4964</v>
      </c>
      <c r="F1078">
        <v>7735532852</v>
      </c>
      <c r="G1078">
        <v>11893</v>
      </c>
      <c r="H1078" t="s">
        <v>5125</v>
      </c>
      <c r="I1078" t="s">
        <v>5126</v>
      </c>
      <c r="J1078" t="s">
        <v>2186</v>
      </c>
      <c r="K1078" t="s">
        <v>1103</v>
      </c>
      <c r="L1078" t="s">
        <v>5127</v>
      </c>
      <c r="M1078" t="s">
        <v>4862</v>
      </c>
      <c r="N1078" t="s">
        <v>22</v>
      </c>
      <c r="O1078">
        <v>1751</v>
      </c>
      <c r="P1078">
        <v>0</v>
      </c>
      <c r="Q1078">
        <v>0</v>
      </c>
      <c r="R1078">
        <v>1751</v>
      </c>
      <c r="S1078" s="1">
        <v>1</v>
      </c>
      <c r="T1078" t="s">
        <v>22</v>
      </c>
      <c r="U1078" s="13">
        <f t="shared" si="48"/>
        <v>1751</v>
      </c>
      <c r="V1078" s="13">
        <f t="shared" si="49"/>
        <v>1751</v>
      </c>
      <c r="W1078" s="13" t="str">
        <f>IFERROR(VLOOKUP(K1078,'Target Area Lookup'!B:C,2,FALSE),"Rest of State")</f>
        <v>Cook</v>
      </c>
      <c r="X1078" s="13" t="str">
        <f t="shared" si="50"/>
        <v>Cook</v>
      </c>
    </row>
    <row r="1079" spans="1:24" x14ac:dyDescent="0.25">
      <c r="A1079">
        <v>15016299025</v>
      </c>
      <c r="B1079" t="s">
        <v>4962</v>
      </c>
      <c r="C1079" t="s">
        <v>4963</v>
      </c>
      <c r="D1079" t="s">
        <v>2186</v>
      </c>
      <c r="E1079" t="s">
        <v>4964</v>
      </c>
      <c r="F1079">
        <v>7735532852</v>
      </c>
      <c r="G1079">
        <v>11895</v>
      </c>
      <c r="H1079" t="s">
        <v>5128</v>
      </c>
      <c r="I1079" t="s">
        <v>5129</v>
      </c>
      <c r="J1079" t="s">
        <v>2186</v>
      </c>
      <c r="K1079" t="s">
        <v>1103</v>
      </c>
      <c r="L1079" t="s">
        <v>5130</v>
      </c>
      <c r="M1079" t="s">
        <v>4862</v>
      </c>
      <c r="N1079" t="s">
        <v>22</v>
      </c>
      <c r="O1079">
        <v>422</v>
      </c>
      <c r="P1079">
        <v>0</v>
      </c>
      <c r="Q1079">
        <v>304</v>
      </c>
      <c r="R1079">
        <v>726</v>
      </c>
      <c r="S1079" s="1">
        <v>0.58030000000000004</v>
      </c>
      <c r="T1079" t="s">
        <v>22</v>
      </c>
      <c r="U1079" s="13">
        <f t="shared" si="48"/>
        <v>422</v>
      </c>
      <c r="V1079" s="13">
        <f t="shared" si="49"/>
        <v>726</v>
      </c>
      <c r="W1079" s="13" t="str">
        <f>IFERROR(VLOOKUP(K1079,'Target Area Lookup'!B:C,2,FALSE),"Rest of State")</f>
        <v>Cook</v>
      </c>
      <c r="X1079" s="13" t="str">
        <f t="shared" si="50"/>
        <v>Cook</v>
      </c>
    </row>
    <row r="1080" spans="1:24" x14ac:dyDescent="0.25">
      <c r="A1080">
        <v>15016299025</v>
      </c>
      <c r="B1080" t="s">
        <v>4962</v>
      </c>
      <c r="C1080" t="s">
        <v>4963</v>
      </c>
      <c r="D1080" t="s">
        <v>2186</v>
      </c>
      <c r="E1080" t="s">
        <v>4964</v>
      </c>
      <c r="F1080">
        <v>7735532852</v>
      </c>
      <c r="G1080">
        <v>11897</v>
      </c>
      <c r="H1080" t="s">
        <v>5131</v>
      </c>
      <c r="I1080" t="s">
        <v>5132</v>
      </c>
      <c r="J1080" t="s">
        <v>2186</v>
      </c>
      <c r="K1080" t="s">
        <v>1103</v>
      </c>
      <c r="L1080" t="s">
        <v>5133</v>
      </c>
      <c r="M1080" t="s">
        <v>4862</v>
      </c>
      <c r="N1080" t="s">
        <v>22</v>
      </c>
      <c r="O1080">
        <v>2033</v>
      </c>
      <c r="P1080">
        <v>0</v>
      </c>
      <c r="Q1080">
        <v>0</v>
      </c>
      <c r="R1080">
        <v>2033</v>
      </c>
      <c r="S1080" s="1">
        <v>1</v>
      </c>
      <c r="T1080" t="s">
        <v>22</v>
      </c>
      <c r="U1080" s="13">
        <f t="shared" si="48"/>
        <v>2033</v>
      </c>
      <c r="V1080" s="13">
        <f t="shared" si="49"/>
        <v>2033</v>
      </c>
      <c r="W1080" s="13" t="str">
        <f>IFERROR(VLOOKUP(K1080,'Target Area Lookup'!B:C,2,FALSE),"Rest of State")</f>
        <v>Cook</v>
      </c>
      <c r="X1080" s="13" t="str">
        <f t="shared" si="50"/>
        <v>Cook</v>
      </c>
    </row>
    <row r="1081" spans="1:24" x14ac:dyDescent="0.25">
      <c r="A1081">
        <v>15016299025</v>
      </c>
      <c r="B1081" t="s">
        <v>4962</v>
      </c>
      <c r="C1081" t="s">
        <v>4963</v>
      </c>
      <c r="D1081" t="s">
        <v>2186</v>
      </c>
      <c r="E1081" t="s">
        <v>4964</v>
      </c>
      <c r="F1081">
        <v>7735532852</v>
      </c>
      <c r="G1081">
        <v>11906</v>
      </c>
      <c r="H1081" t="s">
        <v>5134</v>
      </c>
      <c r="I1081" t="s">
        <v>5135</v>
      </c>
      <c r="J1081" t="s">
        <v>2186</v>
      </c>
      <c r="K1081" t="s">
        <v>1103</v>
      </c>
      <c r="L1081" t="s">
        <v>5136</v>
      </c>
      <c r="M1081" t="s">
        <v>4862</v>
      </c>
      <c r="N1081" t="s">
        <v>22</v>
      </c>
      <c r="O1081">
        <v>752</v>
      </c>
      <c r="P1081">
        <v>0</v>
      </c>
      <c r="Q1081">
        <v>223</v>
      </c>
      <c r="R1081">
        <v>975</v>
      </c>
      <c r="S1081" s="1">
        <v>0.77040000000000008</v>
      </c>
      <c r="T1081" t="s">
        <v>22</v>
      </c>
      <c r="U1081" s="13">
        <f t="shared" si="48"/>
        <v>752</v>
      </c>
      <c r="V1081" s="13">
        <f t="shared" si="49"/>
        <v>975</v>
      </c>
      <c r="W1081" s="13" t="str">
        <f>IFERROR(VLOOKUP(K1081,'Target Area Lookup'!B:C,2,FALSE),"Rest of State")</f>
        <v>Cook</v>
      </c>
      <c r="X1081" s="13" t="str">
        <f t="shared" si="50"/>
        <v>Cook</v>
      </c>
    </row>
    <row r="1082" spans="1:24" x14ac:dyDescent="0.25">
      <c r="A1082">
        <v>15016299025</v>
      </c>
      <c r="B1082" t="s">
        <v>4962</v>
      </c>
      <c r="C1082" t="s">
        <v>4963</v>
      </c>
      <c r="D1082" t="s">
        <v>2186</v>
      </c>
      <c r="E1082" t="s">
        <v>4964</v>
      </c>
      <c r="F1082">
        <v>7735532852</v>
      </c>
      <c r="G1082">
        <v>11908</v>
      </c>
      <c r="H1082" t="s">
        <v>5137</v>
      </c>
      <c r="I1082" t="s">
        <v>5138</v>
      </c>
      <c r="J1082" t="s">
        <v>2186</v>
      </c>
      <c r="K1082" t="s">
        <v>1103</v>
      </c>
      <c r="L1082" t="s">
        <v>5139</v>
      </c>
      <c r="M1082" t="s">
        <v>4862</v>
      </c>
      <c r="N1082" t="s">
        <v>22</v>
      </c>
      <c r="O1082">
        <v>354</v>
      </c>
      <c r="P1082">
        <v>0</v>
      </c>
      <c r="Q1082">
        <v>0</v>
      </c>
      <c r="R1082">
        <v>354</v>
      </c>
      <c r="S1082" s="1">
        <v>1</v>
      </c>
      <c r="T1082" t="s">
        <v>22</v>
      </c>
      <c r="U1082" s="13">
        <f t="shared" si="48"/>
        <v>354</v>
      </c>
      <c r="V1082" s="13">
        <f t="shared" si="49"/>
        <v>354</v>
      </c>
      <c r="W1082" s="13" t="str">
        <f>IFERROR(VLOOKUP(K1082,'Target Area Lookup'!B:C,2,FALSE),"Rest of State")</f>
        <v>Cook</v>
      </c>
      <c r="X1082" s="13" t="str">
        <f t="shared" si="50"/>
        <v>Cook</v>
      </c>
    </row>
    <row r="1083" spans="1:24" x14ac:dyDescent="0.25">
      <c r="A1083">
        <v>15016299025</v>
      </c>
      <c r="B1083" t="s">
        <v>4962</v>
      </c>
      <c r="C1083" t="s">
        <v>4963</v>
      </c>
      <c r="D1083" t="s">
        <v>2186</v>
      </c>
      <c r="E1083" t="s">
        <v>4964</v>
      </c>
      <c r="F1083">
        <v>7735532852</v>
      </c>
      <c r="G1083">
        <v>11910</v>
      </c>
      <c r="H1083" t="s">
        <v>5140</v>
      </c>
      <c r="I1083" t="s">
        <v>5141</v>
      </c>
      <c r="J1083" t="s">
        <v>2186</v>
      </c>
      <c r="K1083" t="s">
        <v>1103</v>
      </c>
      <c r="L1083" t="s">
        <v>5142</v>
      </c>
      <c r="M1083" t="s">
        <v>4862</v>
      </c>
      <c r="N1083" t="s">
        <v>22</v>
      </c>
      <c r="O1083">
        <v>371</v>
      </c>
      <c r="P1083">
        <v>0</v>
      </c>
      <c r="Q1083">
        <v>0</v>
      </c>
      <c r="R1083">
        <v>371</v>
      </c>
      <c r="S1083" s="1">
        <v>1</v>
      </c>
      <c r="T1083" t="s">
        <v>22</v>
      </c>
      <c r="U1083" s="13">
        <f t="shared" si="48"/>
        <v>371</v>
      </c>
      <c r="V1083" s="13">
        <f t="shared" si="49"/>
        <v>371</v>
      </c>
      <c r="W1083" s="13" t="str">
        <f>IFERROR(VLOOKUP(K1083,'Target Area Lookup'!B:C,2,FALSE),"Rest of State")</f>
        <v>Cook</v>
      </c>
      <c r="X1083" s="13" t="str">
        <f t="shared" si="50"/>
        <v>Cook</v>
      </c>
    </row>
    <row r="1084" spans="1:24" x14ac:dyDescent="0.25">
      <c r="A1084">
        <v>15016299025</v>
      </c>
      <c r="B1084" t="s">
        <v>4962</v>
      </c>
      <c r="C1084" t="s">
        <v>4963</v>
      </c>
      <c r="D1084" t="s">
        <v>2186</v>
      </c>
      <c r="E1084" t="s">
        <v>4964</v>
      </c>
      <c r="F1084">
        <v>7735532852</v>
      </c>
      <c r="G1084">
        <v>11913</v>
      </c>
      <c r="H1084" t="s">
        <v>5143</v>
      </c>
      <c r="I1084" t="s">
        <v>5144</v>
      </c>
      <c r="J1084" t="s">
        <v>2186</v>
      </c>
      <c r="K1084" t="s">
        <v>1103</v>
      </c>
      <c r="L1084" t="s">
        <v>5145</v>
      </c>
      <c r="M1084" t="s">
        <v>4862</v>
      </c>
      <c r="N1084" t="s">
        <v>22</v>
      </c>
      <c r="O1084">
        <v>721</v>
      </c>
      <c r="P1084">
        <v>0</v>
      </c>
      <c r="Q1084">
        <v>0</v>
      </c>
      <c r="R1084">
        <v>721</v>
      </c>
      <c r="S1084" s="1">
        <v>1</v>
      </c>
      <c r="T1084" t="s">
        <v>22</v>
      </c>
      <c r="U1084" s="13">
        <f t="shared" si="48"/>
        <v>721</v>
      </c>
      <c r="V1084" s="13">
        <f t="shared" si="49"/>
        <v>721</v>
      </c>
      <c r="W1084" s="13" t="str">
        <f>IFERROR(VLOOKUP(K1084,'Target Area Lookup'!B:C,2,FALSE),"Rest of State")</f>
        <v>Cook</v>
      </c>
      <c r="X1084" s="13" t="str">
        <f t="shared" si="50"/>
        <v>Cook</v>
      </c>
    </row>
    <row r="1085" spans="1:24" x14ac:dyDescent="0.25">
      <c r="A1085">
        <v>15016299025</v>
      </c>
      <c r="B1085" t="s">
        <v>4962</v>
      </c>
      <c r="C1085" t="s">
        <v>4963</v>
      </c>
      <c r="D1085" t="s">
        <v>2186</v>
      </c>
      <c r="E1085" t="s">
        <v>4964</v>
      </c>
      <c r="F1085">
        <v>7735532852</v>
      </c>
      <c r="G1085">
        <v>11914</v>
      </c>
      <c r="H1085" t="s">
        <v>5146</v>
      </c>
      <c r="I1085" t="s">
        <v>5147</v>
      </c>
      <c r="J1085" t="s">
        <v>2186</v>
      </c>
      <c r="K1085" t="s">
        <v>1103</v>
      </c>
      <c r="L1085" t="s">
        <v>5148</v>
      </c>
      <c r="M1085" t="s">
        <v>4862</v>
      </c>
      <c r="N1085" t="s">
        <v>22</v>
      </c>
      <c r="O1085">
        <v>311</v>
      </c>
      <c r="P1085">
        <v>0</v>
      </c>
      <c r="Q1085">
        <v>156</v>
      </c>
      <c r="R1085">
        <v>467</v>
      </c>
      <c r="S1085" s="1">
        <v>0.66560000000000008</v>
      </c>
      <c r="T1085" t="s">
        <v>22</v>
      </c>
      <c r="U1085" s="13">
        <f t="shared" si="48"/>
        <v>311</v>
      </c>
      <c r="V1085" s="13">
        <f t="shared" si="49"/>
        <v>467</v>
      </c>
      <c r="W1085" s="13" t="str">
        <f>IFERROR(VLOOKUP(K1085,'Target Area Lookup'!B:C,2,FALSE),"Rest of State")</f>
        <v>Cook</v>
      </c>
      <c r="X1085" s="13" t="str">
        <f t="shared" si="50"/>
        <v>Cook</v>
      </c>
    </row>
    <row r="1086" spans="1:24" x14ac:dyDescent="0.25">
      <c r="A1086">
        <v>15016299025</v>
      </c>
      <c r="B1086" t="s">
        <v>4962</v>
      </c>
      <c r="C1086" t="s">
        <v>4963</v>
      </c>
      <c r="D1086" t="s">
        <v>2186</v>
      </c>
      <c r="E1086" t="s">
        <v>4964</v>
      </c>
      <c r="F1086">
        <v>7735532852</v>
      </c>
      <c r="G1086">
        <v>11915</v>
      </c>
      <c r="H1086" t="s">
        <v>5149</v>
      </c>
      <c r="I1086" t="s">
        <v>5150</v>
      </c>
      <c r="J1086" t="s">
        <v>2186</v>
      </c>
      <c r="K1086" t="s">
        <v>1103</v>
      </c>
      <c r="L1086" t="s">
        <v>5151</v>
      </c>
      <c r="M1086" t="s">
        <v>4862</v>
      </c>
      <c r="N1086" t="s">
        <v>22</v>
      </c>
      <c r="O1086">
        <v>427</v>
      </c>
      <c r="P1086">
        <v>0</v>
      </c>
      <c r="Q1086">
        <v>526</v>
      </c>
      <c r="R1086">
        <v>953</v>
      </c>
      <c r="S1086" s="1">
        <v>0.44719999999999999</v>
      </c>
      <c r="T1086" t="s">
        <v>22</v>
      </c>
      <c r="U1086" s="13">
        <f t="shared" si="48"/>
        <v>427</v>
      </c>
      <c r="V1086" s="13">
        <f t="shared" si="49"/>
        <v>953</v>
      </c>
      <c r="W1086" s="13" t="str">
        <f>IFERROR(VLOOKUP(K1086,'Target Area Lookup'!B:C,2,FALSE),"Rest of State")</f>
        <v>Cook</v>
      </c>
      <c r="X1086" s="13" t="str">
        <f t="shared" si="50"/>
        <v>Cook</v>
      </c>
    </row>
    <row r="1087" spans="1:24" x14ac:dyDescent="0.25">
      <c r="A1087">
        <v>15016299025</v>
      </c>
      <c r="B1087" t="s">
        <v>4962</v>
      </c>
      <c r="C1087" t="s">
        <v>4963</v>
      </c>
      <c r="D1087" t="s">
        <v>2186</v>
      </c>
      <c r="E1087" t="s">
        <v>4964</v>
      </c>
      <c r="F1087">
        <v>7735532852</v>
      </c>
      <c r="G1087">
        <v>11916</v>
      </c>
      <c r="H1087" t="s">
        <v>5152</v>
      </c>
      <c r="I1087" t="s">
        <v>5153</v>
      </c>
      <c r="J1087" t="s">
        <v>2186</v>
      </c>
      <c r="K1087" t="s">
        <v>1103</v>
      </c>
      <c r="L1087" t="s">
        <v>5154</v>
      </c>
      <c r="M1087" t="s">
        <v>4862</v>
      </c>
      <c r="N1087" t="s">
        <v>22</v>
      </c>
      <c r="O1087">
        <v>204</v>
      </c>
      <c r="P1087">
        <v>0</v>
      </c>
      <c r="Q1087">
        <v>0</v>
      </c>
      <c r="R1087">
        <v>204</v>
      </c>
      <c r="S1087" s="1">
        <v>1</v>
      </c>
      <c r="T1087" t="s">
        <v>22</v>
      </c>
      <c r="U1087" s="13">
        <f t="shared" si="48"/>
        <v>204</v>
      </c>
      <c r="V1087" s="13">
        <f t="shared" si="49"/>
        <v>204</v>
      </c>
      <c r="W1087" s="13" t="str">
        <f>IFERROR(VLOOKUP(K1087,'Target Area Lookup'!B:C,2,FALSE),"Rest of State")</f>
        <v>Cook</v>
      </c>
      <c r="X1087" s="13" t="str">
        <f t="shared" si="50"/>
        <v>Cook</v>
      </c>
    </row>
    <row r="1088" spans="1:24" x14ac:dyDescent="0.25">
      <c r="A1088">
        <v>15016299025</v>
      </c>
      <c r="B1088" t="s">
        <v>4962</v>
      </c>
      <c r="C1088" t="s">
        <v>4963</v>
      </c>
      <c r="D1088" t="s">
        <v>2186</v>
      </c>
      <c r="E1088" t="s">
        <v>4964</v>
      </c>
      <c r="F1088">
        <v>7735532852</v>
      </c>
      <c r="G1088">
        <v>11919</v>
      </c>
      <c r="H1088" t="s">
        <v>5155</v>
      </c>
      <c r="I1088" t="s">
        <v>5156</v>
      </c>
      <c r="J1088" t="s">
        <v>2186</v>
      </c>
      <c r="K1088" t="s">
        <v>1103</v>
      </c>
      <c r="L1088" t="s">
        <v>5157</v>
      </c>
      <c r="M1088" t="s">
        <v>4862</v>
      </c>
      <c r="N1088" t="s">
        <v>22</v>
      </c>
      <c r="O1088">
        <v>281</v>
      </c>
      <c r="P1088">
        <v>0</v>
      </c>
      <c r="Q1088">
        <v>0</v>
      </c>
      <c r="R1088">
        <v>281</v>
      </c>
      <c r="S1088" s="1">
        <v>1</v>
      </c>
      <c r="T1088" t="s">
        <v>22</v>
      </c>
      <c r="U1088" s="13">
        <f t="shared" si="48"/>
        <v>281</v>
      </c>
      <c r="V1088" s="13">
        <f t="shared" si="49"/>
        <v>281</v>
      </c>
      <c r="W1088" s="13" t="str">
        <f>IFERROR(VLOOKUP(K1088,'Target Area Lookup'!B:C,2,FALSE),"Rest of State")</f>
        <v>Cook</v>
      </c>
      <c r="X1088" s="13" t="str">
        <f t="shared" si="50"/>
        <v>Cook</v>
      </c>
    </row>
    <row r="1089" spans="1:24" x14ac:dyDescent="0.25">
      <c r="A1089">
        <v>15016299025</v>
      </c>
      <c r="B1089" t="s">
        <v>4962</v>
      </c>
      <c r="C1089" t="s">
        <v>4963</v>
      </c>
      <c r="D1089" t="s">
        <v>2186</v>
      </c>
      <c r="E1089" t="s">
        <v>4964</v>
      </c>
      <c r="F1089">
        <v>7735532852</v>
      </c>
      <c r="G1089">
        <v>11920</v>
      </c>
      <c r="H1089" t="s">
        <v>5158</v>
      </c>
      <c r="I1089" t="s">
        <v>5159</v>
      </c>
      <c r="J1089" t="s">
        <v>2186</v>
      </c>
      <c r="K1089" t="s">
        <v>1103</v>
      </c>
      <c r="L1089" t="s">
        <v>5160</v>
      </c>
      <c r="M1089" t="s">
        <v>4862</v>
      </c>
      <c r="N1089" t="s">
        <v>22</v>
      </c>
      <c r="O1089">
        <v>1430</v>
      </c>
      <c r="P1089">
        <v>0</v>
      </c>
      <c r="Q1089">
        <v>0</v>
      </c>
      <c r="R1089">
        <v>1430</v>
      </c>
      <c r="S1089" s="1">
        <v>1</v>
      </c>
      <c r="T1089" t="s">
        <v>22</v>
      </c>
      <c r="U1089" s="13">
        <f t="shared" si="48"/>
        <v>1430</v>
      </c>
      <c r="V1089" s="13">
        <f t="shared" si="49"/>
        <v>1430</v>
      </c>
      <c r="W1089" s="13" t="str">
        <f>IFERROR(VLOOKUP(K1089,'Target Area Lookup'!B:C,2,FALSE),"Rest of State")</f>
        <v>Cook</v>
      </c>
      <c r="X1089" s="13" t="str">
        <f t="shared" si="50"/>
        <v>Cook</v>
      </c>
    </row>
    <row r="1090" spans="1:24" x14ac:dyDescent="0.25">
      <c r="A1090">
        <v>15016299025</v>
      </c>
      <c r="B1090" t="s">
        <v>4962</v>
      </c>
      <c r="C1090" t="s">
        <v>4963</v>
      </c>
      <c r="D1090" t="s">
        <v>2186</v>
      </c>
      <c r="E1090" t="s">
        <v>4964</v>
      </c>
      <c r="F1090">
        <v>7735532852</v>
      </c>
      <c r="G1090">
        <v>11922</v>
      </c>
      <c r="H1090" t="s">
        <v>5161</v>
      </c>
      <c r="I1090" t="s">
        <v>5162</v>
      </c>
      <c r="J1090" t="s">
        <v>2186</v>
      </c>
      <c r="K1090" t="s">
        <v>1103</v>
      </c>
      <c r="L1090" t="s">
        <v>5163</v>
      </c>
      <c r="M1090" t="s">
        <v>4862</v>
      </c>
      <c r="N1090" t="s">
        <v>22</v>
      </c>
      <c r="O1090">
        <v>234</v>
      </c>
      <c r="P1090">
        <v>0</v>
      </c>
      <c r="Q1090">
        <v>341</v>
      </c>
      <c r="R1090">
        <v>575</v>
      </c>
      <c r="S1090" s="1">
        <v>0.40549999999999997</v>
      </c>
      <c r="T1090" t="s">
        <v>22</v>
      </c>
      <c r="U1090" s="13">
        <f t="shared" si="48"/>
        <v>234</v>
      </c>
      <c r="V1090" s="13">
        <f t="shared" si="49"/>
        <v>575</v>
      </c>
      <c r="W1090" s="13" t="str">
        <f>IFERROR(VLOOKUP(K1090,'Target Area Lookup'!B:C,2,FALSE),"Rest of State")</f>
        <v>Cook</v>
      </c>
      <c r="X1090" s="13" t="str">
        <f t="shared" si="50"/>
        <v>Cook</v>
      </c>
    </row>
    <row r="1091" spans="1:24" x14ac:dyDescent="0.25">
      <c r="A1091">
        <v>15016299025</v>
      </c>
      <c r="B1091" t="s">
        <v>4962</v>
      </c>
      <c r="C1091" t="s">
        <v>4963</v>
      </c>
      <c r="D1091" t="s">
        <v>2186</v>
      </c>
      <c r="E1091" t="s">
        <v>4964</v>
      </c>
      <c r="F1091">
        <v>7735532852</v>
      </c>
      <c r="G1091">
        <v>11923</v>
      </c>
      <c r="H1091" t="s">
        <v>5164</v>
      </c>
      <c r="I1091" t="s">
        <v>5165</v>
      </c>
      <c r="J1091" t="s">
        <v>2186</v>
      </c>
      <c r="K1091" t="s">
        <v>1103</v>
      </c>
      <c r="L1091" t="s">
        <v>5166</v>
      </c>
      <c r="M1091" t="s">
        <v>4862</v>
      </c>
      <c r="N1091" t="s">
        <v>22</v>
      </c>
      <c r="O1091">
        <v>298</v>
      </c>
      <c r="P1091">
        <v>0</v>
      </c>
      <c r="Q1091">
        <v>0</v>
      </c>
      <c r="R1091">
        <v>298</v>
      </c>
      <c r="S1091" s="1">
        <v>1</v>
      </c>
      <c r="T1091" t="s">
        <v>22</v>
      </c>
      <c r="U1091" s="13">
        <f t="shared" ref="U1091:U1154" si="51">SUM(O1091:P1091)</f>
        <v>298</v>
      </c>
      <c r="V1091" s="13">
        <f t="shared" ref="V1091:V1154" si="52">R1091</f>
        <v>298</v>
      </c>
      <c r="W1091" s="13" t="str">
        <f>IFERROR(VLOOKUP(K1091,'Target Area Lookup'!B:C,2,FALSE),"Rest of State")</f>
        <v>Cook</v>
      </c>
      <c r="X1091" s="13" t="str">
        <f t="shared" ref="X1091:X1154" si="53">IF(K1091="Cook","Cook","Rest of State")</f>
        <v>Cook</v>
      </c>
    </row>
    <row r="1092" spans="1:24" x14ac:dyDescent="0.25">
      <c r="A1092">
        <v>15016299025</v>
      </c>
      <c r="B1092" t="s">
        <v>4962</v>
      </c>
      <c r="C1092" t="s">
        <v>4963</v>
      </c>
      <c r="D1092" t="s">
        <v>2186</v>
      </c>
      <c r="E1092" t="s">
        <v>4964</v>
      </c>
      <c r="F1092">
        <v>7735532852</v>
      </c>
      <c r="G1092">
        <v>11926</v>
      </c>
      <c r="H1092" t="s">
        <v>5167</v>
      </c>
      <c r="I1092" t="s">
        <v>5168</v>
      </c>
      <c r="J1092" t="s">
        <v>2186</v>
      </c>
      <c r="K1092" t="s">
        <v>1103</v>
      </c>
      <c r="L1092" t="s">
        <v>5169</v>
      </c>
      <c r="M1092" t="s">
        <v>4862</v>
      </c>
      <c r="N1092" t="s">
        <v>22</v>
      </c>
      <c r="O1092">
        <v>326</v>
      </c>
      <c r="P1092">
        <v>0</v>
      </c>
      <c r="Q1092">
        <v>8</v>
      </c>
      <c r="R1092">
        <v>334</v>
      </c>
      <c r="S1092" s="1">
        <v>0.9756999999999999</v>
      </c>
      <c r="T1092" t="s">
        <v>22</v>
      </c>
      <c r="U1092" s="13">
        <f t="shared" si="51"/>
        <v>326</v>
      </c>
      <c r="V1092" s="13">
        <f t="shared" si="52"/>
        <v>334</v>
      </c>
      <c r="W1092" s="13" t="str">
        <f>IFERROR(VLOOKUP(K1092,'Target Area Lookup'!B:C,2,FALSE),"Rest of State")</f>
        <v>Cook</v>
      </c>
      <c r="X1092" s="13" t="str">
        <f t="shared" si="53"/>
        <v>Cook</v>
      </c>
    </row>
    <row r="1093" spans="1:24" x14ac:dyDescent="0.25">
      <c r="A1093">
        <v>15016299025</v>
      </c>
      <c r="B1093" t="s">
        <v>4962</v>
      </c>
      <c r="C1093" t="s">
        <v>4963</v>
      </c>
      <c r="D1093" t="s">
        <v>2186</v>
      </c>
      <c r="E1093" t="s">
        <v>4964</v>
      </c>
      <c r="F1093">
        <v>7735532852</v>
      </c>
      <c r="G1093">
        <v>11927</v>
      </c>
      <c r="H1093" t="s">
        <v>5170</v>
      </c>
      <c r="I1093" t="s">
        <v>5171</v>
      </c>
      <c r="J1093" t="s">
        <v>2186</v>
      </c>
      <c r="K1093" t="s">
        <v>1103</v>
      </c>
      <c r="L1093" t="s">
        <v>5172</v>
      </c>
      <c r="M1093" t="s">
        <v>4862</v>
      </c>
      <c r="N1093" t="s">
        <v>22</v>
      </c>
      <c r="O1093">
        <v>668</v>
      </c>
      <c r="P1093">
        <v>0</v>
      </c>
      <c r="Q1093">
        <v>0</v>
      </c>
      <c r="R1093">
        <v>668</v>
      </c>
      <c r="S1093" s="1">
        <v>1</v>
      </c>
      <c r="T1093" t="s">
        <v>22</v>
      </c>
      <c r="U1093" s="13">
        <f t="shared" si="51"/>
        <v>668</v>
      </c>
      <c r="V1093" s="13">
        <f t="shared" si="52"/>
        <v>668</v>
      </c>
      <c r="W1093" s="13" t="str">
        <f>IFERROR(VLOOKUP(K1093,'Target Area Lookup'!B:C,2,FALSE),"Rest of State")</f>
        <v>Cook</v>
      </c>
      <c r="X1093" s="13" t="str">
        <f t="shared" si="53"/>
        <v>Cook</v>
      </c>
    </row>
    <row r="1094" spans="1:24" x14ac:dyDescent="0.25">
      <c r="A1094">
        <v>15016299025</v>
      </c>
      <c r="B1094" t="s">
        <v>4962</v>
      </c>
      <c r="C1094" t="s">
        <v>4963</v>
      </c>
      <c r="D1094" t="s">
        <v>2186</v>
      </c>
      <c r="E1094" t="s">
        <v>4964</v>
      </c>
      <c r="F1094">
        <v>7735532852</v>
      </c>
      <c r="G1094">
        <v>11928</v>
      </c>
      <c r="H1094" t="s">
        <v>5173</v>
      </c>
      <c r="I1094" t="s">
        <v>5174</v>
      </c>
      <c r="J1094" t="s">
        <v>2186</v>
      </c>
      <c r="K1094" t="s">
        <v>1103</v>
      </c>
      <c r="L1094" t="s">
        <v>5175</v>
      </c>
      <c r="M1094" t="s">
        <v>4862</v>
      </c>
      <c r="N1094" t="s">
        <v>22</v>
      </c>
      <c r="O1094">
        <v>399</v>
      </c>
      <c r="P1094">
        <v>0</v>
      </c>
      <c r="Q1094">
        <v>0</v>
      </c>
      <c r="R1094">
        <v>399</v>
      </c>
      <c r="S1094" s="1">
        <v>1</v>
      </c>
      <c r="T1094" t="s">
        <v>22</v>
      </c>
      <c r="U1094" s="13">
        <f t="shared" si="51"/>
        <v>399</v>
      </c>
      <c r="V1094" s="13">
        <f t="shared" si="52"/>
        <v>399</v>
      </c>
      <c r="W1094" s="13" t="str">
        <f>IFERROR(VLOOKUP(K1094,'Target Area Lookup'!B:C,2,FALSE),"Rest of State")</f>
        <v>Cook</v>
      </c>
      <c r="X1094" s="13" t="str">
        <f t="shared" si="53"/>
        <v>Cook</v>
      </c>
    </row>
    <row r="1095" spans="1:24" x14ac:dyDescent="0.25">
      <c r="A1095">
        <v>15016299025</v>
      </c>
      <c r="B1095" t="s">
        <v>4962</v>
      </c>
      <c r="C1095" t="s">
        <v>4963</v>
      </c>
      <c r="D1095" t="s">
        <v>2186</v>
      </c>
      <c r="E1095" t="s">
        <v>4964</v>
      </c>
      <c r="F1095">
        <v>7735532852</v>
      </c>
      <c r="G1095">
        <v>11929</v>
      </c>
      <c r="H1095" t="s">
        <v>5176</v>
      </c>
      <c r="I1095" t="s">
        <v>5177</v>
      </c>
      <c r="J1095" t="s">
        <v>2186</v>
      </c>
      <c r="K1095" t="s">
        <v>1103</v>
      </c>
      <c r="L1095" t="s">
        <v>5178</v>
      </c>
      <c r="M1095" t="s">
        <v>4862</v>
      </c>
      <c r="N1095" t="s">
        <v>22</v>
      </c>
      <c r="O1095">
        <v>454</v>
      </c>
      <c r="P1095">
        <v>0</v>
      </c>
      <c r="Q1095">
        <v>0</v>
      </c>
      <c r="R1095">
        <v>454</v>
      </c>
      <c r="S1095" s="1">
        <v>1</v>
      </c>
      <c r="T1095" t="s">
        <v>22</v>
      </c>
      <c r="U1095" s="13">
        <f t="shared" si="51"/>
        <v>454</v>
      </c>
      <c r="V1095" s="13">
        <f t="shared" si="52"/>
        <v>454</v>
      </c>
      <c r="W1095" s="13" t="str">
        <f>IFERROR(VLOOKUP(K1095,'Target Area Lookup'!B:C,2,FALSE),"Rest of State")</f>
        <v>Cook</v>
      </c>
      <c r="X1095" s="13" t="str">
        <f t="shared" si="53"/>
        <v>Cook</v>
      </c>
    </row>
    <row r="1096" spans="1:24" x14ac:dyDescent="0.25">
      <c r="A1096">
        <v>15016299025</v>
      </c>
      <c r="B1096" t="s">
        <v>4962</v>
      </c>
      <c r="C1096" t="s">
        <v>4963</v>
      </c>
      <c r="D1096" t="s">
        <v>2186</v>
      </c>
      <c r="E1096" t="s">
        <v>4964</v>
      </c>
      <c r="F1096">
        <v>7735532852</v>
      </c>
      <c r="G1096">
        <v>11930</v>
      </c>
      <c r="H1096" t="s">
        <v>5179</v>
      </c>
      <c r="I1096" t="s">
        <v>5180</v>
      </c>
      <c r="J1096" t="s">
        <v>2186</v>
      </c>
      <c r="K1096" t="s">
        <v>1103</v>
      </c>
      <c r="L1096" t="s">
        <v>5181</v>
      </c>
      <c r="M1096" t="s">
        <v>4862</v>
      </c>
      <c r="N1096" t="s">
        <v>22</v>
      </c>
      <c r="O1096">
        <v>1022</v>
      </c>
      <c r="P1096">
        <v>0</v>
      </c>
      <c r="Q1096">
        <v>0</v>
      </c>
      <c r="R1096">
        <v>1022</v>
      </c>
      <c r="S1096" s="1">
        <v>1</v>
      </c>
      <c r="T1096" t="s">
        <v>22</v>
      </c>
      <c r="U1096" s="13">
        <f t="shared" si="51"/>
        <v>1022</v>
      </c>
      <c r="V1096" s="13">
        <f t="shared" si="52"/>
        <v>1022</v>
      </c>
      <c r="W1096" s="13" t="str">
        <f>IFERROR(VLOOKUP(K1096,'Target Area Lookup'!B:C,2,FALSE),"Rest of State")</f>
        <v>Cook</v>
      </c>
      <c r="X1096" s="13" t="str">
        <f t="shared" si="53"/>
        <v>Cook</v>
      </c>
    </row>
    <row r="1097" spans="1:24" x14ac:dyDescent="0.25">
      <c r="A1097">
        <v>15016299025</v>
      </c>
      <c r="B1097" t="s">
        <v>4962</v>
      </c>
      <c r="C1097" t="s">
        <v>4963</v>
      </c>
      <c r="D1097" t="s">
        <v>2186</v>
      </c>
      <c r="E1097" t="s">
        <v>4964</v>
      </c>
      <c r="F1097">
        <v>7735532852</v>
      </c>
      <c r="G1097">
        <v>11931</v>
      </c>
      <c r="H1097" t="s">
        <v>5182</v>
      </c>
      <c r="I1097" t="s">
        <v>5183</v>
      </c>
      <c r="J1097" t="s">
        <v>2186</v>
      </c>
      <c r="K1097" t="s">
        <v>1103</v>
      </c>
      <c r="L1097" t="s">
        <v>5184</v>
      </c>
      <c r="M1097" t="s">
        <v>4862</v>
      </c>
      <c r="N1097" t="s">
        <v>22</v>
      </c>
      <c r="O1097">
        <v>481</v>
      </c>
      <c r="P1097">
        <v>0</v>
      </c>
      <c r="Q1097">
        <v>0</v>
      </c>
      <c r="R1097">
        <v>481</v>
      </c>
      <c r="S1097" s="1">
        <v>1</v>
      </c>
      <c r="T1097" t="s">
        <v>22</v>
      </c>
      <c r="U1097" s="13">
        <f t="shared" si="51"/>
        <v>481</v>
      </c>
      <c r="V1097" s="13">
        <f t="shared" si="52"/>
        <v>481</v>
      </c>
      <c r="W1097" s="13" t="str">
        <f>IFERROR(VLOOKUP(K1097,'Target Area Lookup'!B:C,2,FALSE),"Rest of State")</f>
        <v>Cook</v>
      </c>
      <c r="X1097" s="13" t="str">
        <f t="shared" si="53"/>
        <v>Cook</v>
      </c>
    </row>
    <row r="1098" spans="1:24" x14ac:dyDescent="0.25">
      <c r="A1098">
        <v>15016299025</v>
      </c>
      <c r="B1098" t="s">
        <v>4962</v>
      </c>
      <c r="C1098" t="s">
        <v>4963</v>
      </c>
      <c r="D1098" t="s">
        <v>2186</v>
      </c>
      <c r="E1098" t="s">
        <v>4964</v>
      </c>
      <c r="F1098">
        <v>7735532852</v>
      </c>
      <c r="G1098">
        <v>11932</v>
      </c>
      <c r="H1098" t="s">
        <v>5185</v>
      </c>
      <c r="I1098" t="s">
        <v>5186</v>
      </c>
      <c r="J1098" t="s">
        <v>2186</v>
      </c>
      <c r="K1098" t="s">
        <v>1103</v>
      </c>
      <c r="L1098" t="s">
        <v>5187</v>
      </c>
      <c r="M1098" t="s">
        <v>4862</v>
      </c>
      <c r="N1098" t="s">
        <v>22</v>
      </c>
      <c r="O1098">
        <v>790</v>
      </c>
      <c r="P1098">
        <v>0</v>
      </c>
      <c r="Q1098">
        <v>310</v>
      </c>
      <c r="R1098">
        <v>1100</v>
      </c>
      <c r="S1098" s="1">
        <v>0.71779999999999999</v>
      </c>
      <c r="T1098" t="s">
        <v>22</v>
      </c>
      <c r="U1098" s="13">
        <f t="shared" si="51"/>
        <v>790</v>
      </c>
      <c r="V1098" s="13">
        <f t="shared" si="52"/>
        <v>1100</v>
      </c>
      <c r="W1098" s="13" t="str">
        <f>IFERROR(VLOOKUP(K1098,'Target Area Lookup'!B:C,2,FALSE),"Rest of State")</f>
        <v>Cook</v>
      </c>
      <c r="X1098" s="13" t="str">
        <f t="shared" si="53"/>
        <v>Cook</v>
      </c>
    </row>
    <row r="1099" spans="1:24" x14ac:dyDescent="0.25">
      <c r="A1099">
        <v>15016299025</v>
      </c>
      <c r="B1099" t="s">
        <v>4962</v>
      </c>
      <c r="C1099" t="s">
        <v>4963</v>
      </c>
      <c r="D1099" t="s">
        <v>2186</v>
      </c>
      <c r="E1099" t="s">
        <v>4964</v>
      </c>
      <c r="F1099">
        <v>7735532852</v>
      </c>
      <c r="G1099">
        <v>11933</v>
      </c>
      <c r="H1099" t="s">
        <v>5188</v>
      </c>
      <c r="I1099" t="s">
        <v>5189</v>
      </c>
      <c r="J1099" t="s">
        <v>2186</v>
      </c>
      <c r="K1099" t="s">
        <v>1103</v>
      </c>
      <c r="L1099" t="s">
        <v>5190</v>
      </c>
      <c r="M1099" t="s">
        <v>4862</v>
      </c>
      <c r="N1099" t="s">
        <v>22</v>
      </c>
      <c r="O1099">
        <v>389</v>
      </c>
      <c r="P1099">
        <v>0</v>
      </c>
      <c r="Q1099">
        <v>0</v>
      </c>
      <c r="R1099">
        <v>389</v>
      </c>
      <c r="S1099" s="1">
        <v>1</v>
      </c>
      <c r="T1099" t="s">
        <v>22</v>
      </c>
      <c r="U1099" s="13">
        <f t="shared" si="51"/>
        <v>389</v>
      </c>
      <c r="V1099" s="13">
        <f t="shared" si="52"/>
        <v>389</v>
      </c>
      <c r="W1099" s="13" t="str">
        <f>IFERROR(VLOOKUP(K1099,'Target Area Lookup'!B:C,2,FALSE),"Rest of State")</f>
        <v>Cook</v>
      </c>
      <c r="X1099" s="13" t="str">
        <f t="shared" si="53"/>
        <v>Cook</v>
      </c>
    </row>
    <row r="1100" spans="1:24" x14ac:dyDescent="0.25">
      <c r="A1100">
        <v>15016299025</v>
      </c>
      <c r="B1100" t="s">
        <v>4962</v>
      </c>
      <c r="C1100" t="s">
        <v>4963</v>
      </c>
      <c r="D1100" t="s">
        <v>2186</v>
      </c>
      <c r="E1100" t="s">
        <v>4964</v>
      </c>
      <c r="F1100">
        <v>7735532852</v>
      </c>
      <c r="G1100">
        <v>11934</v>
      </c>
      <c r="H1100" t="s">
        <v>5191</v>
      </c>
      <c r="I1100" t="s">
        <v>5192</v>
      </c>
      <c r="J1100" t="s">
        <v>2186</v>
      </c>
      <c r="K1100" t="s">
        <v>1103</v>
      </c>
      <c r="L1100" t="s">
        <v>5193</v>
      </c>
      <c r="M1100" t="s">
        <v>4862</v>
      </c>
      <c r="N1100" t="s">
        <v>22</v>
      </c>
      <c r="O1100">
        <v>448</v>
      </c>
      <c r="P1100">
        <v>0</v>
      </c>
      <c r="Q1100">
        <v>0</v>
      </c>
      <c r="R1100">
        <v>448</v>
      </c>
      <c r="S1100" s="1">
        <v>1</v>
      </c>
      <c r="T1100" t="s">
        <v>22</v>
      </c>
      <c r="U1100" s="13">
        <f t="shared" si="51"/>
        <v>448</v>
      </c>
      <c r="V1100" s="13">
        <f t="shared" si="52"/>
        <v>448</v>
      </c>
      <c r="W1100" s="13" t="str">
        <f>IFERROR(VLOOKUP(K1100,'Target Area Lookup'!B:C,2,FALSE),"Rest of State")</f>
        <v>Cook</v>
      </c>
      <c r="X1100" s="13" t="str">
        <f t="shared" si="53"/>
        <v>Cook</v>
      </c>
    </row>
    <row r="1101" spans="1:24" x14ac:dyDescent="0.25">
      <c r="A1101">
        <v>15016299025</v>
      </c>
      <c r="B1101" t="s">
        <v>4962</v>
      </c>
      <c r="C1101" t="s">
        <v>4963</v>
      </c>
      <c r="D1101" t="s">
        <v>2186</v>
      </c>
      <c r="E1101" t="s">
        <v>4964</v>
      </c>
      <c r="F1101">
        <v>7735532852</v>
      </c>
      <c r="G1101">
        <v>11935</v>
      </c>
      <c r="H1101" t="s">
        <v>5194</v>
      </c>
      <c r="I1101" t="s">
        <v>5195</v>
      </c>
      <c r="J1101" t="s">
        <v>2186</v>
      </c>
      <c r="K1101" t="s">
        <v>1103</v>
      </c>
      <c r="L1101" t="s">
        <v>5196</v>
      </c>
      <c r="M1101" t="s">
        <v>4862</v>
      </c>
      <c r="N1101" t="s">
        <v>22</v>
      </c>
      <c r="O1101">
        <v>467</v>
      </c>
      <c r="P1101">
        <v>0</v>
      </c>
      <c r="Q1101">
        <v>49</v>
      </c>
      <c r="R1101">
        <v>516</v>
      </c>
      <c r="S1101" s="1">
        <v>0.9043000000000001</v>
      </c>
      <c r="T1101" t="s">
        <v>22</v>
      </c>
      <c r="U1101" s="13">
        <f t="shared" si="51"/>
        <v>467</v>
      </c>
      <c r="V1101" s="13">
        <f t="shared" si="52"/>
        <v>516</v>
      </c>
      <c r="W1101" s="13" t="str">
        <f>IFERROR(VLOOKUP(K1101,'Target Area Lookup'!B:C,2,FALSE),"Rest of State")</f>
        <v>Cook</v>
      </c>
      <c r="X1101" s="13" t="str">
        <f t="shared" si="53"/>
        <v>Cook</v>
      </c>
    </row>
    <row r="1102" spans="1:24" x14ac:dyDescent="0.25">
      <c r="A1102">
        <v>15016299025</v>
      </c>
      <c r="B1102" t="s">
        <v>4962</v>
      </c>
      <c r="C1102" t="s">
        <v>4963</v>
      </c>
      <c r="D1102" t="s">
        <v>2186</v>
      </c>
      <c r="E1102" t="s">
        <v>4964</v>
      </c>
      <c r="F1102">
        <v>7735532852</v>
      </c>
      <c r="G1102">
        <v>11936</v>
      </c>
      <c r="H1102" t="s">
        <v>5197</v>
      </c>
      <c r="I1102" t="s">
        <v>5198</v>
      </c>
      <c r="J1102" t="s">
        <v>2186</v>
      </c>
      <c r="K1102" t="s">
        <v>1103</v>
      </c>
      <c r="L1102" t="s">
        <v>5199</v>
      </c>
      <c r="M1102" t="s">
        <v>4862</v>
      </c>
      <c r="N1102" t="s">
        <v>22</v>
      </c>
      <c r="O1102">
        <v>256</v>
      </c>
      <c r="P1102">
        <v>0</v>
      </c>
      <c r="Q1102">
        <v>707</v>
      </c>
      <c r="R1102">
        <v>963</v>
      </c>
      <c r="S1102" s="1">
        <v>0.26539999999999997</v>
      </c>
      <c r="T1102" t="s">
        <v>22</v>
      </c>
      <c r="U1102" s="13">
        <f t="shared" si="51"/>
        <v>256</v>
      </c>
      <c r="V1102" s="13">
        <f t="shared" si="52"/>
        <v>963</v>
      </c>
      <c r="W1102" s="13" t="str">
        <f>IFERROR(VLOOKUP(K1102,'Target Area Lookup'!B:C,2,FALSE),"Rest of State")</f>
        <v>Cook</v>
      </c>
      <c r="X1102" s="13" t="str">
        <f t="shared" si="53"/>
        <v>Cook</v>
      </c>
    </row>
    <row r="1103" spans="1:24" x14ac:dyDescent="0.25">
      <c r="A1103">
        <v>15016299025</v>
      </c>
      <c r="B1103" t="s">
        <v>4962</v>
      </c>
      <c r="C1103" t="s">
        <v>4963</v>
      </c>
      <c r="D1103" t="s">
        <v>2186</v>
      </c>
      <c r="E1103" t="s">
        <v>4964</v>
      </c>
      <c r="F1103">
        <v>7735532852</v>
      </c>
      <c r="G1103">
        <v>11937</v>
      </c>
      <c r="H1103" t="s">
        <v>5200</v>
      </c>
      <c r="I1103" t="s">
        <v>5201</v>
      </c>
      <c r="J1103" t="s">
        <v>2186</v>
      </c>
      <c r="K1103" t="s">
        <v>1103</v>
      </c>
      <c r="L1103" t="s">
        <v>5202</v>
      </c>
      <c r="M1103" t="s">
        <v>4862</v>
      </c>
      <c r="N1103" t="s">
        <v>22</v>
      </c>
      <c r="O1103">
        <v>301</v>
      </c>
      <c r="P1103">
        <v>0</v>
      </c>
      <c r="Q1103">
        <v>0</v>
      </c>
      <c r="R1103">
        <v>301</v>
      </c>
      <c r="S1103" s="1">
        <v>1</v>
      </c>
      <c r="T1103" t="s">
        <v>22</v>
      </c>
      <c r="U1103" s="13">
        <f t="shared" si="51"/>
        <v>301</v>
      </c>
      <c r="V1103" s="13">
        <f t="shared" si="52"/>
        <v>301</v>
      </c>
      <c r="W1103" s="13" t="str">
        <f>IFERROR(VLOOKUP(K1103,'Target Area Lookup'!B:C,2,FALSE),"Rest of State")</f>
        <v>Cook</v>
      </c>
      <c r="X1103" s="13" t="str">
        <f t="shared" si="53"/>
        <v>Cook</v>
      </c>
    </row>
    <row r="1104" spans="1:24" x14ac:dyDescent="0.25">
      <c r="A1104">
        <v>15016299025</v>
      </c>
      <c r="B1104" t="s">
        <v>4962</v>
      </c>
      <c r="C1104" t="s">
        <v>4963</v>
      </c>
      <c r="D1104" t="s">
        <v>2186</v>
      </c>
      <c r="E1104" t="s">
        <v>4964</v>
      </c>
      <c r="F1104">
        <v>7735532852</v>
      </c>
      <c r="G1104">
        <v>11939</v>
      </c>
      <c r="H1104" t="s">
        <v>5203</v>
      </c>
      <c r="I1104" t="s">
        <v>5204</v>
      </c>
      <c r="J1104" t="s">
        <v>2186</v>
      </c>
      <c r="K1104" t="s">
        <v>1103</v>
      </c>
      <c r="L1104" t="s">
        <v>5205</v>
      </c>
      <c r="M1104" t="s">
        <v>4862</v>
      </c>
      <c r="N1104" t="s">
        <v>22</v>
      </c>
      <c r="O1104">
        <v>439</v>
      </c>
      <c r="P1104">
        <v>0</v>
      </c>
      <c r="Q1104">
        <v>0</v>
      </c>
      <c r="R1104">
        <v>439</v>
      </c>
      <c r="S1104" s="1">
        <v>1</v>
      </c>
      <c r="T1104" t="s">
        <v>22</v>
      </c>
      <c r="U1104" s="13">
        <f t="shared" si="51"/>
        <v>439</v>
      </c>
      <c r="V1104" s="13">
        <f t="shared" si="52"/>
        <v>439</v>
      </c>
      <c r="W1104" s="13" t="str">
        <f>IFERROR(VLOOKUP(K1104,'Target Area Lookup'!B:C,2,FALSE),"Rest of State")</f>
        <v>Cook</v>
      </c>
      <c r="X1104" s="13" t="str">
        <f t="shared" si="53"/>
        <v>Cook</v>
      </c>
    </row>
    <row r="1105" spans="1:24" x14ac:dyDescent="0.25">
      <c r="A1105">
        <v>15016299025</v>
      </c>
      <c r="B1105" t="s">
        <v>4962</v>
      </c>
      <c r="C1105" t="s">
        <v>4963</v>
      </c>
      <c r="D1105" t="s">
        <v>2186</v>
      </c>
      <c r="E1105" t="s">
        <v>4964</v>
      </c>
      <c r="F1105">
        <v>7735532852</v>
      </c>
      <c r="G1105">
        <v>11940</v>
      </c>
      <c r="H1105" t="s">
        <v>5206</v>
      </c>
      <c r="I1105" t="s">
        <v>5207</v>
      </c>
      <c r="J1105" t="s">
        <v>2186</v>
      </c>
      <c r="K1105" t="s">
        <v>1103</v>
      </c>
      <c r="L1105" t="s">
        <v>5208</v>
      </c>
      <c r="M1105" t="s">
        <v>4862</v>
      </c>
      <c r="N1105" t="s">
        <v>22</v>
      </c>
      <c r="O1105">
        <v>247</v>
      </c>
      <c r="P1105">
        <v>0</v>
      </c>
      <c r="Q1105">
        <v>591</v>
      </c>
      <c r="R1105">
        <v>838</v>
      </c>
      <c r="S1105" s="1">
        <v>0.29460000000000003</v>
      </c>
      <c r="T1105" t="s">
        <v>22</v>
      </c>
      <c r="U1105" s="13">
        <f t="shared" si="51"/>
        <v>247</v>
      </c>
      <c r="V1105" s="13">
        <f t="shared" si="52"/>
        <v>838</v>
      </c>
      <c r="W1105" s="13" t="str">
        <f>IFERROR(VLOOKUP(K1105,'Target Area Lookup'!B:C,2,FALSE),"Rest of State")</f>
        <v>Cook</v>
      </c>
      <c r="X1105" s="13" t="str">
        <f t="shared" si="53"/>
        <v>Cook</v>
      </c>
    </row>
    <row r="1106" spans="1:24" x14ac:dyDescent="0.25">
      <c r="A1106">
        <v>15016299025</v>
      </c>
      <c r="B1106" t="s">
        <v>4962</v>
      </c>
      <c r="C1106" t="s">
        <v>4963</v>
      </c>
      <c r="D1106" t="s">
        <v>2186</v>
      </c>
      <c r="E1106" t="s">
        <v>4964</v>
      </c>
      <c r="F1106">
        <v>7735532852</v>
      </c>
      <c r="G1106">
        <v>11941</v>
      </c>
      <c r="H1106" t="s">
        <v>5209</v>
      </c>
      <c r="I1106" t="s">
        <v>5210</v>
      </c>
      <c r="J1106" t="s">
        <v>2186</v>
      </c>
      <c r="K1106" t="s">
        <v>1103</v>
      </c>
      <c r="L1106" t="s">
        <v>5211</v>
      </c>
      <c r="M1106" t="s">
        <v>4862</v>
      </c>
      <c r="N1106" t="s">
        <v>22</v>
      </c>
      <c r="O1106">
        <v>299</v>
      </c>
      <c r="P1106">
        <v>0</v>
      </c>
      <c r="Q1106">
        <v>0</v>
      </c>
      <c r="R1106">
        <v>299</v>
      </c>
      <c r="S1106" s="1">
        <v>1</v>
      </c>
      <c r="T1106" t="s">
        <v>22</v>
      </c>
      <c r="U1106" s="13">
        <f t="shared" si="51"/>
        <v>299</v>
      </c>
      <c r="V1106" s="13">
        <f t="shared" si="52"/>
        <v>299</v>
      </c>
      <c r="W1106" s="13" t="str">
        <f>IFERROR(VLOOKUP(K1106,'Target Area Lookup'!B:C,2,FALSE),"Rest of State")</f>
        <v>Cook</v>
      </c>
      <c r="X1106" s="13" t="str">
        <f t="shared" si="53"/>
        <v>Cook</v>
      </c>
    </row>
    <row r="1107" spans="1:24" x14ac:dyDescent="0.25">
      <c r="A1107">
        <v>15016299025</v>
      </c>
      <c r="B1107" t="s">
        <v>4962</v>
      </c>
      <c r="C1107" t="s">
        <v>4963</v>
      </c>
      <c r="D1107" t="s">
        <v>2186</v>
      </c>
      <c r="E1107" t="s">
        <v>4964</v>
      </c>
      <c r="F1107">
        <v>7735532852</v>
      </c>
      <c r="G1107">
        <v>11942</v>
      </c>
      <c r="H1107" t="s">
        <v>5212</v>
      </c>
      <c r="I1107" t="s">
        <v>5213</v>
      </c>
      <c r="J1107" t="s">
        <v>2186</v>
      </c>
      <c r="K1107" t="s">
        <v>1103</v>
      </c>
      <c r="L1107" t="s">
        <v>5214</v>
      </c>
      <c r="M1107" t="s">
        <v>4862</v>
      </c>
      <c r="N1107" t="s">
        <v>22</v>
      </c>
      <c r="O1107">
        <v>832</v>
      </c>
      <c r="P1107">
        <v>0</v>
      </c>
      <c r="Q1107">
        <v>0</v>
      </c>
      <c r="R1107">
        <v>832</v>
      </c>
      <c r="S1107" s="1">
        <v>1</v>
      </c>
      <c r="T1107" t="s">
        <v>22</v>
      </c>
      <c r="U1107" s="13">
        <f t="shared" si="51"/>
        <v>832</v>
      </c>
      <c r="V1107" s="13">
        <f t="shared" si="52"/>
        <v>832</v>
      </c>
      <c r="W1107" s="13" t="str">
        <f>IFERROR(VLOOKUP(K1107,'Target Area Lookup'!B:C,2,FALSE),"Rest of State")</f>
        <v>Cook</v>
      </c>
      <c r="X1107" s="13" t="str">
        <f t="shared" si="53"/>
        <v>Cook</v>
      </c>
    </row>
    <row r="1108" spans="1:24" x14ac:dyDescent="0.25">
      <c r="A1108">
        <v>15016299025</v>
      </c>
      <c r="B1108" t="s">
        <v>4962</v>
      </c>
      <c r="C1108" t="s">
        <v>4963</v>
      </c>
      <c r="D1108" t="s">
        <v>2186</v>
      </c>
      <c r="E1108" t="s">
        <v>4964</v>
      </c>
      <c r="F1108">
        <v>7735532852</v>
      </c>
      <c r="G1108">
        <v>11943</v>
      </c>
      <c r="H1108" t="s">
        <v>5215</v>
      </c>
      <c r="I1108" t="s">
        <v>5216</v>
      </c>
      <c r="J1108" t="s">
        <v>2186</v>
      </c>
      <c r="K1108" t="s">
        <v>1103</v>
      </c>
      <c r="L1108" t="s">
        <v>5217</v>
      </c>
      <c r="M1108" t="s">
        <v>4862</v>
      </c>
      <c r="N1108" t="s">
        <v>22</v>
      </c>
      <c r="O1108">
        <v>499</v>
      </c>
      <c r="P1108">
        <v>0</v>
      </c>
      <c r="Q1108">
        <v>0</v>
      </c>
      <c r="R1108">
        <v>499</v>
      </c>
      <c r="S1108" s="1">
        <v>1</v>
      </c>
      <c r="T1108" t="s">
        <v>22</v>
      </c>
      <c r="U1108" s="13">
        <f t="shared" si="51"/>
        <v>499</v>
      </c>
      <c r="V1108" s="13">
        <f t="shared" si="52"/>
        <v>499</v>
      </c>
      <c r="W1108" s="13" t="str">
        <f>IFERROR(VLOOKUP(K1108,'Target Area Lookup'!B:C,2,FALSE),"Rest of State")</f>
        <v>Cook</v>
      </c>
      <c r="X1108" s="13" t="str">
        <f t="shared" si="53"/>
        <v>Cook</v>
      </c>
    </row>
    <row r="1109" spans="1:24" x14ac:dyDescent="0.25">
      <c r="A1109">
        <v>15016299025</v>
      </c>
      <c r="B1109" t="s">
        <v>4962</v>
      </c>
      <c r="C1109" t="s">
        <v>4963</v>
      </c>
      <c r="D1109" t="s">
        <v>2186</v>
      </c>
      <c r="E1109" t="s">
        <v>4964</v>
      </c>
      <c r="F1109">
        <v>7735532852</v>
      </c>
      <c r="G1109">
        <v>11944</v>
      </c>
      <c r="H1109" t="s">
        <v>5218</v>
      </c>
      <c r="I1109" t="s">
        <v>5219</v>
      </c>
      <c r="J1109" t="s">
        <v>2186</v>
      </c>
      <c r="K1109" t="s">
        <v>1103</v>
      </c>
      <c r="L1109" t="s">
        <v>5220</v>
      </c>
      <c r="M1109" t="s">
        <v>4862</v>
      </c>
      <c r="N1109" t="s">
        <v>22</v>
      </c>
      <c r="O1109">
        <v>542</v>
      </c>
      <c r="P1109">
        <v>0</v>
      </c>
      <c r="Q1109">
        <v>0</v>
      </c>
      <c r="R1109">
        <v>542</v>
      </c>
      <c r="S1109" s="1">
        <v>1</v>
      </c>
      <c r="T1109" t="s">
        <v>22</v>
      </c>
      <c r="U1109" s="13">
        <f t="shared" si="51"/>
        <v>542</v>
      </c>
      <c r="V1109" s="13">
        <f t="shared" si="52"/>
        <v>542</v>
      </c>
      <c r="W1109" s="13" t="str">
        <f>IFERROR(VLOOKUP(K1109,'Target Area Lookup'!B:C,2,FALSE),"Rest of State")</f>
        <v>Cook</v>
      </c>
      <c r="X1109" s="13" t="str">
        <f t="shared" si="53"/>
        <v>Cook</v>
      </c>
    </row>
    <row r="1110" spans="1:24" x14ac:dyDescent="0.25">
      <c r="A1110">
        <v>15016299025</v>
      </c>
      <c r="B1110" t="s">
        <v>4962</v>
      </c>
      <c r="C1110" t="s">
        <v>4963</v>
      </c>
      <c r="D1110" t="s">
        <v>2186</v>
      </c>
      <c r="E1110" t="s">
        <v>4964</v>
      </c>
      <c r="F1110">
        <v>7735532852</v>
      </c>
      <c r="G1110">
        <v>11945</v>
      </c>
      <c r="H1110" t="s">
        <v>5221</v>
      </c>
      <c r="I1110" t="s">
        <v>5222</v>
      </c>
      <c r="J1110" t="s">
        <v>2186</v>
      </c>
      <c r="K1110" t="s">
        <v>1103</v>
      </c>
      <c r="L1110" t="s">
        <v>5223</v>
      </c>
      <c r="M1110" t="s">
        <v>4862</v>
      </c>
      <c r="N1110" t="s">
        <v>22</v>
      </c>
      <c r="O1110">
        <v>445</v>
      </c>
      <c r="P1110">
        <v>0</v>
      </c>
      <c r="Q1110">
        <v>0</v>
      </c>
      <c r="R1110">
        <v>445</v>
      </c>
      <c r="S1110" s="1">
        <v>1</v>
      </c>
      <c r="T1110" t="s">
        <v>22</v>
      </c>
      <c r="U1110" s="13">
        <f t="shared" si="51"/>
        <v>445</v>
      </c>
      <c r="V1110" s="13">
        <f t="shared" si="52"/>
        <v>445</v>
      </c>
      <c r="W1110" s="13" t="str">
        <f>IFERROR(VLOOKUP(K1110,'Target Area Lookup'!B:C,2,FALSE),"Rest of State")</f>
        <v>Cook</v>
      </c>
      <c r="X1110" s="13" t="str">
        <f t="shared" si="53"/>
        <v>Cook</v>
      </c>
    </row>
    <row r="1111" spans="1:24" x14ac:dyDescent="0.25">
      <c r="A1111">
        <v>15016299025</v>
      </c>
      <c r="B1111" t="s">
        <v>4962</v>
      </c>
      <c r="C1111" t="s">
        <v>4963</v>
      </c>
      <c r="D1111" t="s">
        <v>2186</v>
      </c>
      <c r="E1111" t="s">
        <v>4964</v>
      </c>
      <c r="F1111">
        <v>7735532852</v>
      </c>
      <c r="G1111">
        <v>11946</v>
      </c>
      <c r="H1111" t="s">
        <v>5224</v>
      </c>
      <c r="I1111" t="s">
        <v>5225</v>
      </c>
      <c r="J1111" t="s">
        <v>2186</v>
      </c>
      <c r="K1111" t="s">
        <v>1103</v>
      </c>
      <c r="L1111" t="s">
        <v>5226</v>
      </c>
      <c r="M1111" t="s">
        <v>4862</v>
      </c>
      <c r="N1111" t="s">
        <v>22</v>
      </c>
      <c r="O1111">
        <v>501</v>
      </c>
      <c r="P1111">
        <v>0</v>
      </c>
      <c r="Q1111">
        <v>0</v>
      </c>
      <c r="R1111">
        <v>501</v>
      </c>
      <c r="S1111" s="1">
        <v>1</v>
      </c>
      <c r="T1111" t="s">
        <v>22</v>
      </c>
      <c r="U1111" s="13">
        <f t="shared" si="51"/>
        <v>501</v>
      </c>
      <c r="V1111" s="13">
        <f t="shared" si="52"/>
        <v>501</v>
      </c>
      <c r="W1111" s="13" t="str">
        <f>IFERROR(VLOOKUP(K1111,'Target Area Lookup'!B:C,2,FALSE),"Rest of State")</f>
        <v>Cook</v>
      </c>
      <c r="X1111" s="13" t="str">
        <f t="shared" si="53"/>
        <v>Cook</v>
      </c>
    </row>
    <row r="1112" spans="1:24" x14ac:dyDescent="0.25">
      <c r="A1112">
        <v>15016299025</v>
      </c>
      <c r="B1112" t="s">
        <v>4962</v>
      </c>
      <c r="C1112" t="s">
        <v>4963</v>
      </c>
      <c r="D1112" t="s">
        <v>2186</v>
      </c>
      <c r="E1112" t="s">
        <v>4964</v>
      </c>
      <c r="F1112">
        <v>7735532852</v>
      </c>
      <c r="G1112">
        <v>11947</v>
      </c>
      <c r="H1112" t="s">
        <v>5227</v>
      </c>
      <c r="I1112" t="s">
        <v>5228</v>
      </c>
      <c r="J1112" t="s">
        <v>2186</v>
      </c>
      <c r="K1112" t="s">
        <v>1103</v>
      </c>
      <c r="L1112" t="s">
        <v>5229</v>
      </c>
      <c r="M1112" t="s">
        <v>4862</v>
      </c>
      <c r="N1112" t="s">
        <v>22</v>
      </c>
      <c r="O1112">
        <v>1038</v>
      </c>
      <c r="P1112">
        <v>0</v>
      </c>
      <c r="Q1112">
        <v>84</v>
      </c>
      <c r="R1112">
        <v>1122</v>
      </c>
      <c r="S1112" s="1">
        <v>0.92510000000000003</v>
      </c>
      <c r="T1112" t="s">
        <v>22</v>
      </c>
      <c r="U1112" s="13">
        <f t="shared" si="51"/>
        <v>1038</v>
      </c>
      <c r="V1112" s="13">
        <f t="shared" si="52"/>
        <v>1122</v>
      </c>
      <c r="W1112" s="13" t="str">
        <f>IFERROR(VLOOKUP(K1112,'Target Area Lookup'!B:C,2,FALSE),"Rest of State")</f>
        <v>Cook</v>
      </c>
      <c r="X1112" s="13" t="str">
        <f t="shared" si="53"/>
        <v>Cook</v>
      </c>
    </row>
    <row r="1113" spans="1:24" x14ac:dyDescent="0.25">
      <c r="A1113">
        <v>15016299025</v>
      </c>
      <c r="B1113" t="s">
        <v>4962</v>
      </c>
      <c r="C1113" t="s">
        <v>4963</v>
      </c>
      <c r="D1113" t="s">
        <v>2186</v>
      </c>
      <c r="E1113" t="s">
        <v>4964</v>
      </c>
      <c r="F1113">
        <v>7735532852</v>
      </c>
      <c r="G1113">
        <v>11948</v>
      </c>
      <c r="H1113" t="s">
        <v>5230</v>
      </c>
      <c r="I1113" t="s">
        <v>5231</v>
      </c>
      <c r="J1113" t="s">
        <v>2186</v>
      </c>
      <c r="K1113" t="s">
        <v>1103</v>
      </c>
      <c r="L1113" t="s">
        <v>5232</v>
      </c>
      <c r="M1113" t="s">
        <v>4862</v>
      </c>
      <c r="N1113" t="s">
        <v>22</v>
      </c>
      <c r="O1113">
        <v>296</v>
      </c>
      <c r="P1113">
        <v>0</v>
      </c>
      <c r="Q1113">
        <v>0</v>
      </c>
      <c r="R1113">
        <v>296</v>
      </c>
      <c r="S1113" s="1">
        <v>1</v>
      </c>
      <c r="T1113" t="s">
        <v>22</v>
      </c>
      <c r="U1113" s="13">
        <f t="shared" si="51"/>
        <v>296</v>
      </c>
      <c r="V1113" s="13">
        <f t="shared" si="52"/>
        <v>296</v>
      </c>
      <c r="W1113" s="13" t="str">
        <f>IFERROR(VLOOKUP(K1113,'Target Area Lookup'!B:C,2,FALSE),"Rest of State")</f>
        <v>Cook</v>
      </c>
      <c r="X1113" s="13" t="str">
        <f t="shared" si="53"/>
        <v>Cook</v>
      </c>
    </row>
    <row r="1114" spans="1:24" x14ac:dyDescent="0.25">
      <c r="A1114">
        <v>15016299025</v>
      </c>
      <c r="B1114" t="s">
        <v>4962</v>
      </c>
      <c r="C1114" t="s">
        <v>4963</v>
      </c>
      <c r="D1114" t="s">
        <v>2186</v>
      </c>
      <c r="E1114" t="s">
        <v>4964</v>
      </c>
      <c r="F1114">
        <v>7735532852</v>
      </c>
      <c r="G1114">
        <v>11949</v>
      </c>
      <c r="H1114" t="s">
        <v>5233</v>
      </c>
      <c r="I1114" t="s">
        <v>5234</v>
      </c>
      <c r="J1114" t="s">
        <v>2186</v>
      </c>
      <c r="K1114" t="s">
        <v>1103</v>
      </c>
      <c r="L1114" t="s">
        <v>5235</v>
      </c>
      <c r="M1114" t="s">
        <v>4862</v>
      </c>
      <c r="N1114" t="s">
        <v>22</v>
      </c>
      <c r="O1114">
        <v>255</v>
      </c>
      <c r="P1114">
        <v>0</v>
      </c>
      <c r="Q1114">
        <v>0</v>
      </c>
      <c r="R1114">
        <v>255</v>
      </c>
      <c r="S1114" s="1">
        <v>1</v>
      </c>
      <c r="T1114" t="s">
        <v>22</v>
      </c>
      <c r="U1114" s="13">
        <f t="shared" si="51"/>
        <v>255</v>
      </c>
      <c r="V1114" s="13">
        <f t="shared" si="52"/>
        <v>255</v>
      </c>
      <c r="W1114" s="13" t="str">
        <f>IFERROR(VLOOKUP(K1114,'Target Area Lookup'!B:C,2,FALSE),"Rest of State")</f>
        <v>Cook</v>
      </c>
      <c r="X1114" s="13" t="str">
        <f t="shared" si="53"/>
        <v>Cook</v>
      </c>
    </row>
    <row r="1115" spans="1:24" x14ac:dyDescent="0.25">
      <c r="A1115">
        <v>15016299025</v>
      </c>
      <c r="B1115" t="s">
        <v>4962</v>
      </c>
      <c r="C1115" t="s">
        <v>4963</v>
      </c>
      <c r="D1115" t="s">
        <v>2186</v>
      </c>
      <c r="E1115" t="s">
        <v>4964</v>
      </c>
      <c r="F1115">
        <v>7735532852</v>
      </c>
      <c r="G1115">
        <v>11950</v>
      </c>
      <c r="H1115" t="s">
        <v>5236</v>
      </c>
      <c r="I1115" t="s">
        <v>5237</v>
      </c>
      <c r="J1115" t="s">
        <v>2186</v>
      </c>
      <c r="K1115" t="s">
        <v>1103</v>
      </c>
      <c r="L1115" t="s">
        <v>5238</v>
      </c>
      <c r="M1115" t="s">
        <v>4862</v>
      </c>
      <c r="N1115" t="s">
        <v>22</v>
      </c>
      <c r="O1115">
        <v>218</v>
      </c>
      <c r="P1115">
        <v>0</v>
      </c>
      <c r="Q1115">
        <v>0</v>
      </c>
      <c r="R1115">
        <v>218</v>
      </c>
      <c r="S1115" s="1">
        <v>1</v>
      </c>
      <c r="T1115" t="s">
        <v>22</v>
      </c>
      <c r="U1115" s="13">
        <f t="shared" si="51"/>
        <v>218</v>
      </c>
      <c r="V1115" s="13">
        <f t="shared" si="52"/>
        <v>218</v>
      </c>
      <c r="W1115" s="13" t="str">
        <f>IFERROR(VLOOKUP(K1115,'Target Area Lookup'!B:C,2,FALSE),"Rest of State")</f>
        <v>Cook</v>
      </c>
      <c r="X1115" s="13" t="str">
        <f t="shared" si="53"/>
        <v>Cook</v>
      </c>
    </row>
    <row r="1116" spans="1:24" x14ac:dyDescent="0.25">
      <c r="A1116">
        <v>15016299025</v>
      </c>
      <c r="B1116" t="s">
        <v>4962</v>
      </c>
      <c r="C1116" t="s">
        <v>4963</v>
      </c>
      <c r="D1116" t="s">
        <v>2186</v>
      </c>
      <c r="E1116" t="s">
        <v>4964</v>
      </c>
      <c r="F1116">
        <v>7735532852</v>
      </c>
      <c r="G1116">
        <v>11951</v>
      </c>
      <c r="H1116" t="s">
        <v>5239</v>
      </c>
      <c r="I1116" t="s">
        <v>5240</v>
      </c>
      <c r="J1116" t="s">
        <v>2186</v>
      </c>
      <c r="K1116" t="s">
        <v>1103</v>
      </c>
      <c r="L1116" t="s">
        <v>5241</v>
      </c>
      <c r="M1116" t="s">
        <v>4862</v>
      </c>
      <c r="N1116" t="s">
        <v>22</v>
      </c>
      <c r="O1116">
        <v>612</v>
      </c>
      <c r="P1116">
        <v>0</v>
      </c>
      <c r="Q1116">
        <v>0</v>
      </c>
      <c r="R1116">
        <v>612</v>
      </c>
      <c r="S1116" s="1">
        <v>1</v>
      </c>
      <c r="T1116" t="s">
        <v>22</v>
      </c>
      <c r="U1116" s="13">
        <f t="shared" si="51"/>
        <v>612</v>
      </c>
      <c r="V1116" s="13">
        <f t="shared" si="52"/>
        <v>612</v>
      </c>
      <c r="W1116" s="13" t="str">
        <f>IFERROR(VLOOKUP(K1116,'Target Area Lookup'!B:C,2,FALSE),"Rest of State")</f>
        <v>Cook</v>
      </c>
      <c r="X1116" s="13" t="str">
        <f t="shared" si="53"/>
        <v>Cook</v>
      </c>
    </row>
    <row r="1117" spans="1:24" x14ac:dyDescent="0.25">
      <c r="A1117">
        <v>15016299025</v>
      </c>
      <c r="B1117" t="s">
        <v>4962</v>
      </c>
      <c r="C1117" t="s">
        <v>4963</v>
      </c>
      <c r="D1117" t="s">
        <v>2186</v>
      </c>
      <c r="E1117" t="s">
        <v>4964</v>
      </c>
      <c r="F1117">
        <v>7735532852</v>
      </c>
      <c r="G1117">
        <v>11952</v>
      </c>
      <c r="H1117" t="s">
        <v>5242</v>
      </c>
      <c r="I1117" t="s">
        <v>5243</v>
      </c>
      <c r="J1117" t="s">
        <v>2186</v>
      </c>
      <c r="K1117" t="s">
        <v>1103</v>
      </c>
      <c r="L1117" t="s">
        <v>5244</v>
      </c>
      <c r="M1117" t="s">
        <v>4862</v>
      </c>
      <c r="N1117" t="s">
        <v>22</v>
      </c>
      <c r="O1117">
        <v>775</v>
      </c>
      <c r="P1117">
        <v>0</v>
      </c>
      <c r="Q1117">
        <v>0</v>
      </c>
      <c r="R1117">
        <v>775</v>
      </c>
      <c r="S1117" s="1">
        <v>1</v>
      </c>
      <c r="T1117" t="s">
        <v>22</v>
      </c>
      <c r="U1117" s="13">
        <f t="shared" si="51"/>
        <v>775</v>
      </c>
      <c r="V1117" s="13">
        <f t="shared" si="52"/>
        <v>775</v>
      </c>
      <c r="W1117" s="13" t="str">
        <f>IFERROR(VLOOKUP(K1117,'Target Area Lookup'!B:C,2,FALSE),"Rest of State")</f>
        <v>Cook</v>
      </c>
      <c r="X1117" s="13" t="str">
        <f t="shared" si="53"/>
        <v>Cook</v>
      </c>
    </row>
    <row r="1118" spans="1:24" x14ac:dyDescent="0.25">
      <c r="A1118">
        <v>15016299025</v>
      </c>
      <c r="B1118" t="s">
        <v>4962</v>
      </c>
      <c r="C1118" t="s">
        <v>4963</v>
      </c>
      <c r="D1118" t="s">
        <v>2186</v>
      </c>
      <c r="E1118" t="s">
        <v>4964</v>
      </c>
      <c r="F1118">
        <v>7735532852</v>
      </c>
      <c r="G1118">
        <v>11953</v>
      </c>
      <c r="H1118" t="s">
        <v>5245</v>
      </c>
      <c r="I1118" t="s">
        <v>5246</v>
      </c>
      <c r="J1118" t="s">
        <v>2186</v>
      </c>
      <c r="K1118" t="s">
        <v>1103</v>
      </c>
      <c r="L1118" t="s">
        <v>5247</v>
      </c>
      <c r="M1118" t="s">
        <v>4862</v>
      </c>
      <c r="N1118" t="s">
        <v>22</v>
      </c>
      <c r="O1118">
        <v>909</v>
      </c>
      <c r="P1118">
        <v>0</v>
      </c>
      <c r="Q1118">
        <v>0</v>
      </c>
      <c r="R1118">
        <v>909</v>
      </c>
      <c r="S1118" s="1">
        <v>1</v>
      </c>
      <c r="T1118" t="s">
        <v>22</v>
      </c>
      <c r="U1118" s="13">
        <f t="shared" si="51"/>
        <v>909</v>
      </c>
      <c r="V1118" s="13">
        <f t="shared" si="52"/>
        <v>909</v>
      </c>
      <c r="W1118" s="13" t="str">
        <f>IFERROR(VLOOKUP(K1118,'Target Area Lookup'!B:C,2,FALSE),"Rest of State")</f>
        <v>Cook</v>
      </c>
      <c r="X1118" s="13" t="str">
        <f t="shared" si="53"/>
        <v>Cook</v>
      </c>
    </row>
    <row r="1119" spans="1:24" x14ac:dyDescent="0.25">
      <c r="A1119">
        <v>15016299025</v>
      </c>
      <c r="B1119" t="s">
        <v>4962</v>
      </c>
      <c r="C1119" t="s">
        <v>4963</v>
      </c>
      <c r="D1119" t="s">
        <v>2186</v>
      </c>
      <c r="E1119" t="s">
        <v>4964</v>
      </c>
      <c r="F1119">
        <v>7735532852</v>
      </c>
      <c r="G1119">
        <v>11954</v>
      </c>
      <c r="H1119" t="s">
        <v>5248</v>
      </c>
      <c r="I1119" t="s">
        <v>5249</v>
      </c>
      <c r="J1119" t="s">
        <v>2186</v>
      </c>
      <c r="K1119" t="s">
        <v>1103</v>
      </c>
      <c r="L1119" t="s">
        <v>5250</v>
      </c>
      <c r="M1119" t="s">
        <v>4862</v>
      </c>
      <c r="N1119" t="s">
        <v>22</v>
      </c>
      <c r="O1119">
        <v>434</v>
      </c>
      <c r="P1119">
        <v>0</v>
      </c>
      <c r="Q1119">
        <v>0</v>
      </c>
      <c r="R1119">
        <v>434</v>
      </c>
      <c r="S1119" s="1">
        <v>1</v>
      </c>
      <c r="T1119" t="s">
        <v>22</v>
      </c>
      <c r="U1119" s="13">
        <f t="shared" si="51"/>
        <v>434</v>
      </c>
      <c r="V1119" s="13">
        <f t="shared" si="52"/>
        <v>434</v>
      </c>
      <c r="W1119" s="13" t="str">
        <f>IFERROR(VLOOKUP(K1119,'Target Area Lookup'!B:C,2,FALSE),"Rest of State")</f>
        <v>Cook</v>
      </c>
      <c r="X1119" s="13" t="str">
        <f t="shared" si="53"/>
        <v>Cook</v>
      </c>
    </row>
    <row r="1120" spans="1:24" x14ac:dyDescent="0.25">
      <c r="A1120">
        <v>15016299025</v>
      </c>
      <c r="B1120" t="s">
        <v>4962</v>
      </c>
      <c r="C1120" t="s">
        <v>4963</v>
      </c>
      <c r="D1120" t="s">
        <v>2186</v>
      </c>
      <c r="E1120" t="s">
        <v>4964</v>
      </c>
      <c r="F1120">
        <v>7735532852</v>
      </c>
      <c r="G1120">
        <v>11955</v>
      </c>
      <c r="H1120" t="s">
        <v>5251</v>
      </c>
      <c r="I1120" t="s">
        <v>5252</v>
      </c>
      <c r="J1120" t="s">
        <v>2186</v>
      </c>
      <c r="K1120" t="s">
        <v>1103</v>
      </c>
      <c r="L1120" t="s">
        <v>5253</v>
      </c>
      <c r="M1120" t="s">
        <v>4862</v>
      </c>
      <c r="N1120" t="s">
        <v>22</v>
      </c>
      <c r="O1120">
        <v>161</v>
      </c>
      <c r="P1120">
        <v>0</v>
      </c>
      <c r="Q1120">
        <v>377</v>
      </c>
      <c r="R1120">
        <v>538</v>
      </c>
      <c r="S1120" s="1">
        <v>0.29850000000000004</v>
      </c>
      <c r="T1120" t="s">
        <v>22</v>
      </c>
      <c r="U1120" s="13">
        <f t="shared" si="51"/>
        <v>161</v>
      </c>
      <c r="V1120" s="13">
        <f t="shared" si="52"/>
        <v>538</v>
      </c>
      <c r="W1120" s="13" t="str">
        <f>IFERROR(VLOOKUP(K1120,'Target Area Lookup'!B:C,2,FALSE),"Rest of State")</f>
        <v>Cook</v>
      </c>
      <c r="X1120" s="13" t="str">
        <f t="shared" si="53"/>
        <v>Cook</v>
      </c>
    </row>
    <row r="1121" spans="1:24" x14ac:dyDescent="0.25">
      <c r="A1121">
        <v>15016299025</v>
      </c>
      <c r="B1121" t="s">
        <v>4962</v>
      </c>
      <c r="C1121" t="s">
        <v>4963</v>
      </c>
      <c r="D1121" t="s">
        <v>2186</v>
      </c>
      <c r="E1121" t="s">
        <v>4964</v>
      </c>
      <c r="F1121">
        <v>7735532852</v>
      </c>
      <c r="G1121">
        <v>11956</v>
      </c>
      <c r="H1121" t="s">
        <v>5254</v>
      </c>
      <c r="I1121" t="s">
        <v>5255</v>
      </c>
      <c r="J1121" t="s">
        <v>2186</v>
      </c>
      <c r="K1121" t="s">
        <v>1103</v>
      </c>
      <c r="L1121" t="s">
        <v>5256</v>
      </c>
      <c r="M1121" t="s">
        <v>4862</v>
      </c>
      <c r="N1121" t="s">
        <v>22</v>
      </c>
      <c r="O1121">
        <v>533</v>
      </c>
      <c r="P1121">
        <v>0</v>
      </c>
      <c r="Q1121">
        <v>0</v>
      </c>
      <c r="R1121">
        <v>533</v>
      </c>
      <c r="S1121" s="1">
        <v>1</v>
      </c>
      <c r="T1121" t="s">
        <v>22</v>
      </c>
      <c r="U1121" s="13">
        <f t="shared" si="51"/>
        <v>533</v>
      </c>
      <c r="V1121" s="13">
        <f t="shared" si="52"/>
        <v>533</v>
      </c>
      <c r="W1121" s="13" t="str">
        <f>IFERROR(VLOOKUP(K1121,'Target Area Lookup'!B:C,2,FALSE),"Rest of State")</f>
        <v>Cook</v>
      </c>
      <c r="X1121" s="13" t="str">
        <f t="shared" si="53"/>
        <v>Cook</v>
      </c>
    </row>
    <row r="1122" spans="1:24" x14ac:dyDescent="0.25">
      <c r="A1122">
        <v>15016299025</v>
      </c>
      <c r="B1122" t="s">
        <v>4962</v>
      </c>
      <c r="C1122" t="s">
        <v>4963</v>
      </c>
      <c r="D1122" t="s">
        <v>2186</v>
      </c>
      <c r="E1122" t="s">
        <v>4964</v>
      </c>
      <c r="F1122">
        <v>7735532852</v>
      </c>
      <c r="G1122">
        <v>11957</v>
      </c>
      <c r="H1122" t="s">
        <v>5257</v>
      </c>
      <c r="I1122" t="s">
        <v>5258</v>
      </c>
      <c r="J1122" t="s">
        <v>2186</v>
      </c>
      <c r="K1122" t="s">
        <v>1103</v>
      </c>
      <c r="L1122" t="s">
        <v>5259</v>
      </c>
      <c r="M1122" t="s">
        <v>4862</v>
      </c>
      <c r="N1122" t="s">
        <v>22</v>
      </c>
      <c r="O1122">
        <v>606</v>
      </c>
      <c r="P1122">
        <v>0</v>
      </c>
      <c r="Q1122">
        <v>0</v>
      </c>
      <c r="R1122">
        <v>606</v>
      </c>
      <c r="S1122" s="1">
        <v>1</v>
      </c>
      <c r="T1122" t="s">
        <v>22</v>
      </c>
      <c r="U1122" s="13">
        <f t="shared" si="51"/>
        <v>606</v>
      </c>
      <c r="V1122" s="13">
        <f t="shared" si="52"/>
        <v>606</v>
      </c>
      <c r="W1122" s="13" t="str">
        <f>IFERROR(VLOOKUP(K1122,'Target Area Lookup'!B:C,2,FALSE),"Rest of State")</f>
        <v>Cook</v>
      </c>
      <c r="X1122" s="13" t="str">
        <f t="shared" si="53"/>
        <v>Cook</v>
      </c>
    </row>
    <row r="1123" spans="1:24" x14ac:dyDescent="0.25">
      <c r="A1123">
        <v>15016299025</v>
      </c>
      <c r="B1123" t="s">
        <v>4962</v>
      </c>
      <c r="C1123" t="s">
        <v>4963</v>
      </c>
      <c r="D1123" t="s">
        <v>2186</v>
      </c>
      <c r="E1123" t="s">
        <v>4964</v>
      </c>
      <c r="F1123">
        <v>7735532852</v>
      </c>
      <c r="G1123">
        <v>11958</v>
      </c>
      <c r="H1123" t="s">
        <v>5260</v>
      </c>
      <c r="I1123" t="s">
        <v>5261</v>
      </c>
      <c r="J1123" t="s">
        <v>2186</v>
      </c>
      <c r="K1123" t="s">
        <v>1103</v>
      </c>
      <c r="L1123" t="s">
        <v>5262</v>
      </c>
      <c r="M1123" t="s">
        <v>4862</v>
      </c>
      <c r="N1123" t="s">
        <v>22</v>
      </c>
      <c r="O1123">
        <v>468</v>
      </c>
      <c r="P1123">
        <v>0</v>
      </c>
      <c r="Q1123">
        <v>0</v>
      </c>
      <c r="R1123">
        <v>468</v>
      </c>
      <c r="S1123" s="1">
        <v>1</v>
      </c>
      <c r="T1123" t="s">
        <v>22</v>
      </c>
      <c r="U1123" s="13">
        <f t="shared" si="51"/>
        <v>468</v>
      </c>
      <c r="V1123" s="13">
        <f t="shared" si="52"/>
        <v>468</v>
      </c>
      <c r="W1123" s="13" t="str">
        <f>IFERROR(VLOOKUP(K1123,'Target Area Lookup'!B:C,2,FALSE),"Rest of State")</f>
        <v>Cook</v>
      </c>
      <c r="X1123" s="13" t="str">
        <f t="shared" si="53"/>
        <v>Cook</v>
      </c>
    </row>
    <row r="1124" spans="1:24" x14ac:dyDescent="0.25">
      <c r="A1124">
        <v>15016299025</v>
      </c>
      <c r="B1124" t="s">
        <v>4962</v>
      </c>
      <c r="C1124" t="s">
        <v>4963</v>
      </c>
      <c r="D1124" t="s">
        <v>2186</v>
      </c>
      <c r="E1124" t="s">
        <v>4964</v>
      </c>
      <c r="F1124">
        <v>7735532852</v>
      </c>
      <c r="G1124">
        <v>11959</v>
      </c>
      <c r="H1124" t="s">
        <v>5263</v>
      </c>
      <c r="I1124" t="s">
        <v>5264</v>
      </c>
      <c r="J1124" t="s">
        <v>2186</v>
      </c>
      <c r="K1124" t="s">
        <v>1103</v>
      </c>
      <c r="L1124" t="s">
        <v>5265</v>
      </c>
      <c r="M1124" t="s">
        <v>4862</v>
      </c>
      <c r="N1124" t="s">
        <v>22</v>
      </c>
      <c r="O1124">
        <v>281</v>
      </c>
      <c r="P1124">
        <v>0</v>
      </c>
      <c r="Q1124">
        <v>155</v>
      </c>
      <c r="R1124">
        <v>436</v>
      </c>
      <c r="S1124" s="1">
        <v>0.64400000000000002</v>
      </c>
      <c r="T1124" t="s">
        <v>22</v>
      </c>
      <c r="U1124" s="13">
        <f t="shared" si="51"/>
        <v>281</v>
      </c>
      <c r="V1124" s="13">
        <f t="shared" si="52"/>
        <v>436</v>
      </c>
      <c r="W1124" s="13" t="str">
        <f>IFERROR(VLOOKUP(K1124,'Target Area Lookup'!B:C,2,FALSE),"Rest of State")</f>
        <v>Cook</v>
      </c>
      <c r="X1124" s="13" t="str">
        <f t="shared" si="53"/>
        <v>Cook</v>
      </c>
    </row>
    <row r="1125" spans="1:24" x14ac:dyDescent="0.25">
      <c r="A1125">
        <v>15016299025</v>
      </c>
      <c r="B1125" t="s">
        <v>4962</v>
      </c>
      <c r="C1125" t="s">
        <v>4963</v>
      </c>
      <c r="D1125" t="s">
        <v>2186</v>
      </c>
      <c r="E1125" t="s">
        <v>4964</v>
      </c>
      <c r="F1125">
        <v>7735532852</v>
      </c>
      <c r="G1125">
        <v>11960</v>
      </c>
      <c r="H1125" t="s">
        <v>5266</v>
      </c>
      <c r="I1125" t="s">
        <v>5267</v>
      </c>
      <c r="J1125" t="s">
        <v>2186</v>
      </c>
      <c r="K1125" t="s">
        <v>1103</v>
      </c>
      <c r="L1125" t="s">
        <v>5268</v>
      </c>
      <c r="M1125" t="s">
        <v>4862</v>
      </c>
      <c r="N1125" t="s">
        <v>22</v>
      </c>
      <c r="O1125">
        <v>480</v>
      </c>
      <c r="P1125">
        <v>0</v>
      </c>
      <c r="Q1125">
        <v>0</v>
      </c>
      <c r="R1125">
        <v>480</v>
      </c>
      <c r="S1125" s="1">
        <v>1</v>
      </c>
      <c r="T1125" t="s">
        <v>22</v>
      </c>
      <c r="U1125" s="13">
        <f t="shared" si="51"/>
        <v>480</v>
      </c>
      <c r="V1125" s="13">
        <f t="shared" si="52"/>
        <v>480</v>
      </c>
      <c r="W1125" s="13" t="str">
        <f>IFERROR(VLOOKUP(K1125,'Target Area Lookup'!B:C,2,FALSE),"Rest of State")</f>
        <v>Cook</v>
      </c>
      <c r="X1125" s="13" t="str">
        <f t="shared" si="53"/>
        <v>Cook</v>
      </c>
    </row>
    <row r="1126" spans="1:24" x14ac:dyDescent="0.25">
      <c r="A1126">
        <v>15016299025</v>
      </c>
      <c r="B1126" t="s">
        <v>4962</v>
      </c>
      <c r="C1126" t="s">
        <v>4963</v>
      </c>
      <c r="D1126" t="s">
        <v>2186</v>
      </c>
      <c r="E1126" t="s">
        <v>4964</v>
      </c>
      <c r="F1126">
        <v>7735532852</v>
      </c>
      <c r="G1126">
        <v>11961</v>
      </c>
      <c r="H1126" t="s">
        <v>5269</v>
      </c>
      <c r="I1126" t="s">
        <v>5270</v>
      </c>
      <c r="J1126" t="s">
        <v>2186</v>
      </c>
      <c r="K1126" t="s">
        <v>1103</v>
      </c>
      <c r="L1126" t="s">
        <v>5271</v>
      </c>
      <c r="M1126" t="s">
        <v>4862</v>
      </c>
      <c r="N1126" t="s">
        <v>22</v>
      </c>
      <c r="O1126">
        <v>488</v>
      </c>
      <c r="P1126">
        <v>0</v>
      </c>
      <c r="Q1126">
        <v>0</v>
      </c>
      <c r="R1126">
        <v>488</v>
      </c>
      <c r="S1126" s="1">
        <v>1</v>
      </c>
      <c r="T1126" t="s">
        <v>22</v>
      </c>
      <c r="U1126" s="13">
        <f t="shared" si="51"/>
        <v>488</v>
      </c>
      <c r="V1126" s="13">
        <f t="shared" si="52"/>
        <v>488</v>
      </c>
      <c r="W1126" s="13" t="str">
        <f>IFERROR(VLOOKUP(K1126,'Target Area Lookup'!B:C,2,FALSE),"Rest of State")</f>
        <v>Cook</v>
      </c>
      <c r="X1126" s="13" t="str">
        <f t="shared" si="53"/>
        <v>Cook</v>
      </c>
    </row>
    <row r="1127" spans="1:24" x14ac:dyDescent="0.25">
      <c r="A1127">
        <v>15016299025</v>
      </c>
      <c r="B1127" t="s">
        <v>4962</v>
      </c>
      <c r="C1127" t="s">
        <v>4963</v>
      </c>
      <c r="D1127" t="s">
        <v>2186</v>
      </c>
      <c r="E1127" t="s">
        <v>4964</v>
      </c>
      <c r="F1127">
        <v>7735532852</v>
      </c>
      <c r="G1127">
        <v>11963</v>
      </c>
      <c r="H1127" t="s">
        <v>5272</v>
      </c>
      <c r="I1127" t="s">
        <v>5273</v>
      </c>
      <c r="J1127" t="s">
        <v>2186</v>
      </c>
      <c r="K1127" t="s">
        <v>1103</v>
      </c>
      <c r="L1127" t="s">
        <v>5274</v>
      </c>
      <c r="M1127" t="s">
        <v>4862</v>
      </c>
      <c r="N1127" t="s">
        <v>22</v>
      </c>
      <c r="O1127">
        <v>497</v>
      </c>
      <c r="P1127">
        <v>0</v>
      </c>
      <c r="Q1127">
        <v>182</v>
      </c>
      <c r="R1127">
        <v>679</v>
      </c>
      <c r="S1127" s="1">
        <v>0.73109999999999997</v>
      </c>
      <c r="T1127" t="s">
        <v>22</v>
      </c>
      <c r="U1127" s="13">
        <f t="shared" si="51"/>
        <v>497</v>
      </c>
      <c r="V1127" s="13">
        <f t="shared" si="52"/>
        <v>679</v>
      </c>
      <c r="W1127" s="13" t="str">
        <f>IFERROR(VLOOKUP(K1127,'Target Area Lookup'!B:C,2,FALSE),"Rest of State")</f>
        <v>Cook</v>
      </c>
      <c r="X1127" s="13" t="str">
        <f t="shared" si="53"/>
        <v>Cook</v>
      </c>
    </row>
    <row r="1128" spans="1:24" x14ac:dyDescent="0.25">
      <c r="A1128">
        <v>15016299025</v>
      </c>
      <c r="B1128" t="s">
        <v>4962</v>
      </c>
      <c r="C1128" t="s">
        <v>4963</v>
      </c>
      <c r="D1128" t="s">
        <v>2186</v>
      </c>
      <c r="E1128" t="s">
        <v>4964</v>
      </c>
      <c r="F1128">
        <v>7735532852</v>
      </c>
      <c r="G1128">
        <v>11964</v>
      </c>
      <c r="H1128" t="s">
        <v>5275</v>
      </c>
      <c r="I1128" t="s">
        <v>5276</v>
      </c>
      <c r="J1128" t="s">
        <v>2186</v>
      </c>
      <c r="K1128" t="s">
        <v>1103</v>
      </c>
      <c r="L1128" t="s">
        <v>5277</v>
      </c>
      <c r="M1128" t="s">
        <v>4862</v>
      </c>
      <c r="N1128" t="s">
        <v>22</v>
      </c>
      <c r="O1128">
        <v>272</v>
      </c>
      <c r="P1128">
        <v>0</v>
      </c>
      <c r="Q1128">
        <v>0</v>
      </c>
      <c r="R1128">
        <v>272</v>
      </c>
      <c r="S1128" s="1">
        <v>1</v>
      </c>
      <c r="T1128" t="s">
        <v>22</v>
      </c>
      <c r="U1128" s="13">
        <f t="shared" si="51"/>
        <v>272</v>
      </c>
      <c r="V1128" s="13">
        <f t="shared" si="52"/>
        <v>272</v>
      </c>
      <c r="W1128" s="13" t="str">
        <f>IFERROR(VLOOKUP(K1128,'Target Area Lookup'!B:C,2,FALSE),"Rest of State")</f>
        <v>Cook</v>
      </c>
      <c r="X1128" s="13" t="str">
        <f t="shared" si="53"/>
        <v>Cook</v>
      </c>
    </row>
    <row r="1129" spans="1:24" x14ac:dyDescent="0.25">
      <c r="A1129">
        <v>15016299025</v>
      </c>
      <c r="B1129" t="s">
        <v>4962</v>
      </c>
      <c r="C1129" t="s">
        <v>4963</v>
      </c>
      <c r="D1129" t="s">
        <v>2186</v>
      </c>
      <c r="E1129" t="s">
        <v>4964</v>
      </c>
      <c r="F1129">
        <v>7735532852</v>
      </c>
      <c r="G1129">
        <v>11966</v>
      </c>
      <c r="H1129" t="s">
        <v>5278</v>
      </c>
      <c r="I1129" t="s">
        <v>5279</v>
      </c>
      <c r="J1129" t="s">
        <v>2186</v>
      </c>
      <c r="K1129" t="s">
        <v>1103</v>
      </c>
      <c r="L1129" t="s">
        <v>5280</v>
      </c>
      <c r="M1129" t="s">
        <v>4862</v>
      </c>
      <c r="N1129" t="s">
        <v>22</v>
      </c>
      <c r="O1129">
        <v>787</v>
      </c>
      <c r="P1129">
        <v>0</v>
      </c>
      <c r="Q1129">
        <v>0</v>
      </c>
      <c r="R1129">
        <v>787</v>
      </c>
      <c r="S1129" s="1">
        <v>1</v>
      </c>
      <c r="T1129" t="s">
        <v>22</v>
      </c>
      <c r="U1129" s="13">
        <f t="shared" si="51"/>
        <v>787</v>
      </c>
      <c r="V1129" s="13">
        <f t="shared" si="52"/>
        <v>787</v>
      </c>
      <c r="W1129" s="13" t="str">
        <f>IFERROR(VLOOKUP(K1129,'Target Area Lookup'!B:C,2,FALSE),"Rest of State")</f>
        <v>Cook</v>
      </c>
      <c r="X1129" s="13" t="str">
        <f t="shared" si="53"/>
        <v>Cook</v>
      </c>
    </row>
    <row r="1130" spans="1:24" x14ac:dyDescent="0.25">
      <c r="A1130">
        <v>15016299025</v>
      </c>
      <c r="B1130" t="s">
        <v>4962</v>
      </c>
      <c r="C1130" t="s">
        <v>4963</v>
      </c>
      <c r="D1130" t="s">
        <v>2186</v>
      </c>
      <c r="E1130" t="s">
        <v>4964</v>
      </c>
      <c r="F1130">
        <v>7735532852</v>
      </c>
      <c r="G1130">
        <v>11967</v>
      </c>
      <c r="H1130" t="s">
        <v>5281</v>
      </c>
      <c r="I1130" t="s">
        <v>5282</v>
      </c>
      <c r="J1130" t="s">
        <v>2186</v>
      </c>
      <c r="K1130" t="s">
        <v>1103</v>
      </c>
      <c r="L1130" t="s">
        <v>5283</v>
      </c>
      <c r="M1130" t="s">
        <v>4862</v>
      </c>
      <c r="N1130" t="s">
        <v>22</v>
      </c>
      <c r="O1130">
        <v>583</v>
      </c>
      <c r="P1130">
        <v>0</v>
      </c>
      <c r="Q1130">
        <v>283</v>
      </c>
      <c r="R1130">
        <v>866</v>
      </c>
      <c r="S1130" s="1">
        <v>0.67319999999999991</v>
      </c>
      <c r="T1130" t="s">
        <v>22</v>
      </c>
      <c r="U1130" s="13">
        <f t="shared" si="51"/>
        <v>583</v>
      </c>
      <c r="V1130" s="13">
        <f t="shared" si="52"/>
        <v>866</v>
      </c>
      <c r="W1130" s="13" t="str">
        <f>IFERROR(VLOOKUP(K1130,'Target Area Lookup'!B:C,2,FALSE),"Rest of State")</f>
        <v>Cook</v>
      </c>
      <c r="X1130" s="13" t="str">
        <f t="shared" si="53"/>
        <v>Cook</v>
      </c>
    </row>
    <row r="1131" spans="1:24" x14ac:dyDescent="0.25">
      <c r="A1131">
        <v>15016299025</v>
      </c>
      <c r="B1131" t="s">
        <v>4962</v>
      </c>
      <c r="C1131" t="s">
        <v>4963</v>
      </c>
      <c r="D1131" t="s">
        <v>2186</v>
      </c>
      <c r="E1131" t="s">
        <v>4964</v>
      </c>
      <c r="F1131">
        <v>7735532852</v>
      </c>
      <c r="G1131">
        <v>11968</v>
      </c>
      <c r="H1131" t="s">
        <v>5284</v>
      </c>
      <c r="I1131" t="s">
        <v>5285</v>
      </c>
      <c r="J1131" t="s">
        <v>2186</v>
      </c>
      <c r="K1131" t="s">
        <v>1103</v>
      </c>
      <c r="L1131" t="s">
        <v>5286</v>
      </c>
      <c r="M1131" t="s">
        <v>4862</v>
      </c>
      <c r="N1131" t="s">
        <v>22</v>
      </c>
      <c r="O1131">
        <v>638</v>
      </c>
      <c r="P1131">
        <v>0</v>
      </c>
      <c r="Q1131">
        <v>0</v>
      </c>
      <c r="R1131">
        <v>638</v>
      </c>
      <c r="S1131" s="1">
        <v>1</v>
      </c>
      <c r="T1131" t="s">
        <v>22</v>
      </c>
      <c r="U1131" s="13">
        <f t="shared" si="51"/>
        <v>638</v>
      </c>
      <c r="V1131" s="13">
        <f t="shared" si="52"/>
        <v>638</v>
      </c>
      <c r="W1131" s="13" t="str">
        <f>IFERROR(VLOOKUP(K1131,'Target Area Lookup'!B:C,2,FALSE),"Rest of State")</f>
        <v>Cook</v>
      </c>
      <c r="X1131" s="13" t="str">
        <f t="shared" si="53"/>
        <v>Cook</v>
      </c>
    </row>
    <row r="1132" spans="1:24" x14ac:dyDescent="0.25">
      <c r="A1132">
        <v>15016299025</v>
      </c>
      <c r="B1132" t="s">
        <v>4962</v>
      </c>
      <c r="C1132" t="s">
        <v>4963</v>
      </c>
      <c r="D1132" t="s">
        <v>2186</v>
      </c>
      <c r="E1132" t="s">
        <v>4964</v>
      </c>
      <c r="F1132">
        <v>7735532852</v>
      </c>
      <c r="G1132">
        <v>11970</v>
      </c>
      <c r="H1132" t="s">
        <v>5287</v>
      </c>
      <c r="I1132" t="s">
        <v>5288</v>
      </c>
      <c r="J1132" t="s">
        <v>2186</v>
      </c>
      <c r="K1132" t="s">
        <v>1103</v>
      </c>
      <c r="L1132" t="s">
        <v>5289</v>
      </c>
      <c r="M1132" t="s">
        <v>4862</v>
      </c>
      <c r="N1132" t="s">
        <v>22</v>
      </c>
      <c r="O1132">
        <v>434</v>
      </c>
      <c r="P1132">
        <v>0</v>
      </c>
      <c r="Q1132">
        <v>0</v>
      </c>
      <c r="R1132">
        <v>434</v>
      </c>
      <c r="S1132" s="1">
        <v>1</v>
      </c>
      <c r="T1132" t="s">
        <v>22</v>
      </c>
      <c r="U1132" s="13">
        <f t="shared" si="51"/>
        <v>434</v>
      </c>
      <c r="V1132" s="13">
        <f t="shared" si="52"/>
        <v>434</v>
      </c>
      <c r="W1132" s="13" t="str">
        <f>IFERROR(VLOOKUP(K1132,'Target Area Lookup'!B:C,2,FALSE),"Rest of State")</f>
        <v>Cook</v>
      </c>
      <c r="X1132" s="13" t="str">
        <f t="shared" si="53"/>
        <v>Cook</v>
      </c>
    </row>
    <row r="1133" spans="1:24" x14ac:dyDescent="0.25">
      <c r="A1133">
        <v>15016299025</v>
      </c>
      <c r="B1133" t="s">
        <v>4962</v>
      </c>
      <c r="C1133" t="s">
        <v>4963</v>
      </c>
      <c r="D1133" t="s">
        <v>2186</v>
      </c>
      <c r="E1133" t="s">
        <v>4964</v>
      </c>
      <c r="F1133">
        <v>7735532852</v>
      </c>
      <c r="G1133">
        <v>11971</v>
      </c>
      <c r="H1133" t="s">
        <v>5290</v>
      </c>
      <c r="I1133" t="s">
        <v>5291</v>
      </c>
      <c r="J1133" t="s">
        <v>2186</v>
      </c>
      <c r="K1133" t="s">
        <v>1103</v>
      </c>
      <c r="L1133" t="s">
        <v>5292</v>
      </c>
      <c r="M1133" t="s">
        <v>4862</v>
      </c>
      <c r="N1133" t="s">
        <v>22</v>
      </c>
      <c r="O1133">
        <v>435</v>
      </c>
      <c r="P1133">
        <v>0</v>
      </c>
      <c r="Q1133">
        <v>0</v>
      </c>
      <c r="R1133">
        <v>435</v>
      </c>
      <c r="S1133" s="1">
        <v>1</v>
      </c>
      <c r="T1133" t="s">
        <v>22</v>
      </c>
      <c r="U1133" s="13">
        <f t="shared" si="51"/>
        <v>435</v>
      </c>
      <c r="V1133" s="13">
        <f t="shared" si="52"/>
        <v>435</v>
      </c>
      <c r="W1133" s="13" t="str">
        <f>IFERROR(VLOOKUP(K1133,'Target Area Lookup'!B:C,2,FALSE),"Rest of State")</f>
        <v>Cook</v>
      </c>
      <c r="X1133" s="13" t="str">
        <f t="shared" si="53"/>
        <v>Cook</v>
      </c>
    </row>
    <row r="1134" spans="1:24" x14ac:dyDescent="0.25">
      <c r="A1134">
        <v>15016299025</v>
      </c>
      <c r="B1134" t="s">
        <v>4962</v>
      </c>
      <c r="C1134" t="s">
        <v>4963</v>
      </c>
      <c r="D1134" t="s">
        <v>2186</v>
      </c>
      <c r="E1134" t="s">
        <v>4964</v>
      </c>
      <c r="F1134">
        <v>7735532852</v>
      </c>
      <c r="G1134">
        <v>11972</v>
      </c>
      <c r="H1134" t="s">
        <v>5293</v>
      </c>
      <c r="I1134" t="s">
        <v>5294</v>
      </c>
      <c r="J1134" t="s">
        <v>2186</v>
      </c>
      <c r="K1134" t="s">
        <v>1103</v>
      </c>
      <c r="L1134" t="s">
        <v>5295</v>
      </c>
      <c r="M1134" t="s">
        <v>4862</v>
      </c>
      <c r="N1134" t="s">
        <v>22</v>
      </c>
      <c r="O1134">
        <v>159</v>
      </c>
      <c r="P1134">
        <v>0</v>
      </c>
      <c r="Q1134">
        <v>255</v>
      </c>
      <c r="R1134">
        <v>414</v>
      </c>
      <c r="S1134" s="1">
        <v>0.38170000000000004</v>
      </c>
      <c r="T1134" t="s">
        <v>22</v>
      </c>
      <c r="U1134" s="13">
        <f t="shared" si="51"/>
        <v>159</v>
      </c>
      <c r="V1134" s="13">
        <f t="shared" si="52"/>
        <v>414</v>
      </c>
      <c r="W1134" s="13" t="str">
        <f>IFERROR(VLOOKUP(K1134,'Target Area Lookup'!B:C,2,FALSE),"Rest of State")</f>
        <v>Cook</v>
      </c>
      <c r="X1134" s="13" t="str">
        <f t="shared" si="53"/>
        <v>Cook</v>
      </c>
    </row>
    <row r="1135" spans="1:24" x14ac:dyDescent="0.25">
      <c r="A1135">
        <v>15016299025</v>
      </c>
      <c r="B1135" t="s">
        <v>4962</v>
      </c>
      <c r="C1135" t="s">
        <v>4963</v>
      </c>
      <c r="D1135" t="s">
        <v>2186</v>
      </c>
      <c r="E1135" t="s">
        <v>4964</v>
      </c>
      <c r="F1135">
        <v>7735532852</v>
      </c>
      <c r="G1135">
        <v>11973</v>
      </c>
      <c r="H1135" t="s">
        <v>5296</v>
      </c>
      <c r="I1135" t="s">
        <v>5297</v>
      </c>
      <c r="J1135" t="s">
        <v>2186</v>
      </c>
      <c r="K1135" t="s">
        <v>1103</v>
      </c>
      <c r="L1135" t="s">
        <v>5298</v>
      </c>
      <c r="M1135" t="s">
        <v>4862</v>
      </c>
      <c r="N1135" t="s">
        <v>22</v>
      </c>
      <c r="O1135">
        <v>389</v>
      </c>
      <c r="P1135">
        <v>0</v>
      </c>
      <c r="Q1135">
        <v>0</v>
      </c>
      <c r="R1135">
        <v>389</v>
      </c>
      <c r="S1135" s="1">
        <v>1</v>
      </c>
      <c r="T1135" t="s">
        <v>22</v>
      </c>
      <c r="U1135" s="13">
        <f t="shared" si="51"/>
        <v>389</v>
      </c>
      <c r="V1135" s="13">
        <f t="shared" si="52"/>
        <v>389</v>
      </c>
      <c r="W1135" s="13" t="str">
        <f>IFERROR(VLOOKUP(K1135,'Target Area Lookup'!B:C,2,FALSE),"Rest of State")</f>
        <v>Cook</v>
      </c>
      <c r="X1135" s="13" t="str">
        <f t="shared" si="53"/>
        <v>Cook</v>
      </c>
    </row>
    <row r="1136" spans="1:24" x14ac:dyDescent="0.25">
      <c r="A1136">
        <v>15016299025</v>
      </c>
      <c r="B1136" t="s">
        <v>4962</v>
      </c>
      <c r="C1136" t="s">
        <v>4963</v>
      </c>
      <c r="D1136" t="s">
        <v>2186</v>
      </c>
      <c r="E1136" t="s">
        <v>4964</v>
      </c>
      <c r="F1136">
        <v>7735532852</v>
      </c>
      <c r="G1136">
        <v>11974</v>
      </c>
      <c r="H1136" t="s">
        <v>5299</v>
      </c>
      <c r="I1136" t="s">
        <v>5300</v>
      </c>
      <c r="J1136" t="s">
        <v>2186</v>
      </c>
      <c r="K1136" t="s">
        <v>1103</v>
      </c>
      <c r="L1136" t="s">
        <v>5301</v>
      </c>
      <c r="M1136" t="s">
        <v>4862</v>
      </c>
      <c r="N1136" t="s">
        <v>22</v>
      </c>
      <c r="O1136">
        <v>380</v>
      </c>
      <c r="P1136">
        <v>0</v>
      </c>
      <c r="Q1136">
        <v>0</v>
      </c>
      <c r="R1136">
        <v>380</v>
      </c>
      <c r="S1136" s="1">
        <v>1</v>
      </c>
      <c r="T1136" t="s">
        <v>22</v>
      </c>
      <c r="U1136" s="13">
        <f t="shared" si="51"/>
        <v>380</v>
      </c>
      <c r="V1136" s="13">
        <f t="shared" si="52"/>
        <v>380</v>
      </c>
      <c r="W1136" s="13" t="str">
        <f>IFERROR(VLOOKUP(K1136,'Target Area Lookup'!B:C,2,FALSE),"Rest of State")</f>
        <v>Cook</v>
      </c>
      <c r="X1136" s="13" t="str">
        <f t="shared" si="53"/>
        <v>Cook</v>
      </c>
    </row>
    <row r="1137" spans="1:24" x14ac:dyDescent="0.25">
      <c r="A1137">
        <v>15016299025</v>
      </c>
      <c r="B1137" t="s">
        <v>4962</v>
      </c>
      <c r="C1137" t="s">
        <v>4963</v>
      </c>
      <c r="D1137" t="s">
        <v>2186</v>
      </c>
      <c r="E1137" t="s">
        <v>4964</v>
      </c>
      <c r="F1137">
        <v>7735532852</v>
      </c>
      <c r="G1137">
        <v>11975</v>
      </c>
      <c r="H1137" t="s">
        <v>5302</v>
      </c>
      <c r="I1137" t="s">
        <v>5303</v>
      </c>
      <c r="J1137" t="s">
        <v>2186</v>
      </c>
      <c r="K1137" t="s">
        <v>1103</v>
      </c>
      <c r="L1137" t="s">
        <v>5304</v>
      </c>
      <c r="M1137" t="s">
        <v>4862</v>
      </c>
      <c r="N1137" t="s">
        <v>22</v>
      </c>
      <c r="O1137">
        <v>584</v>
      </c>
      <c r="P1137">
        <v>0</v>
      </c>
      <c r="Q1137">
        <v>0</v>
      </c>
      <c r="R1137">
        <v>584</v>
      </c>
      <c r="S1137" s="1">
        <v>1</v>
      </c>
      <c r="T1137" t="s">
        <v>22</v>
      </c>
      <c r="U1137" s="13">
        <f t="shared" si="51"/>
        <v>584</v>
      </c>
      <c r="V1137" s="13">
        <f t="shared" si="52"/>
        <v>584</v>
      </c>
      <c r="W1137" s="13" t="str">
        <f>IFERROR(VLOOKUP(K1137,'Target Area Lookup'!B:C,2,FALSE),"Rest of State")</f>
        <v>Cook</v>
      </c>
      <c r="X1137" s="13" t="str">
        <f t="shared" si="53"/>
        <v>Cook</v>
      </c>
    </row>
    <row r="1138" spans="1:24" x14ac:dyDescent="0.25">
      <c r="A1138">
        <v>15016299025</v>
      </c>
      <c r="B1138" t="s">
        <v>4962</v>
      </c>
      <c r="C1138" t="s">
        <v>4963</v>
      </c>
      <c r="D1138" t="s">
        <v>2186</v>
      </c>
      <c r="E1138" t="s">
        <v>4964</v>
      </c>
      <c r="F1138">
        <v>7735532852</v>
      </c>
      <c r="G1138">
        <v>11976</v>
      </c>
      <c r="H1138" t="s">
        <v>5305</v>
      </c>
      <c r="I1138" t="s">
        <v>5306</v>
      </c>
      <c r="J1138" t="s">
        <v>2186</v>
      </c>
      <c r="K1138" t="s">
        <v>1103</v>
      </c>
      <c r="L1138" t="s">
        <v>5307</v>
      </c>
      <c r="M1138" t="s">
        <v>4862</v>
      </c>
      <c r="N1138" t="s">
        <v>22</v>
      </c>
      <c r="O1138">
        <v>425</v>
      </c>
      <c r="P1138">
        <v>0</v>
      </c>
      <c r="Q1138">
        <v>0</v>
      </c>
      <c r="R1138">
        <v>425</v>
      </c>
      <c r="S1138" s="1">
        <v>1</v>
      </c>
      <c r="T1138" t="s">
        <v>22</v>
      </c>
      <c r="U1138" s="13">
        <f t="shared" si="51"/>
        <v>425</v>
      </c>
      <c r="V1138" s="13">
        <f t="shared" si="52"/>
        <v>425</v>
      </c>
      <c r="W1138" s="13" t="str">
        <f>IFERROR(VLOOKUP(K1138,'Target Area Lookup'!B:C,2,FALSE),"Rest of State")</f>
        <v>Cook</v>
      </c>
      <c r="X1138" s="13" t="str">
        <f t="shared" si="53"/>
        <v>Cook</v>
      </c>
    </row>
    <row r="1139" spans="1:24" x14ac:dyDescent="0.25">
      <c r="A1139">
        <v>15016299025</v>
      </c>
      <c r="B1139" t="s">
        <v>4962</v>
      </c>
      <c r="C1139" t="s">
        <v>4963</v>
      </c>
      <c r="D1139" t="s">
        <v>2186</v>
      </c>
      <c r="E1139" t="s">
        <v>4964</v>
      </c>
      <c r="F1139">
        <v>7735532852</v>
      </c>
      <c r="G1139">
        <v>11977</v>
      </c>
      <c r="H1139" t="s">
        <v>5308</v>
      </c>
      <c r="I1139" t="s">
        <v>5309</v>
      </c>
      <c r="J1139" t="s">
        <v>2186</v>
      </c>
      <c r="K1139" t="s">
        <v>1103</v>
      </c>
      <c r="L1139" t="s">
        <v>5310</v>
      </c>
      <c r="M1139" t="s">
        <v>4862</v>
      </c>
      <c r="N1139" t="s">
        <v>22</v>
      </c>
      <c r="O1139">
        <v>628</v>
      </c>
      <c r="P1139">
        <v>0</v>
      </c>
      <c r="Q1139">
        <v>0</v>
      </c>
      <c r="R1139">
        <v>628</v>
      </c>
      <c r="S1139" s="1">
        <v>1</v>
      </c>
      <c r="T1139" t="s">
        <v>22</v>
      </c>
      <c r="U1139" s="13">
        <f t="shared" si="51"/>
        <v>628</v>
      </c>
      <c r="V1139" s="13">
        <f t="shared" si="52"/>
        <v>628</v>
      </c>
      <c r="W1139" s="13" t="str">
        <f>IFERROR(VLOOKUP(K1139,'Target Area Lookup'!B:C,2,FALSE),"Rest of State")</f>
        <v>Cook</v>
      </c>
      <c r="X1139" s="13" t="str">
        <f t="shared" si="53"/>
        <v>Cook</v>
      </c>
    </row>
    <row r="1140" spans="1:24" x14ac:dyDescent="0.25">
      <c r="A1140">
        <v>15016299025</v>
      </c>
      <c r="B1140" t="s">
        <v>4962</v>
      </c>
      <c r="C1140" t="s">
        <v>4963</v>
      </c>
      <c r="D1140" t="s">
        <v>2186</v>
      </c>
      <c r="E1140" t="s">
        <v>4964</v>
      </c>
      <c r="F1140">
        <v>7735532852</v>
      </c>
      <c r="G1140">
        <v>11978</v>
      </c>
      <c r="H1140" t="s">
        <v>5311</v>
      </c>
      <c r="I1140" t="s">
        <v>5312</v>
      </c>
      <c r="J1140" t="s">
        <v>2186</v>
      </c>
      <c r="K1140" t="s">
        <v>1103</v>
      </c>
      <c r="L1140" t="s">
        <v>5313</v>
      </c>
      <c r="M1140" t="s">
        <v>4862</v>
      </c>
      <c r="N1140" t="s">
        <v>22</v>
      </c>
      <c r="O1140">
        <v>565</v>
      </c>
      <c r="P1140">
        <v>0</v>
      </c>
      <c r="Q1140">
        <v>0</v>
      </c>
      <c r="R1140">
        <v>565</v>
      </c>
      <c r="S1140" s="1">
        <v>1</v>
      </c>
      <c r="T1140" t="s">
        <v>22</v>
      </c>
      <c r="U1140" s="13">
        <f t="shared" si="51"/>
        <v>565</v>
      </c>
      <c r="V1140" s="13">
        <f t="shared" si="52"/>
        <v>565</v>
      </c>
      <c r="W1140" s="13" t="str">
        <f>IFERROR(VLOOKUP(K1140,'Target Area Lookup'!B:C,2,FALSE),"Rest of State")</f>
        <v>Cook</v>
      </c>
      <c r="X1140" s="13" t="str">
        <f t="shared" si="53"/>
        <v>Cook</v>
      </c>
    </row>
    <row r="1141" spans="1:24" x14ac:dyDescent="0.25">
      <c r="A1141">
        <v>15016299025</v>
      </c>
      <c r="B1141" t="s">
        <v>4962</v>
      </c>
      <c r="C1141" t="s">
        <v>4963</v>
      </c>
      <c r="D1141" t="s">
        <v>2186</v>
      </c>
      <c r="E1141" t="s">
        <v>4964</v>
      </c>
      <c r="F1141">
        <v>7735532852</v>
      </c>
      <c r="G1141">
        <v>11979</v>
      </c>
      <c r="H1141" t="s">
        <v>5314</v>
      </c>
      <c r="I1141" t="s">
        <v>5315</v>
      </c>
      <c r="J1141" t="s">
        <v>2186</v>
      </c>
      <c r="K1141" t="s">
        <v>1103</v>
      </c>
      <c r="L1141" t="s">
        <v>5316</v>
      </c>
      <c r="M1141" t="s">
        <v>4862</v>
      </c>
      <c r="N1141" t="s">
        <v>22</v>
      </c>
      <c r="O1141">
        <v>1210</v>
      </c>
      <c r="P1141">
        <v>0</v>
      </c>
      <c r="Q1141">
        <v>0</v>
      </c>
      <c r="R1141">
        <v>1210</v>
      </c>
      <c r="S1141" s="1">
        <v>1</v>
      </c>
      <c r="T1141" t="s">
        <v>22</v>
      </c>
      <c r="U1141" s="13">
        <f t="shared" si="51"/>
        <v>1210</v>
      </c>
      <c r="V1141" s="13">
        <f t="shared" si="52"/>
        <v>1210</v>
      </c>
      <c r="W1141" s="13" t="str">
        <f>IFERROR(VLOOKUP(K1141,'Target Area Lookup'!B:C,2,FALSE),"Rest of State")</f>
        <v>Cook</v>
      </c>
      <c r="X1141" s="13" t="str">
        <f t="shared" si="53"/>
        <v>Cook</v>
      </c>
    </row>
    <row r="1142" spans="1:24" x14ac:dyDescent="0.25">
      <c r="A1142">
        <v>15016299025</v>
      </c>
      <c r="B1142" t="s">
        <v>4962</v>
      </c>
      <c r="C1142" t="s">
        <v>4963</v>
      </c>
      <c r="D1142" t="s">
        <v>2186</v>
      </c>
      <c r="E1142" t="s">
        <v>4964</v>
      </c>
      <c r="F1142">
        <v>7735532852</v>
      </c>
      <c r="G1142">
        <v>11980</v>
      </c>
      <c r="H1142" t="s">
        <v>5317</v>
      </c>
      <c r="I1142" t="s">
        <v>5318</v>
      </c>
      <c r="J1142" t="s">
        <v>2186</v>
      </c>
      <c r="K1142" t="s">
        <v>1103</v>
      </c>
      <c r="L1142" t="s">
        <v>5319</v>
      </c>
      <c r="M1142" t="s">
        <v>4862</v>
      </c>
      <c r="N1142" t="s">
        <v>22</v>
      </c>
      <c r="O1142">
        <v>376</v>
      </c>
      <c r="P1142">
        <v>0</v>
      </c>
      <c r="Q1142">
        <v>137</v>
      </c>
      <c r="R1142">
        <v>513</v>
      </c>
      <c r="S1142" s="1">
        <v>0.73150000000000004</v>
      </c>
      <c r="T1142" t="s">
        <v>22</v>
      </c>
      <c r="U1142" s="13">
        <f t="shared" si="51"/>
        <v>376</v>
      </c>
      <c r="V1142" s="13">
        <f t="shared" si="52"/>
        <v>513</v>
      </c>
      <c r="W1142" s="13" t="str">
        <f>IFERROR(VLOOKUP(K1142,'Target Area Lookup'!B:C,2,FALSE),"Rest of State")</f>
        <v>Cook</v>
      </c>
      <c r="X1142" s="13" t="str">
        <f t="shared" si="53"/>
        <v>Cook</v>
      </c>
    </row>
    <row r="1143" spans="1:24" x14ac:dyDescent="0.25">
      <c r="A1143">
        <v>15016299025</v>
      </c>
      <c r="B1143" t="s">
        <v>4962</v>
      </c>
      <c r="C1143" t="s">
        <v>4963</v>
      </c>
      <c r="D1143" t="s">
        <v>2186</v>
      </c>
      <c r="E1143" t="s">
        <v>4964</v>
      </c>
      <c r="F1143">
        <v>7735532852</v>
      </c>
      <c r="G1143">
        <v>11981</v>
      </c>
      <c r="H1143" t="s">
        <v>5320</v>
      </c>
      <c r="I1143" t="s">
        <v>5321</v>
      </c>
      <c r="J1143" t="s">
        <v>2186</v>
      </c>
      <c r="K1143" t="s">
        <v>1103</v>
      </c>
      <c r="L1143" t="s">
        <v>5322</v>
      </c>
      <c r="M1143" t="s">
        <v>4862</v>
      </c>
      <c r="N1143" t="s">
        <v>22</v>
      </c>
      <c r="O1143">
        <v>436</v>
      </c>
      <c r="P1143">
        <v>0</v>
      </c>
      <c r="Q1143">
        <v>0</v>
      </c>
      <c r="R1143">
        <v>436</v>
      </c>
      <c r="S1143" s="1">
        <v>1</v>
      </c>
      <c r="T1143" t="s">
        <v>22</v>
      </c>
      <c r="U1143" s="13">
        <f t="shared" si="51"/>
        <v>436</v>
      </c>
      <c r="V1143" s="13">
        <f t="shared" si="52"/>
        <v>436</v>
      </c>
      <c r="W1143" s="13" t="str">
        <f>IFERROR(VLOOKUP(K1143,'Target Area Lookup'!B:C,2,FALSE),"Rest of State")</f>
        <v>Cook</v>
      </c>
      <c r="X1143" s="13" t="str">
        <f t="shared" si="53"/>
        <v>Cook</v>
      </c>
    </row>
    <row r="1144" spans="1:24" x14ac:dyDescent="0.25">
      <c r="A1144">
        <v>15016299025</v>
      </c>
      <c r="B1144" t="s">
        <v>4962</v>
      </c>
      <c r="C1144" t="s">
        <v>4963</v>
      </c>
      <c r="D1144" t="s">
        <v>2186</v>
      </c>
      <c r="E1144" t="s">
        <v>4964</v>
      </c>
      <c r="F1144">
        <v>7735532852</v>
      </c>
      <c r="G1144">
        <v>11983</v>
      </c>
      <c r="H1144" t="s">
        <v>5323</v>
      </c>
      <c r="I1144" t="s">
        <v>5324</v>
      </c>
      <c r="J1144" t="s">
        <v>2186</v>
      </c>
      <c r="K1144" t="s">
        <v>1103</v>
      </c>
      <c r="L1144" t="s">
        <v>5325</v>
      </c>
      <c r="M1144" t="s">
        <v>4862</v>
      </c>
      <c r="N1144" t="s">
        <v>22</v>
      </c>
      <c r="O1144">
        <v>290</v>
      </c>
      <c r="P1144">
        <v>0</v>
      </c>
      <c r="Q1144">
        <v>0</v>
      </c>
      <c r="R1144">
        <v>290</v>
      </c>
      <c r="S1144" s="1">
        <v>1</v>
      </c>
      <c r="T1144" t="s">
        <v>22</v>
      </c>
      <c r="U1144" s="13">
        <f t="shared" si="51"/>
        <v>290</v>
      </c>
      <c r="V1144" s="13">
        <f t="shared" si="52"/>
        <v>290</v>
      </c>
      <c r="W1144" s="13" t="str">
        <f>IFERROR(VLOOKUP(K1144,'Target Area Lookup'!B:C,2,FALSE),"Rest of State")</f>
        <v>Cook</v>
      </c>
      <c r="X1144" s="13" t="str">
        <f t="shared" si="53"/>
        <v>Cook</v>
      </c>
    </row>
    <row r="1145" spans="1:24" x14ac:dyDescent="0.25">
      <c r="A1145">
        <v>15016299025</v>
      </c>
      <c r="B1145" t="s">
        <v>4962</v>
      </c>
      <c r="C1145" t="s">
        <v>4963</v>
      </c>
      <c r="D1145" t="s">
        <v>2186</v>
      </c>
      <c r="E1145" t="s">
        <v>4964</v>
      </c>
      <c r="F1145">
        <v>7735532852</v>
      </c>
      <c r="G1145">
        <v>11984</v>
      </c>
      <c r="H1145" t="s">
        <v>5326</v>
      </c>
      <c r="I1145" t="s">
        <v>5327</v>
      </c>
      <c r="J1145" t="s">
        <v>2186</v>
      </c>
      <c r="K1145" t="s">
        <v>1103</v>
      </c>
      <c r="L1145" t="s">
        <v>5328</v>
      </c>
      <c r="M1145" t="s">
        <v>4862</v>
      </c>
      <c r="N1145" t="s">
        <v>22</v>
      </c>
      <c r="O1145">
        <v>384</v>
      </c>
      <c r="P1145">
        <v>0</v>
      </c>
      <c r="Q1145">
        <v>0</v>
      </c>
      <c r="R1145">
        <v>384</v>
      </c>
      <c r="S1145" s="1">
        <v>1</v>
      </c>
      <c r="T1145" t="s">
        <v>22</v>
      </c>
      <c r="U1145" s="13">
        <f t="shared" si="51"/>
        <v>384</v>
      </c>
      <c r="V1145" s="13">
        <f t="shared" si="52"/>
        <v>384</v>
      </c>
      <c r="W1145" s="13" t="str">
        <f>IFERROR(VLOOKUP(K1145,'Target Area Lookup'!B:C,2,FALSE),"Rest of State")</f>
        <v>Cook</v>
      </c>
      <c r="X1145" s="13" t="str">
        <f t="shared" si="53"/>
        <v>Cook</v>
      </c>
    </row>
    <row r="1146" spans="1:24" x14ac:dyDescent="0.25">
      <c r="A1146">
        <v>15016299025</v>
      </c>
      <c r="B1146" t="s">
        <v>4962</v>
      </c>
      <c r="C1146" t="s">
        <v>4963</v>
      </c>
      <c r="D1146" t="s">
        <v>2186</v>
      </c>
      <c r="E1146" t="s">
        <v>4964</v>
      </c>
      <c r="F1146">
        <v>7735532852</v>
      </c>
      <c r="G1146">
        <v>11985</v>
      </c>
      <c r="H1146" t="s">
        <v>5329</v>
      </c>
      <c r="I1146" t="s">
        <v>5330</v>
      </c>
      <c r="J1146" t="s">
        <v>2186</v>
      </c>
      <c r="K1146" t="s">
        <v>1103</v>
      </c>
      <c r="L1146" t="s">
        <v>5331</v>
      </c>
      <c r="M1146" t="s">
        <v>4862</v>
      </c>
      <c r="N1146" t="s">
        <v>22</v>
      </c>
      <c r="O1146">
        <v>402</v>
      </c>
      <c r="P1146">
        <v>0</v>
      </c>
      <c r="Q1146">
        <v>606</v>
      </c>
      <c r="R1146">
        <v>1008</v>
      </c>
      <c r="S1146" s="1">
        <v>0.39810000000000001</v>
      </c>
      <c r="T1146" t="s">
        <v>22</v>
      </c>
      <c r="U1146" s="13">
        <f t="shared" si="51"/>
        <v>402</v>
      </c>
      <c r="V1146" s="13">
        <f t="shared" si="52"/>
        <v>1008</v>
      </c>
      <c r="W1146" s="13" t="str">
        <f>IFERROR(VLOOKUP(K1146,'Target Area Lookup'!B:C,2,FALSE),"Rest of State")</f>
        <v>Cook</v>
      </c>
      <c r="X1146" s="13" t="str">
        <f t="shared" si="53"/>
        <v>Cook</v>
      </c>
    </row>
    <row r="1147" spans="1:24" x14ac:dyDescent="0.25">
      <c r="A1147">
        <v>15016299025</v>
      </c>
      <c r="B1147" t="s">
        <v>4962</v>
      </c>
      <c r="C1147" t="s">
        <v>4963</v>
      </c>
      <c r="D1147" t="s">
        <v>2186</v>
      </c>
      <c r="E1147" t="s">
        <v>4964</v>
      </c>
      <c r="F1147">
        <v>7735532852</v>
      </c>
      <c r="G1147">
        <v>11986</v>
      </c>
      <c r="H1147" t="s">
        <v>5332</v>
      </c>
      <c r="I1147" t="s">
        <v>5333</v>
      </c>
      <c r="J1147" t="s">
        <v>2186</v>
      </c>
      <c r="K1147" t="s">
        <v>1103</v>
      </c>
      <c r="L1147" t="s">
        <v>5334</v>
      </c>
      <c r="M1147" t="s">
        <v>4862</v>
      </c>
      <c r="N1147" t="s">
        <v>22</v>
      </c>
      <c r="O1147">
        <v>460</v>
      </c>
      <c r="P1147">
        <v>0</v>
      </c>
      <c r="Q1147">
        <v>0</v>
      </c>
      <c r="R1147">
        <v>460</v>
      </c>
      <c r="S1147" s="1">
        <v>1</v>
      </c>
      <c r="T1147" t="s">
        <v>22</v>
      </c>
      <c r="U1147" s="13">
        <f t="shared" si="51"/>
        <v>460</v>
      </c>
      <c r="V1147" s="13">
        <f t="shared" si="52"/>
        <v>460</v>
      </c>
      <c r="W1147" s="13" t="str">
        <f>IFERROR(VLOOKUP(K1147,'Target Area Lookup'!B:C,2,FALSE),"Rest of State")</f>
        <v>Cook</v>
      </c>
      <c r="X1147" s="13" t="str">
        <f t="shared" si="53"/>
        <v>Cook</v>
      </c>
    </row>
    <row r="1148" spans="1:24" x14ac:dyDescent="0.25">
      <c r="A1148">
        <v>15016299025</v>
      </c>
      <c r="B1148" t="s">
        <v>4962</v>
      </c>
      <c r="C1148" t="s">
        <v>4963</v>
      </c>
      <c r="D1148" t="s">
        <v>2186</v>
      </c>
      <c r="E1148" t="s">
        <v>4964</v>
      </c>
      <c r="F1148">
        <v>7735532852</v>
      </c>
      <c r="G1148">
        <v>11987</v>
      </c>
      <c r="H1148" t="s">
        <v>5335</v>
      </c>
      <c r="I1148" t="s">
        <v>5336</v>
      </c>
      <c r="J1148" t="s">
        <v>2186</v>
      </c>
      <c r="K1148" t="s">
        <v>1103</v>
      </c>
      <c r="L1148" t="s">
        <v>5337</v>
      </c>
      <c r="M1148" t="s">
        <v>4862</v>
      </c>
      <c r="N1148" t="s">
        <v>22</v>
      </c>
      <c r="O1148">
        <v>530</v>
      </c>
      <c r="P1148">
        <v>0</v>
      </c>
      <c r="Q1148">
        <v>0</v>
      </c>
      <c r="R1148">
        <v>530</v>
      </c>
      <c r="S1148" s="1">
        <v>1</v>
      </c>
      <c r="T1148" t="s">
        <v>22</v>
      </c>
      <c r="U1148" s="13">
        <f t="shared" si="51"/>
        <v>530</v>
      </c>
      <c r="V1148" s="13">
        <f t="shared" si="52"/>
        <v>530</v>
      </c>
      <c r="W1148" s="13" t="str">
        <f>IFERROR(VLOOKUP(K1148,'Target Area Lookup'!B:C,2,FALSE),"Rest of State")</f>
        <v>Cook</v>
      </c>
      <c r="X1148" s="13" t="str">
        <f t="shared" si="53"/>
        <v>Cook</v>
      </c>
    </row>
    <row r="1149" spans="1:24" x14ac:dyDescent="0.25">
      <c r="A1149">
        <v>15016299025</v>
      </c>
      <c r="B1149" t="s">
        <v>4962</v>
      </c>
      <c r="C1149" t="s">
        <v>4963</v>
      </c>
      <c r="D1149" t="s">
        <v>2186</v>
      </c>
      <c r="E1149" t="s">
        <v>4964</v>
      </c>
      <c r="F1149">
        <v>7735532852</v>
      </c>
      <c r="G1149">
        <v>11988</v>
      </c>
      <c r="H1149" t="s">
        <v>5338</v>
      </c>
      <c r="I1149" t="s">
        <v>5339</v>
      </c>
      <c r="J1149" t="s">
        <v>2186</v>
      </c>
      <c r="K1149" t="s">
        <v>1103</v>
      </c>
      <c r="L1149" t="s">
        <v>5340</v>
      </c>
      <c r="M1149" t="s">
        <v>4862</v>
      </c>
      <c r="N1149" t="s">
        <v>22</v>
      </c>
      <c r="O1149">
        <v>266</v>
      </c>
      <c r="P1149">
        <v>0</v>
      </c>
      <c r="Q1149">
        <v>0</v>
      </c>
      <c r="R1149">
        <v>266</v>
      </c>
      <c r="S1149" s="1">
        <v>1</v>
      </c>
      <c r="T1149" t="s">
        <v>22</v>
      </c>
      <c r="U1149" s="13">
        <f t="shared" si="51"/>
        <v>266</v>
      </c>
      <c r="V1149" s="13">
        <f t="shared" si="52"/>
        <v>266</v>
      </c>
      <c r="W1149" s="13" t="str">
        <f>IFERROR(VLOOKUP(K1149,'Target Area Lookup'!B:C,2,FALSE),"Rest of State")</f>
        <v>Cook</v>
      </c>
      <c r="X1149" s="13" t="str">
        <f t="shared" si="53"/>
        <v>Cook</v>
      </c>
    </row>
    <row r="1150" spans="1:24" x14ac:dyDescent="0.25">
      <c r="A1150">
        <v>15016299025</v>
      </c>
      <c r="B1150" t="s">
        <v>4962</v>
      </c>
      <c r="C1150" t="s">
        <v>4963</v>
      </c>
      <c r="D1150" t="s">
        <v>2186</v>
      </c>
      <c r="E1150" t="s">
        <v>4964</v>
      </c>
      <c r="F1150">
        <v>7735532852</v>
      </c>
      <c r="G1150">
        <v>11989</v>
      </c>
      <c r="H1150" t="s">
        <v>5341</v>
      </c>
      <c r="I1150" t="s">
        <v>5342</v>
      </c>
      <c r="J1150" t="s">
        <v>2186</v>
      </c>
      <c r="K1150" t="s">
        <v>1103</v>
      </c>
      <c r="L1150" t="s">
        <v>5343</v>
      </c>
      <c r="M1150" t="s">
        <v>4862</v>
      </c>
      <c r="N1150" t="s">
        <v>22</v>
      </c>
      <c r="O1150">
        <v>533</v>
      </c>
      <c r="P1150">
        <v>0</v>
      </c>
      <c r="Q1150">
        <v>0</v>
      </c>
      <c r="R1150">
        <v>533</v>
      </c>
      <c r="S1150" s="1">
        <v>1</v>
      </c>
      <c r="T1150" t="s">
        <v>22</v>
      </c>
      <c r="U1150" s="13">
        <f t="shared" si="51"/>
        <v>533</v>
      </c>
      <c r="V1150" s="13">
        <f t="shared" si="52"/>
        <v>533</v>
      </c>
      <c r="W1150" s="13" t="str">
        <f>IFERROR(VLOOKUP(K1150,'Target Area Lookup'!B:C,2,FALSE),"Rest of State")</f>
        <v>Cook</v>
      </c>
      <c r="X1150" s="13" t="str">
        <f t="shared" si="53"/>
        <v>Cook</v>
      </c>
    </row>
    <row r="1151" spans="1:24" x14ac:dyDescent="0.25">
      <c r="A1151">
        <v>15016299025</v>
      </c>
      <c r="B1151" t="s">
        <v>4962</v>
      </c>
      <c r="C1151" t="s">
        <v>4963</v>
      </c>
      <c r="D1151" t="s">
        <v>2186</v>
      </c>
      <c r="E1151" t="s">
        <v>4964</v>
      </c>
      <c r="F1151">
        <v>7735532852</v>
      </c>
      <c r="G1151">
        <v>11990</v>
      </c>
      <c r="H1151" t="s">
        <v>5344</v>
      </c>
      <c r="I1151" t="s">
        <v>5345</v>
      </c>
      <c r="J1151" t="s">
        <v>2186</v>
      </c>
      <c r="K1151" t="s">
        <v>1103</v>
      </c>
      <c r="L1151" t="s">
        <v>5346</v>
      </c>
      <c r="M1151" t="s">
        <v>4862</v>
      </c>
      <c r="N1151" t="s">
        <v>22</v>
      </c>
      <c r="O1151">
        <v>744</v>
      </c>
      <c r="P1151">
        <v>0</v>
      </c>
      <c r="Q1151">
        <v>0</v>
      </c>
      <c r="R1151">
        <v>744</v>
      </c>
      <c r="S1151" s="1">
        <v>1</v>
      </c>
      <c r="T1151" t="s">
        <v>22</v>
      </c>
      <c r="U1151" s="13">
        <f t="shared" si="51"/>
        <v>744</v>
      </c>
      <c r="V1151" s="13">
        <f t="shared" si="52"/>
        <v>744</v>
      </c>
      <c r="W1151" s="13" t="str">
        <f>IFERROR(VLOOKUP(K1151,'Target Area Lookup'!B:C,2,FALSE),"Rest of State")</f>
        <v>Cook</v>
      </c>
      <c r="X1151" s="13" t="str">
        <f t="shared" si="53"/>
        <v>Cook</v>
      </c>
    </row>
    <row r="1152" spans="1:24" x14ac:dyDescent="0.25">
      <c r="A1152">
        <v>15016299025</v>
      </c>
      <c r="B1152" t="s">
        <v>4962</v>
      </c>
      <c r="C1152" t="s">
        <v>4963</v>
      </c>
      <c r="D1152" t="s">
        <v>2186</v>
      </c>
      <c r="E1152" t="s">
        <v>4964</v>
      </c>
      <c r="F1152">
        <v>7735532852</v>
      </c>
      <c r="G1152">
        <v>11991</v>
      </c>
      <c r="H1152" t="s">
        <v>5347</v>
      </c>
      <c r="I1152" t="s">
        <v>5348</v>
      </c>
      <c r="J1152" t="s">
        <v>2186</v>
      </c>
      <c r="K1152" t="s">
        <v>1103</v>
      </c>
      <c r="L1152" t="s">
        <v>5349</v>
      </c>
      <c r="M1152" t="s">
        <v>4862</v>
      </c>
      <c r="N1152" t="s">
        <v>22</v>
      </c>
      <c r="O1152">
        <v>994</v>
      </c>
      <c r="P1152">
        <v>0</v>
      </c>
      <c r="Q1152">
        <v>0</v>
      </c>
      <c r="R1152">
        <v>994</v>
      </c>
      <c r="S1152" s="1">
        <v>1</v>
      </c>
      <c r="T1152" t="s">
        <v>22</v>
      </c>
      <c r="U1152" s="13">
        <f t="shared" si="51"/>
        <v>994</v>
      </c>
      <c r="V1152" s="13">
        <f t="shared" si="52"/>
        <v>994</v>
      </c>
      <c r="W1152" s="13" t="str">
        <f>IFERROR(VLOOKUP(K1152,'Target Area Lookup'!B:C,2,FALSE),"Rest of State")</f>
        <v>Cook</v>
      </c>
      <c r="X1152" s="13" t="str">
        <f t="shared" si="53"/>
        <v>Cook</v>
      </c>
    </row>
    <row r="1153" spans="1:24" x14ac:dyDescent="0.25">
      <c r="A1153">
        <v>15016299025</v>
      </c>
      <c r="B1153" t="s">
        <v>4962</v>
      </c>
      <c r="C1153" t="s">
        <v>4963</v>
      </c>
      <c r="D1153" t="s">
        <v>2186</v>
      </c>
      <c r="E1153" t="s">
        <v>4964</v>
      </c>
      <c r="F1153">
        <v>7735532852</v>
      </c>
      <c r="G1153">
        <v>11993</v>
      </c>
      <c r="H1153" t="s">
        <v>5350</v>
      </c>
      <c r="I1153" t="s">
        <v>5351</v>
      </c>
      <c r="J1153" t="s">
        <v>2186</v>
      </c>
      <c r="K1153" t="s">
        <v>1103</v>
      </c>
      <c r="L1153" t="s">
        <v>5352</v>
      </c>
      <c r="M1153" t="s">
        <v>4862</v>
      </c>
      <c r="N1153" t="s">
        <v>22</v>
      </c>
      <c r="O1153">
        <v>524</v>
      </c>
      <c r="P1153">
        <v>0</v>
      </c>
      <c r="Q1153">
        <v>0</v>
      </c>
      <c r="R1153">
        <v>524</v>
      </c>
      <c r="S1153" s="1">
        <v>1</v>
      </c>
      <c r="T1153" t="s">
        <v>22</v>
      </c>
      <c r="U1153" s="13">
        <f t="shared" si="51"/>
        <v>524</v>
      </c>
      <c r="V1153" s="13">
        <f t="shared" si="52"/>
        <v>524</v>
      </c>
      <c r="W1153" s="13" t="str">
        <f>IFERROR(VLOOKUP(K1153,'Target Area Lookup'!B:C,2,FALSE),"Rest of State")</f>
        <v>Cook</v>
      </c>
      <c r="X1153" s="13" t="str">
        <f t="shared" si="53"/>
        <v>Cook</v>
      </c>
    </row>
    <row r="1154" spans="1:24" x14ac:dyDescent="0.25">
      <c r="A1154">
        <v>15016299025</v>
      </c>
      <c r="B1154" t="s">
        <v>4962</v>
      </c>
      <c r="C1154" t="s">
        <v>4963</v>
      </c>
      <c r="D1154" t="s">
        <v>2186</v>
      </c>
      <c r="E1154" t="s">
        <v>4964</v>
      </c>
      <c r="F1154">
        <v>7735532852</v>
      </c>
      <c r="G1154">
        <v>11994</v>
      </c>
      <c r="H1154" t="s">
        <v>5353</v>
      </c>
      <c r="I1154" t="s">
        <v>5354</v>
      </c>
      <c r="J1154" t="s">
        <v>2186</v>
      </c>
      <c r="K1154" t="s">
        <v>1103</v>
      </c>
      <c r="L1154" t="s">
        <v>5355</v>
      </c>
      <c r="M1154" t="s">
        <v>4862</v>
      </c>
      <c r="N1154" t="s">
        <v>22</v>
      </c>
      <c r="O1154">
        <v>316</v>
      </c>
      <c r="P1154">
        <v>0</v>
      </c>
      <c r="Q1154">
        <v>0</v>
      </c>
      <c r="R1154">
        <v>316</v>
      </c>
      <c r="S1154" s="1">
        <v>1</v>
      </c>
      <c r="T1154" t="s">
        <v>22</v>
      </c>
      <c r="U1154" s="13">
        <f t="shared" si="51"/>
        <v>316</v>
      </c>
      <c r="V1154" s="13">
        <f t="shared" si="52"/>
        <v>316</v>
      </c>
      <c r="W1154" s="13" t="str">
        <f>IFERROR(VLOOKUP(K1154,'Target Area Lookup'!B:C,2,FALSE),"Rest of State")</f>
        <v>Cook</v>
      </c>
      <c r="X1154" s="13" t="str">
        <f t="shared" si="53"/>
        <v>Cook</v>
      </c>
    </row>
    <row r="1155" spans="1:24" x14ac:dyDescent="0.25">
      <c r="A1155">
        <v>15016299025</v>
      </c>
      <c r="B1155" t="s">
        <v>4962</v>
      </c>
      <c r="C1155" t="s">
        <v>4963</v>
      </c>
      <c r="D1155" t="s">
        <v>2186</v>
      </c>
      <c r="E1155" t="s">
        <v>4964</v>
      </c>
      <c r="F1155">
        <v>7735532852</v>
      </c>
      <c r="G1155">
        <v>11995</v>
      </c>
      <c r="H1155" t="s">
        <v>5356</v>
      </c>
      <c r="I1155" t="s">
        <v>5357</v>
      </c>
      <c r="J1155" t="s">
        <v>2186</v>
      </c>
      <c r="K1155" t="s">
        <v>1103</v>
      </c>
      <c r="L1155" t="s">
        <v>5358</v>
      </c>
      <c r="M1155" t="s">
        <v>4862</v>
      </c>
      <c r="N1155" t="s">
        <v>22</v>
      </c>
      <c r="O1155">
        <v>433</v>
      </c>
      <c r="P1155">
        <v>0</v>
      </c>
      <c r="Q1155">
        <v>0</v>
      </c>
      <c r="R1155">
        <v>433</v>
      </c>
      <c r="S1155" s="1">
        <v>1</v>
      </c>
      <c r="T1155" t="s">
        <v>22</v>
      </c>
      <c r="U1155" s="13">
        <f t="shared" ref="U1155:U1218" si="54">SUM(O1155:P1155)</f>
        <v>433</v>
      </c>
      <c r="V1155" s="13">
        <f t="shared" ref="V1155:V1218" si="55">R1155</f>
        <v>433</v>
      </c>
      <c r="W1155" s="13" t="str">
        <f>IFERROR(VLOOKUP(K1155,'Target Area Lookup'!B:C,2,FALSE),"Rest of State")</f>
        <v>Cook</v>
      </c>
      <c r="X1155" s="13" t="str">
        <f t="shared" ref="X1155:X1218" si="56">IF(K1155="Cook","Cook","Rest of State")</f>
        <v>Cook</v>
      </c>
    </row>
    <row r="1156" spans="1:24" x14ac:dyDescent="0.25">
      <c r="A1156">
        <v>15016299025</v>
      </c>
      <c r="B1156" t="s">
        <v>4962</v>
      </c>
      <c r="C1156" t="s">
        <v>4963</v>
      </c>
      <c r="D1156" t="s">
        <v>2186</v>
      </c>
      <c r="E1156" t="s">
        <v>4964</v>
      </c>
      <c r="F1156">
        <v>7735532852</v>
      </c>
      <c r="G1156">
        <v>11996</v>
      </c>
      <c r="H1156" t="s">
        <v>5359</v>
      </c>
      <c r="I1156" t="s">
        <v>5360</v>
      </c>
      <c r="J1156" t="s">
        <v>2186</v>
      </c>
      <c r="K1156" t="s">
        <v>1103</v>
      </c>
      <c r="L1156" t="s">
        <v>5361</v>
      </c>
      <c r="M1156" t="s">
        <v>4862</v>
      </c>
      <c r="N1156" t="s">
        <v>22</v>
      </c>
      <c r="O1156">
        <v>648</v>
      </c>
      <c r="P1156">
        <v>0</v>
      </c>
      <c r="Q1156">
        <v>136</v>
      </c>
      <c r="R1156">
        <v>784</v>
      </c>
      <c r="S1156" s="1">
        <v>0.82569999999999999</v>
      </c>
      <c r="T1156" t="s">
        <v>22</v>
      </c>
      <c r="U1156" s="13">
        <f t="shared" si="54"/>
        <v>648</v>
      </c>
      <c r="V1156" s="13">
        <f t="shared" si="55"/>
        <v>784</v>
      </c>
      <c r="W1156" s="13" t="str">
        <f>IFERROR(VLOOKUP(K1156,'Target Area Lookup'!B:C,2,FALSE),"Rest of State")</f>
        <v>Cook</v>
      </c>
      <c r="X1156" s="13" t="str">
        <f t="shared" si="56"/>
        <v>Cook</v>
      </c>
    </row>
    <row r="1157" spans="1:24" x14ac:dyDescent="0.25">
      <c r="A1157">
        <v>15016299025</v>
      </c>
      <c r="B1157" t="s">
        <v>4962</v>
      </c>
      <c r="C1157" t="s">
        <v>4963</v>
      </c>
      <c r="D1157" t="s">
        <v>2186</v>
      </c>
      <c r="E1157" t="s">
        <v>4964</v>
      </c>
      <c r="F1157">
        <v>7735532852</v>
      </c>
      <c r="G1157">
        <v>11997</v>
      </c>
      <c r="H1157" t="s">
        <v>5362</v>
      </c>
      <c r="I1157" t="s">
        <v>5363</v>
      </c>
      <c r="J1157" t="s">
        <v>2186</v>
      </c>
      <c r="K1157" t="s">
        <v>1103</v>
      </c>
      <c r="L1157" t="s">
        <v>5364</v>
      </c>
      <c r="M1157" t="s">
        <v>4862</v>
      </c>
      <c r="N1157" t="s">
        <v>22</v>
      </c>
      <c r="O1157">
        <v>423</v>
      </c>
      <c r="P1157">
        <v>0</v>
      </c>
      <c r="Q1157">
        <v>0</v>
      </c>
      <c r="R1157">
        <v>423</v>
      </c>
      <c r="S1157" s="1">
        <v>1</v>
      </c>
      <c r="T1157" t="s">
        <v>22</v>
      </c>
      <c r="U1157" s="13">
        <f t="shared" si="54"/>
        <v>423</v>
      </c>
      <c r="V1157" s="13">
        <f t="shared" si="55"/>
        <v>423</v>
      </c>
      <c r="W1157" s="13" t="str">
        <f>IFERROR(VLOOKUP(K1157,'Target Area Lookup'!B:C,2,FALSE),"Rest of State")</f>
        <v>Cook</v>
      </c>
      <c r="X1157" s="13" t="str">
        <f t="shared" si="56"/>
        <v>Cook</v>
      </c>
    </row>
    <row r="1158" spans="1:24" x14ac:dyDescent="0.25">
      <c r="A1158">
        <v>15016299025</v>
      </c>
      <c r="B1158" t="s">
        <v>4962</v>
      </c>
      <c r="C1158" t="s">
        <v>4963</v>
      </c>
      <c r="D1158" t="s">
        <v>2186</v>
      </c>
      <c r="E1158" t="s">
        <v>4964</v>
      </c>
      <c r="F1158">
        <v>7735532852</v>
      </c>
      <c r="G1158">
        <v>11998</v>
      </c>
      <c r="H1158" t="s">
        <v>5365</v>
      </c>
      <c r="I1158" t="s">
        <v>5366</v>
      </c>
      <c r="J1158" t="s">
        <v>2186</v>
      </c>
      <c r="K1158" t="s">
        <v>1103</v>
      </c>
      <c r="L1158" t="s">
        <v>5367</v>
      </c>
      <c r="M1158" t="s">
        <v>4862</v>
      </c>
      <c r="N1158" t="s">
        <v>22</v>
      </c>
      <c r="O1158">
        <v>1306</v>
      </c>
      <c r="P1158">
        <v>0</v>
      </c>
      <c r="Q1158">
        <v>261</v>
      </c>
      <c r="R1158">
        <v>1567</v>
      </c>
      <c r="S1158" s="1">
        <v>0.83299999999999996</v>
      </c>
      <c r="T1158" t="s">
        <v>22</v>
      </c>
      <c r="U1158" s="13">
        <f t="shared" si="54"/>
        <v>1306</v>
      </c>
      <c r="V1158" s="13">
        <f t="shared" si="55"/>
        <v>1567</v>
      </c>
      <c r="W1158" s="13" t="str">
        <f>IFERROR(VLOOKUP(K1158,'Target Area Lookup'!B:C,2,FALSE),"Rest of State")</f>
        <v>Cook</v>
      </c>
      <c r="X1158" s="13" t="str">
        <f t="shared" si="56"/>
        <v>Cook</v>
      </c>
    </row>
    <row r="1159" spans="1:24" x14ac:dyDescent="0.25">
      <c r="A1159">
        <v>15016299025</v>
      </c>
      <c r="B1159" t="s">
        <v>4962</v>
      </c>
      <c r="C1159" t="s">
        <v>4963</v>
      </c>
      <c r="D1159" t="s">
        <v>2186</v>
      </c>
      <c r="E1159" t="s">
        <v>4964</v>
      </c>
      <c r="F1159">
        <v>7735532852</v>
      </c>
      <c r="G1159">
        <v>11999</v>
      </c>
      <c r="H1159" t="s">
        <v>5368</v>
      </c>
      <c r="I1159" t="s">
        <v>5369</v>
      </c>
      <c r="J1159" t="s">
        <v>2186</v>
      </c>
      <c r="K1159" t="s">
        <v>1103</v>
      </c>
      <c r="L1159" t="s">
        <v>5370</v>
      </c>
      <c r="M1159" t="s">
        <v>4862</v>
      </c>
      <c r="N1159" t="s">
        <v>22</v>
      </c>
      <c r="O1159">
        <v>567</v>
      </c>
      <c r="P1159">
        <v>0</v>
      </c>
      <c r="Q1159">
        <v>0</v>
      </c>
      <c r="R1159">
        <v>567</v>
      </c>
      <c r="S1159" s="1">
        <v>1</v>
      </c>
      <c r="T1159" t="s">
        <v>22</v>
      </c>
      <c r="U1159" s="13">
        <f t="shared" si="54"/>
        <v>567</v>
      </c>
      <c r="V1159" s="13">
        <f t="shared" si="55"/>
        <v>567</v>
      </c>
      <c r="W1159" s="13" t="str">
        <f>IFERROR(VLOOKUP(K1159,'Target Area Lookup'!B:C,2,FALSE),"Rest of State")</f>
        <v>Cook</v>
      </c>
      <c r="X1159" s="13" t="str">
        <f t="shared" si="56"/>
        <v>Cook</v>
      </c>
    </row>
    <row r="1160" spans="1:24" x14ac:dyDescent="0.25">
      <c r="A1160">
        <v>15016299025</v>
      </c>
      <c r="B1160" t="s">
        <v>4962</v>
      </c>
      <c r="C1160" t="s">
        <v>4963</v>
      </c>
      <c r="D1160" t="s">
        <v>2186</v>
      </c>
      <c r="E1160" t="s">
        <v>4964</v>
      </c>
      <c r="F1160">
        <v>7735532852</v>
      </c>
      <c r="G1160">
        <v>12003</v>
      </c>
      <c r="H1160" t="s">
        <v>5371</v>
      </c>
      <c r="I1160" t="s">
        <v>5372</v>
      </c>
      <c r="J1160" t="s">
        <v>2186</v>
      </c>
      <c r="K1160" t="s">
        <v>1103</v>
      </c>
      <c r="L1160" t="s">
        <v>5373</v>
      </c>
      <c r="M1160" t="s">
        <v>4862</v>
      </c>
      <c r="N1160" t="s">
        <v>22</v>
      </c>
      <c r="O1160">
        <v>280</v>
      </c>
      <c r="P1160">
        <v>0</v>
      </c>
      <c r="Q1160">
        <v>0</v>
      </c>
      <c r="R1160">
        <v>280</v>
      </c>
      <c r="S1160" s="1">
        <v>1</v>
      </c>
      <c r="T1160" t="s">
        <v>22</v>
      </c>
      <c r="U1160" s="13">
        <f t="shared" si="54"/>
        <v>280</v>
      </c>
      <c r="V1160" s="13">
        <f t="shared" si="55"/>
        <v>280</v>
      </c>
      <c r="W1160" s="13" t="str">
        <f>IFERROR(VLOOKUP(K1160,'Target Area Lookup'!B:C,2,FALSE),"Rest of State")</f>
        <v>Cook</v>
      </c>
      <c r="X1160" s="13" t="str">
        <f t="shared" si="56"/>
        <v>Cook</v>
      </c>
    </row>
    <row r="1161" spans="1:24" x14ac:dyDescent="0.25">
      <c r="A1161">
        <v>15016299025</v>
      </c>
      <c r="B1161" t="s">
        <v>4962</v>
      </c>
      <c r="C1161" t="s">
        <v>4963</v>
      </c>
      <c r="D1161" t="s">
        <v>2186</v>
      </c>
      <c r="E1161" t="s">
        <v>4964</v>
      </c>
      <c r="F1161">
        <v>7735532852</v>
      </c>
      <c r="G1161">
        <v>12004</v>
      </c>
      <c r="H1161" t="s">
        <v>5374</v>
      </c>
      <c r="I1161" t="s">
        <v>5375</v>
      </c>
      <c r="J1161" t="s">
        <v>2186</v>
      </c>
      <c r="K1161" t="s">
        <v>1103</v>
      </c>
      <c r="L1161" t="s">
        <v>5376</v>
      </c>
      <c r="M1161" t="s">
        <v>4862</v>
      </c>
      <c r="N1161" t="s">
        <v>22</v>
      </c>
      <c r="O1161">
        <v>533</v>
      </c>
      <c r="P1161">
        <v>0</v>
      </c>
      <c r="Q1161">
        <v>185</v>
      </c>
      <c r="R1161">
        <v>718</v>
      </c>
      <c r="S1161" s="1">
        <v>0.7419</v>
      </c>
      <c r="T1161" t="s">
        <v>22</v>
      </c>
      <c r="U1161" s="13">
        <f t="shared" si="54"/>
        <v>533</v>
      </c>
      <c r="V1161" s="13">
        <f t="shared" si="55"/>
        <v>718</v>
      </c>
      <c r="W1161" s="13" t="str">
        <f>IFERROR(VLOOKUP(K1161,'Target Area Lookup'!B:C,2,FALSE),"Rest of State")</f>
        <v>Cook</v>
      </c>
      <c r="X1161" s="13" t="str">
        <f t="shared" si="56"/>
        <v>Cook</v>
      </c>
    </row>
    <row r="1162" spans="1:24" x14ac:dyDescent="0.25">
      <c r="A1162">
        <v>15016299025</v>
      </c>
      <c r="B1162" t="s">
        <v>4962</v>
      </c>
      <c r="C1162" t="s">
        <v>4963</v>
      </c>
      <c r="D1162" t="s">
        <v>2186</v>
      </c>
      <c r="E1162" t="s">
        <v>4964</v>
      </c>
      <c r="F1162">
        <v>7735532852</v>
      </c>
      <c r="G1162">
        <v>12006</v>
      </c>
      <c r="H1162" t="s">
        <v>5377</v>
      </c>
      <c r="I1162" t="s">
        <v>5378</v>
      </c>
      <c r="J1162" t="s">
        <v>2186</v>
      </c>
      <c r="K1162" t="s">
        <v>1103</v>
      </c>
      <c r="L1162" t="s">
        <v>5379</v>
      </c>
      <c r="M1162" t="s">
        <v>4862</v>
      </c>
      <c r="N1162" t="s">
        <v>22</v>
      </c>
      <c r="O1162">
        <v>356</v>
      </c>
      <c r="P1162">
        <v>0</v>
      </c>
      <c r="Q1162">
        <v>0</v>
      </c>
      <c r="R1162">
        <v>356</v>
      </c>
      <c r="S1162" s="1">
        <v>1</v>
      </c>
      <c r="T1162" t="s">
        <v>22</v>
      </c>
      <c r="U1162" s="13">
        <f t="shared" si="54"/>
        <v>356</v>
      </c>
      <c r="V1162" s="13">
        <f t="shared" si="55"/>
        <v>356</v>
      </c>
      <c r="W1162" s="13" t="str">
        <f>IFERROR(VLOOKUP(K1162,'Target Area Lookup'!B:C,2,FALSE),"Rest of State")</f>
        <v>Cook</v>
      </c>
      <c r="X1162" s="13" t="str">
        <f t="shared" si="56"/>
        <v>Cook</v>
      </c>
    </row>
    <row r="1163" spans="1:24" x14ac:dyDescent="0.25">
      <c r="A1163">
        <v>15016299025</v>
      </c>
      <c r="B1163" t="s">
        <v>4962</v>
      </c>
      <c r="C1163" t="s">
        <v>4963</v>
      </c>
      <c r="D1163" t="s">
        <v>2186</v>
      </c>
      <c r="E1163" t="s">
        <v>4964</v>
      </c>
      <c r="F1163">
        <v>7735532852</v>
      </c>
      <c r="G1163">
        <v>12007</v>
      </c>
      <c r="H1163" t="s">
        <v>5380</v>
      </c>
      <c r="I1163" t="s">
        <v>5381</v>
      </c>
      <c r="J1163" t="s">
        <v>2186</v>
      </c>
      <c r="K1163" t="s">
        <v>1103</v>
      </c>
      <c r="L1163" t="s">
        <v>5382</v>
      </c>
      <c r="M1163" t="s">
        <v>4862</v>
      </c>
      <c r="N1163" t="s">
        <v>22</v>
      </c>
      <c r="O1163">
        <v>131</v>
      </c>
      <c r="P1163">
        <v>0</v>
      </c>
      <c r="Q1163">
        <v>218</v>
      </c>
      <c r="R1163">
        <v>349</v>
      </c>
      <c r="S1163" s="1">
        <v>0.3735</v>
      </c>
      <c r="T1163" t="s">
        <v>22</v>
      </c>
      <c r="U1163" s="13">
        <f t="shared" si="54"/>
        <v>131</v>
      </c>
      <c r="V1163" s="13">
        <f t="shared" si="55"/>
        <v>349</v>
      </c>
      <c r="W1163" s="13" t="str">
        <f>IFERROR(VLOOKUP(K1163,'Target Area Lookup'!B:C,2,FALSE),"Rest of State")</f>
        <v>Cook</v>
      </c>
      <c r="X1163" s="13" t="str">
        <f t="shared" si="56"/>
        <v>Cook</v>
      </c>
    </row>
    <row r="1164" spans="1:24" x14ac:dyDescent="0.25">
      <c r="A1164">
        <v>15016299025</v>
      </c>
      <c r="B1164" t="s">
        <v>4962</v>
      </c>
      <c r="C1164" t="s">
        <v>4963</v>
      </c>
      <c r="D1164" t="s">
        <v>2186</v>
      </c>
      <c r="E1164" t="s">
        <v>4964</v>
      </c>
      <c r="F1164">
        <v>7735532852</v>
      </c>
      <c r="G1164">
        <v>12008</v>
      </c>
      <c r="H1164" t="s">
        <v>5383</v>
      </c>
      <c r="I1164" t="s">
        <v>5384</v>
      </c>
      <c r="J1164" t="s">
        <v>2186</v>
      </c>
      <c r="K1164" t="s">
        <v>1103</v>
      </c>
      <c r="L1164" t="s">
        <v>5385</v>
      </c>
      <c r="M1164" t="s">
        <v>4862</v>
      </c>
      <c r="N1164" t="s">
        <v>22</v>
      </c>
      <c r="O1164">
        <v>237</v>
      </c>
      <c r="P1164">
        <v>0</v>
      </c>
      <c r="Q1164">
        <v>0</v>
      </c>
      <c r="R1164">
        <v>237</v>
      </c>
      <c r="S1164" s="1">
        <v>1</v>
      </c>
      <c r="T1164" t="s">
        <v>22</v>
      </c>
      <c r="U1164" s="13">
        <f t="shared" si="54"/>
        <v>237</v>
      </c>
      <c r="V1164" s="13">
        <f t="shared" si="55"/>
        <v>237</v>
      </c>
      <c r="W1164" s="13" t="str">
        <f>IFERROR(VLOOKUP(K1164,'Target Area Lookup'!B:C,2,FALSE),"Rest of State")</f>
        <v>Cook</v>
      </c>
      <c r="X1164" s="13" t="str">
        <f t="shared" si="56"/>
        <v>Cook</v>
      </c>
    </row>
    <row r="1165" spans="1:24" x14ac:dyDescent="0.25">
      <c r="A1165">
        <v>15016299025</v>
      </c>
      <c r="B1165" t="s">
        <v>4962</v>
      </c>
      <c r="C1165" t="s">
        <v>4963</v>
      </c>
      <c r="D1165" t="s">
        <v>2186</v>
      </c>
      <c r="E1165" t="s">
        <v>4964</v>
      </c>
      <c r="F1165">
        <v>7735532852</v>
      </c>
      <c r="G1165">
        <v>12009</v>
      </c>
      <c r="H1165" t="s">
        <v>5386</v>
      </c>
      <c r="I1165" t="s">
        <v>5387</v>
      </c>
      <c r="J1165" t="s">
        <v>2186</v>
      </c>
      <c r="K1165" t="s">
        <v>1103</v>
      </c>
      <c r="L1165" t="s">
        <v>5388</v>
      </c>
      <c r="M1165" t="s">
        <v>4862</v>
      </c>
      <c r="N1165" t="s">
        <v>22</v>
      </c>
      <c r="O1165">
        <v>664</v>
      </c>
      <c r="P1165">
        <v>0</v>
      </c>
      <c r="Q1165">
        <v>0</v>
      </c>
      <c r="R1165">
        <v>664</v>
      </c>
      <c r="S1165" s="1">
        <v>1</v>
      </c>
      <c r="T1165" t="s">
        <v>22</v>
      </c>
      <c r="U1165" s="13">
        <f t="shared" si="54"/>
        <v>664</v>
      </c>
      <c r="V1165" s="13">
        <f t="shared" si="55"/>
        <v>664</v>
      </c>
      <c r="W1165" s="13" t="str">
        <f>IFERROR(VLOOKUP(K1165,'Target Area Lookup'!B:C,2,FALSE),"Rest of State")</f>
        <v>Cook</v>
      </c>
      <c r="X1165" s="13" t="str">
        <f t="shared" si="56"/>
        <v>Cook</v>
      </c>
    </row>
    <row r="1166" spans="1:24" x14ac:dyDescent="0.25">
      <c r="A1166">
        <v>15016299025</v>
      </c>
      <c r="B1166" t="s">
        <v>4962</v>
      </c>
      <c r="C1166" t="s">
        <v>4963</v>
      </c>
      <c r="D1166" t="s">
        <v>2186</v>
      </c>
      <c r="E1166" t="s">
        <v>4964</v>
      </c>
      <c r="F1166">
        <v>7735532852</v>
      </c>
      <c r="G1166">
        <v>12011</v>
      </c>
      <c r="H1166" t="s">
        <v>5389</v>
      </c>
      <c r="I1166" t="s">
        <v>5390</v>
      </c>
      <c r="J1166" t="s">
        <v>2186</v>
      </c>
      <c r="K1166" t="s">
        <v>1103</v>
      </c>
      <c r="L1166" t="s">
        <v>5391</v>
      </c>
      <c r="M1166" t="s">
        <v>4862</v>
      </c>
      <c r="N1166" t="s">
        <v>22</v>
      </c>
      <c r="O1166">
        <v>259</v>
      </c>
      <c r="P1166">
        <v>0</v>
      </c>
      <c r="Q1166">
        <v>0</v>
      </c>
      <c r="R1166">
        <v>259</v>
      </c>
      <c r="S1166" s="1">
        <v>1</v>
      </c>
      <c r="T1166" t="s">
        <v>22</v>
      </c>
      <c r="U1166" s="13">
        <f t="shared" si="54"/>
        <v>259</v>
      </c>
      <c r="V1166" s="13">
        <f t="shared" si="55"/>
        <v>259</v>
      </c>
      <c r="W1166" s="13" t="str">
        <f>IFERROR(VLOOKUP(K1166,'Target Area Lookup'!B:C,2,FALSE),"Rest of State")</f>
        <v>Cook</v>
      </c>
      <c r="X1166" s="13" t="str">
        <f t="shared" si="56"/>
        <v>Cook</v>
      </c>
    </row>
    <row r="1167" spans="1:24" x14ac:dyDescent="0.25">
      <c r="A1167">
        <v>15016299025</v>
      </c>
      <c r="B1167" t="s">
        <v>4962</v>
      </c>
      <c r="C1167" t="s">
        <v>4963</v>
      </c>
      <c r="D1167" t="s">
        <v>2186</v>
      </c>
      <c r="E1167" t="s">
        <v>4964</v>
      </c>
      <c r="F1167">
        <v>7735532852</v>
      </c>
      <c r="G1167">
        <v>12012</v>
      </c>
      <c r="H1167" t="s">
        <v>5392</v>
      </c>
      <c r="I1167" t="s">
        <v>5393</v>
      </c>
      <c r="J1167" t="s">
        <v>2186</v>
      </c>
      <c r="K1167" t="s">
        <v>1103</v>
      </c>
      <c r="L1167" t="s">
        <v>5394</v>
      </c>
      <c r="M1167" t="s">
        <v>4862</v>
      </c>
      <c r="N1167" t="s">
        <v>22</v>
      </c>
      <c r="O1167">
        <v>391</v>
      </c>
      <c r="P1167">
        <v>0</v>
      </c>
      <c r="Q1167">
        <v>0</v>
      </c>
      <c r="R1167">
        <v>391</v>
      </c>
      <c r="S1167" s="1">
        <v>1</v>
      </c>
      <c r="T1167" t="s">
        <v>22</v>
      </c>
      <c r="U1167" s="13">
        <f t="shared" si="54"/>
        <v>391</v>
      </c>
      <c r="V1167" s="13">
        <f t="shared" si="55"/>
        <v>391</v>
      </c>
      <c r="W1167" s="13" t="str">
        <f>IFERROR(VLOOKUP(K1167,'Target Area Lookup'!B:C,2,FALSE),"Rest of State")</f>
        <v>Cook</v>
      </c>
      <c r="X1167" s="13" t="str">
        <f t="shared" si="56"/>
        <v>Cook</v>
      </c>
    </row>
    <row r="1168" spans="1:24" x14ac:dyDescent="0.25">
      <c r="A1168">
        <v>15016299025</v>
      </c>
      <c r="B1168" t="s">
        <v>4962</v>
      </c>
      <c r="C1168" t="s">
        <v>4963</v>
      </c>
      <c r="D1168" t="s">
        <v>2186</v>
      </c>
      <c r="E1168" t="s">
        <v>4964</v>
      </c>
      <c r="F1168">
        <v>7735532852</v>
      </c>
      <c r="G1168">
        <v>12013</v>
      </c>
      <c r="H1168" t="s">
        <v>5395</v>
      </c>
      <c r="I1168" t="s">
        <v>5396</v>
      </c>
      <c r="J1168" t="s">
        <v>2186</v>
      </c>
      <c r="K1168" t="s">
        <v>1103</v>
      </c>
      <c r="L1168" t="s">
        <v>5397</v>
      </c>
      <c r="M1168" t="s">
        <v>4862</v>
      </c>
      <c r="N1168" t="s">
        <v>22</v>
      </c>
      <c r="O1168">
        <v>420</v>
      </c>
      <c r="P1168">
        <v>0</v>
      </c>
      <c r="Q1168">
        <v>0</v>
      </c>
      <c r="R1168">
        <v>420</v>
      </c>
      <c r="S1168" s="1">
        <v>1</v>
      </c>
      <c r="T1168" t="s">
        <v>22</v>
      </c>
      <c r="U1168" s="13">
        <f t="shared" si="54"/>
        <v>420</v>
      </c>
      <c r="V1168" s="13">
        <f t="shared" si="55"/>
        <v>420</v>
      </c>
      <c r="W1168" s="13" t="str">
        <f>IFERROR(VLOOKUP(K1168,'Target Area Lookup'!B:C,2,FALSE),"Rest of State")</f>
        <v>Cook</v>
      </c>
      <c r="X1168" s="13" t="str">
        <f t="shared" si="56"/>
        <v>Cook</v>
      </c>
    </row>
    <row r="1169" spans="1:24" x14ac:dyDescent="0.25">
      <c r="A1169">
        <v>15016299025</v>
      </c>
      <c r="B1169" t="s">
        <v>4962</v>
      </c>
      <c r="C1169" t="s">
        <v>4963</v>
      </c>
      <c r="D1169" t="s">
        <v>2186</v>
      </c>
      <c r="E1169" t="s">
        <v>4964</v>
      </c>
      <c r="F1169">
        <v>7735532852</v>
      </c>
      <c r="G1169">
        <v>12014</v>
      </c>
      <c r="H1169" t="s">
        <v>5398</v>
      </c>
      <c r="I1169" t="s">
        <v>5399</v>
      </c>
      <c r="J1169" t="s">
        <v>2186</v>
      </c>
      <c r="K1169" t="s">
        <v>1103</v>
      </c>
      <c r="L1169" t="s">
        <v>5400</v>
      </c>
      <c r="M1169" t="s">
        <v>4862</v>
      </c>
      <c r="N1169" t="s">
        <v>22</v>
      </c>
      <c r="O1169">
        <v>1388</v>
      </c>
      <c r="P1169">
        <v>0</v>
      </c>
      <c r="Q1169">
        <v>0</v>
      </c>
      <c r="R1169">
        <v>1388</v>
      </c>
      <c r="S1169" s="1">
        <v>1</v>
      </c>
      <c r="T1169" t="s">
        <v>22</v>
      </c>
      <c r="U1169" s="13">
        <f t="shared" si="54"/>
        <v>1388</v>
      </c>
      <c r="V1169" s="13">
        <f t="shared" si="55"/>
        <v>1388</v>
      </c>
      <c r="W1169" s="13" t="str">
        <f>IFERROR(VLOOKUP(K1169,'Target Area Lookup'!B:C,2,FALSE),"Rest of State")</f>
        <v>Cook</v>
      </c>
      <c r="X1169" s="13" t="str">
        <f t="shared" si="56"/>
        <v>Cook</v>
      </c>
    </row>
    <row r="1170" spans="1:24" x14ac:dyDescent="0.25">
      <c r="A1170">
        <v>15016299025</v>
      </c>
      <c r="B1170" t="s">
        <v>4962</v>
      </c>
      <c r="C1170" t="s">
        <v>4963</v>
      </c>
      <c r="D1170" t="s">
        <v>2186</v>
      </c>
      <c r="E1170" t="s">
        <v>4964</v>
      </c>
      <c r="F1170">
        <v>7735532852</v>
      </c>
      <c r="G1170">
        <v>12015</v>
      </c>
      <c r="H1170" t="s">
        <v>5401</v>
      </c>
      <c r="I1170" t="s">
        <v>5402</v>
      </c>
      <c r="J1170" t="s">
        <v>2186</v>
      </c>
      <c r="K1170" t="s">
        <v>1103</v>
      </c>
      <c r="L1170" t="s">
        <v>5403</v>
      </c>
      <c r="M1170" t="s">
        <v>4862</v>
      </c>
      <c r="N1170" t="s">
        <v>22</v>
      </c>
      <c r="O1170">
        <v>227</v>
      </c>
      <c r="P1170">
        <v>0</v>
      </c>
      <c r="Q1170">
        <v>611</v>
      </c>
      <c r="R1170">
        <v>838</v>
      </c>
      <c r="S1170" s="1">
        <v>0.2707</v>
      </c>
      <c r="T1170" t="s">
        <v>22</v>
      </c>
      <c r="U1170" s="13">
        <f t="shared" si="54"/>
        <v>227</v>
      </c>
      <c r="V1170" s="13">
        <f t="shared" si="55"/>
        <v>838</v>
      </c>
      <c r="W1170" s="13" t="str">
        <f>IFERROR(VLOOKUP(K1170,'Target Area Lookup'!B:C,2,FALSE),"Rest of State")</f>
        <v>Cook</v>
      </c>
      <c r="X1170" s="13" t="str">
        <f t="shared" si="56"/>
        <v>Cook</v>
      </c>
    </row>
    <row r="1171" spans="1:24" x14ac:dyDescent="0.25">
      <c r="A1171">
        <v>15016299025</v>
      </c>
      <c r="B1171" t="s">
        <v>4962</v>
      </c>
      <c r="C1171" t="s">
        <v>4963</v>
      </c>
      <c r="D1171" t="s">
        <v>2186</v>
      </c>
      <c r="E1171" t="s">
        <v>4964</v>
      </c>
      <c r="F1171">
        <v>7735532852</v>
      </c>
      <c r="G1171">
        <v>12016</v>
      </c>
      <c r="H1171" t="s">
        <v>5404</v>
      </c>
      <c r="I1171" t="s">
        <v>5405</v>
      </c>
      <c r="J1171" t="s">
        <v>2186</v>
      </c>
      <c r="K1171" t="s">
        <v>1103</v>
      </c>
      <c r="L1171" t="s">
        <v>5406</v>
      </c>
      <c r="M1171" t="s">
        <v>4862</v>
      </c>
      <c r="N1171" t="s">
        <v>22</v>
      </c>
      <c r="O1171">
        <v>98</v>
      </c>
      <c r="P1171">
        <v>0</v>
      </c>
      <c r="Q1171">
        <v>412</v>
      </c>
      <c r="R1171">
        <v>510</v>
      </c>
      <c r="S1171" s="1">
        <v>0.19190000000000002</v>
      </c>
      <c r="T1171" t="s">
        <v>22</v>
      </c>
      <c r="U1171" s="13">
        <f t="shared" si="54"/>
        <v>98</v>
      </c>
      <c r="V1171" s="13">
        <f t="shared" si="55"/>
        <v>510</v>
      </c>
      <c r="W1171" s="13" t="str">
        <f>IFERROR(VLOOKUP(K1171,'Target Area Lookup'!B:C,2,FALSE),"Rest of State")</f>
        <v>Cook</v>
      </c>
      <c r="X1171" s="13" t="str">
        <f t="shared" si="56"/>
        <v>Cook</v>
      </c>
    </row>
    <row r="1172" spans="1:24" x14ac:dyDescent="0.25">
      <c r="A1172">
        <v>15016299025</v>
      </c>
      <c r="B1172" t="s">
        <v>4962</v>
      </c>
      <c r="C1172" t="s">
        <v>4963</v>
      </c>
      <c r="D1172" t="s">
        <v>2186</v>
      </c>
      <c r="E1172" t="s">
        <v>4964</v>
      </c>
      <c r="F1172">
        <v>7735532852</v>
      </c>
      <c r="G1172">
        <v>12018</v>
      </c>
      <c r="H1172" t="s">
        <v>5407</v>
      </c>
      <c r="I1172" t="s">
        <v>5408</v>
      </c>
      <c r="J1172" t="s">
        <v>2186</v>
      </c>
      <c r="K1172" t="s">
        <v>1103</v>
      </c>
      <c r="L1172" t="s">
        <v>5409</v>
      </c>
      <c r="M1172" t="s">
        <v>4862</v>
      </c>
      <c r="N1172" t="s">
        <v>22</v>
      </c>
      <c r="O1172">
        <v>1550</v>
      </c>
      <c r="P1172">
        <v>0</v>
      </c>
      <c r="Q1172">
        <v>0</v>
      </c>
      <c r="R1172">
        <v>1550</v>
      </c>
      <c r="S1172" s="1">
        <v>1</v>
      </c>
      <c r="T1172" t="s">
        <v>22</v>
      </c>
      <c r="U1172" s="13">
        <f t="shared" si="54"/>
        <v>1550</v>
      </c>
      <c r="V1172" s="13">
        <f t="shared" si="55"/>
        <v>1550</v>
      </c>
      <c r="W1172" s="13" t="str">
        <f>IFERROR(VLOOKUP(K1172,'Target Area Lookup'!B:C,2,FALSE),"Rest of State")</f>
        <v>Cook</v>
      </c>
      <c r="X1172" s="13" t="str">
        <f t="shared" si="56"/>
        <v>Cook</v>
      </c>
    </row>
    <row r="1173" spans="1:24" x14ac:dyDescent="0.25">
      <c r="A1173">
        <v>15016299025</v>
      </c>
      <c r="B1173" t="s">
        <v>4962</v>
      </c>
      <c r="C1173" t="s">
        <v>4963</v>
      </c>
      <c r="D1173" t="s">
        <v>2186</v>
      </c>
      <c r="E1173" t="s">
        <v>4964</v>
      </c>
      <c r="F1173">
        <v>7735532852</v>
      </c>
      <c r="G1173">
        <v>12020</v>
      </c>
      <c r="H1173" t="s">
        <v>5410</v>
      </c>
      <c r="I1173" t="s">
        <v>5411</v>
      </c>
      <c r="J1173" t="s">
        <v>2186</v>
      </c>
      <c r="K1173" t="s">
        <v>1103</v>
      </c>
      <c r="L1173" t="s">
        <v>5412</v>
      </c>
      <c r="M1173" t="s">
        <v>4862</v>
      </c>
      <c r="N1173" t="s">
        <v>22</v>
      </c>
      <c r="O1173">
        <v>534</v>
      </c>
      <c r="P1173">
        <v>0</v>
      </c>
      <c r="Q1173">
        <v>0</v>
      </c>
      <c r="R1173">
        <v>534</v>
      </c>
      <c r="S1173" s="1">
        <v>1</v>
      </c>
      <c r="T1173" t="s">
        <v>22</v>
      </c>
      <c r="U1173" s="13">
        <f t="shared" si="54"/>
        <v>534</v>
      </c>
      <c r="V1173" s="13">
        <f t="shared" si="55"/>
        <v>534</v>
      </c>
      <c r="W1173" s="13" t="str">
        <f>IFERROR(VLOOKUP(K1173,'Target Area Lookup'!B:C,2,FALSE),"Rest of State")</f>
        <v>Cook</v>
      </c>
      <c r="X1173" s="13" t="str">
        <f t="shared" si="56"/>
        <v>Cook</v>
      </c>
    </row>
    <row r="1174" spans="1:24" x14ac:dyDescent="0.25">
      <c r="A1174">
        <v>15016299025</v>
      </c>
      <c r="B1174" t="s">
        <v>4962</v>
      </c>
      <c r="C1174" t="s">
        <v>4963</v>
      </c>
      <c r="D1174" t="s">
        <v>2186</v>
      </c>
      <c r="E1174" t="s">
        <v>4964</v>
      </c>
      <c r="F1174">
        <v>7735532852</v>
      </c>
      <c r="G1174">
        <v>12023</v>
      </c>
      <c r="H1174" t="s">
        <v>5413</v>
      </c>
      <c r="I1174" t="s">
        <v>5414</v>
      </c>
      <c r="J1174" t="s">
        <v>2186</v>
      </c>
      <c r="K1174" t="s">
        <v>1103</v>
      </c>
      <c r="L1174" t="s">
        <v>5415</v>
      </c>
      <c r="M1174" t="s">
        <v>4862</v>
      </c>
      <c r="N1174" t="s">
        <v>22</v>
      </c>
      <c r="O1174">
        <v>478</v>
      </c>
      <c r="P1174">
        <v>0</v>
      </c>
      <c r="Q1174">
        <v>0</v>
      </c>
      <c r="R1174">
        <v>478</v>
      </c>
      <c r="S1174" s="1">
        <v>1</v>
      </c>
      <c r="T1174" t="s">
        <v>22</v>
      </c>
      <c r="U1174" s="13">
        <f t="shared" si="54"/>
        <v>478</v>
      </c>
      <c r="V1174" s="13">
        <f t="shared" si="55"/>
        <v>478</v>
      </c>
      <c r="W1174" s="13" t="str">
        <f>IFERROR(VLOOKUP(K1174,'Target Area Lookup'!B:C,2,FALSE),"Rest of State")</f>
        <v>Cook</v>
      </c>
      <c r="X1174" s="13" t="str">
        <f t="shared" si="56"/>
        <v>Cook</v>
      </c>
    </row>
    <row r="1175" spans="1:24" x14ac:dyDescent="0.25">
      <c r="A1175">
        <v>15016299025</v>
      </c>
      <c r="B1175" t="s">
        <v>4962</v>
      </c>
      <c r="C1175" t="s">
        <v>4963</v>
      </c>
      <c r="D1175" t="s">
        <v>2186</v>
      </c>
      <c r="E1175" t="s">
        <v>4964</v>
      </c>
      <c r="F1175">
        <v>7735532852</v>
      </c>
      <c r="G1175">
        <v>12024</v>
      </c>
      <c r="H1175" t="s">
        <v>5416</v>
      </c>
      <c r="I1175" t="s">
        <v>5417</v>
      </c>
      <c r="J1175" t="s">
        <v>2186</v>
      </c>
      <c r="K1175" t="s">
        <v>1103</v>
      </c>
      <c r="L1175" t="s">
        <v>5418</v>
      </c>
      <c r="M1175" t="s">
        <v>4862</v>
      </c>
      <c r="N1175" t="s">
        <v>22</v>
      </c>
      <c r="O1175">
        <v>277</v>
      </c>
      <c r="P1175">
        <v>0</v>
      </c>
      <c r="Q1175">
        <v>0</v>
      </c>
      <c r="R1175">
        <v>277</v>
      </c>
      <c r="S1175" s="1">
        <v>1</v>
      </c>
      <c r="T1175" t="s">
        <v>22</v>
      </c>
      <c r="U1175" s="13">
        <f t="shared" si="54"/>
        <v>277</v>
      </c>
      <c r="V1175" s="13">
        <f t="shared" si="55"/>
        <v>277</v>
      </c>
      <c r="W1175" s="13" t="str">
        <f>IFERROR(VLOOKUP(K1175,'Target Area Lookup'!B:C,2,FALSE),"Rest of State")</f>
        <v>Cook</v>
      </c>
      <c r="X1175" s="13" t="str">
        <f t="shared" si="56"/>
        <v>Cook</v>
      </c>
    </row>
    <row r="1176" spans="1:24" x14ac:dyDescent="0.25">
      <c r="A1176">
        <v>15016299025</v>
      </c>
      <c r="B1176" t="s">
        <v>4962</v>
      </c>
      <c r="C1176" t="s">
        <v>4963</v>
      </c>
      <c r="D1176" t="s">
        <v>2186</v>
      </c>
      <c r="E1176" t="s">
        <v>4964</v>
      </c>
      <c r="F1176">
        <v>7735532852</v>
      </c>
      <c r="G1176">
        <v>12025</v>
      </c>
      <c r="H1176" t="s">
        <v>5419</v>
      </c>
      <c r="I1176" t="s">
        <v>5420</v>
      </c>
      <c r="J1176" t="s">
        <v>2186</v>
      </c>
      <c r="K1176" t="s">
        <v>1103</v>
      </c>
      <c r="L1176" t="s">
        <v>5421</v>
      </c>
      <c r="M1176" t="s">
        <v>4862</v>
      </c>
      <c r="N1176" t="s">
        <v>22</v>
      </c>
      <c r="O1176">
        <v>203</v>
      </c>
      <c r="P1176">
        <v>0</v>
      </c>
      <c r="Q1176">
        <v>0</v>
      </c>
      <c r="R1176">
        <v>203</v>
      </c>
      <c r="S1176" s="1">
        <v>1</v>
      </c>
      <c r="T1176" t="s">
        <v>22</v>
      </c>
      <c r="U1176" s="13">
        <f t="shared" si="54"/>
        <v>203</v>
      </c>
      <c r="V1176" s="13">
        <f t="shared" si="55"/>
        <v>203</v>
      </c>
      <c r="W1176" s="13" t="str">
        <f>IFERROR(VLOOKUP(K1176,'Target Area Lookup'!B:C,2,FALSE),"Rest of State")</f>
        <v>Cook</v>
      </c>
      <c r="X1176" s="13" t="str">
        <f t="shared" si="56"/>
        <v>Cook</v>
      </c>
    </row>
    <row r="1177" spans="1:24" x14ac:dyDescent="0.25">
      <c r="A1177">
        <v>15016299025</v>
      </c>
      <c r="B1177" t="s">
        <v>4962</v>
      </c>
      <c r="C1177" t="s">
        <v>4963</v>
      </c>
      <c r="D1177" t="s">
        <v>2186</v>
      </c>
      <c r="E1177" t="s">
        <v>4964</v>
      </c>
      <c r="F1177">
        <v>7735532852</v>
      </c>
      <c r="G1177">
        <v>12026</v>
      </c>
      <c r="H1177" t="s">
        <v>5422</v>
      </c>
      <c r="I1177" t="s">
        <v>5423</v>
      </c>
      <c r="J1177" t="s">
        <v>2186</v>
      </c>
      <c r="K1177" t="s">
        <v>1103</v>
      </c>
      <c r="L1177" t="s">
        <v>5424</v>
      </c>
      <c r="M1177" t="s">
        <v>4862</v>
      </c>
      <c r="N1177" t="s">
        <v>22</v>
      </c>
      <c r="O1177">
        <v>284</v>
      </c>
      <c r="P1177">
        <v>0</v>
      </c>
      <c r="Q1177">
        <v>0</v>
      </c>
      <c r="R1177">
        <v>284</v>
      </c>
      <c r="S1177" s="1">
        <v>1</v>
      </c>
      <c r="T1177" t="s">
        <v>22</v>
      </c>
      <c r="U1177" s="13">
        <f t="shared" si="54"/>
        <v>284</v>
      </c>
      <c r="V1177" s="13">
        <f t="shared" si="55"/>
        <v>284</v>
      </c>
      <c r="W1177" s="13" t="str">
        <f>IFERROR(VLOOKUP(K1177,'Target Area Lookup'!B:C,2,FALSE),"Rest of State")</f>
        <v>Cook</v>
      </c>
      <c r="X1177" s="13" t="str">
        <f t="shared" si="56"/>
        <v>Cook</v>
      </c>
    </row>
    <row r="1178" spans="1:24" x14ac:dyDescent="0.25">
      <c r="A1178">
        <v>15016299025</v>
      </c>
      <c r="B1178" t="s">
        <v>4962</v>
      </c>
      <c r="C1178" t="s">
        <v>4963</v>
      </c>
      <c r="D1178" t="s">
        <v>2186</v>
      </c>
      <c r="E1178" t="s">
        <v>4964</v>
      </c>
      <c r="F1178">
        <v>7735532852</v>
      </c>
      <c r="G1178">
        <v>12027</v>
      </c>
      <c r="H1178" t="s">
        <v>5425</v>
      </c>
      <c r="I1178" t="s">
        <v>5426</v>
      </c>
      <c r="J1178" t="s">
        <v>2186</v>
      </c>
      <c r="K1178" t="s">
        <v>1103</v>
      </c>
      <c r="L1178" t="s">
        <v>5427</v>
      </c>
      <c r="M1178" t="s">
        <v>4862</v>
      </c>
      <c r="N1178" t="s">
        <v>22</v>
      </c>
      <c r="O1178">
        <v>1187</v>
      </c>
      <c r="P1178">
        <v>0</v>
      </c>
      <c r="Q1178">
        <v>0</v>
      </c>
      <c r="R1178">
        <v>1187</v>
      </c>
      <c r="S1178" s="1">
        <v>1</v>
      </c>
      <c r="T1178" t="s">
        <v>22</v>
      </c>
      <c r="U1178" s="13">
        <f t="shared" si="54"/>
        <v>1187</v>
      </c>
      <c r="V1178" s="13">
        <f t="shared" si="55"/>
        <v>1187</v>
      </c>
      <c r="W1178" s="13" t="str">
        <f>IFERROR(VLOOKUP(K1178,'Target Area Lookup'!B:C,2,FALSE),"Rest of State")</f>
        <v>Cook</v>
      </c>
      <c r="X1178" s="13" t="str">
        <f t="shared" si="56"/>
        <v>Cook</v>
      </c>
    </row>
    <row r="1179" spans="1:24" x14ac:dyDescent="0.25">
      <c r="A1179">
        <v>15016299025</v>
      </c>
      <c r="B1179" t="s">
        <v>4962</v>
      </c>
      <c r="C1179" t="s">
        <v>4963</v>
      </c>
      <c r="D1179" t="s">
        <v>2186</v>
      </c>
      <c r="E1179" t="s">
        <v>4964</v>
      </c>
      <c r="F1179">
        <v>7735532852</v>
      </c>
      <c r="G1179">
        <v>12028</v>
      </c>
      <c r="H1179" t="s">
        <v>5428</v>
      </c>
      <c r="I1179" t="s">
        <v>5429</v>
      </c>
      <c r="J1179" t="s">
        <v>2186</v>
      </c>
      <c r="K1179" t="s">
        <v>1103</v>
      </c>
      <c r="L1179" t="s">
        <v>5430</v>
      </c>
      <c r="M1179" t="s">
        <v>4862</v>
      </c>
      <c r="N1179" t="s">
        <v>22</v>
      </c>
      <c r="O1179">
        <v>288</v>
      </c>
      <c r="P1179">
        <v>0</v>
      </c>
      <c r="Q1179">
        <v>0</v>
      </c>
      <c r="R1179">
        <v>288</v>
      </c>
      <c r="S1179" s="1">
        <v>1</v>
      </c>
      <c r="T1179" t="s">
        <v>22</v>
      </c>
      <c r="U1179" s="13">
        <f t="shared" si="54"/>
        <v>288</v>
      </c>
      <c r="V1179" s="13">
        <f t="shared" si="55"/>
        <v>288</v>
      </c>
      <c r="W1179" s="13" t="str">
        <f>IFERROR(VLOOKUP(K1179,'Target Area Lookup'!B:C,2,FALSE),"Rest of State")</f>
        <v>Cook</v>
      </c>
      <c r="X1179" s="13" t="str">
        <f t="shared" si="56"/>
        <v>Cook</v>
      </c>
    </row>
    <row r="1180" spans="1:24" x14ac:dyDescent="0.25">
      <c r="A1180">
        <v>15016299025</v>
      </c>
      <c r="B1180" t="s">
        <v>4962</v>
      </c>
      <c r="C1180" t="s">
        <v>4963</v>
      </c>
      <c r="D1180" t="s">
        <v>2186</v>
      </c>
      <c r="E1180" t="s">
        <v>4964</v>
      </c>
      <c r="F1180">
        <v>7735532852</v>
      </c>
      <c r="G1180">
        <v>12029</v>
      </c>
      <c r="H1180" t="s">
        <v>5431</v>
      </c>
      <c r="I1180" t="s">
        <v>5432</v>
      </c>
      <c r="J1180" t="s">
        <v>2186</v>
      </c>
      <c r="K1180" t="s">
        <v>1103</v>
      </c>
      <c r="L1180" t="s">
        <v>5433</v>
      </c>
      <c r="M1180" t="s">
        <v>4862</v>
      </c>
      <c r="N1180" t="s">
        <v>22</v>
      </c>
      <c r="O1180">
        <v>517</v>
      </c>
      <c r="P1180">
        <v>0</v>
      </c>
      <c r="Q1180">
        <v>91</v>
      </c>
      <c r="R1180">
        <v>608</v>
      </c>
      <c r="S1180" s="1">
        <v>0.84930000000000005</v>
      </c>
      <c r="T1180" t="s">
        <v>22</v>
      </c>
      <c r="U1180" s="13">
        <f t="shared" si="54"/>
        <v>517</v>
      </c>
      <c r="V1180" s="13">
        <f t="shared" si="55"/>
        <v>608</v>
      </c>
      <c r="W1180" s="13" t="str">
        <f>IFERROR(VLOOKUP(K1180,'Target Area Lookup'!B:C,2,FALSE),"Rest of State")</f>
        <v>Cook</v>
      </c>
      <c r="X1180" s="13" t="str">
        <f t="shared" si="56"/>
        <v>Cook</v>
      </c>
    </row>
    <row r="1181" spans="1:24" x14ac:dyDescent="0.25">
      <c r="A1181">
        <v>15016299025</v>
      </c>
      <c r="B1181" t="s">
        <v>4962</v>
      </c>
      <c r="C1181" t="s">
        <v>4963</v>
      </c>
      <c r="D1181" t="s">
        <v>2186</v>
      </c>
      <c r="E1181" t="s">
        <v>4964</v>
      </c>
      <c r="F1181">
        <v>7735532852</v>
      </c>
      <c r="G1181">
        <v>12032</v>
      </c>
      <c r="H1181" t="s">
        <v>5434</v>
      </c>
      <c r="I1181" t="s">
        <v>5435</v>
      </c>
      <c r="J1181" t="s">
        <v>2186</v>
      </c>
      <c r="K1181" t="s">
        <v>1103</v>
      </c>
      <c r="L1181" t="s">
        <v>5436</v>
      </c>
      <c r="M1181" t="s">
        <v>4862</v>
      </c>
      <c r="N1181" t="s">
        <v>22</v>
      </c>
      <c r="O1181">
        <v>303</v>
      </c>
      <c r="P1181">
        <v>0</v>
      </c>
      <c r="Q1181">
        <v>0</v>
      </c>
      <c r="R1181">
        <v>303</v>
      </c>
      <c r="S1181" s="1">
        <v>1</v>
      </c>
      <c r="T1181" t="s">
        <v>22</v>
      </c>
      <c r="U1181" s="13">
        <f t="shared" si="54"/>
        <v>303</v>
      </c>
      <c r="V1181" s="13">
        <f t="shared" si="55"/>
        <v>303</v>
      </c>
      <c r="W1181" s="13" t="str">
        <f>IFERROR(VLOOKUP(K1181,'Target Area Lookup'!B:C,2,FALSE),"Rest of State")</f>
        <v>Cook</v>
      </c>
      <c r="X1181" s="13" t="str">
        <f t="shared" si="56"/>
        <v>Cook</v>
      </c>
    </row>
    <row r="1182" spans="1:24" x14ac:dyDescent="0.25">
      <c r="A1182">
        <v>15016299025</v>
      </c>
      <c r="B1182" t="s">
        <v>4962</v>
      </c>
      <c r="C1182" t="s">
        <v>4963</v>
      </c>
      <c r="D1182" t="s">
        <v>2186</v>
      </c>
      <c r="E1182" t="s">
        <v>4964</v>
      </c>
      <c r="F1182">
        <v>7735532852</v>
      </c>
      <c r="G1182">
        <v>12033</v>
      </c>
      <c r="H1182" t="s">
        <v>5437</v>
      </c>
      <c r="I1182" t="s">
        <v>5438</v>
      </c>
      <c r="J1182" t="s">
        <v>2186</v>
      </c>
      <c r="K1182" t="s">
        <v>1103</v>
      </c>
      <c r="L1182" t="s">
        <v>5439</v>
      </c>
      <c r="M1182" t="s">
        <v>4862</v>
      </c>
      <c r="N1182" t="s">
        <v>22</v>
      </c>
      <c r="O1182">
        <v>160</v>
      </c>
      <c r="P1182">
        <v>0</v>
      </c>
      <c r="Q1182">
        <v>0</v>
      </c>
      <c r="R1182">
        <v>160</v>
      </c>
      <c r="S1182" s="1">
        <v>1</v>
      </c>
      <c r="T1182" t="s">
        <v>22</v>
      </c>
      <c r="U1182" s="13">
        <f t="shared" si="54"/>
        <v>160</v>
      </c>
      <c r="V1182" s="13">
        <f t="shared" si="55"/>
        <v>160</v>
      </c>
      <c r="W1182" s="13" t="str">
        <f>IFERROR(VLOOKUP(K1182,'Target Area Lookup'!B:C,2,FALSE),"Rest of State")</f>
        <v>Cook</v>
      </c>
      <c r="X1182" s="13" t="str">
        <f t="shared" si="56"/>
        <v>Cook</v>
      </c>
    </row>
    <row r="1183" spans="1:24" x14ac:dyDescent="0.25">
      <c r="A1183">
        <v>15016299025</v>
      </c>
      <c r="B1183" t="s">
        <v>4962</v>
      </c>
      <c r="C1183" t="s">
        <v>4963</v>
      </c>
      <c r="D1183" t="s">
        <v>2186</v>
      </c>
      <c r="E1183" t="s">
        <v>4964</v>
      </c>
      <c r="F1183">
        <v>7735532852</v>
      </c>
      <c r="G1183">
        <v>12034</v>
      </c>
      <c r="H1183" t="s">
        <v>5440</v>
      </c>
      <c r="I1183" t="s">
        <v>5441</v>
      </c>
      <c r="J1183" t="s">
        <v>2186</v>
      </c>
      <c r="K1183" t="s">
        <v>1103</v>
      </c>
      <c r="L1183" t="s">
        <v>5442</v>
      </c>
      <c r="M1183" t="s">
        <v>4862</v>
      </c>
      <c r="N1183" t="s">
        <v>22</v>
      </c>
      <c r="O1183">
        <v>475</v>
      </c>
      <c r="P1183">
        <v>0</v>
      </c>
      <c r="Q1183">
        <v>0</v>
      </c>
      <c r="R1183">
        <v>475</v>
      </c>
      <c r="S1183" s="1">
        <v>1</v>
      </c>
      <c r="T1183" t="s">
        <v>22</v>
      </c>
      <c r="U1183" s="13">
        <f t="shared" si="54"/>
        <v>475</v>
      </c>
      <c r="V1183" s="13">
        <f t="shared" si="55"/>
        <v>475</v>
      </c>
      <c r="W1183" s="13" t="str">
        <f>IFERROR(VLOOKUP(K1183,'Target Area Lookup'!B:C,2,FALSE),"Rest of State")</f>
        <v>Cook</v>
      </c>
      <c r="X1183" s="13" t="str">
        <f t="shared" si="56"/>
        <v>Cook</v>
      </c>
    </row>
    <row r="1184" spans="1:24" x14ac:dyDescent="0.25">
      <c r="A1184">
        <v>15016299025</v>
      </c>
      <c r="B1184" t="s">
        <v>4962</v>
      </c>
      <c r="C1184" t="s">
        <v>4963</v>
      </c>
      <c r="D1184" t="s">
        <v>2186</v>
      </c>
      <c r="E1184" t="s">
        <v>4964</v>
      </c>
      <c r="F1184">
        <v>7735532852</v>
      </c>
      <c r="G1184">
        <v>12035</v>
      </c>
      <c r="H1184" t="s">
        <v>5443</v>
      </c>
      <c r="I1184" t="s">
        <v>5444</v>
      </c>
      <c r="J1184" t="s">
        <v>2186</v>
      </c>
      <c r="K1184" t="s">
        <v>1103</v>
      </c>
      <c r="L1184" t="s">
        <v>5445</v>
      </c>
      <c r="M1184" t="s">
        <v>4862</v>
      </c>
      <c r="N1184" t="s">
        <v>22</v>
      </c>
      <c r="O1184">
        <v>371</v>
      </c>
      <c r="P1184">
        <v>0</v>
      </c>
      <c r="Q1184">
        <v>0</v>
      </c>
      <c r="R1184">
        <v>371</v>
      </c>
      <c r="S1184" s="1">
        <v>1</v>
      </c>
      <c r="T1184" t="s">
        <v>22</v>
      </c>
      <c r="U1184" s="13">
        <f t="shared" si="54"/>
        <v>371</v>
      </c>
      <c r="V1184" s="13">
        <f t="shared" si="55"/>
        <v>371</v>
      </c>
      <c r="W1184" s="13" t="str">
        <f>IFERROR(VLOOKUP(K1184,'Target Area Lookup'!B:C,2,FALSE),"Rest of State")</f>
        <v>Cook</v>
      </c>
      <c r="X1184" s="13" t="str">
        <f t="shared" si="56"/>
        <v>Cook</v>
      </c>
    </row>
    <row r="1185" spans="1:24" x14ac:dyDescent="0.25">
      <c r="A1185">
        <v>15016299025</v>
      </c>
      <c r="B1185" t="s">
        <v>4962</v>
      </c>
      <c r="C1185" t="s">
        <v>4963</v>
      </c>
      <c r="D1185" t="s">
        <v>2186</v>
      </c>
      <c r="E1185" t="s">
        <v>4964</v>
      </c>
      <c r="F1185">
        <v>7735532852</v>
      </c>
      <c r="G1185">
        <v>12036</v>
      </c>
      <c r="H1185" t="s">
        <v>5446</v>
      </c>
      <c r="I1185" t="s">
        <v>5447</v>
      </c>
      <c r="J1185" t="s">
        <v>2186</v>
      </c>
      <c r="K1185" t="s">
        <v>1103</v>
      </c>
      <c r="L1185" t="s">
        <v>5448</v>
      </c>
      <c r="M1185" t="s">
        <v>4862</v>
      </c>
      <c r="N1185" t="s">
        <v>22</v>
      </c>
      <c r="O1185">
        <v>228</v>
      </c>
      <c r="P1185">
        <v>0</v>
      </c>
      <c r="Q1185">
        <v>145</v>
      </c>
      <c r="R1185">
        <v>373</v>
      </c>
      <c r="S1185" s="1">
        <v>0.6099</v>
      </c>
      <c r="T1185" t="s">
        <v>22</v>
      </c>
      <c r="U1185" s="13">
        <f t="shared" si="54"/>
        <v>228</v>
      </c>
      <c r="V1185" s="13">
        <f t="shared" si="55"/>
        <v>373</v>
      </c>
      <c r="W1185" s="13" t="str">
        <f>IFERROR(VLOOKUP(K1185,'Target Area Lookup'!B:C,2,FALSE),"Rest of State")</f>
        <v>Cook</v>
      </c>
      <c r="X1185" s="13" t="str">
        <f t="shared" si="56"/>
        <v>Cook</v>
      </c>
    </row>
    <row r="1186" spans="1:24" x14ac:dyDescent="0.25">
      <c r="A1186">
        <v>15016299025</v>
      </c>
      <c r="B1186" t="s">
        <v>4962</v>
      </c>
      <c r="C1186" t="s">
        <v>4963</v>
      </c>
      <c r="D1186" t="s">
        <v>2186</v>
      </c>
      <c r="E1186" t="s">
        <v>4964</v>
      </c>
      <c r="F1186">
        <v>7735532852</v>
      </c>
      <c r="G1186">
        <v>12038</v>
      </c>
      <c r="H1186" t="s">
        <v>5449</v>
      </c>
      <c r="I1186" t="s">
        <v>5450</v>
      </c>
      <c r="J1186" t="s">
        <v>2186</v>
      </c>
      <c r="K1186" t="s">
        <v>1103</v>
      </c>
      <c r="L1186" t="s">
        <v>5451</v>
      </c>
      <c r="M1186" t="s">
        <v>4862</v>
      </c>
      <c r="N1186" t="s">
        <v>22</v>
      </c>
      <c r="O1186">
        <v>380</v>
      </c>
      <c r="P1186">
        <v>0</v>
      </c>
      <c r="Q1186">
        <v>0</v>
      </c>
      <c r="R1186">
        <v>380</v>
      </c>
      <c r="S1186" s="1">
        <v>1</v>
      </c>
      <c r="T1186" t="s">
        <v>22</v>
      </c>
      <c r="U1186" s="13">
        <f t="shared" si="54"/>
        <v>380</v>
      </c>
      <c r="V1186" s="13">
        <f t="shared" si="55"/>
        <v>380</v>
      </c>
      <c r="W1186" s="13" t="str">
        <f>IFERROR(VLOOKUP(K1186,'Target Area Lookup'!B:C,2,FALSE),"Rest of State")</f>
        <v>Cook</v>
      </c>
      <c r="X1186" s="13" t="str">
        <f t="shared" si="56"/>
        <v>Cook</v>
      </c>
    </row>
    <row r="1187" spans="1:24" x14ac:dyDescent="0.25">
      <c r="A1187">
        <v>15016299025</v>
      </c>
      <c r="B1187" t="s">
        <v>4962</v>
      </c>
      <c r="C1187" t="s">
        <v>4963</v>
      </c>
      <c r="D1187" t="s">
        <v>2186</v>
      </c>
      <c r="E1187" t="s">
        <v>4964</v>
      </c>
      <c r="F1187">
        <v>7735532852</v>
      </c>
      <c r="G1187">
        <v>12039</v>
      </c>
      <c r="H1187" t="s">
        <v>5452</v>
      </c>
      <c r="I1187" t="s">
        <v>5453</v>
      </c>
      <c r="J1187" t="s">
        <v>2186</v>
      </c>
      <c r="K1187" t="s">
        <v>1103</v>
      </c>
      <c r="L1187" t="s">
        <v>5454</v>
      </c>
      <c r="M1187" t="s">
        <v>4862</v>
      </c>
      <c r="N1187" t="s">
        <v>22</v>
      </c>
      <c r="O1187">
        <v>341</v>
      </c>
      <c r="P1187">
        <v>0</v>
      </c>
      <c r="Q1187">
        <v>0</v>
      </c>
      <c r="R1187">
        <v>341</v>
      </c>
      <c r="S1187" s="1">
        <v>1</v>
      </c>
      <c r="T1187" t="s">
        <v>22</v>
      </c>
      <c r="U1187" s="13">
        <f t="shared" si="54"/>
        <v>341</v>
      </c>
      <c r="V1187" s="13">
        <f t="shared" si="55"/>
        <v>341</v>
      </c>
      <c r="W1187" s="13" t="str">
        <f>IFERROR(VLOOKUP(K1187,'Target Area Lookup'!B:C,2,FALSE),"Rest of State")</f>
        <v>Cook</v>
      </c>
      <c r="X1187" s="13" t="str">
        <f t="shared" si="56"/>
        <v>Cook</v>
      </c>
    </row>
    <row r="1188" spans="1:24" x14ac:dyDescent="0.25">
      <c r="A1188">
        <v>15016299025</v>
      </c>
      <c r="B1188" t="s">
        <v>4962</v>
      </c>
      <c r="C1188" t="s">
        <v>4963</v>
      </c>
      <c r="D1188" t="s">
        <v>2186</v>
      </c>
      <c r="E1188" t="s">
        <v>4964</v>
      </c>
      <c r="F1188">
        <v>7735532852</v>
      </c>
      <c r="G1188">
        <v>12040</v>
      </c>
      <c r="H1188" t="s">
        <v>5455</v>
      </c>
      <c r="I1188" t="s">
        <v>5456</v>
      </c>
      <c r="J1188" t="s">
        <v>2186</v>
      </c>
      <c r="L1188" t="s">
        <v>5457</v>
      </c>
      <c r="M1188" t="s">
        <v>4862</v>
      </c>
      <c r="N1188" t="s">
        <v>22</v>
      </c>
      <c r="O1188">
        <v>473</v>
      </c>
      <c r="P1188">
        <v>0</v>
      </c>
      <c r="Q1188">
        <v>0</v>
      </c>
      <c r="R1188">
        <v>473</v>
      </c>
      <c r="S1188" s="1">
        <v>1</v>
      </c>
      <c r="T1188" t="s">
        <v>22</v>
      </c>
      <c r="U1188" s="13">
        <f t="shared" si="54"/>
        <v>473</v>
      </c>
      <c r="V1188" s="13">
        <f t="shared" si="55"/>
        <v>473</v>
      </c>
      <c r="W1188" s="13" t="str">
        <f>IFERROR(VLOOKUP(K1188,'Target Area Lookup'!B:C,2,FALSE),"Rest of State")</f>
        <v>Rest of State</v>
      </c>
      <c r="X1188" s="13" t="str">
        <f t="shared" si="56"/>
        <v>Rest of State</v>
      </c>
    </row>
    <row r="1189" spans="1:24" x14ac:dyDescent="0.25">
      <c r="A1189">
        <v>15016299025</v>
      </c>
      <c r="B1189" t="s">
        <v>4962</v>
      </c>
      <c r="C1189" t="s">
        <v>4963</v>
      </c>
      <c r="D1189" t="s">
        <v>2186</v>
      </c>
      <c r="E1189" t="s">
        <v>4964</v>
      </c>
      <c r="F1189">
        <v>7735532852</v>
      </c>
      <c r="G1189">
        <v>12041</v>
      </c>
      <c r="H1189" t="s">
        <v>5458</v>
      </c>
      <c r="I1189" t="s">
        <v>5459</v>
      </c>
      <c r="J1189" t="s">
        <v>2186</v>
      </c>
      <c r="K1189" t="s">
        <v>1103</v>
      </c>
      <c r="L1189" t="s">
        <v>5460</v>
      </c>
      <c r="M1189" t="s">
        <v>4862</v>
      </c>
      <c r="N1189" t="s">
        <v>22</v>
      </c>
      <c r="O1189">
        <v>323</v>
      </c>
      <c r="P1189">
        <v>0</v>
      </c>
      <c r="Q1189">
        <v>0</v>
      </c>
      <c r="R1189">
        <v>323</v>
      </c>
      <c r="S1189" s="1">
        <v>1</v>
      </c>
      <c r="T1189" t="s">
        <v>22</v>
      </c>
      <c r="U1189" s="13">
        <f t="shared" si="54"/>
        <v>323</v>
      </c>
      <c r="V1189" s="13">
        <f t="shared" si="55"/>
        <v>323</v>
      </c>
      <c r="W1189" s="13" t="str">
        <f>IFERROR(VLOOKUP(K1189,'Target Area Lookup'!B:C,2,FALSE),"Rest of State")</f>
        <v>Cook</v>
      </c>
      <c r="X1189" s="13" t="str">
        <f t="shared" si="56"/>
        <v>Cook</v>
      </c>
    </row>
    <row r="1190" spans="1:24" x14ac:dyDescent="0.25">
      <c r="A1190">
        <v>15016299025</v>
      </c>
      <c r="B1190" t="s">
        <v>4962</v>
      </c>
      <c r="C1190" t="s">
        <v>4963</v>
      </c>
      <c r="D1190" t="s">
        <v>2186</v>
      </c>
      <c r="E1190" t="s">
        <v>4964</v>
      </c>
      <c r="F1190">
        <v>7735532852</v>
      </c>
      <c r="G1190">
        <v>12042</v>
      </c>
      <c r="H1190" t="s">
        <v>5461</v>
      </c>
      <c r="I1190" t="s">
        <v>5462</v>
      </c>
      <c r="J1190" t="s">
        <v>2186</v>
      </c>
      <c r="K1190" t="s">
        <v>1103</v>
      </c>
      <c r="L1190" t="s">
        <v>5463</v>
      </c>
      <c r="M1190" t="s">
        <v>4862</v>
      </c>
      <c r="N1190" t="s">
        <v>22</v>
      </c>
      <c r="O1190">
        <v>794</v>
      </c>
      <c r="P1190">
        <v>0</v>
      </c>
      <c r="Q1190">
        <v>0</v>
      </c>
      <c r="R1190">
        <v>794</v>
      </c>
      <c r="S1190" s="1">
        <v>1</v>
      </c>
      <c r="T1190" t="s">
        <v>22</v>
      </c>
      <c r="U1190" s="13">
        <f t="shared" si="54"/>
        <v>794</v>
      </c>
      <c r="V1190" s="13">
        <f t="shared" si="55"/>
        <v>794</v>
      </c>
      <c r="W1190" s="13" t="str">
        <f>IFERROR(VLOOKUP(K1190,'Target Area Lookup'!B:C,2,FALSE),"Rest of State")</f>
        <v>Cook</v>
      </c>
      <c r="X1190" s="13" t="str">
        <f t="shared" si="56"/>
        <v>Cook</v>
      </c>
    </row>
    <row r="1191" spans="1:24" x14ac:dyDescent="0.25">
      <c r="A1191">
        <v>15016299025</v>
      </c>
      <c r="B1191" t="s">
        <v>4962</v>
      </c>
      <c r="C1191" t="s">
        <v>4963</v>
      </c>
      <c r="D1191" t="s">
        <v>2186</v>
      </c>
      <c r="E1191" t="s">
        <v>4964</v>
      </c>
      <c r="F1191">
        <v>7735532852</v>
      </c>
      <c r="G1191">
        <v>12043</v>
      </c>
      <c r="H1191" t="s">
        <v>5464</v>
      </c>
      <c r="I1191" t="s">
        <v>5465</v>
      </c>
      <c r="J1191" t="s">
        <v>2186</v>
      </c>
      <c r="K1191" t="s">
        <v>1103</v>
      </c>
      <c r="L1191" t="s">
        <v>5466</v>
      </c>
      <c r="M1191" t="s">
        <v>4862</v>
      </c>
      <c r="N1191" t="s">
        <v>22</v>
      </c>
      <c r="O1191">
        <v>457</v>
      </c>
      <c r="P1191">
        <v>0</v>
      </c>
      <c r="Q1191">
        <v>376</v>
      </c>
      <c r="R1191">
        <v>833</v>
      </c>
      <c r="S1191" s="1">
        <v>0.54759999999999998</v>
      </c>
      <c r="T1191" t="s">
        <v>22</v>
      </c>
      <c r="U1191" s="13">
        <f t="shared" si="54"/>
        <v>457</v>
      </c>
      <c r="V1191" s="13">
        <f t="shared" si="55"/>
        <v>833</v>
      </c>
      <c r="W1191" s="13" t="str">
        <f>IFERROR(VLOOKUP(K1191,'Target Area Lookup'!B:C,2,FALSE),"Rest of State")</f>
        <v>Cook</v>
      </c>
      <c r="X1191" s="13" t="str">
        <f t="shared" si="56"/>
        <v>Cook</v>
      </c>
    </row>
    <row r="1192" spans="1:24" x14ac:dyDescent="0.25">
      <c r="A1192">
        <v>15016299025</v>
      </c>
      <c r="B1192" t="s">
        <v>4962</v>
      </c>
      <c r="C1192" t="s">
        <v>4963</v>
      </c>
      <c r="D1192" t="s">
        <v>2186</v>
      </c>
      <c r="E1192" t="s">
        <v>4964</v>
      </c>
      <c r="F1192">
        <v>7735532852</v>
      </c>
      <c r="G1192">
        <v>12044</v>
      </c>
      <c r="H1192" t="s">
        <v>5467</v>
      </c>
      <c r="I1192" t="s">
        <v>5468</v>
      </c>
      <c r="J1192" t="s">
        <v>2186</v>
      </c>
      <c r="K1192" t="s">
        <v>1103</v>
      </c>
      <c r="L1192" t="s">
        <v>5469</v>
      </c>
      <c r="M1192" t="s">
        <v>4862</v>
      </c>
      <c r="N1192" t="s">
        <v>22</v>
      </c>
      <c r="O1192">
        <v>1126</v>
      </c>
      <c r="P1192">
        <v>0</v>
      </c>
      <c r="Q1192">
        <v>0</v>
      </c>
      <c r="R1192">
        <v>1126</v>
      </c>
      <c r="S1192" s="1">
        <v>1</v>
      </c>
      <c r="T1192" t="s">
        <v>22</v>
      </c>
      <c r="U1192" s="13">
        <f t="shared" si="54"/>
        <v>1126</v>
      </c>
      <c r="V1192" s="13">
        <f t="shared" si="55"/>
        <v>1126</v>
      </c>
      <c r="W1192" s="13" t="str">
        <f>IFERROR(VLOOKUP(K1192,'Target Area Lookup'!B:C,2,FALSE),"Rest of State")</f>
        <v>Cook</v>
      </c>
      <c r="X1192" s="13" t="str">
        <f t="shared" si="56"/>
        <v>Cook</v>
      </c>
    </row>
    <row r="1193" spans="1:24" x14ac:dyDescent="0.25">
      <c r="A1193">
        <v>15016299025</v>
      </c>
      <c r="B1193" t="s">
        <v>4962</v>
      </c>
      <c r="C1193" t="s">
        <v>4963</v>
      </c>
      <c r="D1193" t="s">
        <v>2186</v>
      </c>
      <c r="E1193" t="s">
        <v>4964</v>
      </c>
      <c r="F1193">
        <v>7735532852</v>
      </c>
      <c r="G1193">
        <v>12047</v>
      </c>
      <c r="H1193" t="s">
        <v>5470</v>
      </c>
      <c r="I1193" t="s">
        <v>5471</v>
      </c>
      <c r="J1193" t="s">
        <v>2186</v>
      </c>
      <c r="K1193" t="s">
        <v>1103</v>
      </c>
      <c r="L1193" t="s">
        <v>5472</v>
      </c>
      <c r="M1193" t="s">
        <v>4862</v>
      </c>
      <c r="N1193" t="s">
        <v>22</v>
      </c>
      <c r="O1193">
        <v>768</v>
      </c>
      <c r="P1193">
        <v>0</v>
      </c>
      <c r="Q1193">
        <v>0</v>
      </c>
      <c r="R1193">
        <v>768</v>
      </c>
      <c r="S1193" s="1">
        <v>1</v>
      </c>
      <c r="T1193" t="s">
        <v>22</v>
      </c>
      <c r="U1193" s="13">
        <f t="shared" si="54"/>
        <v>768</v>
      </c>
      <c r="V1193" s="13">
        <f t="shared" si="55"/>
        <v>768</v>
      </c>
      <c r="W1193" s="13" t="str">
        <f>IFERROR(VLOOKUP(K1193,'Target Area Lookup'!B:C,2,FALSE),"Rest of State")</f>
        <v>Cook</v>
      </c>
      <c r="X1193" s="13" t="str">
        <f t="shared" si="56"/>
        <v>Cook</v>
      </c>
    </row>
    <row r="1194" spans="1:24" x14ac:dyDescent="0.25">
      <c r="A1194">
        <v>15016299025</v>
      </c>
      <c r="B1194" t="s">
        <v>4962</v>
      </c>
      <c r="C1194" t="s">
        <v>4963</v>
      </c>
      <c r="D1194" t="s">
        <v>2186</v>
      </c>
      <c r="E1194" t="s">
        <v>4964</v>
      </c>
      <c r="F1194">
        <v>7735532852</v>
      </c>
      <c r="G1194">
        <v>12049</v>
      </c>
      <c r="H1194" t="s">
        <v>5473</v>
      </c>
      <c r="I1194" t="s">
        <v>5474</v>
      </c>
      <c r="J1194" t="s">
        <v>2186</v>
      </c>
      <c r="K1194" t="s">
        <v>1103</v>
      </c>
      <c r="L1194" t="s">
        <v>5475</v>
      </c>
      <c r="M1194" t="s">
        <v>4862</v>
      </c>
      <c r="N1194" t="s">
        <v>22</v>
      </c>
      <c r="O1194">
        <v>403</v>
      </c>
      <c r="P1194">
        <v>0</v>
      </c>
      <c r="Q1194">
        <v>0</v>
      </c>
      <c r="R1194">
        <v>403</v>
      </c>
      <c r="S1194" s="1">
        <v>1</v>
      </c>
      <c r="T1194" t="s">
        <v>22</v>
      </c>
      <c r="U1194" s="13">
        <f t="shared" si="54"/>
        <v>403</v>
      </c>
      <c r="V1194" s="13">
        <f t="shared" si="55"/>
        <v>403</v>
      </c>
      <c r="W1194" s="13" t="str">
        <f>IFERROR(VLOOKUP(K1194,'Target Area Lookup'!B:C,2,FALSE),"Rest of State")</f>
        <v>Cook</v>
      </c>
      <c r="X1194" s="13" t="str">
        <f t="shared" si="56"/>
        <v>Cook</v>
      </c>
    </row>
    <row r="1195" spans="1:24" x14ac:dyDescent="0.25">
      <c r="A1195">
        <v>15016299025</v>
      </c>
      <c r="B1195" t="s">
        <v>4962</v>
      </c>
      <c r="C1195" t="s">
        <v>4963</v>
      </c>
      <c r="D1195" t="s">
        <v>2186</v>
      </c>
      <c r="E1195" t="s">
        <v>4964</v>
      </c>
      <c r="F1195">
        <v>7735532852</v>
      </c>
      <c r="G1195">
        <v>12050</v>
      </c>
      <c r="H1195" t="s">
        <v>5476</v>
      </c>
      <c r="I1195" t="s">
        <v>5477</v>
      </c>
      <c r="J1195" t="s">
        <v>2186</v>
      </c>
      <c r="K1195" t="s">
        <v>1103</v>
      </c>
      <c r="L1195" t="s">
        <v>5478</v>
      </c>
      <c r="M1195" t="s">
        <v>4862</v>
      </c>
      <c r="N1195" t="s">
        <v>22</v>
      </c>
      <c r="O1195">
        <v>711</v>
      </c>
      <c r="P1195">
        <v>0</v>
      </c>
      <c r="Q1195">
        <v>0</v>
      </c>
      <c r="R1195">
        <v>711</v>
      </c>
      <c r="S1195" s="1">
        <v>1</v>
      </c>
      <c r="T1195" t="s">
        <v>22</v>
      </c>
      <c r="U1195" s="13">
        <f t="shared" si="54"/>
        <v>711</v>
      </c>
      <c r="V1195" s="13">
        <f t="shared" si="55"/>
        <v>711</v>
      </c>
      <c r="W1195" s="13" t="str">
        <f>IFERROR(VLOOKUP(K1195,'Target Area Lookup'!B:C,2,FALSE),"Rest of State")</f>
        <v>Cook</v>
      </c>
      <c r="X1195" s="13" t="str">
        <f t="shared" si="56"/>
        <v>Cook</v>
      </c>
    </row>
    <row r="1196" spans="1:24" x14ac:dyDescent="0.25">
      <c r="A1196">
        <v>15016299025</v>
      </c>
      <c r="B1196" t="s">
        <v>4962</v>
      </c>
      <c r="C1196" t="s">
        <v>4963</v>
      </c>
      <c r="D1196" t="s">
        <v>2186</v>
      </c>
      <c r="E1196" t="s">
        <v>4964</v>
      </c>
      <c r="F1196">
        <v>7735532852</v>
      </c>
      <c r="G1196">
        <v>12051</v>
      </c>
      <c r="H1196" t="s">
        <v>5479</v>
      </c>
      <c r="I1196" t="s">
        <v>5480</v>
      </c>
      <c r="J1196" t="s">
        <v>2186</v>
      </c>
      <c r="K1196" t="s">
        <v>1103</v>
      </c>
      <c r="L1196" t="s">
        <v>5481</v>
      </c>
      <c r="M1196" t="s">
        <v>4862</v>
      </c>
      <c r="N1196" t="s">
        <v>22</v>
      </c>
      <c r="O1196">
        <v>418</v>
      </c>
      <c r="P1196">
        <v>0</v>
      </c>
      <c r="Q1196">
        <v>0</v>
      </c>
      <c r="R1196">
        <v>418</v>
      </c>
      <c r="S1196" s="1">
        <v>1</v>
      </c>
      <c r="T1196" t="s">
        <v>22</v>
      </c>
      <c r="U1196" s="13">
        <f t="shared" si="54"/>
        <v>418</v>
      </c>
      <c r="V1196" s="13">
        <f t="shared" si="55"/>
        <v>418</v>
      </c>
      <c r="W1196" s="13" t="str">
        <f>IFERROR(VLOOKUP(K1196,'Target Area Lookup'!B:C,2,FALSE),"Rest of State")</f>
        <v>Cook</v>
      </c>
      <c r="X1196" s="13" t="str">
        <f t="shared" si="56"/>
        <v>Cook</v>
      </c>
    </row>
    <row r="1197" spans="1:24" x14ac:dyDescent="0.25">
      <c r="A1197">
        <v>15016299025</v>
      </c>
      <c r="B1197" t="s">
        <v>4962</v>
      </c>
      <c r="C1197" t="s">
        <v>4963</v>
      </c>
      <c r="D1197" t="s">
        <v>2186</v>
      </c>
      <c r="E1197" t="s">
        <v>4964</v>
      </c>
      <c r="F1197">
        <v>7735532852</v>
      </c>
      <c r="G1197">
        <v>12053</v>
      </c>
      <c r="H1197" t="s">
        <v>5482</v>
      </c>
      <c r="I1197" t="s">
        <v>5483</v>
      </c>
      <c r="J1197" t="s">
        <v>2186</v>
      </c>
      <c r="K1197" t="s">
        <v>1103</v>
      </c>
      <c r="L1197" t="s">
        <v>5484</v>
      </c>
      <c r="M1197" t="s">
        <v>4862</v>
      </c>
      <c r="N1197" t="s">
        <v>22</v>
      </c>
      <c r="O1197">
        <v>1106</v>
      </c>
      <c r="P1197">
        <v>0</v>
      </c>
      <c r="Q1197">
        <v>0</v>
      </c>
      <c r="R1197">
        <v>1106</v>
      </c>
      <c r="S1197" s="1">
        <v>1</v>
      </c>
      <c r="T1197" t="s">
        <v>22</v>
      </c>
      <c r="U1197" s="13">
        <f t="shared" si="54"/>
        <v>1106</v>
      </c>
      <c r="V1197" s="13">
        <f t="shared" si="55"/>
        <v>1106</v>
      </c>
      <c r="W1197" s="13" t="str">
        <f>IFERROR(VLOOKUP(K1197,'Target Area Lookup'!B:C,2,FALSE),"Rest of State")</f>
        <v>Cook</v>
      </c>
      <c r="X1197" s="13" t="str">
        <f t="shared" si="56"/>
        <v>Cook</v>
      </c>
    </row>
    <row r="1198" spans="1:24" x14ac:dyDescent="0.25">
      <c r="A1198">
        <v>15016299025</v>
      </c>
      <c r="B1198" t="s">
        <v>4962</v>
      </c>
      <c r="C1198" t="s">
        <v>4963</v>
      </c>
      <c r="D1198" t="s">
        <v>2186</v>
      </c>
      <c r="E1198" t="s">
        <v>4964</v>
      </c>
      <c r="F1198">
        <v>7735532852</v>
      </c>
      <c r="G1198">
        <v>12054</v>
      </c>
      <c r="H1198" t="s">
        <v>5485</v>
      </c>
      <c r="I1198" t="s">
        <v>5486</v>
      </c>
      <c r="J1198" t="s">
        <v>2186</v>
      </c>
      <c r="K1198" t="s">
        <v>1103</v>
      </c>
      <c r="L1198" t="s">
        <v>5487</v>
      </c>
      <c r="M1198" t="s">
        <v>4862</v>
      </c>
      <c r="N1198" t="s">
        <v>22</v>
      </c>
      <c r="O1198">
        <v>573</v>
      </c>
      <c r="P1198">
        <v>0</v>
      </c>
      <c r="Q1198">
        <v>0</v>
      </c>
      <c r="R1198">
        <v>573</v>
      </c>
      <c r="S1198" s="1">
        <v>1</v>
      </c>
      <c r="T1198" t="s">
        <v>22</v>
      </c>
      <c r="U1198" s="13">
        <f t="shared" si="54"/>
        <v>573</v>
      </c>
      <c r="V1198" s="13">
        <f t="shared" si="55"/>
        <v>573</v>
      </c>
      <c r="W1198" s="13" t="str">
        <f>IFERROR(VLOOKUP(K1198,'Target Area Lookup'!B:C,2,FALSE),"Rest of State")</f>
        <v>Cook</v>
      </c>
      <c r="X1198" s="13" t="str">
        <f t="shared" si="56"/>
        <v>Cook</v>
      </c>
    </row>
    <row r="1199" spans="1:24" x14ac:dyDescent="0.25">
      <c r="A1199">
        <v>15016299025</v>
      </c>
      <c r="B1199" t="s">
        <v>4962</v>
      </c>
      <c r="C1199" t="s">
        <v>4963</v>
      </c>
      <c r="D1199" t="s">
        <v>2186</v>
      </c>
      <c r="E1199" t="s">
        <v>4964</v>
      </c>
      <c r="F1199">
        <v>7735532852</v>
      </c>
      <c r="G1199">
        <v>12055</v>
      </c>
      <c r="H1199" t="s">
        <v>5488</v>
      </c>
      <c r="I1199" t="s">
        <v>5489</v>
      </c>
      <c r="J1199" t="s">
        <v>2186</v>
      </c>
      <c r="K1199" t="s">
        <v>1103</v>
      </c>
      <c r="L1199" t="s">
        <v>5490</v>
      </c>
      <c r="M1199" t="s">
        <v>4862</v>
      </c>
      <c r="N1199" t="s">
        <v>22</v>
      </c>
      <c r="O1199">
        <v>663</v>
      </c>
      <c r="P1199">
        <v>0</v>
      </c>
      <c r="Q1199">
        <v>0</v>
      </c>
      <c r="R1199">
        <v>663</v>
      </c>
      <c r="S1199" s="1">
        <v>1</v>
      </c>
      <c r="T1199" t="s">
        <v>22</v>
      </c>
      <c r="U1199" s="13">
        <f t="shared" si="54"/>
        <v>663</v>
      </c>
      <c r="V1199" s="13">
        <f t="shared" si="55"/>
        <v>663</v>
      </c>
      <c r="W1199" s="13" t="str">
        <f>IFERROR(VLOOKUP(K1199,'Target Area Lookup'!B:C,2,FALSE),"Rest of State")</f>
        <v>Cook</v>
      </c>
      <c r="X1199" s="13" t="str">
        <f t="shared" si="56"/>
        <v>Cook</v>
      </c>
    </row>
    <row r="1200" spans="1:24" x14ac:dyDescent="0.25">
      <c r="A1200">
        <v>15016299025</v>
      </c>
      <c r="B1200" t="s">
        <v>4962</v>
      </c>
      <c r="C1200" t="s">
        <v>4963</v>
      </c>
      <c r="D1200" t="s">
        <v>2186</v>
      </c>
      <c r="E1200" t="s">
        <v>4964</v>
      </c>
      <c r="F1200">
        <v>7735532852</v>
      </c>
      <c r="G1200">
        <v>12056</v>
      </c>
      <c r="H1200" t="s">
        <v>5491</v>
      </c>
      <c r="I1200" t="s">
        <v>5492</v>
      </c>
      <c r="J1200" t="s">
        <v>2186</v>
      </c>
      <c r="K1200" t="s">
        <v>1103</v>
      </c>
      <c r="L1200" t="s">
        <v>5493</v>
      </c>
      <c r="M1200" t="s">
        <v>4862</v>
      </c>
      <c r="N1200" t="s">
        <v>22</v>
      </c>
      <c r="O1200">
        <v>356</v>
      </c>
      <c r="P1200">
        <v>0</v>
      </c>
      <c r="Q1200">
        <v>0</v>
      </c>
      <c r="R1200">
        <v>356</v>
      </c>
      <c r="S1200" s="1">
        <v>1</v>
      </c>
      <c r="T1200" t="s">
        <v>22</v>
      </c>
      <c r="U1200" s="13">
        <f t="shared" si="54"/>
        <v>356</v>
      </c>
      <c r="V1200" s="13">
        <f t="shared" si="55"/>
        <v>356</v>
      </c>
      <c r="W1200" s="13" t="str">
        <f>IFERROR(VLOOKUP(K1200,'Target Area Lookup'!B:C,2,FALSE),"Rest of State")</f>
        <v>Cook</v>
      </c>
      <c r="X1200" s="13" t="str">
        <f t="shared" si="56"/>
        <v>Cook</v>
      </c>
    </row>
    <row r="1201" spans="1:24" x14ac:dyDescent="0.25">
      <c r="A1201">
        <v>15016299025</v>
      </c>
      <c r="B1201" t="s">
        <v>4962</v>
      </c>
      <c r="C1201" t="s">
        <v>4963</v>
      </c>
      <c r="D1201" t="s">
        <v>2186</v>
      </c>
      <c r="E1201" t="s">
        <v>4964</v>
      </c>
      <c r="F1201">
        <v>7735532852</v>
      </c>
      <c r="G1201">
        <v>12057</v>
      </c>
      <c r="H1201" t="s">
        <v>5494</v>
      </c>
      <c r="I1201" t="s">
        <v>5495</v>
      </c>
      <c r="J1201" t="s">
        <v>2186</v>
      </c>
      <c r="K1201" t="s">
        <v>1103</v>
      </c>
      <c r="L1201" t="s">
        <v>5496</v>
      </c>
      <c r="M1201" t="s">
        <v>4862</v>
      </c>
      <c r="N1201" t="s">
        <v>22</v>
      </c>
      <c r="O1201">
        <v>327</v>
      </c>
      <c r="P1201">
        <v>0</v>
      </c>
      <c r="Q1201">
        <v>0</v>
      </c>
      <c r="R1201">
        <v>327</v>
      </c>
      <c r="S1201" s="1">
        <v>1</v>
      </c>
      <c r="T1201" t="s">
        <v>22</v>
      </c>
      <c r="U1201" s="13">
        <f t="shared" si="54"/>
        <v>327</v>
      </c>
      <c r="V1201" s="13">
        <f t="shared" si="55"/>
        <v>327</v>
      </c>
      <c r="W1201" s="13" t="str">
        <f>IFERROR(VLOOKUP(K1201,'Target Area Lookup'!B:C,2,FALSE),"Rest of State")</f>
        <v>Cook</v>
      </c>
      <c r="X1201" s="13" t="str">
        <f t="shared" si="56"/>
        <v>Cook</v>
      </c>
    </row>
    <row r="1202" spans="1:24" x14ac:dyDescent="0.25">
      <c r="A1202">
        <v>15016299025</v>
      </c>
      <c r="B1202" t="s">
        <v>4962</v>
      </c>
      <c r="C1202" t="s">
        <v>4963</v>
      </c>
      <c r="D1202" t="s">
        <v>2186</v>
      </c>
      <c r="E1202" t="s">
        <v>4964</v>
      </c>
      <c r="F1202">
        <v>7735532852</v>
      </c>
      <c r="G1202">
        <v>12058</v>
      </c>
      <c r="H1202" t="s">
        <v>5497</v>
      </c>
      <c r="I1202" t="s">
        <v>5498</v>
      </c>
      <c r="J1202" t="s">
        <v>2186</v>
      </c>
      <c r="K1202" t="s">
        <v>1103</v>
      </c>
      <c r="L1202" t="s">
        <v>5499</v>
      </c>
      <c r="M1202" t="s">
        <v>4862</v>
      </c>
      <c r="N1202" t="s">
        <v>22</v>
      </c>
      <c r="O1202">
        <v>459</v>
      </c>
      <c r="P1202">
        <v>0</v>
      </c>
      <c r="Q1202">
        <v>0</v>
      </c>
      <c r="R1202">
        <v>459</v>
      </c>
      <c r="S1202" s="1">
        <v>1</v>
      </c>
      <c r="T1202" t="s">
        <v>22</v>
      </c>
      <c r="U1202" s="13">
        <f t="shared" si="54"/>
        <v>459</v>
      </c>
      <c r="V1202" s="13">
        <f t="shared" si="55"/>
        <v>459</v>
      </c>
      <c r="W1202" s="13" t="str">
        <f>IFERROR(VLOOKUP(K1202,'Target Area Lookup'!B:C,2,FALSE),"Rest of State")</f>
        <v>Cook</v>
      </c>
      <c r="X1202" s="13" t="str">
        <f t="shared" si="56"/>
        <v>Cook</v>
      </c>
    </row>
    <row r="1203" spans="1:24" x14ac:dyDescent="0.25">
      <c r="A1203">
        <v>15016299025</v>
      </c>
      <c r="B1203" t="s">
        <v>4962</v>
      </c>
      <c r="C1203" t="s">
        <v>4963</v>
      </c>
      <c r="D1203" t="s">
        <v>2186</v>
      </c>
      <c r="E1203" t="s">
        <v>4964</v>
      </c>
      <c r="F1203">
        <v>7735532852</v>
      </c>
      <c r="G1203">
        <v>12060</v>
      </c>
      <c r="H1203" t="s">
        <v>5500</v>
      </c>
      <c r="I1203" t="s">
        <v>5501</v>
      </c>
      <c r="J1203" t="s">
        <v>2186</v>
      </c>
      <c r="K1203" t="s">
        <v>1103</v>
      </c>
      <c r="L1203" t="s">
        <v>5502</v>
      </c>
      <c r="M1203" t="s">
        <v>4862</v>
      </c>
      <c r="N1203" t="s">
        <v>22</v>
      </c>
      <c r="O1203">
        <v>680</v>
      </c>
      <c r="P1203">
        <v>0</v>
      </c>
      <c r="Q1203">
        <v>9</v>
      </c>
      <c r="R1203">
        <v>689</v>
      </c>
      <c r="S1203" s="1">
        <v>0.98590000000000011</v>
      </c>
      <c r="T1203" t="s">
        <v>22</v>
      </c>
      <c r="U1203" s="13">
        <f t="shared" si="54"/>
        <v>680</v>
      </c>
      <c r="V1203" s="13">
        <f t="shared" si="55"/>
        <v>689</v>
      </c>
      <c r="W1203" s="13" t="str">
        <f>IFERROR(VLOOKUP(K1203,'Target Area Lookup'!B:C,2,FALSE),"Rest of State")</f>
        <v>Cook</v>
      </c>
      <c r="X1203" s="13" t="str">
        <f t="shared" si="56"/>
        <v>Cook</v>
      </c>
    </row>
    <row r="1204" spans="1:24" x14ac:dyDescent="0.25">
      <c r="A1204">
        <v>15016299025</v>
      </c>
      <c r="B1204" t="s">
        <v>4962</v>
      </c>
      <c r="C1204" t="s">
        <v>4963</v>
      </c>
      <c r="D1204" t="s">
        <v>2186</v>
      </c>
      <c r="E1204" t="s">
        <v>4964</v>
      </c>
      <c r="F1204">
        <v>7735532852</v>
      </c>
      <c r="G1204">
        <v>12061</v>
      </c>
      <c r="H1204" t="s">
        <v>5503</v>
      </c>
      <c r="I1204" t="s">
        <v>5504</v>
      </c>
      <c r="J1204" t="s">
        <v>2186</v>
      </c>
      <c r="K1204" t="s">
        <v>1103</v>
      </c>
      <c r="L1204" t="s">
        <v>5505</v>
      </c>
      <c r="M1204" t="s">
        <v>4862</v>
      </c>
      <c r="N1204" t="s">
        <v>22</v>
      </c>
      <c r="O1204">
        <v>500</v>
      </c>
      <c r="P1204">
        <v>0</v>
      </c>
      <c r="Q1204">
        <v>0</v>
      </c>
      <c r="R1204">
        <v>500</v>
      </c>
      <c r="S1204" s="1">
        <v>1</v>
      </c>
      <c r="T1204" t="s">
        <v>22</v>
      </c>
      <c r="U1204" s="13">
        <f t="shared" si="54"/>
        <v>500</v>
      </c>
      <c r="V1204" s="13">
        <f t="shared" si="55"/>
        <v>500</v>
      </c>
      <c r="W1204" s="13" t="str">
        <f>IFERROR(VLOOKUP(K1204,'Target Area Lookup'!B:C,2,FALSE),"Rest of State")</f>
        <v>Cook</v>
      </c>
      <c r="X1204" s="13" t="str">
        <f t="shared" si="56"/>
        <v>Cook</v>
      </c>
    </row>
    <row r="1205" spans="1:24" x14ac:dyDescent="0.25">
      <c r="A1205">
        <v>15016299025</v>
      </c>
      <c r="B1205" t="s">
        <v>4962</v>
      </c>
      <c r="C1205" t="s">
        <v>4963</v>
      </c>
      <c r="D1205" t="s">
        <v>2186</v>
      </c>
      <c r="E1205" t="s">
        <v>4964</v>
      </c>
      <c r="F1205">
        <v>7735532852</v>
      </c>
      <c r="G1205">
        <v>12062</v>
      </c>
      <c r="H1205" t="s">
        <v>5506</v>
      </c>
      <c r="I1205" t="s">
        <v>5507</v>
      </c>
      <c r="J1205" t="s">
        <v>2186</v>
      </c>
      <c r="K1205" t="s">
        <v>1103</v>
      </c>
      <c r="L1205" t="s">
        <v>5508</v>
      </c>
      <c r="M1205" t="s">
        <v>4862</v>
      </c>
      <c r="N1205" t="s">
        <v>22</v>
      </c>
      <c r="O1205">
        <v>903</v>
      </c>
      <c r="P1205">
        <v>0</v>
      </c>
      <c r="Q1205">
        <v>34</v>
      </c>
      <c r="R1205">
        <v>937</v>
      </c>
      <c r="S1205" s="1">
        <v>0.96340000000000003</v>
      </c>
      <c r="T1205" t="s">
        <v>22</v>
      </c>
      <c r="U1205" s="13">
        <f t="shared" si="54"/>
        <v>903</v>
      </c>
      <c r="V1205" s="13">
        <f t="shared" si="55"/>
        <v>937</v>
      </c>
      <c r="W1205" s="13" t="str">
        <f>IFERROR(VLOOKUP(K1205,'Target Area Lookup'!B:C,2,FALSE),"Rest of State")</f>
        <v>Cook</v>
      </c>
      <c r="X1205" s="13" t="str">
        <f t="shared" si="56"/>
        <v>Cook</v>
      </c>
    </row>
    <row r="1206" spans="1:24" x14ac:dyDescent="0.25">
      <c r="A1206">
        <v>15016299025</v>
      </c>
      <c r="B1206" t="s">
        <v>4962</v>
      </c>
      <c r="C1206" t="s">
        <v>4963</v>
      </c>
      <c r="D1206" t="s">
        <v>2186</v>
      </c>
      <c r="E1206" t="s">
        <v>4964</v>
      </c>
      <c r="F1206">
        <v>7735532852</v>
      </c>
      <c r="G1206">
        <v>12063</v>
      </c>
      <c r="H1206" t="s">
        <v>5509</v>
      </c>
      <c r="I1206" t="s">
        <v>5510</v>
      </c>
      <c r="J1206" t="s">
        <v>2186</v>
      </c>
      <c r="K1206" t="s">
        <v>1103</v>
      </c>
      <c r="L1206" t="s">
        <v>5511</v>
      </c>
      <c r="M1206" t="s">
        <v>4862</v>
      </c>
      <c r="N1206" t="s">
        <v>22</v>
      </c>
      <c r="O1206">
        <v>193</v>
      </c>
      <c r="P1206">
        <v>0</v>
      </c>
      <c r="Q1206">
        <v>287</v>
      </c>
      <c r="R1206">
        <v>480</v>
      </c>
      <c r="S1206" s="1">
        <v>0.40090000000000003</v>
      </c>
      <c r="T1206" t="s">
        <v>22</v>
      </c>
      <c r="U1206" s="13">
        <f t="shared" si="54"/>
        <v>193</v>
      </c>
      <c r="V1206" s="13">
        <f t="shared" si="55"/>
        <v>480</v>
      </c>
      <c r="W1206" s="13" t="str">
        <f>IFERROR(VLOOKUP(K1206,'Target Area Lookup'!B:C,2,FALSE),"Rest of State")</f>
        <v>Cook</v>
      </c>
      <c r="X1206" s="13" t="str">
        <f t="shared" si="56"/>
        <v>Cook</v>
      </c>
    </row>
    <row r="1207" spans="1:24" x14ac:dyDescent="0.25">
      <c r="A1207">
        <v>15016299025</v>
      </c>
      <c r="B1207" t="s">
        <v>4962</v>
      </c>
      <c r="C1207" t="s">
        <v>4963</v>
      </c>
      <c r="D1207" t="s">
        <v>2186</v>
      </c>
      <c r="E1207" t="s">
        <v>4964</v>
      </c>
      <c r="F1207">
        <v>7735532852</v>
      </c>
      <c r="G1207">
        <v>12064</v>
      </c>
      <c r="H1207" t="s">
        <v>5512</v>
      </c>
      <c r="I1207" t="s">
        <v>5513</v>
      </c>
      <c r="J1207" t="s">
        <v>2186</v>
      </c>
      <c r="K1207" t="s">
        <v>1103</v>
      </c>
      <c r="L1207" t="s">
        <v>5514</v>
      </c>
      <c r="M1207" t="s">
        <v>4862</v>
      </c>
      <c r="N1207" t="s">
        <v>22</v>
      </c>
      <c r="O1207">
        <v>545</v>
      </c>
      <c r="P1207">
        <v>0</v>
      </c>
      <c r="Q1207">
        <v>0</v>
      </c>
      <c r="R1207">
        <v>545</v>
      </c>
      <c r="S1207" s="1">
        <v>1</v>
      </c>
      <c r="T1207" t="s">
        <v>22</v>
      </c>
      <c r="U1207" s="13">
        <f t="shared" si="54"/>
        <v>545</v>
      </c>
      <c r="V1207" s="13">
        <f t="shared" si="55"/>
        <v>545</v>
      </c>
      <c r="W1207" s="13" t="str">
        <f>IFERROR(VLOOKUP(K1207,'Target Area Lookup'!B:C,2,FALSE),"Rest of State")</f>
        <v>Cook</v>
      </c>
      <c r="X1207" s="13" t="str">
        <f t="shared" si="56"/>
        <v>Cook</v>
      </c>
    </row>
    <row r="1208" spans="1:24" x14ac:dyDescent="0.25">
      <c r="A1208">
        <v>15016299025</v>
      </c>
      <c r="B1208" t="s">
        <v>4962</v>
      </c>
      <c r="C1208" t="s">
        <v>4963</v>
      </c>
      <c r="D1208" t="s">
        <v>2186</v>
      </c>
      <c r="E1208" t="s">
        <v>4964</v>
      </c>
      <c r="F1208">
        <v>7735532852</v>
      </c>
      <c r="G1208">
        <v>12065</v>
      </c>
      <c r="H1208" t="s">
        <v>5515</v>
      </c>
      <c r="I1208" t="s">
        <v>5516</v>
      </c>
      <c r="J1208" t="s">
        <v>2186</v>
      </c>
      <c r="K1208" t="s">
        <v>1103</v>
      </c>
      <c r="L1208" t="s">
        <v>5517</v>
      </c>
      <c r="M1208" t="s">
        <v>4862</v>
      </c>
      <c r="N1208" t="s">
        <v>22</v>
      </c>
      <c r="O1208">
        <v>441</v>
      </c>
      <c r="P1208">
        <v>0</v>
      </c>
      <c r="Q1208">
        <v>0</v>
      </c>
      <c r="R1208">
        <v>441</v>
      </c>
      <c r="S1208" s="1">
        <v>1</v>
      </c>
      <c r="T1208" t="s">
        <v>22</v>
      </c>
      <c r="U1208" s="13">
        <f t="shared" si="54"/>
        <v>441</v>
      </c>
      <c r="V1208" s="13">
        <f t="shared" si="55"/>
        <v>441</v>
      </c>
      <c r="W1208" s="13" t="str">
        <f>IFERROR(VLOOKUP(K1208,'Target Area Lookup'!B:C,2,FALSE),"Rest of State")</f>
        <v>Cook</v>
      </c>
      <c r="X1208" s="13" t="str">
        <f t="shared" si="56"/>
        <v>Cook</v>
      </c>
    </row>
    <row r="1209" spans="1:24" x14ac:dyDescent="0.25">
      <c r="A1209">
        <v>15016299025</v>
      </c>
      <c r="B1209" t="s">
        <v>4962</v>
      </c>
      <c r="C1209" t="s">
        <v>4963</v>
      </c>
      <c r="D1209" t="s">
        <v>2186</v>
      </c>
      <c r="E1209" t="s">
        <v>4964</v>
      </c>
      <c r="F1209">
        <v>7735532852</v>
      </c>
      <c r="G1209">
        <v>12066</v>
      </c>
      <c r="H1209" t="s">
        <v>5518</v>
      </c>
      <c r="I1209" t="s">
        <v>5519</v>
      </c>
      <c r="J1209" t="s">
        <v>2186</v>
      </c>
      <c r="K1209" t="s">
        <v>1103</v>
      </c>
      <c r="L1209" t="s">
        <v>5520</v>
      </c>
      <c r="M1209" t="s">
        <v>4862</v>
      </c>
      <c r="N1209" t="s">
        <v>22</v>
      </c>
      <c r="O1209">
        <v>320</v>
      </c>
      <c r="P1209">
        <v>0</v>
      </c>
      <c r="Q1209">
        <v>0</v>
      </c>
      <c r="R1209">
        <v>320</v>
      </c>
      <c r="S1209" s="1">
        <v>1</v>
      </c>
      <c r="T1209" t="s">
        <v>22</v>
      </c>
      <c r="U1209" s="13">
        <f t="shared" si="54"/>
        <v>320</v>
      </c>
      <c r="V1209" s="13">
        <f t="shared" si="55"/>
        <v>320</v>
      </c>
      <c r="W1209" s="13" t="str">
        <f>IFERROR(VLOOKUP(K1209,'Target Area Lookup'!B:C,2,FALSE),"Rest of State")</f>
        <v>Cook</v>
      </c>
      <c r="X1209" s="13" t="str">
        <f t="shared" si="56"/>
        <v>Cook</v>
      </c>
    </row>
    <row r="1210" spans="1:24" x14ac:dyDescent="0.25">
      <c r="A1210">
        <v>15016299025</v>
      </c>
      <c r="B1210" t="s">
        <v>4962</v>
      </c>
      <c r="C1210" t="s">
        <v>4963</v>
      </c>
      <c r="D1210" t="s">
        <v>2186</v>
      </c>
      <c r="E1210" t="s">
        <v>4964</v>
      </c>
      <c r="F1210">
        <v>7735532852</v>
      </c>
      <c r="G1210">
        <v>12068</v>
      </c>
      <c r="H1210" t="s">
        <v>5521</v>
      </c>
      <c r="I1210" t="s">
        <v>5522</v>
      </c>
      <c r="J1210" t="s">
        <v>2186</v>
      </c>
      <c r="K1210" t="s">
        <v>1103</v>
      </c>
      <c r="L1210" t="s">
        <v>5523</v>
      </c>
      <c r="M1210" t="s">
        <v>4862</v>
      </c>
      <c r="N1210" t="s">
        <v>22</v>
      </c>
      <c r="O1210">
        <v>396</v>
      </c>
      <c r="P1210">
        <v>0</v>
      </c>
      <c r="Q1210">
        <v>0</v>
      </c>
      <c r="R1210">
        <v>396</v>
      </c>
      <c r="S1210" s="1">
        <v>1</v>
      </c>
      <c r="T1210" t="s">
        <v>22</v>
      </c>
      <c r="U1210" s="13">
        <f t="shared" si="54"/>
        <v>396</v>
      </c>
      <c r="V1210" s="13">
        <f t="shared" si="55"/>
        <v>396</v>
      </c>
      <c r="W1210" s="13" t="str">
        <f>IFERROR(VLOOKUP(K1210,'Target Area Lookup'!B:C,2,FALSE),"Rest of State")</f>
        <v>Cook</v>
      </c>
      <c r="X1210" s="13" t="str">
        <f t="shared" si="56"/>
        <v>Cook</v>
      </c>
    </row>
    <row r="1211" spans="1:24" x14ac:dyDescent="0.25">
      <c r="A1211">
        <v>15016299025</v>
      </c>
      <c r="B1211" t="s">
        <v>4962</v>
      </c>
      <c r="C1211" t="s">
        <v>4963</v>
      </c>
      <c r="D1211" t="s">
        <v>2186</v>
      </c>
      <c r="E1211" t="s">
        <v>4964</v>
      </c>
      <c r="F1211">
        <v>7735532852</v>
      </c>
      <c r="G1211">
        <v>12069</v>
      </c>
      <c r="H1211" t="s">
        <v>5524</v>
      </c>
      <c r="I1211" t="s">
        <v>5525</v>
      </c>
      <c r="J1211" t="s">
        <v>2186</v>
      </c>
      <c r="K1211" t="s">
        <v>1103</v>
      </c>
      <c r="L1211" t="s">
        <v>5526</v>
      </c>
      <c r="M1211" t="s">
        <v>4862</v>
      </c>
      <c r="N1211" t="s">
        <v>22</v>
      </c>
      <c r="O1211">
        <v>918</v>
      </c>
      <c r="P1211">
        <v>0</v>
      </c>
      <c r="Q1211">
        <v>0</v>
      </c>
      <c r="R1211">
        <v>918</v>
      </c>
      <c r="S1211" s="1">
        <v>1</v>
      </c>
      <c r="T1211" t="s">
        <v>22</v>
      </c>
      <c r="U1211" s="13">
        <f t="shared" si="54"/>
        <v>918</v>
      </c>
      <c r="V1211" s="13">
        <f t="shared" si="55"/>
        <v>918</v>
      </c>
      <c r="W1211" s="13" t="str">
        <f>IFERROR(VLOOKUP(K1211,'Target Area Lookup'!B:C,2,FALSE),"Rest of State")</f>
        <v>Cook</v>
      </c>
      <c r="X1211" s="13" t="str">
        <f t="shared" si="56"/>
        <v>Cook</v>
      </c>
    </row>
    <row r="1212" spans="1:24" x14ac:dyDescent="0.25">
      <c r="A1212">
        <v>15016299025</v>
      </c>
      <c r="B1212" t="s">
        <v>4962</v>
      </c>
      <c r="C1212" t="s">
        <v>4963</v>
      </c>
      <c r="D1212" t="s">
        <v>2186</v>
      </c>
      <c r="E1212" t="s">
        <v>4964</v>
      </c>
      <c r="F1212">
        <v>7735532852</v>
      </c>
      <c r="G1212">
        <v>12070</v>
      </c>
      <c r="H1212" t="s">
        <v>5527</v>
      </c>
      <c r="I1212" t="s">
        <v>5528</v>
      </c>
      <c r="J1212" t="s">
        <v>2186</v>
      </c>
      <c r="K1212" t="s">
        <v>1103</v>
      </c>
      <c r="L1212" t="s">
        <v>5529</v>
      </c>
      <c r="M1212" t="s">
        <v>4862</v>
      </c>
      <c r="N1212" t="s">
        <v>22</v>
      </c>
      <c r="O1212">
        <v>178</v>
      </c>
      <c r="P1212">
        <v>0</v>
      </c>
      <c r="Q1212">
        <v>390</v>
      </c>
      <c r="R1212">
        <v>568</v>
      </c>
      <c r="S1212" s="1">
        <v>0.31329999999999997</v>
      </c>
      <c r="T1212" t="s">
        <v>22</v>
      </c>
      <c r="U1212" s="13">
        <f t="shared" si="54"/>
        <v>178</v>
      </c>
      <c r="V1212" s="13">
        <f t="shared" si="55"/>
        <v>568</v>
      </c>
      <c r="W1212" s="13" t="str">
        <f>IFERROR(VLOOKUP(K1212,'Target Area Lookup'!B:C,2,FALSE),"Rest of State")</f>
        <v>Cook</v>
      </c>
      <c r="X1212" s="13" t="str">
        <f t="shared" si="56"/>
        <v>Cook</v>
      </c>
    </row>
    <row r="1213" spans="1:24" x14ac:dyDescent="0.25">
      <c r="A1213">
        <v>15016299025</v>
      </c>
      <c r="B1213" t="s">
        <v>4962</v>
      </c>
      <c r="C1213" t="s">
        <v>4963</v>
      </c>
      <c r="D1213" t="s">
        <v>2186</v>
      </c>
      <c r="E1213" t="s">
        <v>4964</v>
      </c>
      <c r="F1213">
        <v>7735532852</v>
      </c>
      <c r="G1213">
        <v>12071</v>
      </c>
      <c r="H1213" t="s">
        <v>5530</v>
      </c>
      <c r="I1213" t="s">
        <v>5531</v>
      </c>
      <c r="J1213" t="s">
        <v>2186</v>
      </c>
      <c r="K1213" t="s">
        <v>1103</v>
      </c>
      <c r="L1213" t="s">
        <v>5532</v>
      </c>
      <c r="M1213" t="s">
        <v>4862</v>
      </c>
      <c r="N1213" t="s">
        <v>22</v>
      </c>
      <c r="O1213">
        <v>1011</v>
      </c>
      <c r="P1213">
        <v>0</v>
      </c>
      <c r="Q1213">
        <v>0</v>
      </c>
      <c r="R1213">
        <v>1011</v>
      </c>
      <c r="S1213" s="1">
        <v>1</v>
      </c>
      <c r="T1213" t="s">
        <v>22</v>
      </c>
      <c r="U1213" s="13">
        <f t="shared" si="54"/>
        <v>1011</v>
      </c>
      <c r="V1213" s="13">
        <f t="shared" si="55"/>
        <v>1011</v>
      </c>
      <c r="W1213" s="13" t="str">
        <f>IFERROR(VLOOKUP(K1213,'Target Area Lookup'!B:C,2,FALSE),"Rest of State")</f>
        <v>Cook</v>
      </c>
      <c r="X1213" s="13" t="str">
        <f t="shared" si="56"/>
        <v>Cook</v>
      </c>
    </row>
    <row r="1214" spans="1:24" x14ac:dyDescent="0.25">
      <c r="A1214">
        <v>15016299025</v>
      </c>
      <c r="B1214" t="s">
        <v>4962</v>
      </c>
      <c r="C1214" t="s">
        <v>4963</v>
      </c>
      <c r="D1214" t="s">
        <v>2186</v>
      </c>
      <c r="E1214" t="s">
        <v>4964</v>
      </c>
      <c r="F1214">
        <v>7735532852</v>
      </c>
      <c r="G1214">
        <v>12072</v>
      </c>
      <c r="H1214" t="s">
        <v>5533</v>
      </c>
      <c r="I1214" t="s">
        <v>5534</v>
      </c>
      <c r="J1214" t="s">
        <v>2186</v>
      </c>
      <c r="K1214" t="s">
        <v>1103</v>
      </c>
      <c r="L1214" t="s">
        <v>5535</v>
      </c>
      <c r="M1214" t="s">
        <v>4862</v>
      </c>
      <c r="N1214" t="s">
        <v>22</v>
      </c>
      <c r="O1214">
        <v>1422</v>
      </c>
      <c r="P1214">
        <v>0</v>
      </c>
      <c r="Q1214">
        <v>0</v>
      </c>
      <c r="R1214">
        <v>1422</v>
      </c>
      <c r="S1214" s="1">
        <v>1</v>
      </c>
      <c r="T1214" t="s">
        <v>22</v>
      </c>
      <c r="U1214" s="13">
        <f t="shared" si="54"/>
        <v>1422</v>
      </c>
      <c r="V1214" s="13">
        <f t="shared" si="55"/>
        <v>1422</v>
      </c>
      <c r="W1214" s="13" t="str">
        <f>IFERROR(VLOOKUP(K1214,'Target Area Lookup'!B:C,2,FALSE),"Rest of State")</f>
        <v>Cook</v>
      </c>
      <c r="X1214" s="13" t="str">
        <f t="shared" si="56"/>
        <v>Cook</v>
      </c>
    </row>
    <row r="1215" spans="1:24" x14ac:dyDescent="0.25">
      <c r="A1215">
        <v>15016299025</v>
      </c>
      <c r="B1215" t="s">
        <v>4962</v>
      </c>
      <c r="C1215" t="s">
        <v>4963</v>
      </c>
      <c r="D1215" t="s">
        <v>2186</v>
      </c>
      <c r="E1215" t="s">
        <v>4964</v>
      </c>
      <c r="F1215">
        <v>7735532852</v>
      </c>
      <c r="G1215">
        <v>12073</v>
      </c>
      <c r="H1215" t="s">
        <v>5536</v>
      </c>
      <c r="I1215" t="s">
        <v>5537</v>
      </c>
      <c r="J1215" t="s">
        <v>2186</v>
      </c>
      <c r="K1215" t="s">
        <v>1103</v>
      </c>
      <c r="L1215" t="s">
        <v>5538</v>
      </c>
      <c r="M1215" t="s">
        <v>4862</v>
      </c>
      <c r="N1215" t="s">
        <v>22</v>
      </c>
      <c r="O1215">
        <v>365</v>
      </c>
      <c r="P1215">
        <v>0</v>
      </c>
      <c r="Q1215">
        <v>0</v>
      </c>
      <c r="R1215">
        <v>365</v>
      </c>
      <c r="S1215" s="1">
        <v>1</v>
      </c>
      <c r="T1215" t="s">
        <v>22</v>
      </c>
      <c r="U1215" s="13">
        <f t="shared" si="54"/>
        <v>365</v>
      </c>
      <c r="V1215" s="13">
        <f t="shared" si="55"/>
        <v>365</v>
      </c>
      <c r="W1215" s="13" t="str">
        <f>IFERROR(VLOOKUP(K1215,'Target Area Lookup'!B:C,2,FALSE),"Rest of State")</f>
        <v>Cook</v>
      </c>
      <c r="X1215" s="13" t="str">
        <f t="shared" si="56"/>
        <v>Cook</v>
      </c>
    </row>
    <row r="1216" spans="1:24" x14ac:dyDescent="0.25">
      <c r="A1216">
        <v>15016299025</v>
      </c>
      <c r="B1216" t="s">
        <v>4962</v>
      </c>
      <c r="C1216" t="s">
        <v>4963</v>
      </c>
      <c r="D1216" t="s">
        <v>2186</v>
      </c>
      <c r="E1216" t="s">
        <v>4964</v>
      </c>
      <c r="F1216">
        <v>7735532852</v>
      </c>
      <c r="G1216">
        <v>12074</v>
      </c>
      <c r="H1216" t="s">
        <v>5539</v>
      </c>
      <c r="I1216" t="s">
        <v>5540</v>
      </c>
      <c r="J1216" t="s">
        <v>2186</v>
      </c>
      <c r="K1216" t="s">
        <v>1103</v>
      </c>
      <c r="L1216" t="s">
        <v>5541</v>
      </c>
      <c r="M1216" t="s">
        <v>4862</v>
      </c>
      <c r="N1216" t="s">
        <v>22</v>
      </c>
      <c r="O1216">
        <v>670</v>
      </c>
      <c r="P1216">
        <v>0</v>
      </c>
      <c r="Q1216">
        <v>0</v>
      </c>
      <c r="R1216">
        <v>670</v>
      </c>
      <c r="S1216" s="1">
        <v>1</v>
      </c>
      <c r="T1216" t="s">
        <v>22</v>
      </c>
      <c r="U1216" s="13">
        <f t="shared" si="54"/>
        <v>670</v>
      </c>
      <c r="V1216" s="13">
        <f t="shared" si="55"/>
        <v>670</v>
      </c>
      <c r="W1216" s="13" t="str">
        <f>IFERROR(VLOOKUP(K1216,'Target Area Lookup'!B:C,2,FALSE),"Rest of State")</f>
        <v>Cook</v>
      </c>
      <c r="X1216" s="13" t="str">
        <f t="shared" si="56"/>
        <v>Cook</v>
      </c>
    </row>
    <row r="1217" spans="1:24" x14ac:dyDescent="0.25">
      <c r="A1217">
        <v>15016299025</v>
      </c>
      <c r="B1217" t="s">
        <v>4962</v>
      </c>
      <c r="C1217" t="s">
        <v>4963</v>
      </c>
      <c r="D1217" t="s">
        <v>2186</v>
      </c>
      <c r="E1217" t="s">
        <v>4964</v>
      </c>
      <c r="F1217">
        <v>7735532852</v>
      </c>
      <c r="G1217">
        <v>12075</v>
      </c>
      <c r="H1217" t="s">
        <v>5542</v>
      </c>
      <c r="I1217" t="s">
        <v>5543</v>
      </c>
      <c r="J1217" t="s">
        <v>2186</v>
      </c>
      <c r="K1217" t="s">
        <v>1103</v>
      </c>
      <c r="L1217" t="s">
        <v>5544</v>
      </c>
      <c r="M1217" t="s">
        <v>4862</v>
      </c>
      <c r="N1217" t="s">
        <v>22</v>
      </c>
      <c r="O1217">
        <v>352</v>
      </c>
      <c r="P1217">
        <v>0</v>
      </c>
      <c r="Q1217">
        <v>0</v>
      </c>
      <c r="R1217">
        <v>352</v>
      </c>
      <c r="S1217" s="1">
        <v>1</v>
      </c>
      <c r="T1217" t="s">
        <v>22</v>
      </c>
      <c r="U1217" s="13">
        <f t="shared" si="54"/>
        <v>352</v>
      </c>
      <c r="V1217" s="13">
        <f t="shared" si="55"/>
        <v>352</v>
      </c>
      <c r="W1217" s="13" t="str">
        <f>IFERROR(VLOOKUP(K1217,'Target Area Lookup'!B:C,2,FALSE),"Rest of State")</f>
        <v>Cook</v>
      </c>
      <c r="X1217" s="13" t="str">
        <f t="shared" si="56"/>
        <v>Cook</v>
      </c>
    </row>
    <row r="1218" spans="1:24" x14ac:dyDescent="0.25">
      <c r="A1218">
        <v>15016299025</v>
      </c>
      <c r="B1218" t="s">
        <v>4962</v>
      </c>
      <c r="C1218" t="s">
        <v>4963</v>
      </c>
      <c r="D1218" t="s">
        <v>2186</v>
      </c>
      <c r="E1218" t="s">
        <v>4964</v>
      </c>
      <c r="F1218">
        <v>7735532852</v>
      </c>
      <c r="G1218">
        <v>12076</v>
      </c>
      <c r="H1218" t="s">
        <v>5545</v>
      </c>
      <c r="I1218" t="s">
        <v>5546</v>
      </c>
      <c r="J1218" t="s">
        <v>2186</v>
      </c>
      <c r="K1218" t="s">
        <v>1103</v>
      </c>
      <c r="L1218" t="s">
        <v>5547</v>
      </c>
      <c r="M1218" t="s">
        <v>4862</v>
      </c>
      <c r="N1218" t="s">
        <v>22</v>
      </c>
      <c r="O1218">
        <v>275</v>
      </c>
      <c r="P1218">
        <v>0</v>
      </c>
      <c r="Q1218">
        <v>0</v>
      </c>
      <c r="R1218">
        <v>275</v>
      </c>
      <c r="S1218" s="1">
        <v>1</v>
      </c>
      <c r="T1218" t="s">
        <v>22</v>
      </c>
      <c r="U1218" s="13">
        <f t="shared" si="54"/>
        <v>275</v>
      </c>
      <c r="V1218" s="13">
        <f t="shared" si="55"/>
        <v>275</v>
      </c>
      <c r="W1218" s="13" t="str">
        <f>IFERROR(VLOOKUP(K1218,'Target Area Lookup'!B:C,2,FALSE),"Rest of State")</f>
        <v>Cook</v>
      </c>
      <c r="X1218" s="13" t="str">
        <f t="shared" si="56"/>
        <v>Cook</v>
      </c>
    </row>
    <row r="1219" spans="1:24" x14ac:dyDescent="0.25">
      <c r="A1219">
        <v>15016299025</v>
      </c>
      <c r="B1219" t="s">
        <v>4962</v>
      </c>
      <c r="C1219" t="s">
        <v>4963</v>
      </c>
      <c r="D1219" t="s">
        <v>2186</v>
      </c>
      <c r="E1219" t="s">
        <v>4964</v>
      </c>
      <c r="F1219">
        <v>7735532852</v>
      </c>
      <c r="G1219">
        <v>12077</v>
      </c>
      <c r="H1219" t="s">
        <v>5548</v>
      </c>
      <c r="I1219" t="s">
        <v>5549</v>
      </c>
      <c r="J1219" t="s">
        <v>2186</v>
      </c>
      <c r="K1219" t="s">
        <v>1103</v>
      </c>
      <c r="L1219" t="s">
        <v>5550</v>
      </c>
      <c r="M1219" t="s">
        <v>4862</v>
      </c>
      <c r="N1219" t="s">
        <v>22</v>
      </c>
      <c r="O1219">
        <v>249</v>
      </c>
      <c r="P1219">
        <v>0</v>
      </c>
      <c r="Q1219">
        <v>0</v>
      </c>
      <c r="R1219">
        <v>249</v>
      </c>
      <c r="S1219" s="1">
        <v>1</v>
      </c>
      <c r="T1219" t="s">
        <v>22</v>
      </c>
      <c r="U1219" s="13">
        <f t="shared" ref="U1219:U1282" si="57">SUM(O1219:P1219)</f>
        <v>249</v>
      </c>
      <c r="V1219" s="13">
        <f t="shared" ref="V1219:V1282" si="58">R1219</f>
        <v>249</v>
      </c>
      <c r="W1219" s="13" t="str">
        <f>IFERROR(VLOOKUP(K1219,'Target Area Lookup'!B:C,2,FALSE),"Rest of State")</f>
        <v>Cook</v>
      </c>
      <c r="X1219" s="13" t="str">
        <f t="shared" ref="X1219:X1282" si="59">IF(K1219="Cook","Cook","Rest of State")</f>
        <v>Cook</v>
      </c>
    </row>
    <row r="1220" spans="1:24" x14ac:dyDescent="0.25">
      <c r="A1220">
        <v>15016299025</v>
      </c>
      <c r="B1220" t="s">
        <v>4962</v>
      </c>
      <c r="C1220" t="s">
        <v>4963</v>
      </c>
      <c r="D1220" t="s">
        <v>2186</v>
      </c>
      <c r="E1220" t="s">
        <v>4964</v>
      </c>
      <c r="F1220">
        <v>7735532852</v>
      </c>
      <c r="G1220">
        <v>12078</v>
      </c>
      <c r="H1220" t="s">
        <v>5551</v>
      </c>
      <c r="I1220" t="s">
        <v>5552</v>
      </c>
      <c r="J1220" t="s">
        <v>2186</v>
      </c>
      <c r="K1220" t="s">
        <v>1103</v>
      </c>
      <c r="L1220" t="s">
        <v>5553</v>
      </c>
      <c r="M1220" t="s">
        <v>4862</v>
      </c>
      <c r="N1220" t="s">
        <v>22</v>
      </c>
      <c r="O1220">
        <v>528</v>
      </c>
      <c r="P1220">
        <v>0</v>
      </c>
      <c r="Q1220">
        <v>0</v>
      </c>
      <c r="R1220">
        <v>528</v>
      </c>
      <c r="S1220" s="1">
        <v>1</v>
      </c>
      <c r="T1220" t="s">
        <v>22</v>
      </c>
      <c r="U1220" s="13">
        <f t="shared" si="57"/>
        <v>528</v>
      </c>
      <c r="V1220" s="13">
        <f t="shared" si="58"/>
        <v>528</v>
      </c>
      <c r="W1220" s="13" t="str">
        <f>IFERROR(VLOOKUP(K1220,'Target Area Lookup'!B:C,2,FALSE),"Rest of State")</f>
        <v>Cook</v>
      </c>
      <c r="X1220" s="13" t="str">
        <f t="shared" si="59"/>
        <v>Cook</v>
      </c>
    </row>
    <row r="1221" spans="1:24" x14ac:dyDescent="0.25">
      <c r="A1221">
        <v>15016299025</v>
      </c>
      <c r="B1221" t="s">
        <v>4962</v>
      </c>
      <c r="C1221" t="s">
        <v>4963</v>
      </c>
      <c r="D1221" t="s">
        <v>2186</v>
      </c>
      <c r="E1221" t="s">
        <v>4964</v>
      </c>
      <c r="F1221">
        <v>7735532852</v>
      </c>
      <c r="G1221">
        <v>12081</v>
      </c>
      <c r="H1221" t="s">
        <v>5554</v>
      </c>
      <c r="I1221" t="s">
        <v>5555</v>
      </c>
      <c r="J1221" t="s">
        <v>2186</v>
      </c>
      <c r="K1221" t="s">
        <v>1103</v>
      </c>
      <c r="L1221" t="s">
        <v>5556</v>
      </c>
      <c r="M1221" t="s">
        <v>4862</v>
      </c>
      <c r="N1221" t="s">
        <v>22</v>
      </c>
      <c r="O1221">
        <v>958</v>
      </c>
      <c r="P1221">
        <v>0</v>
      </c>
      <c r="Q1221">
        <v>0</v>
      </c>
      <c r="R1221">
        <v>958</v>
      </c>
      <c r="S1221" s="1">
        <v>1</v>
      </c>
      <c r="T1221" t="s">
        <v>22</v>
      </c>
      <c r="U1221" s="13">
        <f t="shared" si="57"/>
        <v>958</v>
      </c>
      <c r="V1221" s="13">
        <f t="shared" si="58"/>
        <v>958</v>
      </c>
      <c r="W1221" s="13" t="str">
        <f>IFERROR(VLOOKUP(K1221,'Target Area Lookup'!B:C,2,FALSE),"Rest of State")</f>
        <v>Cook</v>
      </c>
      <c r="X1221" s="13" t="str">
        <f t="shared" si="59"/>
        <v>Cook</v>
      </c>
    </row>
    <row r="1222" spans="1:24" x14ac:dyDescent="0.25">
      <c r="A1222">
        <v>15016299025</v>
      </c>
      <c r="B1222" t="s">
        <v>4962</v>
      </c>
      <c r="C1222" t="s">
        <v>4963</v>
      </c>
      <c r="D1222" t="s">
        <v>2186</v>
      </c>
      <c r="E1222" t="s">
        <v>4964</v>
      </c>
      <c r="F1222">
        <v>7735532852</v>
      </c>
      <c r="G1222">
        <v>12082</v>
      </c>
      <c r="H1222" t="s">
        <v>5557</v>
      </c>
      <c r="I1222" t="s">
        <v>5558</v>
      </c>
      <c r="J1222" t="s">
        <v>2186</v>
      </c>
      <c r="K1222" t="s">
        <v>1103</v>
      </c>
      <c r="L1222" t="s">
        <v>5559</v>
      </c>
      <c r="M1222" t="s">
        <v>4862</v>
      </c>
      <c r="N1222" t="s">
        <v>22</v>
      </c>
      <c r="O1222">
        <v>994</v>
      </c>
      <c r="P1222">
        <v>0</v>
      </c>
      <c r="Q1222">
        <v>0</v>
      </c>
      <c r="R1222">
        <v>994</v>
      </c>
      <c r="S1222" s="1">
        <v>1</v>
      </c>
      <c r="T1222" t="s">
        <v>22</v>
      </c>
      <c r="U1222" s="13">
        <f t="shared" si="57"/>
        <v>994</v>
      </c>
      <c r="V1222" s="13">
        <f t="shared" si="58"/>
        <v>994</v>
      </c>
      <c r="W1222" s="13" t="str">
        <f>IFERROR(VLOOKUP(K1222,'Target Area Lookup'!B:C,2,FALSE),"Rest of State")</f>
        <v>Cook</v>
      </c>
      <c r="X1222" s="13" t="str">
        <f t="shared" si="59"/>
        <v>Cook</v>
      </c>
    </row>
    <row r="1223" spans="1:24" x14ac:dyDescent="0.25">
      <c r="A1223">
        <v>15016299025</v>
      </c>
      <c r="B1223" t="s">
        <v>4962</v>
      </c>
      <c r="C1223" t="s">
        <v>4963</v>
      </c>
      <c r="D1223" t="s">
        <v>2186</v>
      </c>
      <c r="E1223" t="s">
        <v>4964</v>
      </c>
      <c r="F1223">
        <v>7735532852</v>
      </c>
      <c r="G1223">
        <v>12083</v>
      </c>
      <c r="H1223" t="s">
        <v>5560</v>
      </c>
      <c r="I1223" t="s">
        <v>5561</v>
      </c>
      <c r="J1223" t="s">
        <v>2186</v>
      </c>
      <c r="K1223" t="s">
        <v>1103</v>
      </c>
      <c r="L1223" t="s">
        <v>5562</v>
      </c>
      <c r="M1223" t="s">
        <v>4862</v>
      </c>
      <c r="N1223" t="s">
        <v>22</v>
      </c>
      <c r="O1223">
        <v>276</v>
      </c>
      <c r="P1223">
        <v>0</v>
      </c>
      <c r="Q1223">
        <v>0</v>
      </c>
      <c r="R1223">
        <v>276</v>
      </c>
      <c r="S1223" s="1">
        <v>1</v>
      </c>
      <c r="T1223" t="s">
        <v>22</v>
      </c>
      <c r="U1223" s="13">
        <f t="shared" si="57"/>
        <v>276</v>
      </c>
      <c r="V1223" s="13">
        <f t="shared" si="58"/>
        <v>276</v>
      </c>
      <c r="W1223" s="13" t="str">
        <f>IFERROR(VLOOKUP(K1223,'Target Area Lookup'!B:C,2,FALSE),"Rest of State")</f>
        <v>Cook</v>
      </c>
      <c r="X1223" s="13" t="str">
        <f t="shared" si="59"/>
        <v>Cook</v>
      </c>
    </row>
    <row r="1224" spans="1:24" x14ac:dyDescent="0.25">
      <c r="A1224">
        <v>15016299025</v>
      </c>
      <c r="B1224" t="s">
        <v>4962</v>
      </c>
      <c r="C1224" t="s">
        <v>4963</v>
      </c>
      <c r="D1224" t="s">
        <v>2186</v>
      </c>
      <c r="E1224" t="s">
        <v>4964</v>
      </c>
      <c r="F1224">
        <v>7735532852</v>
      </c>
      <c r="G1224">
        <v>12084</v>
      </c>
      <c r="H1224" t="s">
        <v>5563</v>
      </c>
      <c r="I1224" t="s">
        <v>5564</v>
      </c>
      <c r="J1224" t="s">
        <v>2186</v>
      </c>
      <c r="K1224" t="s">
        <v>1103</v>
      </c>
      <c r="L1224" t="s">
        <v>5565</v>
      </c>
      <c r="M1224" t="s">
        <v>4862</v>
      </c>
      <c r="N1224" t="s">
        <v>22</v>
      </c>
      <c r="O1224">
        <v>248</v>
      </c>
      <c r="P1224">
        <v>0</v>
      </c>
      <c r="Q1224">
        <v>0</v>
      </c>
      <c r="R1224">
        <v>248</v>
      </c>
      <c r="S1224" s="1">
        <v>1</v>
      </c>
      <c r="T1224" t="s">
        <v>22</v>
      </c>
      <c r="U1224" s="13">
        <f t="shared" si="57"/>
        <v>248</v>
      </c>
      <c r="V1224" s="13">
        <f t="shared" si="58"/>
        <v>248</v>
      </c>
      <c r="W1224" s="13" t="str">
        <f>IFERROR(VLOOKUP(K1224,'Target Area Lookup'!B:C,2,FALSE),"Rest of State")</f>
        <v>Cook</v>
      </c>
      <c r="X1224" s="13" t="str">
        <f t="shared" si="59"/>
        <v>Cook</v>
      </c>
    </row>
    <row r="1225" spans="1:24" x14ac:dyDescent="0.25">
      <c r="A1225">
        <v>15016299025</v>
      </c>
      <c r="B1225" t="s">
        <v>4962</v>
      </c>
      <c r="C1225" t="s">
        <v>4963</v>
      </c>
      <c r="D1225" t="s">
        <v>2186</v>
      </c>
      <c r="E1225" t="s">
        <v>4964</v>
      </c>
      <c r="F1225">
        <v>7735532852</v>
      </c>
      <c r="G1225">
        <v>12085</v>
      </c>
      <c r="H1225" t="s">
        <v>5566</v>
      </c>
      <c r="I1225" t="s">
        <v>5567</v>
      </c>
      <c r="J1225" t="s">
        <v>2186</v>
      </c>
      <c r="K1225" t="s">
        <v>1103</v>
      </c>
      <c r="L1225" t="s">
        <v>5568</v>
      </c>
      <c r="M1225" t="s">
        <v>4862</v>
      </c>
      <c r="N1225" t="s">
        <v>22</v>
      </c>
      <c r="O1225">
        <v>458</v>
      </c>
      <c r="P1225">
        <v>0</v>
      </c>
      <c r="Q1225">
        <v>90</v>
      </c>
      <c r="R1225">
        <v>548</v>
      </c>
      <c r="S1225" s="1">
        <v>0.83489999999999998</v>
      </c>
      <c r="T1225" t="s">
        <v>22</v>
      </c>
      <c r="U1225" s="13">
        <f t="shared" si="57"/>
        <v>458</v>
      </c>
      <c r="V1225" s="13">
        <f t="shared" si="58"/>
        <v>548</v>
      </c>
      <c r="W1225" s="13" t="str">
        <f>IFERROR(VLOOKUP(K1225,'Target Area Lookup'!B:C,2,FALSE),"Rest of State")</f>
        <v>Cook</v>
      </c>
      <c r="X1225" s="13" t="str">
        <f t="shared" si="59"/>
        <v>Cook</v>
      </c>
    </row>
    <row r="1226" spans="1:24" x14ac:dyDescent="0.25">
      <c r="A1226">
        <v>15016299025</v>
      </c>
      <c r="B1226" t="s">
        <v>4962</v>
      </c>
      <c r="C1226" t="s">
        <v>4963</v>
      </c>
      <c r="D1226" t="s">
        <v>2186</v>
      </c>
      <c r="E1226" t="s">
        <v>4964</v>
      </c>
      <c r="F1226">
        <v>7735532852</v>
      </c>
      <c r="G1226">
        <v>12086</v>
      </c>
      <c r="H1226" t="s">
        <v>5569</v>
      </c>
      <c r="I1226" t="s">
        <v>5570</v>
      </c>
      <c r="J1226" t="s">
        <v>2186</v>
      </c>
      <c r="K1226" t="s">
        <v>1103</v>
      </c>
      <c r="L1226" t="s">
        <v>5571</v>
      </c>
      <c r="M1226" t="s">
        <v>4862</v>
      </c>
      <c r="N1226" t="s">
        <v>22</v>
      </c>
      <c r="O1226">
        <v>508</v>
      </c>
      <c r="P1226">
        <v>0</v>
      </c>
      <c r="Q1226">
        <v>0</v>
      </c>
      <c r="R1226">
        <v>508</v>
      </c>
      <c r="S1226" s="1">
        <v>1</v>
      </c>
      <c r="T1226" t="s">
        <v>22</v>
      </c>
      <c r="U1226" s="13">
        <f t="shared" si="57"/>
        <v>508</v>
      </c>
      <c r="V1226" s="13">
        <f t="shared" si="58"/>
        <v>508</v>
      </c>
      <c r="W1226" s="13" t="str">
        <f>IFERROR(VLOOKUP(K1226,'Target Area Lookup'!B:C,2,FALSE),"Rest of State")</f>
        <v>Cook</v>
      </c>
      <c r="X1226" s="13" t="str">
        <f t="shared" si="59"/>
        <v>Cook</v>
      </c>
    </row>
    <row r="1227" spans="1:24" x14ac:dyDescent="0.25">
      <c r="A1227">
        <v>15016299025</v>
      </c>
      <c r="B1227" t="s">
        <v>4962</v>
      </c>
      <c r="C1227" t="s">
        <v>4963</v>
      </c>
      <c r="D1227" t="s">
        <v>2186</v>
      </c>
      <c r="E1227" t="s">
        <v>4964</v>
      </c>
      <c r="F1227">
        <v>7735532852</v>
      </c>
      <c r="G1227">
        <v>12087</v>
      </c>
      <c r="H1227" t="s">
        <v>2691</v>
      </c>
      <c r="I1227" t="s">
        <v>5572</v>
      </c>
      <c r="J1227" t="s">
        <v>2186</v>
      </c>
      <c r="K1227" t="s">
        <v>1103</v>
      </c>
      <c r="L1227" t="s">
        <v>5573</v>
      </c>
      <c r="M1227" t="s">
        <v>4862</v>
      </c>
      <c r="N1227" t="s">
        <v>22</v>
      </c>
      <c r="O1227">
        <v>170</v>
      </c>
      <c r="P1227">
        <v>0</v>
      </c>
      <c r="Q1227">
        <v>0</v>
      </c>
      <c r="R1227">
        <v>170</v>
      </c>
      <c r="S1227" s="1">
        <v>1</v>
      </c>
      <c r="T1227" t="s">
        <v>22</v>
      </c>
      <c r="U1227" s="13">
        <f t="shared" si="57"/>
        <v>170</v>
      </c>
      <c r="V1227" s="13">
        <f t="shared" si="58"/>
        <v>170</v>
      </c>
      <c r="W1227" s="13" t="str">
        <f>IFERROR(VLOOKUP(K1227,'Target Area Lookup'!B:C,2,FALSE),"Rest of State")</f>
        <v>Cook</v>
      </c>
      <c r="X1227" s="13" t="str">
        <f t="shared" si="59"/>
        <v>Cook</v>
      </c>
    </row>
    <row r="1228" spans="1:24" x14ac:dyDescent="0.25">
      <c r="A1228">
        <v>15016299025</v>
      </c>
      <c r="B1228" t="s">
        <v>4962</v>
      </c>
      <c r="C1228" t="s">
        <v>4963</v>
      </c>
      <c r="D1228" t="s">
        <v>2186</v>
      </c>
      <c r="E1228" t="s">
        <v>4964</v>
      </c>
      <c r="F1228">
        <v>7735532852</v>
      </c>
      <c r="G1228">
        <v>12088</v>
      </c>
      <c r="H1228" t="s">
        <v>5574</v>
      </c>
      <c r="I1228" t="s">
        <v>5575</v>
      </c>
      <c r="J1228" t="s">
        <v>2186</v>
      </c>
      <c r="K1228" t="s">
        <v>1103</v>
      </c>
      <c r="L1228" t="s">
        <v>5576</v>
      </c>
      <c r="M1228" t="s">
        <v>4862</v>
      </c>
      <c r="N1228" t="s">
        <v>22</v>
      </c>
      <c r="O1228">
        <v>488</v>
      </c>
      <c r="P1228">
        <v>0</v>
      </c>
      <c r="Q1228">
        <v>0</v>
      </c>
      <c r="R1228">
        <v>488</v>
      </c>
      <c r="S1228" s="1">
        <v>1</v>
      </c>
      <c r="T1228" t="s">
        <v>22</v>
      </c>
      <c r="U1228" s="13">
        <f t="shared" si="57"/>
        <v>488</v>
      </c>
      <c r="V1228" s="13">
        <f t="shared" si="58"/>
        <v>488</v>
      </c>
      <c r="W1228" s="13" t="str">
        <f>IFERROR(VLOOKUP(K1228,'Target Area Lookup'!B:C,2,FALSE),"Rest of State")</f>
        <v>Cook</v>
      </c>
      <c r="X1228" s="13" t="str">
        <f t="shared" si="59"/>
        <v>Cook</v>
      </c>
    </row>
    <row r="1229" spans="1:24" x14ac:dyDescent="0.25">
      <c r="A1229">
        <v>15016299025</v>
      </c>
      <c r="B1229" t="s">
        <v>4962</v>
      </c>
      <c r="C1229" t="s">
        <v>4963</v>
      </c>
      <c r="D1229" t="s">
        <v>2186</v>
      </c>
      <c r="E1229" t="s">
        <v>4964</v>
      </c>
      <c r="F1229">
        <v>7735532852</v>
      </c>
      <c r="G1229">
        <v>12090</v>
      </c>
      <c r="H1229" t="s">
        <v>5577</v>
      </c>
      <c r="I1229" t="s">
        <v>5578</v>
      </c>
      <c r="J1229" t="s">
        <v>2186</v>
      </c>
      <c r="K1229" t="s">
        <v>1103</v>
      </c>
      <c r="L1229" t="s">
        <v>5579</v>
      </c>
      <c r="M1229" t="s">
        <v>4862</v>
      </c>
      <c r="N1229" t="s">
        <v>22</v>
      </c>
      <c r="O1229">
        <v>253</v>
      </c>
      <c r="P1229">
        <v>0</v>
      </c>
      <c r="Q1229">
        <v>0</v>
      </c>
      <c r="R1229">
        <v>253</v>
      </c>
      <c r="S1229" s="1">
        <v>1</v>
      </c>
      <c r="T1229" t="s">
        <v>22</v>
      </c>
      <c r="U1229" s="13">
        <f t="shared" si="57"/>
        <v>253</v>
      </c>
      <c r="V1229" s="13">
        <f t="shared" si="58"/>
        <v>253</v>
      </c>
      <c r="W1229" s="13" t="str">
        <f>IFERROR(VLOOKUP(K1229,'Target Area Lookup'!B:C,2,FALSE),"Rest of State")</f>
        <v>Cook</v>
      </c>
      <c r="X1229" s="13" t="str">
        <f t="shared" si="59"/>
        <v>Cook</v>
      </c>
    </row>
    <row r="1230" spans="1:24" x14ac:dyDescent="0.25">
      <c r="A1230">
        <v>15016299025</v>
      </c>
      <c r="B1230" t="s">
        <v>4962</v>
      </c>
      <c r="C1230" t="s">
        <v>4963</v>
      </c>
      <c r="D1230" t="s">
        <v>2186</v>
      </c>
      <c r="E1230" t="s">
        <v>4964</v>
      </c>
      <c r="F1230">
        <v>7735532852</v>
      </c>
      <c r="G1230">
        <v>12091</v>
      </c>
      <c r="H1230" t="s">
        <v>5580</v>
      </c>
      <c r="I1230" t="s">
        <v>5581</v>
      </c>
      <c r="J1230" t="s">
        <v>2186</v>
      </c>
      <c r="K1230" t="s">
        <v>1103</v>
      </c>
      <c r="L1230" t="s">
        <v>5582</v>
      </c>
      <c r="M1230" t="s">
        <v>4862</v>
      </c>
      <c r="N1230" t="s">
        <v>22</v>
      </c>
      <c r="O1230">
        <v>257</v>
      </c>
      <c r="P1230">
        <v>0</v>
      </c>
      <c r="Q1230">
        <v>0</v>
      </c>
      <c r="R1230">
        <v>257</v>
      </c>
      <c r="S1230" s="1">
        <v>1</v>
      </c>
      <c r="T1230" t="s">
        <v>22</v>
      </c>
      <c r="U1230" s="13">
        <f t="shared" si="57"/>
        <v>257</v>
      </c>
      <c r="V1230" s="13">
        <f t="shared" si="58"/>
        <v>257</v>
      </c>
      <c r="W1230" s="13" t="str">
        <f>IFERROR(VLOOKUP(K1230,'Target Area Lookup'!B:C,2,FALSE),"Rest of State")</f>
        <v>Cook</v>
      </c>
      <c r="X1230" s="13" t="str">
        <f t="shared" si="59"/>
        <v>Cook</v>
      </c>
    </row>
    <row r="1231" spans="1:24" x14ac:dyDescent="0.25">
      <c r="A1231">
        <v>15016299025</v>
      </c>
      <c r="B1231" t="s">
        <v>4962</v>
      </c>
      <c r="C1231" t="s">
        <v>4963</v>
      </c>
      <c r="D1231" t="s">
        <v>2186</v>
      </c>
      <c r="E1231" t="s">
        <v>4964</v>
      </c>
      <c r="F1231">
        <v>7735532852</v>
      </c>
      <c r="G1231">
        <v>12092</v>
      </c>
      <c r="H1231" t="s">
        <v>5583</v>
      </c>
      <c r="I1231" t="s">
        <v>5584</v>
      </c>
      <c r="J1231" t="s">
        <v>2186</v>
      </c>
      <c r="K1231" t="s">
        <v>1103</v>
      </c>
      <c r="L1231" t="s">
        <v>5585</v>
      </c>
      <c r="M1231" t="s">
        <v>4862</v>
      </c>
      <c r="N1231" t="s">
        <v>22</v>
      </c>
      <c r="O1231">
        <v>834</v>
      </c>
      <c r="P1231">
        <v>0</v>
      </c>
      <c r="Q1231">
        <v>0</v>
      </c>
      <c r="R1231">
        <v>834</v>
      </c>
      <c r="S1231" s="1">
        <v>1</v>
      </c>
      <c r="T1231" t="s">
        <v>22</v>
      </c>
      <c r="U1231" s="13">
        <f t="shared" si="57"/>
        <v>834</v>
      </c>
      <c r="V1231" s="13">
        <f t="shared" si="58"/>
        <v>834</v>
      </c>
      <c r="W1231" s="13" t="str">
        <f>IFERROR(VLOOKUP(K1231,'Target Area Lookup'!B:C,2,FALSE),"Rest of State")</f>
        <v>Cook</v>
      </c>
      <c r="X1231" s="13" t="str">
        <f t="shared" si="59"/>
        <v>Cook</v>
      </c>
    </row>
    <row r="1232" spans="1:24" x14ac:dyDescent="0.25">
      <c r="A1232">
        <v>15016299025</v>
      </c>
      <c r="B1232" t="s">
        <v>4962</v>
      </c>
      <c r="C1232" t="s">
        <v>4963</v>
      </c>
      <c r="D1232" t="s">
        <v>2186</v>
      </c>
      <c r="E1232" t="s">
        <v>4964</v>
      </c>
      <c r="F1232">
        <v>7735532852</v>
      </c>
      <c r="G1232">
        <v>12093</v>
      </c>
      <c r="H1232" t="s">
        <v>1763</v>
      </c>
      <c r="I1232" t="s">
        <v>5586</v>
      </c>
      <c r="J1232" t="s">
        <v>2186</v>
      </c>
      <c r="K1232" t="s">
        <v>1103</v>
      </c>
      <c r="L1232" t="s">
        <v>5587</v>
      </c>
      <c r="M1232" t="s">
        <v>4862</v>
      </c>
      <c r="N1232" t="s">
        <v>22</v>
      </c>
      <c r="O1232">
        <v>447</v>
      </c>
      <c r="P1232">
        <v>0</v>
      </c>
      <c r="Q1232">
        <v>0</v>
      </c>
      <c r="R1232">
        <v>447</v>
      </c>
      <c r="S1232" s="1">
        <v>1</v>
      </c>
      <c r="T1232" t="s">
        <v>22</v>
      </c>
      <c r="U1232" s="13">
        <f t="shared" si="57"/>
        <v>447</v>
      </c>
      <c r="V1232" s="13">
        <f t="shared" si="58"/>
        <v>447</v>
      </c>
      <c r="W1232" s="13" t="str">
        <f>IFERROR(VLOOKUP(K1232,'Target Area Lookup'!B:C,2,FALSE),"Rest of State")</f>
        <v>Cook</v>
      </c>
      <c r="X1232" s="13" t="str">
        <f t="shared" si="59"/>
        <v>Cook</v>
      </c>
    </row>
    <row r="1233" spans="1:24" x14ac:dyDescent="0.25">
      <c r="A1233">
        <v>15016299025</v>
      </c>
      <c r="B1233" t="s">
        <v>4962</v>
      </c>
      <c r="C1233" t="s">
        <v>4963</v>
      </c>
      <c r="D1233" t="s">
        <v>2186</v>
      </c>
      <c r="E1233" t="s">
        <v>4964</v>
      </c>
      <c r="F1233">
        <v>7735532852</v>
      </c>
      <c r="G1233">
        <v>12094</v>
      </c>
      <c r="H1233" t="s">
        <v>5588</v>
      </c>
      <c r="I1233" t="s">
        <v>5589</v>
      </c>
      <c r="J1233" t="s">
        <v>2186</v>
      </c>
      <c r="K1233" t="s">
        <v>1103</v>
      </c>
      <c r="L1233" t="s">
        <v>5590</v>
      </c>
      <c r="M1233" t="s">
        <v>4862</v>
      </c>
      <c r="N1233" t="s">
        <v>22</v>
      </c>
      <c r="O1233">
        <v>305</v>
      </c>
      <c r="P1233">
        <v>0</v>
      </c>
      <c r="Q1233">
        <v>245</v>
      </c>
      <c r="R1233">
        <v>550</v>
      </c>
      <c r="S1233" s="1">
        <v>0.55320000000000003</v>
      </c>
      <c r="T1233" t="s">
        <v>22</v>
      </c>
      <c r="U1233" s="13">
        <f t="shared" si="57"/>
        <v>305</v>
      </c>
      <c r="V1233" s="13">
        <f t="shared" si="58"/>
        <v>550</v>
      </c>
      <c r="W1233" s="13" t="str">
        <f>IFERROR(VLOOKUP(K1233,'Target Area Lookup'!B:C,2,FALSE),"Rest of State")</f>
        <v>Cook</v>
      </c>
      <c r="X1233" s="13" t="str">
        <f t="shared" si="59"/>
        <v>Cook</v>
      </c>
    </row>
    <row r="1234" spans="1:24" x14ac:dyDescent="0.25">
      <c r="A1234">
        <v>15016299025</v>
      </c>
      <c r="B1234" t="s">
        <v>4962</v>
      </c>
      <c r="C1234" t="s">
        <v>4963</v>
      </c>
      <c r="D1234" t="s">
        <v>2186</v>
      </c>
      <c r="E1234" t="s">
        <v>4964</v>
      </c>
      <c r="F1234">
        <v>7735532852</v>
      </c>
      <c r="G1234">
        <v>12095</v>
      </c>
      <c r="H1234" t="s">
        <v>5591</v>
      </c>
      <c r="I1234" t="s">
        <v>5592</v>
      </c>
      <c r="J1234" t="s">
        <v>2186</v>
      </c>
      <c r="K1234" t="s">
        <v>1103</v>
      </c>
      <c r="L1234" t="s">
        <v>5593</v>
      </c>
      <c r="M1234" t="s">
        <v>4862</v>
      </c>
      <c r="N1234" t="s">
        <v>22</v>
      </c>
      <c r="O1234">
        <v>313</v>
      </c>
      <c r="P1234">
        <v>0</v>
      </c>
      <c r="Q1234">
        <v>0</v>
      </c>
      <c r="R1234">
        <v>313</v>
      </c>
      <c r="S1234" s="1">
        <v>1</v>
      </c>
      <c r="T1234" t="s">
        <v>22</v>
      </c>
      <c r="U1234" s="13">
        <f t="shared" si="57"/>
        <v>313</v>
      </c>
      <c r="V1234" s="13">
        <f t="shared" si="58"/>
        <v>313</v>
      </c>
      <c r="W1234" s="13" t="str">
        <f>IFERROR(VLOOKUP(K1234,'Target Area Lookup'!B:C,2,FALSE),"Rest of State")</f>
        <v>Cook</v>
      </c>
      <c r="X1234" s="13" t="str">
        <f t="shared" si="59"/>
        <v>Cook</v>
      </c>
    </row>
    <row r="1235" spans="1:24" x14ac:dyDescent="0.25">
      <c r="A1235">
        <v>15016299025</v>
      </c>
      <c r="B1235" t="s">
        <v>4962</v>
      </c>
      <c r="C1235" t="s">
        <v>4963</v>
      </c>
      <c r="D1235" t="s">
        <v>2186</v>
      </c>
      <c r="E1235" t="s">
        <v>4964</v>
      </c>
      <c r="F1235">
        <v>7735532852</v>
      </c>
      <c r="G1235">
        <v>12096</v>
      </c>
      <c r="H1235" t="s">
        <v>5594</v>
      </c>
      <c r="I1235" t="s">
        <v>5595</v>
      </c>
      <c r="J1235" t="s">
        <v>2186</v>
      </c>
      <c r="K1235" t="s">
        <v>1103</v>
      </c>
      <c r="L1235" t="s">
        <v>5596</v>
      </c>
      <c r="M1235" t="s">
        <v>4862</v>
      </c>
      <c r="N1235" t="s">
        <v>22</v>
      </c>
      <c r="O1235">
        <v>920</v>
      </c>
      <c r="P1235">
        <v>0</v>
      </c>
      <c r="Q1235">
        <v>0</v>
      </c>
      <c r="R1235">
        <v>920</v>
      </c>
      <c r="S1235" s="1">
        <v>1</v>
      </c>
      <c r="T1235" t="s">
        <v>22</v>
      </c>
      <c r="U1235" s="13">
        <f t="shared" si="57"/>
        <v>920</v>
      </c>
      <c r="V1235" s="13">
        <f t="shared" si="58"/>
        <v>920</v>
      </c>
      <c r="W1235" s="13" t="str">
        <f>IFERROR(VLOOKUP(K1235,'Target Area Lookup'!B:C,2,FALSE),"Rest of State")</f>
        <v>Cook</v>
      </c>
      <c r="X1235" s="13" t="str">
        <f t="shared" si="59"/>
        <v>Cook</v>
      </c>
    </row>
    <row r="1236" spans="1:24" x14ac:dyDescent="0.25">
      <c r="A1236">
        <v>15016299025</v>
      </c>
      <c r="B1236" t="s">
        <v>4962</v>
      </c>
      <c r="C1236" t="s">
        <v>4963</v>
      </c>
      <c r="D1236" t="s">
        <v>2186</v>
      </c>
      <c r="E1236" t="s">
        <v>4964</v>
      </c>
      <c r="F1236">
        <v>7735532852</v>
      </c>
      <c r="G1236">
        <v>12098</v>
      </c>
      <c r="H1236" t="s">
        <v>5597</v>
      </c>
      <c r="I1236" t="s">
        <v>5598</v>
      </c>
      <c r="J1236" t="s">
        <v>2186</v>
      </c>
      <c r="K1236" t="s">
        <v>1103</v>
      </c>
      <c r="L1236" t="s">
        <v>5599</v>
      </c>
      <c r="M1236" t="s">
        <v>4862</v>
      </c>
      <c r="N1236" t="s">
        <v>22</v>
      </c>
      <c r="O1236">
        <v>258</v>
      </c>
      <c r="P1236">
        <v>0</v>
      </c>
      <c r="Q1236">
        <v>0</v>
      </c>
      <c r="R1236">
        <v>258</v>
      </c>
      <c r="S1236" s="1">
        <v>1</v>
      </c>
      <c r="T1236" t="s">
        <v>22</v>
      </c>
      <c r="U1236" s="13">
        <f t="shared" si="57"/>
        <v>258</v>
      </c>
      <c r="V1236" s="13">
        <f t="shared" si="58"/>
        <v>258</v>
      </c>
      <c r="W1236" s="13" t="str">
        <f>IFERROR(VLOOKUP(K1236,'Target Area Lookup'!B:C,2,FALSE),"Rest of State")</f>
        <v>Cook</v>
      </c>
      <c r="X1236" s="13" t="str">
        <f t="shared" si="59"/>
        <v>Cook</v>
      </c>
    </row>
    <row r="1237" spans="1:24" x14ac:dyDescent="0.25">
      <c r="A1237">
        <v>15016299025</v>
      </c>
      <c r="B1237" t="s">
        <v>4962</v>
      </c>
      <c r="C1237" t="s">
        <v>4963</v>
      </c>
      <c r="D1237" t="s">
        <v>2186</v>
      </c>
      <c r="E1237" t="s">
        <v>4964</v>
      </c>
      <c r="F1237">
        <v>7735532852</v>
      </c>
      <c r="G1237">
        <v>12099</v>
      </c>
      <c r="H1237" t="s">
        <v>5600</v>
      </c>
      <c r="I1237" t="s">
        <v>5601</v>
      </c>
      <c r="J1237" t="s">
        <v>2186</v>
      </c>
      <c r="K1237" t="s">
        <v>1103</v>
      </c>
      <c r="L1237" t="s">
        <v>5602</v>
      </c>
      <c r="M1237" t="s">
        <v>4862</v>
      </c>
      <c r="N1237" t="s">
        <v>22</v>
      </c>
      <c r="O1237">
        <v>417</v>
      </c>
      <c r="P1237">
        <v>0</v>
      </c>
      <c r="Q1237">
        <v>0</v>
      </c>
      <c r="R1237">
        <v>417</v>
      </c>
      <c r="S1237" s="1">
        <v>1</v>
      </c>
      <c r="T1237" t="s">
        <v>22</v>
      </c>
      <c r="U1237" s="13">
        <f t="shared" si="57"/>
        <v>417</v>
      </c>
      <c r="V1237" s="13">
        <f t="shared" si="58"/>
        <v>417</v>
      </c>
      <c r="W1237" s="13" t="str">
        <f>IFERROR(VLOOKUP(K1237,'Target Area Lookup'!B:C,2,FALSE),"Rest of State")</f>
        <v>Cook</v>
      </c>
      <c r="X1237" s="13" t="str">
        <f t="shared" si="59"/>
        <v>Cook</v>
      </c>
    </row>
    <row r="1238" spans="1:24" x14ac:dyDescent="0.25">
      <c r="A1238">
        <v>15016299025</v>
      </c>
      <c r="B1238" t="s">
        <v>4962</v>
      </c>
      <c r="C1238" t="s">
        <v>4963</v>
      </c>
      <c r="D1238" t="s">
        <v>2186</v>
      </c>
      <c r="E1238" t="s">
        <v>4964</v>
      </c>
      <c r="F1238">
        <v>7735532852</v>
      </c>
      <c r="G1238">
        <v>12100</v>
      </c>
      <c r="H1238" t="s">
        <v>5603</v>
      </c>
      <c r="I1238" t="s">
        <v>5604</v>
      </c>
      <c r="J1238" t="s">
        <v>2186</v>
      </c>
      <c r="K1238" t="s">
        <v>1103</v>
      </c>
      <c r="L1238" t="s">
        <v>5605</v>
      </c>
      <c r="M1238" t="s">
        <v>4862</v>
      </c>
      <c r="N1238" t="s">
        <v>22</v>
      </c>
      <c r="O1238">
        <v>335</v>
      </c>
      <c r="P1238">
        <v>0</v>
      </c>
      <c r="Q1238">
        <v>0</v>
      </c>
      <c r="R1238">
        <v>335</v>
      </c>
      <c r="S1238" s="1">
        <v>1</v>
      </c>
      <c r="T1238" t="s">
        <v>22</v>
      </c>
      <c r="U1238" s="13">
        <f t="shared" si="57"/>
        <v>335</v>
      </c>
      <c r="V1238" s="13">
        <f t="shared" si="58"/>
        <v>335</v>
      </c>
      <c r="W1238" s="13" t="str">
        <f>IFERROR(VLOOKUP(K1238,'Target Area Lookup'!B:C,2,FALSE),"Rest of State")</f>
        <v>Cook</v>
      </c>
      <c r="X1238" s="13" t="str">
        <f t="shared" si="59"/>
        <v>Cook</v>
      </c>
    </row>
    <row r="1239" spans="1:24" x14ac:dyDescent="0.25">
      <c r="A1239">
        <v>15016299025</v>
      </c>
      <c r="B1239" t="s">
        <v>4962</v>
      </c>
      <c r="C1239" t="s">
        <v>4963</v>
      </c>
      <c r="D1239" t="s">
        <v>2186</v>
      </c>
      <c r="E1239" t="s">
        <v>4964</v>
      </c>
      <c r="F1239">
        <v>7735532852</v>
      </c>
      <c r="G1239">
        <v>12101</v>
      </c>
      <c r="H1239" t="s">
        <v>5606</v>
      </c>
      <c r="I1239" t="s">
        <v>5607</v>
      </c>
      <c r="J1239" t="s">
        <v>2186</v>
      </c>
      <c r="K1239" t="s">
        <v>1103</v>
      </c>
      <c r="L1239" t="s">
        <v>5608</v>
      </c>
      <c r="M1239" t="s">
        <v>4862</v>
      </c>
      <c r="N1239" t="s">
        <v>22</v>
      </c>
      <c r="O1239">
        <v>429</v>
      </c>
      <c r="P1239">
        <v>0</v>
      </c>
      <c r="Q1239">
        <v>0</v>
      </c>
      <c r="R1239">
        <v>429</v>
      </c>
      <c r="S1239" s="1">
        <v>1</v>
      </c>
      <c r="T1239" t="s">
        <v>22</v>
      </c>
      <c r="U1239" s="13">
        <f t="shared" si="57"/>
        <v>429</v>
      </c>
      <c r="V1239" s="13">
        <f t="shared" si="58"/>
        <v>429</v>
      </c>
      <c r="W1239" s="13" t="str">
        <f>IFERROR(VLOOKUP(K1239,'Target Area Lookup'!B:C,2,FALSE),"Rest of State")</f>
        <v>Cook</v>
      </c>
      <c r="X1239" s="13" t="str">
        <f t="shared" si="59"/>
        <v>Cook</v>
      </c>
    </row>
    <row r="1240" spans="1:24" x14ac:dyDescent="0.25">
      <c r="A1240">
        <v>15016299025</v>
      </c>
      <c r="B1240" t="s">
        <v>4962</v>
      </c>
      <c r="C1240" t="s">
        <v>4963</v>
      </c>
      <c r="D1240" t="s">
        <v>2186</v>
      </c>
      <c r="E1240" t="s">
        <v>4964</v>
      </c>
      <c r="F1240">
        <v>7735532852</v>
      </c>
      <c r="G1240">
        <v>12102</v>
      </c>
      <c r="H1240" t="s">
        <v>5609</v>
      </c>
      <c r="I1240" t="s">
        <v>5610</v>
      </c>
      <c r="J1240" t="s">
        <v>2186</v>
      </c>
      <c r="K1240" t="s">
        <v>1103</v>
      </c>
      <c r="L1240" t="s">
        <v>5611</v>
      </c>
      <c r="M1240" t="s">
        <v>4862</v>
      </c>
      <c r="N1240" t="s">
        <v>22</v>
      </c>
      <c r="O1240">
        <v>286</v>
      </c>
      <c r="P1240">
        <v>0</v>
      </c>
      <c r="Q1240">
        <v>0</v>
      </c>
      <c r="R1240">
        <v>286</v>
      </c>
      <c r="S1240" s="1">
        <v>1</v>
      </c>
      <c r="T1240" t="s">
        <v>22</v>
      </c>
      <c r="U1240" s="13">
        <f t="shared" si="57"/>
        <v>286</v>
      </c>
      <c r="V1240" s="13">
        <f t="shared" si="58"/>
        <v>286</v>
      </c>
      <c r="W1240" s="13" t="str">
        <f>IFERROR(VLOOKUP(K1240,'Target Area Lookup'!B:C,2,FALSE),"Rest of State")</f>
        <v>Cook</v>
      </c>
      <c r="X1240" s="13" t="str">
        <f t="shared" si="59"/>
        <v>Cook</v>
      </c>
    </row>
    <row r="1241" spans="1:24" x14ac:dyDescent="0.25">
      <c r="A1241">
        <v>15016299025</v>
      </c>
      <c r="B1241" t="s">
        <v>4962</v>
      </c>
      <c r="C1241" t="s">
        <v>4963</v>
      </c>
      <c r="D1241" t="s">
        <v>2186</v>
      </c>
      <c r="E1241" t="s">
        <v>4964</v>
      </c>
      <c r="F1241">
        <v>7735532852</v>
      </c>
      <c r="G1241">
        <v>12103</v>
      </c>
      <c r="H1241" t="s">
        <v>5612</v>
      </c>
      <c r="I1241" t="s">
        <v>5613</v>
      </c>
      <c r="J1241" t="s">
        <v>2186</v>
      </c>
      <c r="K1241" t="s">
        <v>1103</v>
      </c>
      <c r="L1241" t="s">
        <v>5614</v>
      </c>
      <c r="M1241" t="s">
        <v>4862</v>
      </c>
      <c r="N1241" t="s">
        <v>22</v>
      </c>
      <c r="O1241">
        <v>164</v>
      </c>
      <c r="P1241">
        <v>0</v>
      </c>
      <c r="Q1241">
        <v>95</v>
      </c>
      <c r="R1241">
        <v>259</v>
      </c>
      <c r="S1241" s="1">
        <v>0.62970000000000004</v>
      </c>
      <c r="T1241" t="s">
        <v>22</v>
      </c>
      <c r="U1241" s="13">
        <f t="shared" si="57"/>
        <v>164</v>
      </c>
      <c r="V1241" s="13">
        <f t="shared" si="58"/>
        <v>259</v>
      </c>
      <c r="W1241" s="13" t="str">
        <f>IFERROR(VLOOKUP(K1241,'Target Area Lookup'!B:C,2,FALSE),"Rest of State")</f>
        <v>Cook</v>
      </c>
      <c r="X1241" s="13" t="str">
        <f t="shared" si="59"/>
        <v>Cook</v>
      </c>
    </row>
    <row r="1242" spans="1:24" x14ac:dyDescent="0.25">
      <c r="A1242">
        <v>15016299025</v>
      </c>
      <c r="B1242" t="s">
        <v>4962</v>
      </c>
      <c r="C1242" t="s">
        <v>4963</v>
      </c>
      <c r="D1242" t="s">
        <v>2186</v>
      </c>
      <c r="E1242" t="s">
        <v>4964</v>
      </c>
      <c r="F1242">
        <v>7735532852</v>
      </c>
      <c r="G1242">
        <v>12104</v>
      </c>
      <c r="H1242" t="s">
        <v>5615</v>
      </c>
      <c r="I1242" t="s">
        <v>5616</v>
      </c>
      <c r="J1242" t="s">
        <v>2186</v>
      </c>
      <c r="K1242" t="s">
        <v>1103</v>
      </c>
      <c r="L1242" t="s">
        <v>5617</v>
      </c>
      <c r="M1242" t="s">
        <v>4862</v>
      </c>
      <c r="N1242" t="s">
        <v>22</v>
      </c>
      <c r="O1242">
        <v>267</v>
      </c>
      <c r="P1242">
        <v>0</v>
      </c>
      <c r="Q1242">
        <v>0</v>
      </c>
      <c r="R1242">
        <v>267</v>
      </c>
      <c r="S1242" s="1">
        <v>1</v>
      </c>
      <c r="T1242" t="s">
        <v>22</v>
      </c>
      <c r="U1242" s="13">
        <f t="shared" si="57"/>
        <v>267</v>
      </c>
      <c r="V1242" s="13">
        <f t="shared" si="58"/>
        <v>267</v>
      </c>
      <c r="W1242" s="13" t="str">
        <f>IFERROR(VLOOKUP(K1242,'Target Area Lookup'!B:C,2,FALSE),"Rest of State")</f>
        <v>Cook</v>
      </c>
      <c r="X1242" s="13" t="str">
        <f t="shared" si="59"/>
        <v>Cook</v>
      </c>
    </row>
    <row r="1243" spans="1:24" x14ac:dyDescent="0.25">
      <c r="A1243">
        <v>15016299025</v>
      </c>
      <c r="B1243" t="s">
        <v>4962</v>
      </c>
      <c r="C1243" t="s">
        <v>4963</v>
      </c>
      <c r="D1243" t="s">
        <v>2186</v>
      </c>
      <c r="E1243" t="s">
        <v>4964</v>
      </c>
      <c r="F1243">
        <v>7735532852</v>
      </c>
      <c r="G1243">
        <v>12106</v>
      </c>
      <c r="H1243" t="s">
        <v>5618</v>
      </c>
      <c r="I1243" t="s">
        <v>5619</v>
      </c>
      <c r="J1243" t="s">
        <v>2186</v>
      </c>
      <c r="K1243" t="s">
        <v>1103</v>
      </c>
      <c r="L1243" t="s">
        <v>5620</v>
      </c>
      <c r="M1243" t="s">
        <v>4862</v>
      </c>
      <c r="N1243" t="s">
        <v>22</v>
      </c>
      <c r="O1243">
        <v>774</v>
      </c>
      <c r="P1243">
        <v>0</v>
      </c>
      <c r="Q1243">
        <v>0</v>
      </c>
      <c r="R1243">
        <v>774</v>
      </c>
      <c r="S1243" s="1">
        <v>1</v>
      </c>
      <c r="T1243" t="s">
        <v>22</v>
      </c>
      <c r="U1243" s="13">
        <f t="shared" si="57"/>
        <v>774</v>
      </c>
      <c r="V1243" s="13">
        <f t="shared" si="58"/>
        <v>774</v>
      </c>
      <c r="W1243" s="13" t="str">
        <f>IFERROR(VLOOKUP(K1243,'Target Area Lookup'!B:C,2,FALSE),"Rest of State")</f>
        <v>Cook</v>
      </c>
      <c r="X1243" s="13" t="str">
        <f t="shared" si="59"/>
        <v>Cook</v>
      </c>
    </row>
    <row r="1244" spans="1:24" x14ac:dyDescent="0.25">
      <c r="A1244">
        <v>15016299025</v>
      </c>
      <c r="B1244" t="s">
        <v>4962</v>
      </c>
      <c r="C1244" t="s">
        <v>4963</v>
      </c>
      <c r="D1244" t="s">
        <v>2186</v>
      </c>
      <c r="E1244" t="s">
        <v>4964</v>
      </c>
      <c r="F1244">
        <v>7735532852</v>
      </c>
      <c r="G1244">
        <v>12108</v>
      </c>
      <c r="H1244" t="s">
        <v>5621</v>
      </c>
      <c r="I1244" t="s">
        <v>5622</v>
      </c>
      <c r="J1244" t="s">
        <v>2186</v>
      </c>
      <c r="K1244" t="s">
        <v>1103</v>
      </c>
      <c r="L1244" t="s">
        <v>5623</v>
      </c>
      <c r="M1244" t="s">
        <v>4862</v>
      </c>
      <c r="N1244" t="s">
        <v>22</v>
      </c>
      <c r="O1244">
        <v>535</v>
      </c>
      <c r="P1244">
        <v>0</v>
      </c>
      <c r="Q1244">
        <v>160</v>
      </c>
      <c r="R1244">
        <v>695</v>
      </c>
      <c r="S1244" s="1">
        <v>0.76870000000000005</v>
      </c>
      <c r="T1244" t="s">
        <v>22</v>
      </c>
      <c r="U1244" s="13">
        <f t="shared" si="57"/>
        <v>535</v>
      </c>
      <c r="V1244" s="13">
        <f t="shared" si="58"/>
        <v>695</v>
      </c>
      <c r="W1244" s="13" t="str">
        <f>IFERROR(VLOOKUP(K1244,'Target Area Lookup'!B:C,2,FALSE),"Rest of State")</f>
        <v>Cook</v>
      </c>
      <c r="X1244" s="13" t="str">
        <f t="shared" si="59"/>
        <v>Cook</v>
      </c>
    </row>
    <row r="1245" spans="1:24" x14ac:dyDescent="0.25">
      <c r="A1245">
        <v>15016299025</v>
      </c>
      <c r="B1245" t="s">
        <v>4962</v>
      </c>
      <c r="C1245" t="s">
        <v>4963</v>
      </c>
      <c r="D1245" t="s">
        <v>2186</v>
      </c>
      <c r="E1245" t="s">
        <v>4964</v>
      </c>
      <c r="F1245">
        <v>7735532852</v>
      </c>
      <c r="G1245">
        <v>12109</v>
      </c>
      <c r="H1245" t="s">
        <v>5624</v>
      </c>
      <c r="I1245" t="s">
        <v>5625</v>
      </c>
      <c r="J1245" t="s">
        <v>2186</v>
      </c>
      <c r="K1245" t="s">
        <v>1103</v>
      </c>
      <c r="L1245" t="s">
        <v>5626</v>
      </c>
      <c r="M1245" t="s">
        <v>4862</v>
      </c>
      <c r="N1245" t="s">
        <v>22</v>
      </c>
      <c r="O1245">
        <v>304</v>
      </c>
      <c r="P1245">
        <v>0</v>
      </c>
      <c r="Q1245">
        <v>0</v>
      </c>
      <c r="R1245">
        <v>304</v>
      </c>
      <c r="S1245" s="1">
        <v>1</v>
      </c>
      <c r="T1245" t="s">
        <v>22</v>
      </c>
      <c r="U1245" s="13">
        <f t="shared" si="57"/>
        <v>304</v>
      </c>
      <c r="V1245" s="13">
        <f t="shared" si="58"/>
        <v>304</v>
      </c>
      <c r="W1245" s="13" t="str">
        <f>IFERROR(VLOOKUP(K1245,'Target Area Lookup'!B:C,2,FALSE),"Rest of State")</f>
        <v>Cook</v>
      </c>
      <c r="X1245" s="13" t="str">
        <f t="shared" si="59"/>
        <v>Cook</v>
      </c>
    </row>
    <row r="1246" spans="1:24" x14ac:dyDescent="0.25">
      <c r="A1246">
        <v>15016299025</v>
      </c>
      <c r="B1246" t="s">
        <v>4962</v>
      </c>
      <c r="C1246" t="s">
        <v>4963</v>
      </c>
      <c r="D1246" t="s">
        <v>2186</v>
      </c>
      <c r="E1246" t="s">
        <v>4964</v>
      </c>
      <c r="F1246">
        <v>7735532852</v>
      </c>
      <c r="G1246">
        <v>12111</v>
      </c>
      <c r="H1246" t="s">
        <v>5627</v>
      </c>
      <c r="I1246" t="s">
        <v>5628</v>
      </c>
      <c r="J1246" t="s">
        <v>2186</v>
      </c>
      <c r="K1246" t="s">
        <v>1103</v>
      </c>
      <c r="L1246" t="s">
        <v>5629</v>
      </c>
      <c r="M1246" t="s">
        <v>4862</v>
      </c>
      <c r="N1246" t="s">
        <v>22</v>
      </c>
      <c r="O1246">
        <v>204</v>
      </c>
      <c r="P1246">
        <v>0</v>
      </c>
      <c r="Q1246">
        <v>0</v>
      </c>
      <c r="R1246">
        <v>204</v>
      </c>
      <c r="S1246" s="1">
        <v>1</v>
      </c>
      <c r="T1246" t="s">
        <v>22</v>
      </c>
      <c r="U1246" s="13">
        <f t="shared" si="57"/>
        <v>204</v>
      </c>
      <c r="V1246" s="13">
        <f t="shared" si="58"/>
        <v>204</v>
      </c>
      <c r="W1246" s="13" t="str">
        <f>IFERROR(VLOOKUP(K1246,'Target Area Lookup'!B:C,2,FALSE),"Rest of State")</f>
        <v>Cook</v>
      </c>
      <c r="X1246" s="13" t="str">
        <f t="shared" si="59"/>
        <v>Cook</v>
      </c>
    </row>
    <row r="1247" spans="1:24" x14ac:dyDescent="0.25">
      <c r="A1247">
        <v>15016299025</v>
      </c>
      <c r="B1247" t="s">
        <v>4962</v>
      </c>
      <c r="C1247" t="s">
        <v>4963</v>
      </c>
      <c r="D1247" t="s">
        <v>2186</v>
      </c>
      <c r="E1247" t="s">
        <v>4964</v>
      </c>
      <c r="F1247">
        <v>7735532852</v>
      </c>
      <c r="G1247">
        <v>12112</v>
      </c>
      <c r="H1247" t="s">
        <v>5630</v>
      </c>
      <c r="I1247" t="s">
        <v>5631</v>
      </c>
      <c r="J1247" t="s">
        <v>2186</v>
      </c>
      <c r="K1247" t="s">
        <v>1103</v>
      </c>
      <c r="L1247" t="s">
        <v>5632</v>
      </c>
      <c r="M1247" t="s">
        <v>4862</v>
      </c>
      <c r="N1247" t="s">
        <v>22</v>
      </c>
      <c r="O1247">
        <v>263</v>
      </c>
      <c r="P1247">
        <v>0</v>
      </c>
      <c r="Q1247">
        <v>0</v>
      </c>
      <c r="R1247">
        <v>263</v>
      </c>
      <c r="S1247" s="1">
        <v>1</v>
      </c>
      <c r="T1247" t="s">
        <v>22</v>
      </c>
      <c r="U1247" s="13">
        <f t="shared" si="57"/>
        <v>263</v>
      </c>
      <c r="V1247" s="13">
        <f t="shared" si="58"/>
        <v>263</v>
      </c>
      <c r="W1247" s="13" t="str">
        <f>IFERROR(VLOOKUP(K1247,'Target Area Lookup'!B:C,2,FALSE),"Rest of State")</f>
        <v>Cook</v>
      </c>
      <c r="X1247" s="13" t="str">
        <f t="shared" si="59"/>
        <v>Cook</v>
      </c>
    </row>
    <row r="1248" spans="1:24" x14ac:dyDescent="0.25">
      <c r="A1248">
        <v>15016299025</v>
      </c>
      <c r="B1248" t="s">
        <v>4962</v>
      </c>
      <c r="C1248" t="s">
        <v>4963</v>
      </c>
      <c r="D1248" t="s">
        <v>2186</v>
      </c>
      <c r="E1248" t="s">
        <v>4964</v>
      </c>
      <c r="F1248">
        <v>7735532852</v>
      </c>
      <c r="G1248">
        <v>12114</v>
      </c>
      <c r="H1248" t="s">
        <v>5633</v>
      </c>
      <c r="I1248" t="s">
        <v>5634</v>
      </c>
      <c r="J1248" t="s">
        <v>2186</v>
      </c>
      <c r="K1248" t="s">
        <v>1103</v>
      </c>
      <c r="L1248" t="s">
        <v>5635</v>
      </c>
      <c r="M1248" t="s">
        <v>4862</v>
      </c>
      <c r="N1248" t="s">
        <v>22</v>
      </c>
      <c r="O1248">
        <v>256</v>
      </c>
      <c r="P1248">
        <v>0</v>
      </c>
      <c r="Q1248">
        <v>305</v>
      </c>
      <c r="R1248">
        <v>561</v>
      </c>
      <c r="S1248" s="1">
        <v>0.45630000000000004</v>
      </c>
      <c r="T1248" t="s">
        <v>22</v>
      </c>
      <c r="U1248" s="13">
        <f t="shared" si="57"/>
        <v>256</v>
      </c>
      <c r="V1248" s="13">
        <f t="shared" si="58"/>
        <v>561</v>
      </c>
      <c r="W1248" s="13" t="str">
        <f>IFERROR(VLOOKUP(K1248,'Target Area Lookup'!B:C,2,FALSE),"Rest of State")</f>
        <v>Cook</v>
      </c>
      <c r="X1248" s="13" t="str">
        <f t="shared" si="59"/>
        <v>Cook</v>
      </c>
    </row>
    <row r="1249" spans="1:24" x14ac:dyDescent="0.25">
      <c r="A1249">
        <v>15016299025</v>
      </c>
      <c r="B1249" t="s">
        <v>4962</v>
      </c>
      <c r="C1249" t="s">
        <v>4963</v>
      </c>
      <c r="D1249" t="s">
        <v>2186</v>
      </c>
      <c r="E1249" t="s">
        <v>4964</v>
      </c>
      <c r="F1249">
        <v>7735532852</v>
      </c>
      <c r="G1249">
        <v>12116</v>
      </c>
      <c r="H1249" t="s">
        <v>5636</v>
      </c>
      <c r="I1249" t="s">
        <v>5637</v>
      </c>
      <c r="J1249" t="s">
        <v>2186</v>
      </c>
      <c r="K1249" t="s">
        <v>1103</v>
      </c>
      <c r="L1249" t="s">
        <v>5638</v>
      </c>
      <c r="M1249" t="s">
        <v>4862</v>
      </c>
      <c r="N1249" t="s">
        <v>22</v>
      </c>
      <c r="O1249">
        <v>267</v>
      </c>
      <c r="P1249">
        <v>0</v>
      </c>
      <c r="Q1249">
        <v>0</v>
      </c>
      <c r="R1249">
        <v>267</v>
      </c>
      <c r="S1249" s="1">
        <v>1</v>
      </c>
      <c r="T1249" t="s">
        <v>22</v>
      </c>
      <c r="U1249" s="13">
        <f t="shared" si="57"/>
        <v>267</v>
      </c>
      <c r="V1249" s="13">
        <f t="shared" si="58"/>
        <v>267</v>
      </c>
      <c r="W1249" s="13" t="str">
        <f>IFERROR(VLOOKUP(K1249,'Target Area Lookup'!B:C,2,FALSE),"Rest of State")</f>
        <v>Cook</v>
      </c>
      <c r="X1249" s="13" t="str">
        <f t="shared" si="59"/>
        <v>Cook</v>
      </c>
    </row>
    <row r="1250" spans="1:24" x14ac:dyDescent="0.25">
      <c r="A1250">
        <v>15016299025</v>
      </c>
      <c r="B1250" t="s">
        <v>4962</v>
      </c>
      <c r="C1250" t="s">
        <v>4963</v>
      </c>
      <c r="D1250" t="s">
        <v>2186</v>
      </c>
      <c r="E1250" t="s">
        <v>4964</v>
      </c>
      <c r="F1250">
        <v>7735532852</v>
      </c>
      <c r="G1250">
        <v>12118</v>
      </c>
      <c r="H1250" t="s">
        <v>5639</v>
      </c>
      <c r="I1250" t="s">
        <v>5640</v>
      </c>
      <c r="J1250" t="s">
        <v>2186</v>
      </c>
      <c r="K1250" t="s">
        <v>1103</v>
      </c>
      <c r="L1250" t="s">
        <v>5641</v>
      </c>
      <c r="M1250" t="s">
        <v>4862</v>
      </c>
      <c r="N1250" t="s">
        <v>22</v>
      </c>
      <c r="O1250">
        <v>487</v>
      </c>
      <c r="P1250">
        <v>0</v>
      </c>
      <c r="Q1250">
        <v>0</v>
      </c>
      <c r="R1250">
        <v>487</v>
      </c>
      <c r="S1250" s="1">
        <v>1</v>
      </c>
      <c r="T1250" t="s">
        <v>22</v>
      </c>
      <c r="U1250" s="13">
        <f t="shared" si="57"/>
        <v>487</v>
      </c>
      <c r="V1250" s="13">
        <f t="shared" si="58"/>
        <v>487</v>
      </c>
      <c r="W1250" s="13" t="str">
        <f>IFERROR(VLOOKUP(K1250,'Target Area Lookup'!B:C,2,FALSE),"Rest of State")</f>
        <v>Cook</v>
      </c>
      <c r="X1250" s="13" t="str">
        <f t="shared" si="59"/>
        <v>Cook</v>
      </c>
    </row>
    <row r="1251" spans="1:24" x14ac:dyDescent="0.25">
      <c r="A1251">
        <v>15016299025</v>
      </c>
      <c r="B1251" t="s">
        <v>4962</v>
      </c>
      <c r="C1251" t="s">
        <v>4963</v>
      </c>
      <c r="D1251" t="s">
        <v>2186</v>
      </c>
      <c r="E1251" t="s">
        <v>4964</v>
      </c>
      <c r="F1251">
        <v>7735532852</v>
      </c>
      <c r="G1251">
        <v>12119</v>
      </c>
      <c r="H1251" t="s">
        <v>5642</v>
      </c>
      <c r="I1251" t="s">
        <v>5643</v>
      </c>
      <c r="J1251" t="s">
        <v>2186</v>
      </c>
      <c r="K1251" t="s">
        <v>1103</v>
      </c>
      <c r="L1251" t="s">
        <v>5644</v>
      </c>
      <c r="M1251" t="s">
        <v>4862</v>
      </c>
      <c r="N1251" t="s">
        <v>22</v>
      </c>
      <c r="O1251">
        <v>359</v>
      </c>
      <c r="P1251">
        <v>0</v>
      </c>
      <c r="Q1251">
        <v>0</v>
      </c>
      <c r="R1251">
        <v>359</v>
      </c>
      <c r="S1251" s="1">
        <v>1</v>
      </c>
      <c r="T1251" t="s">
        <v>22</v>
      </c>
      <c r="U1251" s="13">
        <f t="shared" si="57"/>
        <v>359</v>
      </c>
      <c r="V1251" s="13">
        <f t="shared" si="58"/>
        <v>359</v>
      </c>
      <c r="W1251" s="13" t="str">
        <f>IFERROR(VLOOKUP(K1251,'Target Area Lookup'!B:C,2,FALSE),"Rest of State")</f>
        <v>Cook</v>
      </c>
      <c r="X1251" s="13" t="str">
        <f t="shared" si="59"/>
        <v>Cook</v>
      </c>
    </row>
    <row r="1252" spans="1:24" x14ac:dyDescent="0.25">
      <c r="A1252">
        <v>15016299025</v>
      </c>
      <c r="B1252" t="s">
        <v>4962</v>
      </c>
      <c r="C1252" t="s">
        <v>4963</v>
      </c>
      <c r="D1252" t="s">
        <v>2186</v>
      </c>
      <c r="E1252" t="s">
        <v>4964</v>
      </c>
      <c r="F1252">
        <v>7735532852</v>
      </c>
      <c r="G1252">
        <v>12120</v>
      </c>
      <c r="H1252" t="s">
        <v>297</v>
      </c>
      <c r="I1252" t="s">
        <v>5645</v>
      </c>
      <c r="J1252" t="s">
        <v>2186</v>
      </c>
      <c r="K1252" t="s">
        <v>1103</v>
      </c>
      <c r="L1252" t="s">
        <v>5646</v>
      </c>
      <c r="M1252" t="s">
        <v>4862</v>
      </c>
      <c r="N1252" t="s">
        <v>22</v>
      </c>
      <c r="O1252">
        <v>200</v>
      </c>
      <c r="P1252">
        <v>0</v>
      </c>
      <c r="Q1252">
        <v>700</v>
      </c>
      <c r="R1252">
        <v>900</v>
      </c>
      <c r="S1252" s="1">
        <v>0.222</v>
      </c>
      <c r="T1252" t="s">
        <v>22</v>
      </c>
      <c r="U1252" s="13">
        <f t="shared" si="57"/>
        <v>200</v>
      </c>
      <c r="V1252" s="13">
        <f t="shared" si="58"/>
        <v>900</v>
      </c>
      <c r="W1252" s="13" t="str">
        <f>IFERROR(VLOOKUP(K1252,'Target Area Lookup'!B:C,2,FALSE),"Rest of State")</f>
        <v>Cook</v>
      </c>
      <c r="X1252" s="13" t="str">
        <f t="shared" si="59"/>
        <v>Cook</v>
      </c>
    </row>
    <row r="1253" spans="1:24" x14ac:dyDescent="0.25">
      <c r="A1253">
        <v>15016299025</v>
      </c>
      <c r="B1253" t="s">
        <v>4962</v>
      </c>
      <c r="C1253" t="s">
        <v>4963</v>
      </c>
      <c r="D1253" t="s">
        <v>2186</v>
      </c>
      <c r="E1253" t="s">
        <v>4964</v>
      </c>
      <c r="F1253">
        <v>7735532852</v>
      </c>
      <c r="G1253">
        <v>12121</v>
      </c>
      <c r="H1253" t="s">
        <v>5647</v>
      </c>
      <c r="I1253" t="s">
        <v>5648</v>
      </c>
      <c r="J1253" t="s">
        <v>2186</v>
      </c>
      <c r="K1253" t="s">
        <v>1103</v>
      </c>
      <c r="L1253" t="s">
        <v>5649</v>
      </c>
      <c r="M1253" t="s">
        <v>4862</v>
      </c>
      <c r="N1253" t="s">
        <v>22</v>
      </c>
      <c r="O1253">
        <v>667</v>
      </c>
      <c r="P1253">
        <v>0</v>
      </c>
      <c r="Q1253">
        <v>0</v>
      </c>
      <c r="R1253">
        <v>667</v>
      </c>
      <c r="S1253" s="1">
        <v>1</v>
      </c>
      <c r="T1253" t="s">
        <v>22</v>
      </c>
      <c r="U1253" s="13">
        <f t="shared" si="57"/>
        <v>667</v>
      </c>
      <c r="V1253" s="13">
        <f t="shared" si="58"/>
        <v>667</v>
      </c>
      <c r="W1253" s="13" t="str">
        <f>IFERROR(VLOOKUP(K1253,'Target Area Lookup'!B:C,2,FALSE),"Rest of State")</f>
        <v>Cook</v>
      </c>
      <c r="X1253" s="13" t="str">
        <f t="shared" si="59"/>
        <v>Cook</v>
      </c>
    </row>
    <row r="1254" spans="1:24" x14ac:dyDescent="0.25">
      <c r="A1254">
        <v>15016299025</v>
      </c>
      <c r="B1254" t="s">
        <v>4962</v>
      </c>
      <c r="C1254" t="s">
        <v>4963</v>
      </c>
      <c r="D1254" t="s">
        <v>2186</v>
      </c>
      <c r="E1254" t="s">
        <v>4964</v>
      </c>
      <c r="F1254">
        <v>7735532852</v>
      </c>
      <c r="G1254">
        <v>12122</v>
      </c>
      <c r="H1254" t="s">
        <v>5650</v>
      </c>
      <c r="I1254" t="s">
        <v>5651</v>
      </c>
      <c r="J1254" t="s">
        <v>2186</v>
      </c>
      <c r="K1254" t="s">
        <v>1103</v>
      </c>
      <c r="L1254" t="s">
        <v>5652</v>
      </c>
      <c r="M1254" t="s">
        <v>4862</v>
      </c>
      <c r="N1254" t="s">
        <v>22</v>
      </c>
      <c r="O1254">
        <v>1113</v>
      </c>
      <c r="P1254">
        <v>0</v>
      </c>
      <c r="Q1254">
        <v>0</v>
      </c>
      <c r="R1254">
        <v>1113</v>
      </c>
      <c r="S1254" s="1">
        <v>1</v>
      </c>
      <c r="T1254" t="s">
        <v>22</v>
      </c>
      <c r="U1254" s="13">
        <f t="shared" si="57"/>
        <v>1113</v>
      </c>
      <c r="V1254" s="13">
        <f t="shared" si="58"/>
        <v>1113</v>
      </c>
      <c r="W1254" s="13" t="str">
        <f>IFERROR(VLOOKUP(K1254,'Target Area Lookup'!B:C,2,FALSE),"Rest of State")</f>
        <v>Cook</v>
      </c>
      <c r="X1254" s="13" t="str">
        <f t="shared" si="59"/>
        <v>Cook</v>
      </c>
    </row>
    <row r="1255" spans="1:24" x14ac:dyDescent="0.25">
      <c r="A1255">
        <v>15016299025</v>
      </c>
      <c r="B1255" t="s">
        <v>4962</v>
      </c>
      <c r="C1255" t="s">
        <v>4963</v>
      </c>
      <c r="D1255" t="s">
        <v>2186</v>
      </c>
      <c r="E1255" t="s">
        <v>4964</v>
      </c>
      <c r="F1255">
        <v>7735532852</v>
      </c>
      <c r="G1255">
        <v>12123</v>
      </c>
      <c r="H1255" t="s">
        <v>5653</v>
      </c>
      <c r="I1255" t="s">
        <v>5654</v>
      </c>
      <c r="J1255" t="s">
        <v>2186</v>
      </c>
      <c r="K1255" t="s">
        <v>1103</v>
      </c>
      <c r="L1255" t="s">
        <v>5655</v>
      </c>
      <c r="M1255" t="s">
        <v>4862</v>
      </c>
      <c r="N1255" t="s">
        <v>22</v>
      </c>
      <c r="O1255">
        <v>1355</v>
      </c>
      <c r="P1255">
        <v>0</v>
      </c>
      <c r="Q1255">
        <v>0</v>
      </c>
      <c r="R1255">
        <v>1355</v>
      </c>
      <c r="S1255" s="1">
        <v>1</v>
      </c>
      <c r="T1255" t="s">
        <v>22</v>
      </c>
      <c r="U1255" s="13">
        <f t="shared" si="57"/>
        <v>1355</v>
      </c>
      <c r="V1255" s="13">
        <f t="shared" si="58"/>
        <v>1355</v>
      </c>
      <c r="W1255" s="13" t="str">
        <f>IFERROR(VLOOKUP(K1255,'Target Area Lookup'!B:C,2,FALSE),"Rest of State")</f>
        <v>Cook</v>
      </c>
      <c r="X1255" s="13" t="str">
        <f t="shared" si="59"/>
        <v>Cook</v>
      </c>
    </row>
    <row r="1256" spans="1:24" x14ac:dyDescent="0.25">
      <c r="A1256">
        <v>15016299025</v>
      </c>
      <c r="B1256" t="s">
        <v>4962</v>
      </c>
      <c r="C1256" t="s">
        <v>4963</v>
      </c>
      <c r="D1256" t="s">
        <v>2186</v>
      </c>
      <c r="E1256" t="s">
        <v>4964</v>
      </c>
      <c r="F1256">
        <v>7735532852</v>
      </c>
      <c r="G1256">
        <v>12124</v>
      </c>
      <c r="H1256" t="s">
        <v>5656</v>
      </c>
      <c r="I1256" t="s">
        <v>5657</v>
      </c>
      <c r="J1256" t="s">
        <v>2186</v>
      </c>
      <c r="K1256" t="s">
        <v>1103</v>
      </c>
      <c r="L1256" t="s">
        <v>5658</v>
      </c>
      <c r="M1256" t="s">
        <v>4862</v>
      </c>
      <c r="N1256" t="s">
        <v>22</v>
      </c>
      <c r="O1256">
        <v>381</v>
      </c>
      <c r="P1256">
        <v>0</v>
      </c>
      <c r="Q1256">
        <v>0</v>
      </c>
      <c r="R1256">
        <v>381</v>
      </c>
      <c r="S1256" s="1">
        <v>1</v>
      </c>
      <c r="T1256" t="s">
        <v>22</v>
      </c>
      <c r="U1256" s="13">
        <f t="shared" si="57"/>
        <v>381</v>
      </c>
      <c r="V1256" s="13">
        <f t="shared" si="58"/>
        <v>381</v>
      </c>
      <c r="W1256" s="13" t="str">
        <f>IFERROR(VLOOKUP(K1256,'Target Area Lookup'!B:C,2,FALSE),"Rest of State")</f>
        <v>Cook</v>
      </c>
      <c r="X1256" s="13" t="str">
        <f t="shared" si="59"/>
        <v>Cook</v>
      </c>
    </row>
    <row r="1257" spans="1:24" x14ac:dyDescent="0.25">
      <c r="A1257">
        <v>15016299025</v>
      </c>
      <c r="B1257" t="s">
        <v>4962</v>
      </c>
      <c r="C1257" t="s">
        <v>4963</v>
      </c>
      <c r="D1257" t="s">
        <v>2186</v>
      </c>
      <c r="E1257" t="s">
        <v>4964</v>
      </c>
      <c r="F1257">
        <v>7735532852</v>
      </c>
      <c r="G1257">
        <v>12125</v>
      </c>
      <c r="H1257" t="s">
        <v>5659</v>
      </c>
      <c r="I1257" t="s">
        <v>5660</v>
      </c>
      <c r="J1257" t="s">
        <v>2186</v>
      </c>
      <c r="K1257" t="s">
        <v>1103</v>
      </c>
      <c r="L1257" t="s">
        <v>5661</v>
      </c>
      <c r="M1257" t="s">
        <v>4862</v>
      </c>
      <c r="N1257" t="s">
        <v>22</v>
      </c>
      <c r="O1257">
        <v>449</v>
      </c>
      <c r="P1257">
        <v>0</v>
      </c>
      <c r="Q1257">
        <v>0</v>
      </c>
      <c r="R1257">
        <v>449</v>
      </c>
      <c r="S1257" s="1">
        <v>1</v>
      </c>
      <c r="T1257" t="s">
        <v>22</v>
      </c>
      <c r="U1257" s="13">
        <f t="shared" si="57"/>
        <v>449</v>
      </c>
      <c r="V1257" s="13">
        <f t="shared" si="58"/>
        <v>449</v>
      </c>
      <c r="W1257" s="13" t="str">
        <f>IFERROR(VLOOKUP(K1257,'Target Area Lookup'!B:C,2,FALSE),"Rest of State")</f>
        <v>Cook</v>
      </c>
      <c r="X1257" s="13" t="str">
        <f t="shared" si="59"/>
        <v>Cook</v>
      </c>
    </row>
    <row r="1258" spans="1:24" x14ac:dyDescent="0.25">
      <c r="A1258">
        <v>15016299025</v>
      </c>
      <c r="B1258" t="s">
        <v>4962</v>
      </c>
      <c r="C1258" t="s">
        <v>4963</v>
      </c>
      <c r="D1258" t="s">
        <v>2186</v>
      </c>
      <c r="E1258" t="s">
        <v>4964</v>
      </c>
      <c r="F1258">
        <v>7735532852</v>
      </c>
      <c r="G1258">
        <v>12127</v>
      </c>
      <c r="H1258" t="s">
        <v>1281</v>
      </c>
      <c r="I1258" t="s">
        <v>5662</v>
      </c>
      <c r="J1258" t="s">
        <v>2186</v>
      </c>
      <c r="K1258" t="s">
        <v>1103</v>
      </c>
      <c r="L1258" t="s">
        <v>5663</v>
      </c>
      <c r="M1258" t="s">
        <v>4862</v>
      </c>
      <c r="N1258" t="s">
        <v>22</v>
      </c>
      <c r="O1258">
        <v>1422</v>
      </c>
      <c r="P1258">
        <v>0</v>
      </c>
      <c r="Q1258">
        <v>0</v>
      </c>
      <c r="R1258">
        <v>1422</v>
      </c>
      <c r="S1258" s="1">
        <v>1</v>
      </c>
      <c r="T1258" t="s">
        <v>22</v>
      </c>
      <c r="U1258" s="13">
        <f t="shared" si="57"/>
        <v>1422</v>
      </c>
      <c r="V1258" s="13">
        <f t="shared" si="58"/>
        <v>1422</v>
      </c>
      <c r="W1258" s="13" t="str">
        <f>IFERROR(VLOOKUP(K1258,'Target Area Lookup'!B:C,2,FALSE),"Rest of State")</f>
        <v>Cook</v>
      </c>
      <c r="X1258" s="13" t="str">
        <f t="shared" si="59"/>
        <v>Cook</v>
      </c>
    </row>
    <row r="1259" spans="1:24" x14ac:dyDescent="0.25">
      <c r="A1259">
        <v>15016299025</v>
      </c>
      <c r="B1259" t="s">
        <v>4962</v>
      </c>
      <c r="C1259" t="s">
        <v>4963</v>
      </c>
      <c r="D1259" t="s">
        <v>2186</v>
      </c>
      <c r="E1259" t="s">
        <v>4964</v>
      </c>
      <c r="F1259">
        <v>7735532852</v>
      </c>
      <c r="G1259">
        <v>12128</v>
      </c>
      <c r="H1259" t="s">
        <v>1494</v>
      </c>
      <c r="I1259" t="s">
        <v>5664</v>
      </c>
      <c r="J1259" t="s">
        <v>2186</v>
      </c>
      <c r="K1259" t="s">
        <v>1103</v>
      </c>
      <c r="L1259" t="s">
        <v>5665</v>
      </c>
      <c r="M1259" t="s">
        <v>4862</v>
      </c>
      <c r="N1259" t="s">
        <v>22</v>
      </c>
      <c r="O1259">
        <v>245</v>
      </c>
      <c r="P1259">
        <v>0</v>
      </c>
      <c r="Q1259">
        <v>0</v>
      </c>
      <c r="R1259">
        <v>245</v>
      </c>
      <c r="S1259" s="1">
        <v>1</v>
      </c>
      <c r="T1259" t="s">
        <v>22</v>
      </c>
      <c r="U1259" s="13">
        <f t="shared" si="57"/>
        <v>245</v>
      </c>
      <c r="V1259" s="13">
        <f t="shared" si="58"/>
        <v>245</v>
      </c>
      <c r="W1259" s="13" t="str">
        <f>IFERROR(VLOOKUP(K1259,'Target Area Lookup'!B:C,2,FALSE),"Rest of State")</f>
        <v>Cook</v>
      </c>
      <c r="X1259" s="13" t="str">
        <f t="shared" si="59"/>
        <v>Cook</v>
      </c>
    </row>
    <row r="1260" spans="1:24" x14ac:dyDescent="0.25">
      <c r="A1260">
        <v>15016299025</v>
      </c>
      <c r="B1260" t="s">
        <v>4962</v>
      </c>
      <c r="C1260" t="s">
        <v>4963</v>
      </c>
      <c r="D1260" t="s">
        <v>2186</v>
      </c>
      <c r="E1260" t="s">
        <v>4964</v>
      </c>
      <c r="F1260">
        <v>7735532852</v>
      </c>
      <c r="G1260">
        <v>12129</v>
      </c>
      <c r="H1260" t="s">
        <v>5666</v>
      </c>
      <c r="I1260" t="s">
        <v>5667</v>
      </c>
      <c r="J1260" t="s">
        <v>2186</v>
      </c>
      <c r="K1260" t="s">
        <v>1103</v>
      </c>
      <c r="L1260" t="s">
        <v>5668</v>
      </c>
      <c r="M1260" t="s">
        <v>4862</v>
      </c>
      <c r="N1260" t="s">
        <v>22</v>
      </c>
      <c r="O1260">
        <v>353</v>
      </c>
      <c r="P1260">
        <v>0</v>
      </c>
      <c r="Q1260">
        <v>0</v>
      </c>
      <c r="R1260">
        <v>353</v>
      </c>
      <c r="S1260" s="1">
        <v>1</v>
      </c>
      <c r="T1260" t="s">
        <v>22</v>
      </c>
      <c r="U1260" s="13">
        <f t="shared" si="57"/>
        <v>353</v>
      </c>
      <c r="V1260" s="13">
        <f t="shared" si="58"/>
        <v>353</v>
      </c>
      <c r="W1260" s="13" t="str">
        <f>IFERROR(VLOOKUP(K1260,'Target Area Lookup'!B:C,2,FALSE),"Rest of State")</f>
        <v>Cook</v>
      </c>
      <c r="X1260" s="13" t="str">
        <f t="shared" si="59"/>
        <v>Cook</v>
      </c>
    </row>
    <row r="1261" spans="1:24" x14ac:dyDescent="0.25">
      <c r="A1261">
        <v>15016299025</v>
      </c>
      <c r="B1261" t="s">
        <v>4962</v>
      </c>
      <c r="C1261" t="s">
        <v>4963</v>
      </c>
      <c r="D1261" t="s">
        <v>2186</v>
      </c>
      <c r="E1261" t="s">
        <v>4964</v>
      </c>
      <c r="F1261">
        <v>7735532852</v>
      </c>
      <c r="G1261">
        <v>12130</v>
      </c>
      <c r="H1261" t="s">
        <v>5669</v>
      </c>
      <c r="I1261" t="s">
        <v>5670</v>
      </c>
      <c r="J1261" t="s">
        <v>2186</v>
      </c>
      <c r="K1261" t="s">
        <v>1103</v>
      </c>
      <c r="L1261" t="s">
        <v>5671</v>
      </c>
      <c r="M1261" t="s">
        <v>4862</v>
      </c>
      <c r="N1261" t="s">
        <v>22</v>
      </c>
      <c r="O1261">
        <v>333</v>
      </c>
      <c r="P1261">
        <v>0</v>
      </c>
      <c r="Q1261">
        <v>0</v>
      </c>
      <c r="R1261">
        <v>333</v>
      </c>
      <c r="S1261" s="1">
        <v>1</v>
      </c>
      <c r="T1261" t="s">
        <v>22</v>
      </c>
      <c r="U1261" s="13">
        <f t="shared" si="57"/>
        <v>333</v>
      </c>
      <c r="V1261" s="13">
        <f t="shared" si="58"/>
        <v>333</v>
      </c>
      <c r="W1261" s="13" t="str">
        <f>IFERROR(VLOOKUP(K1261,'Target Area Lookup'!B:C,2,FALSE),"Rest of State")</f>
        <v>Cook</v>
      </c>
      <c r="X1261" s="13" t="str">
        <f t="shared" si="59"/>
        <v>Cook</v>
      </c>
    </row>
    <row r="1262" spans="1:24" x14ac:dyDescent="0.25">
      <c r="A1262">
        <v>15016299025</v>
      </c>
      <c r="B1262" t="s">
        <v>4962</v>
      </c>
      <c r="C1262" t="s">
        <v>4963</v>
      </c>
      <c r="D1262" t="s">
        <v>2186</v>
      </c>
      <c r="E1262" t="s">
        <v>4964</v>
      </c>
      <c r="F1262">
        <v>7735532852</v>
      </c>
      <c r="G1262">
        <v>12132</v>
      </c>
      <c r="H1262" t="s">
        <v>822</v>
      </c>
      <c r="I1262" t="s">
        <v>5672</v>
      </c>
      <c r="J1262" t="s">
        <v>2186</v>
      </c>
      <c r="K1262" t="s">
        <v>1103</v>
      </c>
      <c r="L1262" t="s">
        <v>5673</v>
      </c>
      <c r="M1262" t="s">
        <v>4862</v>
      </c>
      <c r="N1262" t="s">
        <v>22</v>
      </c>
      <c r="O1262">
        <v>1177</v>
      </c>
      <c r="P1262">
        <v>0</v>
      </c>
      <c r="Q1262">
        <v>0</v>
      </c>
      <c r="R1262">
        <v>1177</v>
      </c>
      <c r="S1262" s="1">
        <v>1</v>
      </c>
      <c r="T1262" t="s">
        <v>22</v>
      </c>
      <c r="U1262" s="13">
        <f t="shared" si="57"/>
        <v>1177</v>
      </c>
      <c r="V1262" s="13">
        <f t="shared" si="58"/>
        <v>1177</v>
      </c>
      <c r="W1262" s="13" t="str">
        <f>IFERROR(VLOOKUP(K1262,'Target Area Lookup'!B:C,2,FALSE),"Rest of State")</f>
        <v>Cook</v>
      </c>
      <c r="X1262" s="13" t="str">
        <f t="shared" si="59"/>
        <v>Cook</v>
      </c>
    </row>
    <row r="1263" spans="1:24" x14ac:dyDescent="0.25">
      <c r="A1263">
        <v>15016299025</v>
      </c>
      <c r="B1263" t="s">
        <v>4962</v>
      </c>
      <c r="C1263" t="s">
        <v>4963</v>
      </c>
      <c r="D1263" t="s">
        <v>2186</v>
      </c>
      <c r="E1263" t="s">
        <v>4964</v>
      </c>
      <c r="F1263">
        <v>7735532852</v>
      </c>
      <c r="G1263">
        <v>12133</v>
      </c>
      <c r="H1263" t="s">
        <v>5674</v>
      </c>
      <c r="I1263" t="s">
        <v>5675</v>
      </c>
      <c r="J1263" t="s">
        <v>2186</v>
      </c>
      <c r="K1263" t="s">
        <v>1103</v>
      </c>
      <c r="L1263" t="s">
        <v>5676</v>
      </c>
      <c r="M1263" t="s">
        <v>4862</v>
      </c>
      <c r="N1263" t="s">
        <v>22</v>
      </c>
      <c r="O1263">
        <v>758</v>
      </c>
      <c r="P1263">
        <v>0</v>
      </c>
      <c r="Q1263">
        <v>0</v>
      </c>
      <c r="R1263">
        <v>758</v>
      </c>
      <c r="S1263" s="1">
        <v>1</v>
      </c>
      <c r="T1263" t="s">
        <v>22</v>
      </c>
      <c r="U1263" s="13">
        <f t="shared" si="57"/>
        <v>758</v>
      </c>
      <c r="V1263" s="13">
        <f t="shared" si="58"/>
        <v>758</v>
      </c>
      <c r="W1263" s="13" t="str">
        <f>IFERROR(VLOOKUP(K1263,'Target Area Lookup'!B:C,2,FALSE),"Rest of State")</f>
        <v>Cook</v>
      </c>
      <c r="X1263" s="13" t="str">
        <f t="shared" si="59"/>
        <v>Cook</v>
      </c>
    </row>
    <row r="1264" spans="1:24" x14ac:dyDescent="0.25">
      <c r="A1264">
        <v>15016299025</v>
      </c>
      <c r="B1264" t="s">
        <v>4962</v>
      </c>
      <c r="C1264" t="s">
        <v>4963</v>
      </c>
      <c r="D1264" t="s">
        <v>2186</v>
      </c>
      <c r="E1264" t="s">
        <v>4964</v>
      </c>
      <c r="F1264">
        <v>7735532852</v>
      </c>
      <c r="G1264">
        <v>12134</v>
      </c>
      <c r="H1264" t="s">
        <v>5677</v>
      </c>
      <c r="I1264" t="s">
        <v>5678</v>
      </c>
      <c r="J1264" t="s">
        <v>2186</v>
      </c>
      <c r="K1264" t="s">
        <v>1103</v>
      </c>
      <c r="L1264" t="s">
        <v>5679</v>
      </c>
      <c r="M1264" t="s">
        <v>4862</v>
      </c>
      <c r="N1264" t="s">
        <v>22</v>
      </c>
      <c r="O1264">
        <v>388</v>
      </c>
      <c r="P1264">
        <v>0</v>
      </c>
      <c r="Q1264">
        <v>0</v>
      </c>
      <c r="R1264">
        <v>388</v>
      </c>
      <c r="S1264" s="1">
        <v>1</v>
      </c>
      <c r="T1264" t="s">
        <v>22</v>
      </c>
      <c r="U1264" s="13">
        <f t="shared" si="57"/>
        <v>388</v>
      </c>
      <c r="V1264" s="13">
        <f t="shared" si="58"/>
        <v>388</v>
      </c>
      <c r="W1264" s="13" t="str">
        <f>IFERROR(VLOOKUP(K1264,'Target Area Lookup'!B:C,2,FALSE),"Rest of State")</f>
        <v>Cook</v>
      </c>
      <c r="X1264" s="13" t="str">
        <f t="shared" si="59"/>
        <v>Cook</v>
      </c>
    </row>
    <row r="1265" spans="1:24" x14ac:dyDescent="0.25">
      <c r="A1265">
        <v>15016299025</v>
      </c>
      <c r="B1265" t="s">
        <v>4962</v>
      </c>
      <c r="C1265" t="s">
        <v>4963</v>
      </c>
      <c r="D1265" t="s">
        <v>2186</v>
      </c>
      <c r="E1265" t="s">
        <v>4964</v>
      </c>
      <c r="F1265">
        <v>7735532852</v>
      </c>
      <c r="G1265">
        <v>12136</v>
      </c>
      <c r="H1265" t="s">
        <v>5680</v>
      </c>
      <c r="I1265" t="s">
        <v>5681</v>
      </c>
      <c r="J1265" t="s">
        <v>2186</v>
      </c>
      <c r="K1265" t="s">
        <v>1103</v>
      </c>
      <c r="L1265" t="s">
        <v>5682</v>
      </c>
      <c r="M1265" t="s">
        <v>4862</v>
      </c>
      <c r="N1265" t="s">
        <v>22</v>
      </c>
      <c r="O1265">
        <v>276</v>
      </c>
      <c r="P1265">
        <v>0</v>
      </c>
      <c r="Q1265">
        <v>488</v>
      </c>
      <c r="R1265">
        <v>764</v>
      </c>
      <c r="S1265" s="1">
        <v>0.36109999999999998</v>
      </c>
      <c r="T1265" t="s">
        <v>22</v>
      </c>
      <c r="U1265" s="13">
        <f t="shared" si="57"/>
        <v>276</v>
      </c>
      <c r="V1265" s="13">
        <f t="shared" si="58"/>
        <v>764</v>
      </c>
      <c r="W1265" s="13" t="str">
        <f>IFERROR(VLOOKUP(K1265,'Target Area Lookup'!B:C,2,FALSE),"Rest of State")</f>
        <v>Cook</v>
      </c>
      <c r="X1265" s="13" t="str">
        <f t="shared" si="59"/>
        <v>Cook</v>
      </c>
    </row>
    <row r="1266" spans="1:24" x14ac:dyDescent="0.25">
      <c r="A1266">
        <v>15016299025</v>
      </c>
      <c r="B1266" t="s">
        <v>4962</v>
      </c>
      <c r="C1266" t="s">
        <v>4963</v>
      </c>
      <c r="D1266" t="s">
        <v>2186</v>
      </c>
      <c r="E1266" t="s">
        <v>4964</v>
      </c>
      <c r="F1266">
        <v>7735532852</v>
      </c>
      <c r="G1266">
        <v>12137</v>
      </c>
      <c r="H1266" t="s">
        <v>5683</v>
      </c>
      <c r="I1266" t="s">
        <v>5684</v>
      </c>
      <c r="J1266" t="s">
        <v>2186</v>
      </c>
      <c r="K1266" t="s">
        <v>1103</v>
      </c>
      <c r="L1266" t="s">
        <v>5685</v>
      </c>
      <c r="M1266" t="s">
        <v>5686</v>
      </c>
      <c r="N1266" t="s">
        <v>22</v>
      </c>
      <c r="O1266">
        <v>392</v>
      </c>
      <c r="P1266">
        <v>0</v>
      </c>
      <c r="Q1266">
        <v>0</v>
      </c>
      <c r="R1266">
        <v>392</v>
      </c>
      <c r="S1266" s="1">
        <v>1</v>
      </c>
      <c r="T1266" t="s">
        <v>22</v>
      </c>
      <c r="U1266" s="13">
        <f t="shared" si="57"/>
        <v>392</v>
      </c>
      <c r="V1266" s="13">
        <f t="shared" si="58"/>
        <v>392</v>
      </c>
      <c r="W1266" s="13" t="str">
        <f>IFERROR(VLOOKUP(K1266,'Target Area Lookup'!B:C,2,FALSE),"Rest of State")</f>
        <v>Cook</v>
      </c>
      <c r="X1266" s="13" t="str">
        <f t="shared" si="59"/>
        <v>Cook</v>
      </c>
    </row>
    <row r="1267" spans="1:24" x14ac:dyDescent="0.25">
      <c r="A1267">
        <v>15016299025</v>
      </c>
      <c r="B1267" t="s">
        <v>4962</v>
      </c>
      <c r="C1267" t="s">
        <v>4963</v>
      </c>
      <c r="D1267" t="s">
        <v>2186</v>
      </c>
      <c r="E1267" t="s">
        <v>4964</v>
      </c>
      <c r="F1267">
        <v>7735532852</v>
      </c>
      <c r="G1267">
        <v>12138</v>
      </c>
      <c r="H1267" t="s">
        <v>5687</v>
      </c>
      <c r="I1267" t="s">
        <v>5688</v>
      </c>
      <c r="J1267" t="s">
        <v>2186</v>
      </c>
      <c r="K1267" t="s">
        <v>1103</v>
      </c>
      <c r="L1267" t="s">
        <v>5689</v>
      </c>
      <c r="M1267" t="s">
        <v>4862</v>
      </c>
      <c r="N1267" t="s">
        <v>22</v>
      </c>
      <c r="O1267">
        <v>342</v>
      </c>
      <c r="P1267">
        <v>0</v>
      </c>
      <c r="Q1267">
        <v>0</v>
      </c>
      <c r="R1267">
        <v>342</v>
      </c>
      <c r="S1267" s="1">
        <v>1</v>
      </c>
      <c r="T1267" t="s">
        <v>22</v>
      </c>
      <c r="U1267" s="13">
        <f t="shared" si="57"/>
        <v>342</v>
      </c>
      <c r="V1267" s="13">
        <f t="shared" si="58"/>
        <v>342</v>
      </c>
      <c r="W1267" s="13" t="str">
        <f>IFERROR(VLOOKUP(K1267,'Target Area Lookup'!B:C,2,FALSE),"Rest of State")</f>
        <v>Cook</v>
      </c>
      <c r="X1267" s="13" t="str">
        <f t="shared" si="59"/>
        <v>Cook</v>
      </c>
    </row>
    <row r="1268" spans="1:24" x14ac:dyDescent="0.25">
      <c r="A1268">
        <v>15016299025</v>
      </c>
      <c r="B1268" t="s">
        <v>4962</v>
      </c>
      <c r="C1268" t="s">
        <v>4963</v>
      </c>
      <c r="D1268" t="s">
        <v>2186</v>
      </c>
      <c r="E1268" t="s">
        <v>4964</v>
      </c>
      <c r="F1268">
        <v>7735532852</v>
      </c>
      <c r="G1268">
        <v>12140</v>
      </c>
      <c r="H1268" t="s">
        <v>5690</v>
      </c>
      <c r="I1268" t="s">
        <v>5691</v>
      </c>
      <c r="J1268" t="s">
        <v>2186</v>
      </c>
      <c r="K1268" t="s">
        <v>1103</v>
      </c>
      <c r="L1268" t="s">
        <v>5692</v>
      </c>
      <c r="M1268" t="s">
        <v>4862</v>
      </c>
      <c r="N1268" t="s">
        <v>22</v>
      </c>
      <c r="O1268">
        <v>715</v>
      </c>
      <c r="P1268">
        <v>0</v>
      </c>
      <c r="Q1268">
        <v>0</v>
      </c>
      <c r="R1268">
        <v>715</v>
      </c>
      <c r="S1268" s="1">
        <v>1</v>
      </c>
      <c r="T1268" t="s">
        <v>22</v>
      </c>
      <c r="U1268" s="13">
        <f t="shared" si="57"/>
        <v>715</v>
      </c>
      <c r="V1268" s="13">
        <f t="shared" si="58"/>
        <v>715</v>
      </c>
      <c r="W1268" s="13" t="str">
        <f>IFERROR(VLOOKUP(K1268,'Target Area Lookup'!B:C,2,FALSE),"Rest of State")</f>
        <v>Cook</v>
      </c>
      <c r="X1268" s="13" t="str">
        <f t="shared" si="59"/>
        <v>Cook</v>
      </c>
    </row>
    <row r="1269" spans="1:24" x14ac:dyDescent="0.25">
      <c r="A1269">
        <v>15016299025</v>
      </c>
      <c r="B1269" t="s">
        <v>4962</v>
      </c>
      <c r="C1269" t="s">
        <v>4963</v>
      </c>
      <c r="D1269" t="s">
        <v>2186</v>
      </c>
      <c r="E1269" t="s">
        <v>4964</v>
      </c>
      <c r="F1269">
        <v>7735532852</v>
      </c>
      <c r="G1269">
        <v>12141</v>
      </c>
      <c r="H1269" t="s">
        <v>5693</v>
      </c>
      <c r="I1269" t="s">
        <v>5694</v>
      </c>
      <c r="J1269" t="s">
        <v>2186</v>
      </c>
      <c r="K1269" t="s">
        <v>1103</v>
      </c>
      <c r="L1269" t="s">
        <v>5695</v>
      </c>
      <c r="M1269" t="s">
        <v>4862</v>
      </c>
      <c r="N1269" t="s">
        <v>22</v>
      </c>
      <c r="O1269">
        <v>392</v>
      </c>
      <c r="P1269">
        <v>0</v>
      </c>
      <c r="Q1269">
        <v>0</v>
      </c>
      <c r="R1269">
        <v>392</v>
      </c>
      <c r="S1269" s="1">
        <v>1</v>
      </c>
      <c r="T1269" t="s">
        <v>22</v>
      </c>
      <c r="U1269" s="13">
        <f t="shared" si="57"/>
        <v>392</v>
      </c>
      <c r="V1269" s="13">
        <f t="shared" si="58"/>
        <v>392</v>
      </c>
      <c r="W1269" s="13" t="str">
        <f>IFERROR(VLOOKUP(K1269,'Target Area Lookup'!B:C,2,FALSE),"Rest of State")</f>
        <v>Cook</v>
      </c>
      <c r="X1269" s="13" t="str">
        <f t="shared" si="59"/>
        <v>Cook</v>
      </c>
    </row>
    <row r="1270" spans="1:24" x14ac:dyDescent="0.25">
      <c r="A1270">
        <v>15016299025</v>
      </c>
      <c r="B1270" t="s">
        <v>4962</v>
      </c>
      <c r="C1270" t="s">
        <v>4963</v>
      </c>
      <c r="D1270" t="s">
        <v>2186</v>
      </c>
      <c r="E1270" t="s">
        <v>4964</v>
      </c>
      <c r="F1270">
        <v>7735532852</v>
      </c>
      <c r="G1270">
        <v>12142</v>
      </c>
      <c r="H1270" t="s">
        <v>5696</v>
      </c>
      <c r="I1270" t="s">
        <v>5697</v>
      </c>
      <c r="J1270" t="s">
        <v>2186</v>
      </c>
      <c r="K1270" t="s">
        <v>1103</v>
      </c>
      <c r="L1270" t="s">
        <v>5698</v>
      </c>
      <c r="M1270" t="s">
        <v>4862</v>
      </c>
      <c r="N1270" t="s">
        <v>22</v>
      </c>
      <c r="O1270">
        <v>116</v>
      </c>
      <c r="P1270">
        <v>0</v>
      </c>
      <c r="Q1270">
        <v>79</v>
      </c>
      <c r="R1270">
        <v>195</v>
      </c>
      <c r="S1270" s="1">
        <v>0.59229999999999994</v>
      </c>
      <c r="T1270" t="s">
        <v>22</v>
      </c>
      <c r="U1270" s="13">
        <f t="shared" si="57"/>
        <v>116</v>
      </c>
      <c r="V1270" s="13">
        <f t="shared" si="58"/>
        <v>195</v>
      </c>
      <c r="W1270" s="13" t="str">
        <f>IFERROR(VLOOKUP(K1270,'Target Area Lookup'!B:C,2,FALSE),"Rest of State")</f>
        <v>Cook</v>
      </c>
      <c r="X1270" s="13" t="str">
        <f t="shared" si="59"/>
        <v>Cook</v>
      </c>
    </row>
    <row r="1271" spans="1:24" x14ac:dyDescent="0.25">
      <c r="A1271">
        <v>15016299025</v>
      </c>
      <c r="B1271" t="s">
        <v>4962</v>
      </c>
      <c r="C1271" t="s">
        <v>4963</v>
      </c>
      <c r="D1271" t="s">
        <v>2186</v>
      </c>
      <c r="E1271" t="s">
        <v>4964</v>
      </c>
      <c r="F1271">
        <v>7735532852</v>
      </c>
      <c r="G1271">
        <v>12143</v>
      </c>
      <c r="H1271" t="s">
        <v>5699</v>
      </c>
      <c r="I1271" t="s">
        <v>5700</v>
      </c>
      <c r="J1271" t="s">
        <v>2186</v>
      </c>
      <c r="K1271" t="s">
        <v>1103</v>
      </c>
      <c r="L1271" t="s">
        <v>5701</v>
      </c>
      <c r="M1271" t="s">
        <v>4862</v>
      </c>
      <c r="N1271" t="s">
        <v>22</v>
      </c>
      <c r="O1271">
        <v>814</v>
      </c>
      <c r="P1271">
        <v>0</v>
      </c>
      <c r="Q1271">
        <v>0</v>
      </c>
      <c r="R1271">
        <v>814</v>
      </c>
      <c r="S1271" s="1">
        <v>1</v>
      </c>
      <c r="T1271" t="s">
        <v>22</v>
      </c>
      <c r="U1271" s="13">
        <f t="shared" si="57"/>
        <v>814</v>
      </c>
      <c r="V1271" s="13">
        <f t="shared" si="58"/>
        <v>814</v>
      </c>
      <c r="W1271" s="13" t="str">
        <f>IFERROR(VLOOKUP(K1271,'Target Area Lookup'!B:C,2,FALSE),"Rest of State")</f>
        <v>Cook</v>
      </c>
      <c r="X1271" s="13" t="str">
        <f t="shared" si="59"/>
        <v>Cook</v>
      </c>
    </row>
    <row r="1272" spans="1:24" x14ac:dyDescent="0.25">
      <c r="A1272">
        <v>15016299025</v>
      </c>
      <c r="B1272" t="s">
        <v>4962</v>
      </c>
      <c r="C1272" t="s">
        <v>4963</v>
      </c>
      <c r="D1272" t="s">
        <v>2186</v>
      </c>
      <c r="E1272" t="s">
        <v>4964</v>
      </c>
      <c r="F1272">
        <v>7735532852</v>
      </c>
      <c r="G1272">
        <v>12144</v>
      </c>
      <c r="H1272" t="s">
        <v>5702</v>
      </c>
      <c r="I1272" t="s">
        <v>5703</v>
      </c>
      <c r="J1272" t="s">
        <v>2186</v>
      </c>
      <c r="K1272" t="s">
        <v>1103</v>
      </c>
      <c r="L1272" t="s">
        <v>5704</v>
      </c>
      <c r="M1272" t="s">
        <v>4862</v>
      </c>
      <c r="N1272" t="s">
        <v>22</v>
      </c>
      <c r="O1272">
        <v>698</v>
      </c>
      <c r="P1272">
        <v>0</v>
      </c>
      <c r="Q1272">
        <v>0</v>
      </c>
      <c r="R1272">
        <v>698</v>
      </c>
      <c r="S1272" s="1">
        <v>1</v>
      </c>
      <c r="T1272" t="s">
        <v>22</v>
      </c>
      <c r="U1272" s="13">
        <f t="shared" si="57"/>
        <v>698</v>
      </c>
      <c r="V1272" s="13">
        <f t="shared" si="58"/>
        <v>698</v>
      </c>
      <c r="W1272" s="13" t="str">
        <f>IFERROR(VLOOKUP(K1272,'Target Area Lookup'!B:C,2,FALSE),"Rest of State")</f>
        <v>Cook</v>
      </c>
      <c r="X1272" s="13" t="str">
        <f t="shared" si="59"/>
        <v>Cook</v>
      </c>
    </row>
    <row r="1273" spans="1:24" x14ac:dyDescent="0.25">
      <c r="A1273">
        <v>15016299025</v>
      </c>
      <c r="B1273" t="s">
        <v>4962</v>
      </c>
      <c r="C1273" t="s">
        <v>4963</v>
      </c>
      <c r="D1273" t="s">
        <v>2186</v>
      </c>
      <c r="E1273" t="s">
        <v>4964</v>
      </c>
      <c r="F1273">
        <v>7735532852</v>
      </c>
      <c r="G1273">
        <v>12147</v>
      </c>
      <c r="H1273" t="s">
        <v>5705</v>
      </c>
      <c r="I1273" t="s">
        <v>5706</v>
      </c>
      <c r="J1273" t="s">
        <v>2186</v>
      </c>
      <c r="K1273" t="s">
        <v>1103</v>
      </c>
      <c r="L1273" t="s">
        <v>5707</v>
      </c>
      <c r="M1273" t="s">
        <v>4862</v>
      </c>
      <c r="N1273" t="s">
        <v>22</v>
      </c>
      <c r="O1273">
        <v>487</v>
      </c>
      <c r="P1273">
        <v>0</v>
      </c>
      <c r="Q1273">
        <v>0</v>
      </c>
      <c r="R1273">
        <v>487</v>
      </c>
      <c r="S1273" s="1">
        <v>1</v>
      </c>
      <c r="T1273" t="s">
        <v>22</v>
      </c>
      <c r="U1273" s="13">
        <f t="shared" si="57"/>
        <v>487</v>
      </c>
      <c r="V1273" s="13">
        <f t="shared" si="58"/>
        <v>487</v>
      </c>
      <c r="W1273" s="13" t="str">
        <f>IFERROR(VLOOKUP(K1273,'Target Area Lookup'!B:C,2,FALSE),"Rest of State")</f>
        <v>Cook</v>
      </c>
      <c r="X1273" s="13" t="str">
        <f t="shared" si="59"/>
        <v>Cook</v>
      </c>
    </row>
    <row r="1274" spans="1:24" x14ac:dyDescent="0.25">
      <c r="A1274">
        <v>15016299025</v>
      </c>
      <c r="B1274" t="s">
        <v>4962</v>
      </c>
      <c r="C1274" t="s">
        <v>4963</v>
      </c>
      <c r="D1274" t="s">
        <v>2186</v>
      </c>
      <c r="E1274" t="s">
        <v>4964</v>
      </c>
      <c r="F1274">
        <v>7735532852</v>
      </c>
      <c r="G1274">
        <v>12148</v>
      </c>
      <c r="H1274" t="s">
        <v>5708</v>
      </c>
      <c r="I1274" t="s">
        <v>5709</v>
      </c>
      <c r="J1274" t="s">
        <v>2186</v>
      </c>
      <c r="K1274" t="s">
        <v>1103</v>
      </c>
      <c r="L1274" t="s">
        <v>5710</v>
      </c>
      <c r="M1274" t="s">
        <v>4862</v>
      </c>
      <c r="N1274" t="s">
        <v>22</v>
      </c>
      <c r="O1274">
        <v>360</v>
      </c>
      <c r="P1274">
        <v>0</v>
      </c>
      <c r="Q1274">
        <v>42</v>
      </c>
      <c r="R1274">
        <v>402</v>
      </c>
      <c r="S1274" s="1">
        <v>0.89529999999999998</v>
      </c>
      <c r="T1274" t="s">
        <v>22</v>
      </c>
      <c r="U1274" s="13">
        <f t="shared" si="57"/>
        <v>360</v>
      </c>
      <c r="V1274" s="13">
        <f t="shared" si="58"/>
        <v>402</v>
      </c>
      <c r="W1274" s="13" t="str">
        <f>IFERROR(VLOOKUP(K1274,'Target Area Lookup'!B:C,2,FALSE),"Rest of State")</f>
        <v>Cook</v>
      </c>
      <c r="X1274" s="13" t="str">
        <f t="shared" si="59"/>
        <v>Cook</v>
      </c>
    </row>
    <row r="1275" spans="1:24" x14ac:dyDescent="0.25">
      <c r="A1275">
        <v>15016299025</v>
      </c>
      <c r="B1275" t="s">
        <v>4962</v>
      </c>
      <c r="C1275" t="s">
        <v>4963</v>
      </c>
      <c r="D1275" t="s">
        <v>2186</v>
      </c>
      <c r="E1275" t="s">
        <v>4964</v>
      </c>
      <c r="F1275">
        <v>7735532852</v>
      </c>
      <c r="G1275">
        <v>12149</v>
      </c>
      <c r="H1275" t="s">
        <v>5711</v>
      </c>
      <c r="I1275" t="s">
        <v>5712</v>
      </c>
      <c r="J1275" t="s">
        <v>2186</v>
      </c>
      <c r="K1275" t="s">
        <v>1103</v>
      </c>
      <c r="L1275" t="s">
        <v>5713</v>
      </c>
      <c r="M1275" t="s">
        <v>4862</v>
      </c>
      <c r="N1275" t="s">
        <v>22</v>
      </c>
      <c r="O1275">
        <v>356</v>
      </c>
      <c r="P1275">
        <v>0</v>
      </c>
      <c r="Q1275">
        <v>0</v>
      </c>
      <c r="R1275">
        <v>356</v>
      </c>
      <c r="S1275" s="1">
        <v>1</v>
      </c>
      <c r="T1275" t="s">
        <v>22</v>
      </c>
      <c r="U1275" s="13">
        <f t="shared" si="57"/>
        <v>356</v>
      </c>
      <c r="V1275" s="13">
        <f t="shared" si="58"/>
        <v>356</v>
      </c>
      <c r="W1275" s="13" t="str">
        <f>IFERROR(VLOOKUP(K1275,'Target Area Lookup'!B:C,2,FALSE),"Rest of State")</f>
        <v>Cook</v>
      </c>
      <c r="X1275" s="13" t="str">
        <f t="shared" si="59"/>
        <v>Cook</v>
      </c>
    </row>
    <row r="1276" spans="1:24" x14ac:dyDescent="0.25">
      <c r="A1276">
        <v>15016299025</v>
      </c>
      <c r="B1276" t="s">
        <v>4962</v>
      </c>
      <c r="C1276" t="s">
        <v>4963</v>
      </c>
      <c r="D1276" t="s">
        <v>2186</v>
      </c>
      <c r="E1276" t="s">
        <v>4964</v>
      </c>
      <c r="F1276">
        <v>7735532852</v>
      </c>
      <c r="G1276">
        <v>12150</v>
      </c>
      <c r="H1276" t="s">
        <v>3638</v>
      </c>
      <c r="I1276" t="s">
        <v>5714</v>
      </c>
      <c r="J1276" t="s">
        <v>2186</v>
      </c>
      <c r="K1276" t="s">
        <v>1103</v>
      </c>
      <c r="L1276" t="s">
        <v>5715</v>
      </c>
      <c r="M1276" t="s">
        <v>4862</v>
      </c>
      <c r="N1276" t="s">
        <v>22</v>
      </c>
      <c r="O1276">
        <v>832</v>
      </c>
      <c r="P1276">
        <v>0</v>
      </c>
      <c r="Q1276">
        <v>0</v>
      </c>
      <c r="R1276">
        <v>832</v>
      </c>
      <c r="S1276" s="1">
        <v>1</v>
      </c>
      <c r="T1276" t="s">
        <v>22</v>
      </c>
      <c r="U1276" s="13">
        <f t="shared" si="57"/>
        <v>832</v>
      </c>
      <c r="V1276" s="13">
        <f t="shared" si="58"/>
        <v>832</v>
      </c>
      <c r="W1276" s="13" t="str">
        <f>IFERROR(VLOOKUP(K1276,'Target Area Lookup'!B:C,2,FALSE),"Rest of State")</f>
        <v>Cook</v>
      </c>
      <c r="X1276" s="13" t="str">
        <f t="shared" si="59"/>
        <v>Cook</v>
      </c>
    </row>
    <row r="1277" spans="1:24" x14ac:dyDescent="0.25">
      <c r="A1277">
        <v>15016299025</v>
      </c>
      <c r="B1277" t="s">
        <v>4962</v>
      </c>
      <c r="C1277" t="s">
        <v>4963</v>
      </c>
      <c r="D1277" t="s">
        <v>2186</v>
      </c>
      <c r="E1277" t="s">
        <v>4964</v>
      </c>
      <c r="F1277">
        <v>7735532852</v>
      </c>
      <c r="G1277">
        <v>12151</v>
      </c>
      <c r="H1277" t="s">
        <v>5716</v>
      </c>
      <c r="I1277" t="s">
        <v>5717</v>
      </c>
      <c r="J1277" t="s">
        <v>2186</v>
      </c>
      <c r="K1277" t="s">
        <v>1103</v>
      </c>
      <c r="L1277" t="s">
        <v>5718</v>
      </c>
      <c r="M1277" t="s">
        <v>4862</v>
      </c>
      <c r="N1277" t="s">
        <v>22</v>
      </c>
      <c r="O1277">
        <v>468</v>
      </c>
      <c r="P1277">
        <v>0</v>
      </c>
      <c r="Q1277">
        <v>0</v>
      </c>
      <c r="R1277">
        <v>468</v>
      </c>
      <c r="S1277" s="1">
        <v>1</v>
      </c>
      <c r="T1277" t="s">
        <v>22</v>
      </c>
      <c r="U1277" s="13">
        <f t="shared" si="57"/>
        <v>468</v>
      </c>
      <c r="V1277" s="13">
        <f t="shared" si="58"/>
        <v>468</v>
      </c>
      <c r="W1277" s="13" t="str">
        <f>IFERROR(VLOOKUP(K1277,'Target Area Lookup'!B:C,2,FALSE),"Rest of State")</f>
        <v>Cook</v>
      </c>
      <c r="X1277" s="13" t="str">
        <f t="shared" si="59"/>
        <v>Cook</v>
      </c>
    </row>
    <row r="1278" spans="1:24" x14ac:dyDescent="0.25">
      <c r="A1278">
        <v>15016299025</v>
      </c>
      <c r="B1278" t="s">
        <v>4962</v>
      </c>
      <c r="C1278" t="s">
        <v>4963</v>
      </c>
      <c r="D1278" t="s">
        <v>2186</v>
      </c>
      <c r="E1278" t="s">
        <v>4964</v>
      </c>
      <c r="F1278">
        <v>7735532852</v>
      </c>
      <c r="G1278">
        <v>12152</v>
      </c>
      <c r="H1278" t="s">
        <v>5719</v>
      </c>
      <c r="I1278" t="s">
        <v>5720</v>
      </c>
      <c r="J1278" t="s">
        <v>2186</v>
      </c>
      <c r="K1278" t="s">
        <v>1103</v>
      </c>
      <c r="L1278" t="s">
        <v>5721</v>
      </c>
      <c r="M1278" t="s">
        <v>4862</v>
      </c>
      <c r="N1278" t="s">
        <v>22</v>
      </c>
      <c r="O1278">
        <v>668</v>
      </c>
      <c r="P1278">
        <v>0</v>
      </c>
      <c r="Q1278">
        <v>0</v>
      </c>
      <c r="R1278">
        <v>668</v>
      </c>
      <c r="S1278" s="1">
        <v>1</v>
      </c>
      <c r="T1278" t="s">
        <v>22</v>
      </c>
      <c r="U1278" s="13">
        <f t="shared" si="57"/>
        <v>668</v>
      </c>
      <c r="V1278" s="13">
        <f t="shared" si="58"/>
        <v>668</v>
      </c>
      <c r="W1278" s="13" t="str">
        <f>IFERROR(VLOOKUP(K1278,'Target Area Lookup'!B:C,2,FALSE),"Rest of State")</f>
        <v>Cook</v>
      </c>
      <c r="X1278" s="13" t="str">
        <f t="shared" si="59"/>
        <v>Cook</v>
      </c>
    </row>
    <row r="1279" spans="1:24" x14ac:dyDescent="0.25">
      <c r="A1279">
        <v>15016299025</v>
      </c>
      <c r="B1279" t="s">
        <v>4962</v>
      </c>
      <c r="C1279" t="s">
        <v>4963</v>
      </c>
      <c r="D1279" t="s">
        <v>2186</v>
      </c>
      <c r="E1279" t="s">
        <v>4964</v>
      </c>
      <c r="F1279">
        <v>7735532852</v>
      </c>
      <c r="G1279">
        <v>12153</v>
      </c>
      <c r="H1279" t="s">
        <v>5722</v>
      </c>
      <c r="I1279" t="s">
        <v>5723</v>
      </c>
      <c r="J1279" t="s">
        <v>2186</v>
      </c>
      <c r="K1279" t="s">
        <v>1103</v>
      </c>
      <c r="L1279" t="s">
        <v>5724</v>
      </c>
      <c r="M1279" t="s">
        <v>4862</v>
      </c>
      <c r="N1279" t="s">
        <v>22</v>
      </c>
      <c r="O1279">
        <v>523</v>
      </c>
      <c r="P1279">
        <v>0</v>
      </c>
      <c r="Q1279">
        <v>187</v>
      </c>
      <c r="R1279">
        <v>710</v>
      </c>
      <c r="S1279" s="1">
        <v>0.73599999999999999</v>
      </c>
      <c r="T1279" t="s">
        <v>22</v>
      </c>
      <c r="U1279" s="13">
        <f t="shared" si="57"/>
        <v>523</v>
      </c>
      <c r="V1279" s="13">
        <f t="shared" si="58"/>
        <v>710</v>
      </c>
      <c r="W1279" s="13" t="str">
        <f>IFERROR(VLOOKUP(K1279,'Target Area Lookup'!B:C,2,FALSE),"Rest of State")</f>
        <v>Cook</v>
      </c>
      <c r="X1279" s="13" t="str">
        <f t="shared" si="59"/>
        <v>Cook</v>
      </c>
    </row>
    <row r="1280" spans="1:24" x14ac:dyDescent="0.25">
      <c r="A1280">
        <v>15016299025</v>
      </c>
      <c r="B1280" t="s">
        <v>4962</v>
      </c>
      <c r="C1280" t="s">
        <v>4963</v>
      </c>
      <c r="D1280" t="s">
        <v>2186</v>
      </c>
      <c r="E1280" t="s">
        <v>4964</v>
      </c>
      <c r="F1280">
        <v>7735532852</v>
      </c>
      <c r="G1280">
        <v>12155</v>
      </c>
      <c r="H1280" t="s">
        <v>5725</v>
      </c>
      <c r="I1280" t="s">
        <v>5726</v>
      </c>
      <c r="J1280" t="s">
        <v>2186</v>
      </c>
      <c r="K1280" t="s">
        <v>1103</v>
      </c>
      <c r="L1280" t="s">
        <v>5727</v>
      </c>
      <c r="M1280" t="s">
        <v>4862</v>
      </c>
      <c r="N1280" t="s">
        <v>22</v>
      </c>
      <c r="O1280">
        <v>321</v>
      </c>
      <c r="P1280">
        <v>0</v>
      </c>
      <c r="Q1280">
        <v>810</v>
      </c>
      <c r="R1280">
        <v>1131</v>
      </c>
      <c r="S1280" s="1">
        <v>0.28350000000000003</v>
      </c>
      <c r="T1280" t="s">
        <v>22</v>
      </c>
      <c r="U1280" s="13">
        <f t="shared" si="57"/>
        <v>321</v>
      </c>
      <c r="V1280" s="13">
        <f t="shared" si="58"/>
        <v>1131</v>
      </c>
      <c r="W1280" s="13" t="str">
        <f>IFERROR(VLOOKUP(K1280,'Target Area Lookup'!B:C,2,FALSE),"Rest of State")</f>
        <v>Cook</v>
      </c>
      <c r="X1280" s="13" t="str">
        <f t="shared" si="59"/>
        <v>Cook</v>
      </c>
    </row>
    <row r="1281" spans="1:24" x14ac:dyDescent="0.25">
      <c r="A1281">
        <v>15016299025</v>
      </c>
      <c r="B1281" t="s">
        <v>4962</v>
      </c>
      <c r="C1281" t="s">
        <v>4963</v>
      </c>
      <c r="D1281" t="s">
        <v>2186</v>
      </c>
      <c r="E1281" t="s">
        <v>4964</v>
      </c>
      <c r="F1281">
        <v>7735532852</v>
      </c>
      <c r="G1281">
        <v>12156</v>
      </c>
      <c r="H1281" t="s">
        <v>5728</v>
      </c>
      <c r="I1281" t="s">
        <v>5729</v>
      </c>
      <c r="J1281" t="s">
        <v>2186</v>
      </c>
      <c r="K1281" t="s">
        <v>1103</v>
      </c>
      <c r="L1281" t="s">
        <v>5730</v>
      </c>
      <c r="M1281" t="s">
        <v>4862</v>
      </c>
      <c r="N1281" t="s">
        <v>22</v>
      </c>
      <c r="O1281">
        <v>238</v>
      </c>
      <c r="P1281">
        <v>0</v>
      </c>
      <c r="Q1281">
        <v>0</v>
      </c>
      <c r="R1281">
        <v>238</v>
      </c>
      <c r="S1281" s="1">
        <v>1</v>
      </c>
      <c r="T1281" t="s">
        <v>22</v>
      </c>
      <c r="U1281" s="13">
        <f t="shared" si="57"/>
        <v>238</v>
      </c>
      <c r="V1281" s="13">
        <f t="shared" si="58"/>
        <v>238</v>
      </c>
      <c r="W1281" s="13" t="str">
        <f>IFERROR(VLOOKUP(K1281,'Target Area Lookup'!B:C,2,FALSE),"Rest of State")</f>
        <v>Cook</v>
      </c>
      <c r="X1281" s="13" t="str">
        <f t="shared" si="59"/>
        <v>Cook</v>
      </c>
    </row>
    <row r="1282" spans="1:24" x14ac:dyDescent="0.25">
      <c r="A1282">
        <v>15016299025</v>
      </c>
      <c r="B1282" t="s">
        <v>4962</v>
      </c>
      <c r="C1282" t="s">
        <v>4963</v>
      </c>
      <c r="D1282" t="s">
        <v>2186</v>
      </c>
      <c r="E1282" t="s">
        <v>4964</v>
      </c>
      <c r="F1282">
        <v>7735532852</v>
      </c>
      <c r="G1282">
        <v>12157</v>
      </c>
      <c r="H1282" t="s">
        <v>5731</v>
      </c>
      <c r="I1282" t="s">
        <v>5732</v>
      </c>
      <c r="J1282" t="s">
        <v>2186</v>
      </c>
      <c r="K1282" t="s">
        <v>1103</v>
      </c>
      <c r="L1282" t="s">
        <v>5733</v>
      </c>
      <c r="M1282" t="s">
        <v>4862</v>
      </c>
      <c r="N1282" t="s">
        <v>22</v>
      </c>
      <c r="O1282">
        <v>462</v>
      </c>
      <c r="P1282">
        <v>0</v>
      </c>
      <c r="Q1282">
        <v>0</v>
      </c>
      <c r="R1282">
        <v>462</v>
      </c>
      <c r="S1282" s="1">
        <v>1</v>
      </c>
      <c r="T1282" t="s">
        <v>22</v>
      </c>
      <c r="U1282" s="13">
        <f t="shared" si="57"/>
        <v>462</v>
      </c>
      <c r="V1282" s="13">
        <f t="shared" si="58"/>
        <v>462</v>
      </c>
      <c r="W1282" s="13" t="str">
        <f>IFERROR(VLOOKUP(K1282,'Target Area Lookup'!B:C,2,FALSE),"Rest of State")</f>
        <v>Cook</v>
      </c>
      <c r="X1282" s="13" t="str">
        <f t="shared" si="59"/>
        <v>Cook</v>
      </c>
    </row>
    <row r="1283" spans="1:24" x14ac:dyDescent="0.25">
      <c r="A1283">
        <v>15016299025</v>
      </c>
      <c r="B1283" t="s">
        <v>4962</v>
      </c>
      <c r="C1283" t="s">
        <v>4963</v>
      </c>
      <c r="D1283" t="s">
        <v>2186</v>
      </c>
      <c r="E1283" t="s">
        <v>4964</v>
      </c>
      <c r="F1283">
        <v>7735532852</v>
      </c>
      <c r="G1283">
        <v>12158</v>
      </c>
      <c r="H1283" t="s">
        <v>5734</v>
      </c>
      <c r="I1283" t="s">
        <v>5735</v>
      </c>
      <c r="J1283" t="s">
        <v>2186</v>
      </c>
      <c r="K1283" t="s">
        <v>1103</v>
      </c>
      <c r="L1283" t="s">
        <v>5736</v>
      </c>
      <c r="M1283" t="s">
        <v>4862</v>
      </c>
      <c r="N1283" t="s">
        <v>22</v>
      </c>
      <c r="O1283">
        <v>531</v>
      </c>
      <c r="P1283">
        <v>0</v>
      </c>
      <c r="Q1283">
        <v>0</v>
      </c>
      <c r="R1283">
        <v>531</v>
      </c>
      <c r="S1283" s="1">
        <v>1</v>
      </c>
      <c r="T1283" t="s">
        <v>22</v>
      </c>
      <c r="U1283" s="13">
        <f t="shared" ref="U1283:U1346" si="60">SUM(O1283:P1283)</f>
        <v>531</v>
      </c>
      <c r="V1283" s="13">
        <f t="shared" ref="V1283:V1346" si="61">R1283</f>
        <v>531</v>
      </c>
      <c r="W1283" s="13" t="str">
        <f>IFERROR(VLOOKUP(K1283,'Target Area Lookup'!B:C,2,FALSE),"Rest of State")</f>
        <v>Cook</v>
      </c>
      <c r="X1283" s="13" t="str">
        <f t="shared" ref="X1283:X1346" si="62">IF(K1283="Cook","Cook","Rest of State")</f>
        <v>Cook</v>
      </c>
    </row>
    <row r="1284" spans="1:24" x14ac:dyDescent="0.25">
      <c r="A1284">
        <v>15016299025</v>
      </c>
      <c r="B1284" t="s">
        <v>4962</v>
      </c>
      <c r="C1284" t="s">
        <v>4963</v>
      </c>
      <c r="D1284" t="s">
        <v>2186</v>
      </c>
      <c r="E1284" t="s">
        <v>4964</v>
      </c>
      <c r="F1284">
        <v>7735532852</v>
      </c>
      <c r="G1284">
        <v>12159</v>
      </c>
      <c r="H1284" t="s">
        <v>5737</v>
      </c>
      <c r="I1284" t="s">
        <v>5738</v>
      </c>
      <c r="J1284" t="s">
        <v>2186</v>
      </c>
      <c r="K1284" t="s">
        <v>1103</v>
      </c>
      <c r="L1284" t="s">
        <v>5739</v>
      </c>
      <c r="M1284" t="s">
        <v>4862</v>
      </c>
      <c r="N1284" t="s">
        <v>22</v>
      </c>
      <c r="O1284">
        <v>367</v>
      </c>
      <c r="P1284">
        <v>0</v>
      </c>
      <c r="Q1284">
        <v>153</v>
      </c>
      <c r="R1284">
        <v>520</v>
      </c>
      <c r="S1284" s="1">
        <v>0.70489999999999997</v>
      </c>
      <c r="T1284" t="s">
        <v>22</v>
      </c>
      <c r="U1284" s="13">
        <f t="shared" si="60"/>
        <v>367</v>
      </c>
      <c r="V1284" s="13">
        <f t="shared" si="61"/>
        <v>520</v>
      </c>
      <c r="W1284" s="13" t="str">
        <f>IFERROR(VLOOKUP(K1284,'Target Area Lookup'!B:C,2,FALSE),"Rest of State")</f>
        <v>Cook</v>
      </c>
      <c r="X1284" s="13" t="str">
        <f t="shared" si="62"/>
        <v>Cook</v>
      </c>
    </row>
    <row r="1285" spans="1:24" x14ac:dyDescent="0.25">
      <c r="A1285">
        <v>15016299025</v>
      </c>
      <c r="B1285" t="s">
        <v>4962</v>
      </c>
      <c r="C1285" t="s">
        <v>4963</v>
      </c>
      <c r="D1285" t="s">
        <v>2186</v>
      </c>
      <c r="E1285" t="s">
        <v>4964</v>
      </c>
      <c r="F1285">
        <v>7735532852</v>
      </c>
      <c r="G1285">
        <v>12160</v>
      </c>
      <c r="H1285" t="s">
        <v>5740</v>
      </c>
      <c r="I1285" t="s">
        <v>5741</v>
      </c>
      <c r="J1285" t="s">
        <v>2186</v>
      </c>
      <c r="K1285" t="s">
        <v>1103</v>
      </c>
      <c r="L1285" t="s">
        <v>5742</v>
      </c>
      <c r="M1285" t="s">
        <v>4862</v>
      </c>
      <c r="N1285" t="s">
        <v>22</v>
      </c>
      <c r="O1285">
        <v>321</v>
      </c>
      <c r="P1285">
        <v>0</v>
      </c>
      <c r="Q1285">
        <v>0</v>
      </c>
      <c r="R1285">
        <v>321</v>
      </c>
      <c r="S1285" s="1">
        <v>1</v>
      </c>
      <c r="T1285" t="s">
        <v>22</v>
      </c>
      <c r="U1285" s="13">
        <f t="shared" si="60"/>
        <v>321</v>
      </c>
      <c r="V1285" s="13">
        <f t="shared" si="61"/>
        <v>321</v>
      </c>
      <c r="W1285" s="13" t="str">
        <f>IFERROR(VLOOKUP(K1285,'Target Area Lookup'!B:C,2,FALSE),"Rest of State")</f>
        <v>Cook</v>
      </c>
      <c r="X1285" s="13" t="str">
        <f t="shared" si="62"/>
        <v>Cook</v>
      </c>
    </row>
    <row r="1286" spans="1:24" x14ac:dyDescent="0.25">
      <c r="A1286">
        <v>15016299025</v>
      </c>
      <c r="B1286" t="s">
        <v>4962</v>
      </c>
      <c r="C1286" t="s">
        <v>4963</v>
      </c>
      <c r="D1286" t="s">
        <v>2186</v>
      </c>
      <c r="E1286" t="s">
        <v>4964</v>
      </c>
      <c r="F1286">
        <v>7735532852</v>
      </c>
      <c r="G1286">
        <v>12161</v>
      </c>
      <c r="H1286" t="s">
        <v>5743</v>
      </c>
      <c r="I1286" t="s">
        <v>5744</v>
      </c>
      <c r="J1286" t="s">
        <v>2186</v>
      </c>
      <c r="K1286" t="s">
        <v>1103</v>
      </c>
      <c r="L1286" t="s">
        <v>5745</v>
      </c>
      <c r="M1286" t="s">
        <v>4862</v>
      </c>
      <c r="N1286" t="s">
        <v>22</v>
      </c>
      <c r="O1286">
        <v>277</v>
      </c>
      <c r="P1286">
        <v>0</v>
      </c>
      <c r="Q1286">
        <v>0</v>
      </c>
      <c r="R1286">
        <v>277</v>
      </c>
      <c r="S1286" s="1">
        <v>1</v>
      </c>
      <c r="T1286" t="s">
        <v>22</v>
      </c>
      <c r="U1286" s="13">
        <f t="shared" si="60"/>
        <v>277</v>
      </c>
      <c r="V1286" s="13">
        <f t="shared" si="61"/>
        <v>277</v>
      </c>
      <c r="W1286" s="13" t="str">
        <f>IFERROR(VLOOKUP(K1286,'Target Area Lookup'!B:C,2,FALSE),"Rest of State")</f>
        <v>Cook</v>
      </c>
      <c r="X1286" s="13" t="str">
        <f t="shared" si="62"/>
        <v>Cook</v>
      </c>
    </row>
    <row r="1287" spans="1:24" x14ac:dyDescent="0.25">
      <c r="A1287">
        <v>15016299025</v>
      </c>
      <c r="B1287" t="s">
        <v>4962</v>
      </c>
      <c r="C1287" t="s">
        <v>4963</v>
      </c>
      <c r="D1287" t="s">
        <v>2186</v>
      </c>
      <c r="E1287" t="s">
        <v>4964</v>
      </c>
      <c r="F1287">
        <v>7735532852</v>
      </c>
      <c r="G1287">
        <v>12162</v>
      </c>
      <c r="H1287" t="s">
        <v>5746</v>
      </c>
      <c r="I1287" t="s">
        <v>5747</v>
      </c>
      <c r="J1287" t="s">
        <v>2186</v>
      </c>
      <c r="K1287" t="s">
        <v>1103</v>
      </c>
      <c r="L1287" t="s">
        <v>5748</v>
      </c>
      <c r="M1287" t="s">
        <v>4862</v>
      </c>
      <c r="N1287" t="s">
        <v>22</v>
      </c>
      <c r="O1287">
        <v>267</v>
      </c>
      <c r="P1287">
        <v>0</v>
      </c>
      <c r="Q1287">
        <v>0</v>
      </c>
      <c r="R1287">
        <v>267</v>
      </c>
      <c r="S1287" s="1">
        <v>1</v>
      </c>
      <c r="T1287" t="s">
        <v>22</v>
      </c>
      <c r="U1287" s="13">
        <f t="shared" si="60"/>
        <v>267</v>
      </c>
      <c r="V1287" s="13">
        <f t="shared" si="61"/>
        <v>267</v>
      </c>
      <c r="W1287" s="13" t="str">
        <f>IFERROR(VLOOKUP(K1287,'Target Area Lookup'!B:C,2,FALSE),"Rest of State")</f>
        <v>Cook</v>
      </c>
      <c r="X1287" s="13" t="str">
        <f t="shared" si="62"/>
        <v>Cook</v>
      </c>
    </row>
    <row r="1288" spans="1:24" x14ac:dyDescent="0.25">
      <c r="A1288">
        <v>15016299025</v>
      </c>
      <c r="B1288" t="s">
        <v>4962</v>
      </c>
      <c r="C1288" t="s">
        <v>4963</v>
      </c>
      <c r="D1288" t="s">
        <v>2186</v>
      </c>
      <c r="E1288" t="s">
        <v>4964</v>
      </c>
      <c r="F1288">
        <v>7735532852</v>
      </c>
      <c r="G1288">
        <v>12163</v>
      </c>
      <c r="H1288" t="s">
        <v>5749</v>
      </c>
      <c r="I1288" t="s">
        <v>5750</v>
      </c>
      <c r="J1288" t="s">
        <v>2186</v>
      </c>
      <c r="K1288" t="s">
        <v>1103</v>
      </c>
      <c r="L1288" t="s">
        <v>5751</v>
      </c>
      <c r="M1288" t="s">
        <v>4862</v>
      </c>
      <c r="N1288" t="s">
        <v>22</v>
      </c>
      <c r="O1288">
        <v>300</v>
      </c>
      <c r="P1288">
        <v>0</v>
      </c>
      <c r="Q1288">
        <v>495</v>
      </c>
      <c r="R1288">
        <v>795</v>
      </c>
      <c r="S1288" s="1">
        <v>0.37729999999999997</v>
      </c>
      <c r="T1288" t="s">
        <v>22</v>
      </c>
      <c r="U1288" s="13">
        <f t="shared" si="60"/>
        <v>300</v>
      </c>
      <c r="V1288" s="13">
        <f t="shared" si="61"/>
        <v>795</v>
      </c>
      <c r="W1288" s="13" t="str">
        <f>IFERROR(VLOOKUP(K1288,'Target Area Lookup'!B:C,2,FALSE),"Rest of State")</f>
        <v>Cook</v>
      </c>
      <c r="X1288" s="13" t="str">
        <f t="shared" si="62"/>
        <v>Cook</v>
      </c>
    </row>
    <row r="1289" spans="1:24" x14ac:dyDescent="0.25">
      <c r="A1289">
        <v>15016299025</v>
      </c>
      <c r="B1289" t="s">
        <v>4962</v>
      </c>
      <c r="C1289" t="s">
        <v>4963</v>
      </c>
      <c r="D1289" t="s">
        <v>2186</v>
      </c>
      <c r="E1289" t="s">
        <v>4964</v>
      </c>
      <c r="F1289">
        <v>7735532852</v>
      </c>
      <c r="G1289">
        <v>12164</v>
      </c>
      <c r="H1289" t="s">
        <v>5752</v>
      </c>
      <c r="I1289" t="s">
        <v>5753</v>
      </c>
      <c r="J1289" t="s">
        <v>2186</v>
      </c>
      <c r="K1289" t="s">
        <v>1103</v>
      </c>
      <c r="L1289" t="s">
        <v>5754</v>
      </c>
      <c r="M1289" t="s">
        <v>4862</v>
      </c>
      <c r="N1289" t="s">
        <v>22</v>
      </c>
      <c r="O1289">
        <v>445</v>
      </c>
      <c r="P1289">
        <v>0</v>
      </c>
      <c r="Q1289">
        <v>121</v>
      </c>
      <c r="R1289">
        <v>566</v>
      </c>
      <c r="S1289" s="1">
        <v>0.78590000000000004</v>
      </c>
      <c r="T1289" t="s">
        <v>22</v>
      </c>
      <c r="U1289" s="13">
        <f t="shared" si="60"/>
        <v>445</v>
      </c>
      <c r="V1289" s="13">
        <f t="shared" si="61"/>
        <v>566</v>
      </c>
      <c r="W1289" s="13" t="str">
        <f>IFERROR(VLOOKUP(K1289,'Target Area Lookup'!B:C,2,FALSE),"Rest of State")</f>
        <v>Cook</v>
      </c>
      <c r="X1289" s="13" t="str">
        <f t="shared" si="62"/>
        <v>Cook</v>
      </c>
    </row>
    <row r="1290" spans="1:24" x14ac:dyDescent="0.25">
      <c r="A1290">
        <v>15016299025</v>
      </c>
      <c r="B1290" t="s">
        <v>4962</v>
      </c>
      <c r="C1290" t="s">
        <v>4963</v>
      </c>
      <c r="D1290" t="s">
        <v>2186</v>
      </c>
      <c r="E1290" t="s">
        <v>4964</v>
      </c>
      <c r="F1290">
        <v>7735532852</v>
      </c>
      <c r="G1290">
        <v>12165</v>
      </c>
      <c r="H1290" t="s">
        <v>5755</v>
      </c>
      <c r="I1290" t="s">
        <v>5756</v>
      </c>
      <c r="J1290" t="s">
        <v>2186</v>
      </c>
      <c r="K1290" t="s">
        <v>1103</v>
      </c>
      <c r="L1290" t="s">
        <v>5757</v>
      </c>
      <c r="M1290" t="s">
        <v>4862</v>
      </c>
      <c r="N1290" t="s">
        <v>22</v>
      </c>
      <c r="O1290">
        <v>501</v>
      </c>
      <c r="P1290">
        <v>0</v>
      </c>
      <c r="Q1290">
        <v>0</v>
      </c>
      <c r="R1290">
        <v>501</v>
      </c>
      <c r="S1290" s="1">
        <v>1</v>
      </c>
      <c r="T1290" t="s">
        <v>22</v>
      </c>
      <c r="U1290" s="13">
        <f t="shared" si="60"/>
        <v>501</v>
      </c>
      <c r="V1290" s="13">
        <f t="shared" si="61"/>
        <v>501</v>
      </c>
      <c r="W1290" s="13" t="str">
        <f>IFERROR(VLOOKUP(K1290,'Target Area Lookup'!B:C,2,FALSE),"Rest of State")</f>
        <v>Cook</v>
      </c>
      <c r="X1290" s="13" t="str">
        <f t="shared" si="62"/>
        <v>Cook</v>
      </c>
    </row>
    <row r="1291" spans="1:24" x14ac:dyDescent="0.25">
      <c r="A1291">
        <v>15016299025</v>
      </c>
      <c r="B1291" t="s">
        <v>4962</v>
      </c>
      <c r="C1291" t="s">
        <v>4963</v>
      </c>
      <c r="D1291" t="s">
        <v>2186</v>
      </c>
      <c r="E1291" t="s">
        <v>4964</v>
      </c>
      <c r="F1291">
        <v>7735532852</v>
      </c>
      <c r="G1291">
        <v>12166</v>
      </c>
      <c r="H1291" t="s">
        <v>5758</v>
      </c>
      <c r="I1291" t="s">
        <v>5759</v>
      </c>
      <c r="J1291" t="s">
        <v>2186</v>
      </c>
      <c r="K1291" t="s">
        <v>1103</v>
      </c>
      <c r="L1291" t="s">
        <v>5760</v>
      </c>
      <c r="M1291" t="s">
        <v>4862</v>
      </c>
      <c r="N1291" t="s">
        <v>22</v>
      </c>
      <c r="O1291">
        <v>1259</v>
      </c>
      <c r="P1291">
        <v>0</v>
      </c>
      <c r="Q1291">
        <v>0</v>
      </c>
      <c r="R1291">
        <v>1259</v>
      </c>
      <c r="S1291" s="1">
        <v>1</v>
      </c>
      <c r="T1291" t="s">
        <v>22</v>
      </c>
      <c r="U1291" s="13">
        <f t="shared" si="60"/>
        <v>1259</v>
      </c>
      <c r="V1291" s="13">
        <f t="shared" si="61"/>
        <v>1259</v>
      </c>
      <c r="W1291" s="13" t="str">
        <f>IFERROR(VLOOKUP(K1291,'Target Area Lookup'!B:C,2,FALSE),"Rest of State")</f>
        <v>Cook</v>
      </c>
      <c r="X1291" s="13" t="str">
        <f t="shared" si="62"/>
        <v>Cook</v>
      </c>
    </row>
    <row r="1292" spans="1:24" x14ac:dyDescent="0.25">
      <c r="A1292">
        <v>15016299025</v>
      </c>
      <c r="B1292" t="s">
        <v>4962</v>
      </c>
      <c r="C1292" t="s">
        <v>4963</v>
      </c>
      <c r="D1292" t="s">
        <v>2186</v>
      </c>
      <c r="E1292" t="s">
        <v>4964</v>
      </c>
      <c r="F1292">
        <v>7735532852</v>
      </c>
      <c r="G1292">
        <v>12167</v>
      </c>
      <c r="H1292" t="s">
        <v>5761</v>
      </c>
      <c r="I1292" t="s">
        <v>5762</v>
      </c>
      <c r="J1292" t="s">
        <v>2186</v>
      </c>
      <c r="K1292" t="s">
        <v>1103</v>
      </c>
      <c r="L1292" t="s">
        <v>5763</v>
      </c>
      <c r="M1292" t="s">
        <v>4862</v>
      </c>
      <c r="N1292" t="s">
        <v>22</v>
      </c>
      <c r="O1292">
        <v>840</v>
      </c>
      <c r="P1292">
        <v>0</v>
      </c>
      <c r="Q1292">
        <v>0</v>
      </c>
      <c r="R1292">
        <v>840</v>
      </c>
      <c r="S1292" s="1">
        <v>1</v>
      </c>
      <c r="T1292" t="s">
        <v>22</v>
      </c>
      <c r="U1292" s="13">
        <f t="shared" si="60"/>
        <v>840</v>
      </c>
      <c r="V1292" s="13">
        <f t="shared" si="61"/>
        <v>840</v>
      </c>
      <c r="W1292" s="13" t="str">
        <f>IFERROR(VLOOKUP(K1292,'Target Area Lookup'!B:C,2,FALSE),"Rest of State")</f>
        <v>Cook</v>
      </c>
      <c r="X1292" s="13" t="str">
        <f t="shared" si="62"/>
        <v>Cook</v>
      </c>
    </row>
    <row r="1293" spans="1:24" x14ac:dyDescent="0.25">
      <c r="A1293">
        <v>15016299025</v>
      </c>
      <c r="B1293" t="s">
        <v>4962</v>
      </c>
      <c r="C1293" t="s">
        <v>4963</v>
      </c>
      <c r="D1293" t="s">
        <v>2186</v>
      </c>
      <c r="E1293" t="s">
        <v>4964</v>
      </c>
      <c r="F1293">
        <v>7735532852</v>
      </c>
      <c r="G1293">
        <v>12168</v>
      </c>
      <c r="H1293" t="s">
        <v>5764</v>
      </c>
      <c r="I1293" t="s">
        <v>5765</v>
      </c>
      <c r="J1293" t="s">
        <v>2186</v>
      </c>
      <c r="K1293" t="s">
        <v>1103</v>
      </c>
      <c r="L1293" t="s">
        <v>5766</v>
      </c>
      <c r="M1293" t="s">
        <v>4862</v>
      </c>
      <c r="N1293" t="s">
        <v>22</v>
      </c>
      <c r="O1293">
        <v>775</v>
      </c>
      <c r="P1293">
        <v>0</v>
      </c>
      <c r="Q1293">
        <v>0</v>
      </c>
      <c r="R1293">
        <v>775</v>
      </c>
      <c r="S1293" s="1">
        <v>1</v>
      </c>
      <c r="T1293" t="s">
        <v>22</v>
      </c>
      <c r="U1293" s="13">
        <f t="shared" si="60"/>
        <v>775</v>
      </c>
      <c r="V1293" s="13">
        <f t="shared" si="61"/>
        <v>775</v>
      </c>
      <c r="W1293" s="13" t="str">
        <f>IFERROR(VLOOKUP(K1293,'Target Area Lookup'!B:C,2,FALSE),"Rest of State")</f>
        <v>Cook</v>
      </c>
      <c r="X1293" s="13" t="str">
        <f t="shared" si="62"/>
        <v>Cook</v>
      </c>
    </row>
    <row r="1294" spans="1:24" x14ac:dyDescent="0.25">
      <c r="A1294">
        <v>15016299025</v>
      </c>
      <c r="B1294" t="s">
        <v>4962</v>
      </c>
      <c r="C1294" t="s">
        <v>4963</v>
      </c>
      <c r="D1294" t="s">
        <v>2186</v>
      </c>
      <c r="E1294" t="s">
        <v>4964</v>
      </c>
      <c r="F1294">
        <v>7735532852</v>
      </c>
      <c r="G1294">
        <v>12169</v>
      </c>
      <c r="H1294" t="s">
        <v>5767</v>
      </c>
      <c r="I1294" t="s">
        <v>5768</v>
      </c>
      <c r="J1294" t="s">
        <v>2186</v>
      </c>
      <c r="K1294" t="s">
        <v>1103</v>
      </c>
      <c r="L1294" t="s">
        <v>5769</v>
      </c>
      <c r="M1294" t="s">
        <v>4862</v>
      </c>
      <c r="N1294" t="s">
        <v>22</v>
      </c>
      <c r="O1294">
        <v>147</v>
      </c>
      <c r="P1294">
        <v>0</v>
      </c>
      <c r="Q1294">
        <v>290</v>
      </c>
      <c r="R1294">
        <v>437</v>
      </c>
      <c r="S1294" s="1">
        <v>0.33530000000000004</v>
      </c>
      <c r="T1294" t="s">
        <v>22</v>
      </c>
      <c r="U1294" s="13">
        <f t="shared" si="60"/>
        <v>147</v>
      </c>
      <c r="V1294" s="13">
        <f t="shared" si="61"/>
        <v>437</v>
      </c>
      <c r="W1294" s="13" t="str">
        <f>IFERROR(VLOOKUP(K1294,'Target Area Lookup'!B:C,2,FALSE),"Rest of State")</f>
        <v>Cook</v>
      </c>
      <c r="X1294" s="13" t="str">
        <f t="shared" si="62"/>
        <v>Cook</v>
      </c>
    </row>
    <row r="1295" spans="1:24" x14ac:dyDescent="0.25">
      <c r="A1295">
        <v>15016299025</v>
      </c>
      <c r="B1295" t="s">
        <v>4962</v>
      </c>
      <c r="C1295" t="s">
        <v>4963</v>
      </c>
      <c r="D1295" t="s">
        <v>2186</v>
      </c>
      <c r="E1295" t="s">
        <v>4964</v>
      </c>
      <c r="F1295">
        <v>7735532852</v>
      </c>
      <c r="G1295">
        <v>12170</v>
      </c>
      <c r="H1295" t="s">
        <v>5770</v>
      </c>
      <c r="I1295" t="s">
        <v>5771</v>
      </c>
      <c r="J1295" t="s">
        <v>2186</v>
      </c>
      <c r="K1295" t="s">
        <v>1103</v>
      </c>
      <c r="L1295" t="s">
        <v>5772</v>
      </c>
      <c r="M1295" t="s">
        <v>4862</v>
      </c>
      <c r="N1295" t="s">
        <v>22</v>
      </c>
      <c r="O1295">
        <v>688</v>
      </c>
      <c r="P1295">
        <v>0</v>
      </c>
      <c r="Q1295">
        <v>1012</v>
      </c>
      <c r="R1295">
        <v>1700</v>
      </c>
      <c r="S1295" s="1">
        <v>0.4042</v>
      </c>
      <c r="T1295" t="s">
        <v>22</v>
      </c>
      <c r="U1295" s="13">
        <f t="shared" si="60"/>
        <v>688</v>
      </c>
      <c r="V1295" s="13">
        <f t="shared" si="61"/>
        <v>1700</v>
      </c>
      <c r="W1295" s="13" t="str">
        <f>IFERROR(VLOOKUP(K1295,'Target Area Lookup'!B:C,2,FALSE),"Rest of State")</f>
        <v>Cook</v>
      </c>
      <c r="X1295" s="13" t="str">
        <f t="shared" si="62"/>
        <v>Cook</v>
      </c>
    </row>
    <row r="1296" spans="1:24" x14ac:dyDescent="0.25">
      <c r="A1296">
        <v>15016299025</v>
      </c>
      <c r="B1296" t="s">
        <v>4962</v>
      </c>
      <c r="C1296" t="s">
        <v>4963</v>
      </c>
      <c r="D1296" t="s">
        <v>2186</v>
      </c>
      <c r="E1296" t="s">
        <v>4964</v>
      </c>
      <c r="F1296">
        <v>7735532852</v>
      </c>
      <c r="G1296">
        <v>12171</v>
      </c>
      <c r="H1296" t="s">
        <v>5773</v>
      </c>
      <c r="I1296" t="s">
        <v>5774</v>
      </c>
      <c r="J1296" t="s">
        <v>2186</v>
      </c>
      <c r="K1296" t="s">
        <v>1103</v>
      </c>
      <c r="L1296" t="s">
        <v>5775</v>
      </c>
      <c r="M1296" t="s">
        <v>4862</v>
      </c>
      <c r="N1296" t="s">
        <v>22</v>
      </c>
      <c r="O1296">
        <v>504</v>
      </c>
      <c r="P1296">
        <v>0</v>
      </c>
      <c r="Q1296">
        <v>0</v>
      </c>
      <c r="R1296">
        <v>504</v>
      </c>
      <c r="S1296" s="1">
        <v>1</v>
      </c>
      <c r="T1296" t="s">
        <v>22</v>
      </c>
      <c r="U1296" s="13">
        <f t="shared" si="60"/>
        <v>504</v>
      </c>
      <c r="V1296" s="13">
        <f t="shared" si="61"/>
        <v>504</v>
      </c>
      <c r="W1296" s="13" t="str">
        <f>IFERROR(VLOOKUP(K1296,'Target Area Lookup'!B:C,2,FALSE),"Rest of State")</f>
        <v>Cook</v>
      </c>
      <c r="X1296" s="13" t="str">
        <f t="shared" si="62"/>
        <v>Cook</v>
      </c>
    </row>
    <row r="1297" spans="1:24" x14ac:dyDescent="0.25">
      <c r="A1297">
        <v>15016299025</v>
      </c>
      <c r="B1297" t="s">
        <v>4962</v>
      </c>
      <c r="C1297" t="s">
        <v>4963</v>
      </c>
      <c r="D1297" t="s">
        <v>2186</v>
      </c>
      <c r="E1297" t="s">
        <v>4964</v>
      </c>
      <c r="F1297">
        <v>7735532852</v>
      </c>
      <c r="G1297">
        <v>12172</v>
      </c>
      <c r="H1297" t="s">
        <v>5776</v>
      </c>
      <c r="I1297" t="s">
        <v>5777</v>
      </c>
      <c r="J1297" t="s">
        <v>2186</v>
      </c>
      <c r="K1297" t="s">
        <v>1103</v>
      </c>
      <c r="L1297" t="s">
        <v>5778</v>
      </c>
      <c r="M1297" t="s">
        <v>4862</v>
      </c>
      <c r="N1297" t="s">
        <v>22</v>
      </c>
      <c r="O1297">
        <v>676</v>
      </c>
      <c r="P1297">
        <v>0</v>
      </c>
      <c r="Q1297">
        <v>0</v>
      </c>
      <c r="R1297">
        <v>676</v>
      </c>
      <c r="S1297" s="1">
        <v>1</v>
      </c>
      <c r="T1297" t="s">
        <v>22</v>
      </c>
      <c r="U1297" s="13">
        <f t="shared" si="60"/>
        <v>676</v>
      </c>
      <c r="V1297" s="13">
        <f t="shared" si="61"/>
        <v>676</v>
      </c>
      <c r="W1297" s="13" t="str">
        <f>IFERROR(VLOOKUP(K1297,'Target Area Lookup'!B:C,2,FALSE),"Rest of State")</f>
        <v>Cook</v>
      </c>
      <c r="X1297" s="13" t="str">
        <f t="shared" si="62"/>
        <v>Cook</v>
      </c>
    </row>
    <row r="1298" spans="1:24" x14ac:dyDescent="0.25">
      <c r="A1298">
        <v>15016299025</v>
      </c>
      <c r="B1298" t="s">
        <v>4962</v>
      </c>
      <c r="C1298" t="s">
        <v>4963</v>
      </c>
      <c r="D1298" t="s">
        <v>2186</v>
      </c>
      <c r="E1298" t="s">
        <v>4964</v>
      </c>
      <c r="F1298">
        <v>7735532852</v>
      </c>
      <c r="G1298">
        <v>12173</v>
      </c>
      <c r="H1298" t="s">
        <v>5779</v>
      </c>
      <c r="I1298" t="s">
        <v>5780</v>
      </c>
      <c r="J1298" t="s">
        <v>2186</v>
      </c>
      <c r="K1298" t="s">
        <v>1103</v>
      </c>
      <c r="L1298" t="s">
        <v>5781</v>
      </c>
      <c r="M1298" t="s">
        <v>4862</v>
      </c>
      <c r="N1298" t="s">
        <v>22</v>
      </c>
      <c r="O1298">
        <v>341</v>
      </c>
      <c r="P1298">
        <v>0</v>
      </c>
      <c r="Q1298">
        <v>326</v>
      </c>
      <c r="R1298">
        <v>667</v>
      </c>
      <c r="S1298" s="1">
        <v>0.51100000000000001</v>
      </c>
      <c r="T1298" t="s">
        <v>22</v>
      </c>
      <c r="U1298" s="13">
        <f t="shared" si="60"/>
        <v>341</v>
      </c>
      <c r="V1298" s="13">
        <f t="shared" si="61"/>
        <v>667</v>
      </c>
      <c r="W1298" s="13" t="str">
        <f>IFERROR(VLOOKUP(K1298,'Target Area Lookup'!B:C,2,FALSE),"Rest of State")</f>
        <v>Cook</v>
      </c>
      <c r="X1298" s="13" t="str">
        <f t="shared" si="62"/>
        <v>Cook</v>
      </c>
    </row>
    <row r="1299" spans="1:24" x14ac:dyDescent="0.25">
      <c r="A1299">
        <v>15016299025</v>
      </c>
      <c r="B1299" t="s">
        <v>4962</v>
      </c>
      <c r="C1299" t="s">
        <v>4963</v>
      </c>
      <c r="D1299" t="s">
        <v>2186</v>
      </c>
      <c r="E1299" t="s">
        <v>4964</v>
      </c>
      <c r="F1299">
        <v>7735532852</v>
      </c>
      <c r="G1299">
        <v>12174</v>
      </c>
      <c r="H1299" t="s">
        <v>5782</v>
      </c>
      <c r="I1299" t="s">
        <v>5783</v>
      </c>
      <c r="J1299" t="s">
        <v>2186</v>
      </c>
      <c r="K1299" t="s">
        <v>1103</v>
      </c>
      <c r="L1299" t="s">
        <v>5784</v>
      </c>
      <c r="M1299" t="s">
        <v>4862</v>
      </c>
      <c r="N1299" t="s">
        <v>22</v>
      </c>
      <c r="O1299">
        <v>251</v>
      </c>
      <c r="P1299">
        <v>0</v>
      </c>
      <c r="Q1299">
        <v>508</v>
      </c>
      <c r="R1299">
        <v>759</v>
      </c>
      <c r="S1299" s="1">
        <v>0.32990000000000003</v>
      </c>
      <c r="T1299" t="s">
        <v>22</v>
      </c>
      <c r="U1299" s="13">
        <f t="shared" si="60"/>
        <v>251</v>
      </c>
      <c r="V1299" s="13">
        <f t="shared" si="61"/>
        <v>759</v>
      </c>
      <c r="W1299" s="13" t="str">
        <f>IFERROR(VLOOKUP(K1299,'Target Area Lookup'!B:C,2,FALSE),"Rest of State")</f>
        <v>Cook</v>
      </c>
      <c r="X1299" s="13" t="str">
        <f t="shared" si="62"/>
        <v>Cook</v>
      </c>
    </row>
    <row r="1300" spans="1:24" x14ac:dyDescent="0.25">
      <c r="A1300">
        <v>15016299025</v>
      </c>
      <c r="B1300" t="s">
        <v>4962</v>
      </c>
      <c r="C1300" t="s">
        <v>4963</v>
      </c>
      <c r="D1300" t="s">
        <v>2186</v>
      </c>
      <c r="E1300" t="s">
        <v>4964</v>
      </c>
      <c r="F1300">
        <v>7735532852</v>
      </c>
      <c r="G1300">
        <v>12175</v>
      </c>
      <c r="H1300" t="s">
        <v>5785</v>
      </c>
      <c r="I1300" t="s">
        <v>5786</v>
      </c>
      <c r="J1300" t="s">
        <v>2186</v>
      </c>
      <c r="K1300" t="s">
        <v>1103</v>
      </c>
      <c r="L1300" t="s">
        <v>5787</v>
      </c>
      <c r="M1300" t="s">
        <v>4862</v>
      </c>
      <c r="N1300" t="s">
        <v>22</v>
      </c>
      <c r="O1300">
        <v>605</v>
      </c>
      <c r="P1300">
        <v>0</v>
      </c>
      <c r="Q1300">
        <v>0</v>
      </c>
      <c r="R1300">
        <v>605</v>
      </c>
      <c r="S1300" s="1">
        <v>1</v>
      </c>
      <c r="T1300" t="s">
        <v>22</v>
      </c>
      <c r="U1300" s="13">
        <f t="shared" si="60"/>
        <v>605</v>
      </c>
      <c r="V1300" s="13">
        <f t="shared" si="61"/>
        <v>605</v>
      </c>
      <c r="W1300" s="13" t="str">
        <f>IFERROR(VLOOKUP(K1300,'Target Area Lookup'!B:C,2,FALSE),"Rest of State")</f>
        <v>Cook</v>
      </c>
      <c r="X1300" s="13" t="str">
        <f t="shared" si="62"/>
        <v>Cook</v>
      </c>
    </row>
    <row r="1301" spans="1:24" x14ac:dyDescent="0.25">
      <c r="A1301">
        <v>15016299025</v>
      </c>
      <c r="B1301" t="s">
        <v>4962</v>
      </c>
      <c r="C1301" t="s">
        <v>4963</v>
      </c>
      <c r="D1301" t="s">
        <v>2186</v>
      </c>
      <c r="E1301" t="s">
        <v>4964</v>
      </c>
      <c r="F1301">
        <v>7735532852</v>
      </c>
      <c r="G1301">
        <v>12176</v>
      </c>
      <c r="H1301" t="s">
        <v>5788</v>
      </c>
      <c r="I1301" t="s">
        <v>5789</v>
      </c>
      <c r="J1301" t="s">
        <v>2186</v>
      </c>
      <c r="K1301" t="s">
        <v>1103</v>
      </c>
      <c r="L1301" t="s">
        <v>5790</v>
      </c>
      <c r="M1301" t="s">
        <v>4862</v>
      </c>
      <c r="N1301" t="s">
        <v>22</v>
      </c>
      <c r="O1301">
        <v>454</v>
      </c>
      <c r="P1301">
        <v>0</v>
      </c>
      <c r="Q1301">
        <v>0</v>
      </c>
      <c r="R1301">
        <v>454</v>
      </c>
      <c r="S1301" s="1">
        <v>1</v>
      </c>
      <c r="T1301" t="s">
        <v>22</v>
      </c>
      <c r="U1301" s="13">
        <f t="shared" si="60"/>
        <v>454</v>
      </c>
      <c r="V1301" s="13">
        <f t="shared" si="61"/>
        <v>454</v>
      </c>
      <c r="W1301" s="13" t="str">
        <f>IFERROR(VLOOKUP(K1301,'Target Area Lookup'!B:C,2,FALSE),"Rest of State")</f>
        <v>Cook</v>
      </c>
      <c r="X1301" s="13" t="str">
        <f t="shared" si="62"/>
        <v>Cook</v>
      </c>
    </row>
    <row r="1302" spans="1:24" x14ac:dyDescent="0.25">
      <c r="A1302">
        <v>15016299025</v>
      </c>
      <c r="B1302" t="s">
        <v>4962</v>
      </c>
      <c r="C1302" t="s">
        <v>4963</v>
      </c>
      <c r="D1302" t="s">
        <v>2186</v>
      </c>
      <c r="E1302" t="s">
        <v>4964</v>
      </c>
      <c r="F1302">
        <v>7735532852</v>
      </c>
      <c r="G1302">
        <v>12177</v>
      </c>
      <c r="H1302" t="s">
        <v>5791</v>
      </c>
      <c r="I1302" t="s">
        <v>5792</v>
      </c>
      <c r="J1302" t="s">
        <v>2186</v>
      </c>
      <c r="K1302" t="s">
        <v>1103</v>
      </c>
      <c r="L1302" t="s">
        <v>5793</v>
      </c>
      <c r="M1302" t="s">
        <v>4862</v>
      </c>
      <c r="N1302" t="s">
        <v>22</v>
      </c>
      <c r="O1302">
        <v>359</v>
      </c>
      <c r="P1302">
        <v>0</v>
      </c>
      <c r="Q1302">
        <v>0</v>
      </c>
      <c r="R1302">
        <v>359</v>
      </c>
      <c r="S1302" s="1">
        <v>1</v>
      </c>
      <c r="T1302" t="s">
        <v>22</v>
      </c>
      <c r="U1302" s="13">
        <f t="shared" si="60"/>
        <v>359</v>
      </c>
      <c r="V1302" s="13">
        <f t="shared" si="61"/>
        <v>359</v>
      </c>
      <c r="W1302" s="13" t="str">
        <f>IFERROR(VLOOKUP(K1302,'Target Area Lookup'!B:C,2,FALSE),"Rest of State")</f>
        <v>Cook</v>
      </c>
      <c r="X1302" s="13" t="str">
        <f t="shared" si="62"/>
        <v>Cook</v>
      </c>
    </row>
    <row r="1303" spans="1:24" x14ac:dyDescent="0.25">
      <c r="A1303">
        <v>15016299025</v>
      </c>
      <c r="B1303" t="s">
        <v>4962</v>
      </c>
      <c r="C1303" t="s">
        <v>4963</v>
      </c>
      <c r="D1303" t="s">
        <v>2186</v>
      </c>
      <c r="E1303" t="s">
        <v>4964</v>
      </c>
      <c r="F1303">
        <v>7735532852</v>
      </c>
      <c r="G1303">
        <v>12179</v>
      </c>
      <c r="H1303" t="s">
        <v>5794</v>
      </c>
      <c r="I1303" t="s">
        <v>5795</v>
      </c>
      <c r="J1303" t="s">
        <v>2186</v>
      </c>
      <c r="K1303" t="s">
        <v>1103</v>
      </c>
      <c r="L1303" t="s">
        <v>5796</v>
      </c>
      <c r="M1303" t="s">
        <v>4862</v>
      </c>
      <c r="N1303" t="s">
        <v>22</v>
      </c>
      <c r="O1303">
        <v>197</v>
      </c>
      <c r="P1303">
        <v>0</v>
      </c>
      <c r="Q1303">
        <v>71</v>
      </c>
      <c r="R1303">
        <v>268</v>
      </c>
      <c r="S1303" s="1">
        <v>0.73499999999999999</v>
      </c>
      <c r="T1303" t="s">
        <v>22</v>
      </c>
      <c r="U1303" s="13">
        <f t="shared" si="60"/>
        <v>197</v>
      </c>
      <c r="V1303" s="13">
        <f t="shared" si="61"/>
        <v>268</v>
      </c>
      <c r="W1303" s="13" t="str">
        <f>IFERROR(VLOOKUP(K1303,'Target Area Lookup'!B:C,2,FALSE),"Rest of State")</f>
        <v>Cook</v>
      </c>
      <c r="X1303" s="13" t="str">
        <f t="shared" si="62"/>
        <v>Cook</v>
      </c>
    </row>
    <row r="1304" spans="1:24" x14ac:dyDescent="0.25">
      <c r="A1304">
        <v>15016299025</v>
      </c>
      <c r="B1304" t="s">
        <v>4962</v>
      </c>
      <c r="C1304" t="s">
        <v>4963</v>
      </c>
      <c r="D1304" t="s">
        <v>2186</v>
      </c>
      <c r="E1304" t="s">
        <v>4964</v>
      </c>
      <c r="F1304">
        <v>7735532852</v>
      </c>
      <c r="G1304">
        <v>12181</v>
      </c>
      <c r="H1304" t="s">
        <v>5797</v>
      </c>
      <c r="I1304" t="s">
        <v>5798</v>
      </c>
      <c r="J1304" t="s">
        <v>2186</v>
      </c>
      <c r="K1304" t="s">
        <v>1103</v>
      </c>
      <c r="L1304" t="s">
        <v>5799</v>
      </c>
      <c r="M1304" t="s">
        <v>4862</v>
      </c>
      <c r="N1304" t="s">
        <v>22</v>
      </c>
      <c r="O1304">
        <v>807</v>
      </c>
      <c r="P1304">
        <v>0</v>
      </c>
      <c r="Q1304">
        <v>0</v>
      </c>
      <c r="R1304">
        <v>807</v>
      </c>
      <c r="S1304" s="1">
        <v>1</v>
      </c>
      <c r="T1304" t="s">
        <v>22</v>
      </c>
      <c r="U1304" s="13">
        <f t="shared" si="60"/>
        <v>807</v>
      </c>
      <c r="V1304" s="13">
        <f t="shared" si="61"/>
        <v>807</v>
      </c>
      <c r="W1304" s="13" t="str">
        <f>IFERROR(VLOOKUP(K1304,'Target Area Lookup'!B:C,2,FALSE),"Rest of State")</f>
        <v>Cook</v>
      </c>
      <c r="X1304" s="13" t="str">
        <f t="shared" si="62"/>
        <v>Cook</v>
      </c>
    </row>
    <row r="1305" spans="1:24" x14ac:dyDescent="0.25">
      <c r="A1305">
        <v>15016299025</v>
      </c>
      <c r="B1305" t="s">
        <v>4962</v>
      </c>
      <c r="C1305" t="s">
        <v>4963</v>
      </c>
      <c r="D1305" t="s">
        <v>2186</v>
      </c>
      <c r="E1305" t="s">
        <v>4964</v>
      </c>
      <c r="F1305">
        <v>7735532852</v>
      </c>
      <c r="G1305">
        <v>12182</v>
      </c>
      <c r="H1305" t="s">
        <v>5800</v>
      </c>
      <c r="I1305" t="s">
        <v>5801</v>
      </c>
      <c r="J1305" t="s">
        <v>2186</v>
      </c>
      <c r="K1305" t="s">
        <v>1103</v>
      </c>
      <c r="L1305" t="s">
        <v>5802</v>
      </c>
      <c r="M1305" t="s">
        <v>4862</v>
      </c>
      <c r="N1305" t="s">
        <v>22</v>
      </c>
      <c r="O1305">
        <v>509</v>
      </c>
      <c r="P1305">
        <v>0</v>
      </c>
      <c r="Q1305">
        <v>0</v>
      </c>
      <c r="R1305">
        <v>509</v>
      </c>
      <c r="S1305" s="1">
        <v>1</v>
      </c>
      <c r="T1305" t="s">
        <v>22</v>
      </c>
      <c r="U1305" s="13">
        <f t="shared" si="60"/>
        <v>509</v>
      </c>
      <c r="V1305" s="13">
        <f t="shared" si="61"/>
        <v>509</v>
      </c>
      <c r="W1305" s="13" t="str">
        <f>IFERROR(VLOOKUP(K1305,'Target Area Lookup'!B:C,2,FALSE),"Rest of State")</f>
        <v>Cook</v>
      </c>
      <c r="X1305" s="13" t="str">
        <f t="shared" si="62"/>
        <v>Cook</v>
      </c>
    </row>
    <row r="1306" spans="1:24" x14ac:dyDescent="0.25">
      <c r="A1306">
        <v>15016299025</v>
      </c>
      <c r="B1306" t="s">
        <v>4962</v>
      </c>
      <c r="C1306" t="s">
        <v>4963</v>
      </c>
      <c r="D1306" t="s">
        <v>2186</v>
      </c>
      <c r="E1306" t="s">
        <v>4964</v>
      </c>
      <c r="F1306">
        <v>7735532852</v>
      </c>
      <c r="G1306">
        <v>12184</v>
      </c>
      <c r="H1306" t="s">
        <v>5803</v>
      </c>
      <c r="I1306" t="s">
        <v>5804</v>
      </c>
      <c r="J1306" t="s">
        <v>2186</v>
      </c>
      <c r="K1306" t="s">
        <v>1103</v>
      </c>
      <c r="L1306" t="s">
        <v>5805</v>
      </c>
      <c r="M1306" t="s">
        <v>4862</v>
      </c>
      <c r="N1306" t="s">
        <v>22</v>
      </c>
      <c r="O1306">
        <v>294</v>
      </c>
      <c r="P1306">
        <v>0</v>
      </c>
      <c r="Q1306">
        <v>0</v>
      </c>
      <c r="R1306">
        <v>294</v>
      </c>
      <c r="S1306" s="1">
        <v>1</v>
      </c>
      <c r="T1306" t="s">
        <v>22</v>
      </c>
      <c r="U1306" s="13">
        <f t="shared" si="60"/>
        <v>294</v>
      </c>
      <c r="V1306" s="13">
        <f t="shared" si="61"/>
        <v>294</v>
      </c>
      <c r="W1306" s="13" t="str">
        <f>IFERROR(VLOOKUP(K1306,'Target Area Lookup'!B:C,2,FALSE),"Rest of State")</f>
        <v>Cook</v>
      </c>
      <c r="X1306" s="13" t="str">
        <f t="shared" si="62"/>
        <v>Cook</v>
      </c>
    </row>
    <row r="1307" spans="1:24" x14ac:dyDescent="0.25">
      <c r="A1307">
        <v>15016299025</v>
      </c>
      <c r="B1307" t="s">
        <v>4962</v>
      </c>
      <c r="C1307" t="s">
        <v>4963</v>
      </c>
      <c r="D1307" t="s">
        <v>2186</v>
      </c>
      <c r="E1307" t="s">
        <v>4964</v>
      </c>
      <c r="F1307">
        <v>7735532852</v>
      </c>
      <c r="G1307">
        <v>12185</v>
      </c>
      <c r="H1307" t="s">
        <v>5806</v>
      </c>
      <c r="I1307" t="s">
        <v>5807</v>
      </c>
      <c r="J1307" t="s">
        <v>2186</v>
      </c>
      <c r="K1307" t="s">
        <v>1103</v>
      </c>
      <c r="L1307" t="s">
        <v>5808</v>
      </c>
      <c r="M1307" t="s">
        <v>4862</v>
      </c>
      <c r="N1307" t="s">
        <v>22</v>
      </c>
      <c r="O1307">
        <v>248</v>
      </c>
      <c r="P1307">
        <v>0</v>
      </c>
      <c r="Q1307">
        <v>0</v>
      </c>
      <c r="R1307">
        <v>248</v>
      </c>
      <c r="S1307" s="1">
        <v>1</v>
      </c>
      <c r="T1307" t="s">
        <v>22</v>
      </c>
      <c r="U1307" s="13">
        <f t="shared" si="60"/>
        <v>248</v>
      </c>
      <c r="V1307" s="13">
        <f t="shared" si="61"/>
        <v>248</v>
      </c>
      <c r="W1307" s="13" t="str">
        <f>IFERROR(VLOOKUP(K1307,'Target Area Lookup'!B:C,2,FALSE),"Rest of State")</f>
        <v>Cook</v>
      </c>
      <c r="X1307" s="13" t="str">
        <f t="shared" si="62"/>
        <v>Cook</v>
      </c>
    </row>
    <row r="1308" spans="1:24" x14ac:dyDescent="0.25">
      <c r="A1308">
        <v>15016299025</v>
      </c>
      <c r="B1308" t="s">
        <v>4962</v>
      </c>
      <c r="C1308" t="s">
        <v>4963</v>
      </c>
      <c r="D1308" t="s">
        <v>2186</v>
      </c>
      <c r="E1308" t="s">
        <v>4964</v>
      </c>
      <c r="F1308">
        <v>7735532852</v>
      </c>
      <c r="G1308">
        <v>12186</v>
      </c>
      <c r="H1308" t="s">
        <v>5809</v>
      </c>
      <c r="I1308" t="s">
        <v>5810</v>
      </c>
      <c r="J1308" t="s">
        <v>2186</v>
      </c>
      <c r="K1308" t="s">
        <v>1103</v>
      </c>
      <c r="L1308" t="s">
        <v>5811</v>
      </c>
      <c r="M1308" t="s">
        <v>4862</v>
      </c>
      <c r="N1308" t="s">
        <v>22</v>
      </c>
      <c r="O1308">
        <v>714</v>
      </c>
      <c r="P1308">
        <v>0</v>
      </c>
      <c r="Q1308">
        <v>0</v>
      </c>
      <c r="R1308">
        <v>714</v>
      </c>
      <c r="S1308" s="1">
        <v>1</v>
      </c>
      <c r="T1308" t="s">
        <v>22</v>
      </c>
      <c r="U1308" s="13">
        <f t="shared" si="60"/>
        <v>714</v>
      </c>
      <c r="V1308" s="13">
        <f t="shared" si="61"/>
        <v>714</v>
      </c>
      <c r="W1308" s="13" t="str">
        <f>IFERROR(VLOOKUP(K1308,'Target Area Lookup'!B:C,2,FALSE),"Rest of State")</f>
        <v>Cook</v>
      </c>
      <c r="X1308" s="13" t="str">
        <f t="shared" si="62"/>
        <v>Cook</v>
      </c>
    </row>
    <row r="1309" spans="1:24" x14ac:dyDescent="0.25">
      <c r="A1309">
        <v>15016299025</v>
      </c>
      <c r="B1309" t="s">
        <v>4962</v>
      </c>
      <c r="C1309" t="s">
        <v>4963</v>
      </c>
      <c r="D1309" t="s">
        <v>2186</v>
      </c>
      <c r="E1309" t="s">
        <v>4964</v>
      </c>
      <c r="F1309">
        <v>7735532852</v>
      </c>
      <c r="G1309">
        <v>12188</v>
      </c>
      <c r="H1309" t="s">
        <v>5812</v>
      </c>
      <c r="I1309" t="s">
        <v>5813</v>
      </c>
      <c r="J1309" t="s">
        <v>2186</v>
      </c>
      <c r="K1309" t="s">
        <v>1103</v>
      </c>
      <c r="L1309" t="s">
        <v>5814</v>
      </c>
      <c r="M1309" t="s">
        <v>4862</v>
      </c>
      <c r="N1309" t="s">
        <v>22</v>
      </c>
      <c r="O1309">
        <v>683</v>
      </c>
      <c r="P1309">
        <v>0</v>
      </c>
      <c r="Q1309">
        <v>0</v>
      </c>
      <c r="R1309">
        <v>683</v>
      </c>
      <c r="S1309" s="1">
        <v>1</v>
      </c>
      <c r="T1309" t="s">
        <v>22</v>
      </c>
      <c r="U1309" s="13">
        <f t="shared" si="60"/>
        <v>683</v>
      </c>
      <c r="V1309" s="13">
        <f t="shared" si="61"/>
        <v>683</v>
      </c>
      <c r="W1309" s="13" t="str">
        <f>IFERROR(VLOOKUP(K1309,'Target Area Lookup'!B:C,2,FALSE),"Rest of State")</f>
        <v>Cook</v>
      </c>
      <c r="X1309" s="13" t="str">
        <f t="shared" si="62"/>
        <v>Cook</v>
      </c>
    </row>
    <row r="1310" spans="1:24" x14ac:dyDescent="0.25">
      <c r="A1310">
        <v>15016299025</v>
      </c>
      <c r="B1310" t="s">
        <v>4962</v>
      </c>
      <c r="C1310" t="s">
        <v>4963</v>
      </c>
      <c r="D1310" t="s">
        <v>2186</v>
      </c>
      <c r="E1310" t="s">
        <v>4964</v>
      </c>
      <c r="F1310">
        <v>7735532852</v>
      </c>
      <c r="G1310">
        <v>12189</v>
      </c>
      <c r="H1310" t="s">
        <v>5815</v>
      </c>
      <c r="I1310" t="s">
        <v>5816</v>
      </c>
      <c r="J1310" t="s">
        <v>2186</v>
      </c>
      <c r="K1310" t="s">
        <v>1103</v>
      </c>
      <c r="L1310" t="s">
        <v>5817</v>
      </c>
      <c r="M1310" t="s">
        <v>4862</v>
      </c>
      <c r="N1310" t="s">
        <v>22</v>
      </c>
      <c r="O1310">
        <v>941</v>
      </c>
      <c r="P1310">
        <v>0</v>
      </c>
      <c r="Q1310">
        <v>83</v>
      </c>
      <c r="R1310">
        <v>1024</v>
      </c>
      <c r="S1310" s="1">
        <v>0.91830000000000001</v>
      </c>
      <c r="T1310" t="s">
        <v>22</v>
      </c>
      <c r="U1310" s="13">
        <f t="shared" si="60"/>
        <v>941</v>
      </c>
      <c r="V1310" s="13">
        <f t="shared" si="61"/>
        <v>1024</v>
      </c>
      <c r="W1310" s="13" t="str">
        <f>IFERROR(VLOOKUP(K1310,'Target Area Lookup'!B:C,2,FALSE),"Rest of State")</f>
        <v>Cook</v>
      </c>
      <c r="X1310" s="13" t="str">
        <f t="shared" si="62"/>
        <v>Cook</v>
      </c>
    </row>
    <row r="1311" spans="1:24" x14ac:dyDescent="0.25">
      <c r="A1311">
        <v>15016299025</v>
      </c>
      <c r="B1311" t="s">
        <v>4962</v>
      </c>
      <c r="C1311" t="s">
        <v>4963</v>
      </c>
      <c r="D1311" t="s">
        <v>2186</v>
      </c>
      <c r="E1311" t="s">
        <v>4964</v>
      </c>
      <c r="F1311">
        <v>7735532852</v>
      </c>
      <c r="G1311">
        <v>12190</v>
      </c>
      <c r="H1311" t="s">
        <v>5818</v>
      </c>
      <c r="I1311" t="s">
        <v>5819</v>
      </c>
      <c r="J1311" t="s">
        <v>2186</v>
      </c>
      <c r="K1311" t="s">
        <v>1103</v>
      </c>
      <c r="L1311" t="s">
        <v>5820</v>
      </c>
      <c r="M1311" t="s">
        <v>4862</v>
      </c>
      <c r="N1311" t="s">
        <v>22</v>
      </c>
      <c r="O1311">
        <v>323</v>
      </c>
      <c r="P1311">
        <v>0</v>
      </c>
      <c r="Q1311">
        <v>0</v>
      </c>
      <c r="R1311">
        <v>323</v>
      </c>
      <c r="S1311" s="1">
        <v>1</v>
      </c>
      <c r="T1311" t="s">
        <v>22</v>
      </c>
      <c r="U1311" s="13">
        <f t="shared" si="60"/>
        <v>323</v>
      </c>
      <c r="V1311" s="13">
        <f t="shared" si="61"/>
        <v>323</v>
      </c>
      <c r="W1311" s="13" t="str">
        <f>IFERROR(VLOOKUP(K1311,'Target Area Lookup'!B:C,2,FALSE),"Rest of State")</f>
        <v>Cook</v>
      </c>
      <c r="X1311" s="13" t="str">
        <f t="shared" si="62"/>
        <v>Cook</v>
      </c>
    </row>
    <row r="1312" spans="1:24" x14ac:dyDescent="0.25">
      <c r="A1312">
        <v>15016299025</v>
      </c>
      <c r="B1312" t="s">
        <v>4962</v>
      </c>
      <c r="C1312" t="s">
        <v>4963</v>
      </c>
      <c r="D1312" t="s">
        <v>2186</v>
      </c>
      <c r="E1312" t="s">
        <v>4964</v>
      </c>
      <c r="F1312">
        <v>7735532852</v>
      </c>
      <c r="G1312">
        <v>12191</v>
      </c>
      <c r="H1312" t="s">
        <v>5821</v>
      </c>
      <c r="I1312" t="s">
        <v>5822</v>
      </c>
      <c r="J1312" t="s">
        <v>2186</v>
      </c>
      <c r="K1312" t="s">
        <v>1103</v>
      </c>
      <c r="L1312" t="s">
        <v>5823</v>
      </c>
      <c r="M1312" t="s">
        <v>4862</v>
      </c>
      <c r="N1312" t="s">
        <v>22</v>
      </c>
      <c r="O1312">
        <v>323</v>
      </c>
      <c r="P1312">
        <v>0</v>
      </c>
      <c r="Q1312">
        <v>0</v>
      </c>
      <c r="R1312">
        <v>323</v>
      </c>
      <c r="S1312" s="1">
        <v>1</v>
      </c>
      <c r="T1312" t="s">
        <v>22</v>
      </c>
      <c r="U1312" s="13">
        <f t="shared" si="60"/>
        <v>323</v>
      </c>
      <c r="V1312" s="13">
        <f t="shared" si="61"/>
        <v>323</v>
      </c>
      <c r="W1312" s="13" t="str">
        <f>IFERROR(VLOOKUP(K1312,'Target Area Lookup'!B:C,2,FALSE),"Rest of State")</f>
        <v>Cook</v>
      </c>
      <c r="X1312" s="13" t="str">
        <f t="shared" si="62"/>
        <v>Cook</v>
      </c>
    </row>
    <row r="1313" spans="1:24" x14ac:dyDescent="0.25">
      <c r="A1313">
        <v>15016299025</v>
      </c>
      <c r="B1313" t="s">
        <v>4962</v>
      </c>
      <c r="C1313" t="s">
        <v>4963</v>
      </c>
      <c r="D1313" t="s">
        <v>2186</v>
      </c>
      <c r="E1313" t="s">
        <v>4964</v>
      </c>
      <c r="F1313">
        <v>7735532852</v>
      </c>
      <c r="G1313">
        <v>12192</v>
      </c>
      <c r="H1313" t="s">
        <v>5824</v>
      </c>
      <c r="I1313" t="s">
        <v>5825</v>
      </c>
      <c r="J1313" t="s">
        <v>2186</v>
      </c>
      <c r="K1313" t="s">
        <v>1103</v>
      </c>
      <c r="L1313" t="s">
        <v>5826</v>
      </c>
      <c r="M1313" t="s">
        <v>4862</v>
      </c>
      <c r="N1313" t="s">
        <v>22</v>
      </c>
      <c r="O1313">
        <v>591</v>
      </c>
      <c r="P1313">
        <v>0</v>
      </c>
      <c r="Q1313">
        <v>0</v>
      </c>
      <c r="R1313">
        <v>591</v>
      </c>
      <c r="S1313" s="1">
        <v>1</v>
      </c>
      <c r="T1313" t="s">
        <v>22</v>
      </c>
      <c r="U1313" s="13">
        <f t="shared" si="60"/>
        <v>591</v>
      </c>
      <c r="V1313" s="13">
        <f t="shared" si="61"/>
        <v>591</v>
      </c>
      <c r="W1313" s="13" t="str">
        <f>IFERROR(VLOOKUP(K1313,'Target Area Lookup'!B:C,2,FALSE),"Rest of State")</f>
        <v>Cook</v>
      </c>
      <c r="X1313" s="13" t="str">
        <f t="shared" si="62"/>
        <v>Cook</v>
      </c>
    </row>
    <row r="1314" spans="1:24" x14ac:dyDescent="0.25">
      <c r="A1314">
        <v>15016299025</v>
      </c>
      <c r="B1314" t="s">
        <v>4962</v>
      </c>
      <c r="C1314" t="s">
        <v>4963</v>
      </c>
      <c r="D1314" t="s">
        <v>2186</v>
      </c>
      <c r="E1314" t="s">
        <v>4964</v>
      </c>
      <c r="F1314">
        <v>7735532852</v>
      </c>
      <c r="G1314">
        <v>12193</v>
      </c>
      <c r="H1314" t="s">
        <v>5827</v>
      </c>
      <c r="I1314" t="s">
        <v>5828</v>
      </c>
      <c r="J1314" t="s">
        <v>2186</v>
      </c>
      <c r="K1314" t="s">
        <v>1103</v>
      </c>
      <c r="L1314" t="s">
        <v>5829</v>
      </c>
      <c r="M1314" t="s">
        <v>4862</v>
      </c>
      <c r="N1314" t="s">
        <v>22</v>
      </c>
      <c r="O1314">
        <v>895</v>
      </c>
      <c r="P1314">
        <v>0</v>
      </c>
      <c r="Q1314">
        <v>2</v>
      </c>
      <c r="R1314">
        <v>897</v>
      </c>
      <c r="S1314" s="1">
        <v>0.99670000000000003</v>
      </c>
      <c r="T1314" t="s">
        <v>22</v>
      </c>
      <c r="U1314" s="13">
        <f t="shared" si="60"/>
        <v>895</v>
      </c>
      <c r="V1314" s="13">
        <f t="shared" si="61"/>
        <v>897</v>
      </c>
      <c r="W1314" s="13" t="str">
        <f>IFERROR(VLOOKUP(K1314,'Target Area Lookup'!B:C,2,FALSE),"Rest of State")</f>
        <v>Cook</v>
      </c>
      <c r="X1314" s="13" t="str">
        <f t="shared" si="62"/>
        <v>Cook</v>
      </c>
    </row>
    <row r="1315" spans="1:24" x14ac:dyDescent="0.25">
      <c r="A1315">
        <v>15016299025</v>
      </c>
      <c r="B1315" t="s">
        <v>4962</v>
      </c>
      <c r="C1315" t="s">
        <v>4963</v>
      </c>
      <c r="D1315" t="s">
        <v>2186</v>
      </c>
      <c r="E1315" t="s">
        <v>4964</v>
      </c>
      <c r="F1315">
        <v>7735532852</v>
      </c>
      <c r="G1315">
        <v>12194</v>
      </c>
      <c r="H1315" t="s">
        <v>5830</v>
      </c>
      <c r="I1315" t="s">
        <v>5831</v>
      </c>
      <c r="J1315" t="s">
        <v>2186</v>
      </c>
      <c r="K1315" t="s">
        <v>1103</v>
      </c>
      <c r="L1315" t="s">
        <v>5832</v>
      </c>
      <c r="M1315" t="s">
        <v>4862</v>
      </c>
      <c r="N1315" t="s">
        <v>22</v>
      </c>
      <c r="O1315">
        <v>456</v>
      </c>
      <c r="P1315">
        <v>0</v>
      </c>
      <c r="Q1315">
        <v>0</v>
      </c>
      <c r="R1315">
        <v>456</v>
      </c>
      <c r="S1315" s="1">
        <v>1</v>
      </c>
      <c r="T1315" t="s">
        <v>22</v>
      </c>
      <c r="U1315" s="13">
        <f t="shared" si="60"/>
        <v>456</v>
      </c>
      <c r="V1315" s="13">
        <f t="shared" si="61"/>
        <v>456</v>
      </c>
      <c r="W1315" s="13" t="str">
        <f>IFERROR(VLOOKUP(K1315,'Target Area Lookup'!B:C,2,FALSE),"Rest of State")</f>
        <v>Cook</v>
      </c>
      <c r="X1315" s="13" t="str">
        <f t="shared" si="62"/>
        <v>Cook</v>
      </c>
    </row>
    <row r="1316" spans="1:24" x14ac:dyDescent="0.25">
      <c r="A1316">
        <v>15016299025</v>
      </c>
      <c r="B1316" t="s">
        <v>4962</v>
      </c>
      <c r="C1316" t="s">
        <v>4963</v>
      </c>
      <c r="D1316" t="s">
        <v>2186</v>
      </c>
      <c r="E1316" t="s">
        <v>4964</v>
      </c>
      <c r="F1316">
        <v>7735532852</v>
      </c>
      <c r="G1316">
        <v>12195</v>
      </c>
      <c r="H1316" t="s">
        <v>5833</v>
      </c>
      <c r="I1316" t="s">
        <v>5834</v>
      </c>
      <c r="J1316" t="s">
        <v>2186</v>
      </c>
      <c r="K1316" t="s">
        <v>1103</v>
      </c>
      <c r="L1316" t="s">
        <v>5835</v>
      </c>
      <c r="M1316" t="s">
        <v>4862</v>
      </c>
      <c r="N1316" t="s">
        <v>22</v>
      </c>
      <c r="O1316">
        <v>269</v>
      </c>
      <c r="P1316">
        <v>0</v>
      </c>
      <c r="Q1316">
        <v>0</v>
      </c>
      <c r="R1316">
        <v>269</v>
      </c>
      <c r="S1316" s="1">
        <v>1</v>
      </c>
      <c r="T1316" t="s">
        <v>22</v>
      </c>
      <c r="U1316" s="13">
        <f t="shared" si="60"/>
        <v>269</v>
      </c>
      <c r="V1316" s="13">
        <f t="shared" si="61"/>
        <v>269</v>
      </c>
      <c r="W1316" s="13" t="str">
        <f>IFERROR(VLOOKUP(K1316,'Target Area Lookup'!B:C,2,FALSE),"Rest of State")</f>
        <v>Cook</v>
      </c>
      <c r="X1316" s="13" t="str">
        <f t="shared" si="62"/>
        <v>Cook</v>
      </c>
    </row>
    <row r="1317" spans="1:24" x14ac:dyDescent="0.25">
      <c r="A1317">
        <v>15016299025</v>
      </c>
      <c r="B1317" t="s">
        <v>4962</v>
      </c>
      <c r="C1317" t="s">
        <v>4963</v>
      </c>
      <c r="D1317" t="s">
        <v>2186</v>
      </c>
      <c r="E1317" t="s">
        <v>4964</v>
      </c>
      <c r="F1317">
        <v>7735532852</v>
      </c>
      <c r="G1317">
        <v>12196</v>
      </c>
      <c r="H1317" t="s">
        <v>5836</v>
      </c>
      <c r="I1317" t="s">
        <v>5837</v>
      </c>
      <c r="J1317" t="s">
        <v>2186</v>
      </c>
      <c r="K1317" t="s">
        <v>1103</v>
      </c>
      <c r="L1317" t="s">
        <v>5838</v>
      </c>
      <c r="M1317" t="s">
        <v>4862</v>
      </c>
      <c r="N1317" t="s">
        <v>22</v>
      </c>
      <c r="O1317">
        <v>139</v>
      </c>
      <c r="P1317">
        <v>0</v>
      </c>
      <c r="Q1317">
        <v>0</v>
      </c>
      <c r="R1317">
        <v>139</v>
      </c>
      <c r="S1317" s="1">
        <v>1</v>
      </c>
      <c r="T1317" t="s">
        <v>22</v>
      </c>
      <c r="U1317" s="13">
        <f t="shared" si="60"/>
        <v>139</v>
      </c>
      <c r="V1317" s="13">
        <f t="shared" si="61"/>
        <v>139</v>
      </c>
      <c r="W1317" s="13" t="str">
        <f>IFERROR(VLOOKUP(K1317,'Target Area Lookup'!B:C,2,FALSE),"Rest of State")</f>
        <v>Cook</v>
      </c>
      <c r="X1317" s="13" t="str">
        <f t="shared" si="62"/>
        <v>Cook</v>
      </c>
    </row>
    <row r="1318" spans="1:24" x14ac:dyDescent="0.25">
      <c r="A1318">
        <v>15016299025</v>
      </c>
      <c r="B1318" t="s">
        <v>4962</v>
      </c>
      <c r="C1318" t="s">
        <v>4963</v>
      </c>
      <c r="D1318" t="s">
        <v>2186</v>
      </c>
      <c r="E1318" t="s">
        <v>4964</v>
      </c>
      <c r="F1318">
        <v>7735532852</v>
      </c>
      <c r="G1318">
        <v>12198</v>
      </c>
      <c r="H1318" t="s">
        <v>5839</v>
      </c>
      <c r="I1318" t="s">
        <v>5840</v>
      </c>
      <c r="J1318" t="s">
        <v>2186</v>
      </c>
      <c r="K1318" t="s">
        <v>1103</v>
      </c>
      <c r="L1318" t="s">
        <v>5841</v>
      </c>
      <c r="M1318" t="s">
        <v>4862</v>
      </c>
      <c r="N1318" t="s">
        <v>22</v>
      </c>
      <c r="O1318">
        <v>956</v>
      </c>
      <c r="P1318">
        <v>0</v>
      </c>
      <c r="Q1318">
        <v>0</v>
      </c>
      <c r="R1318">
        <v>956</v>
      </c>
      <c r="S1318" s="1">
        <v>1</v>
      </c>
      <c r="T1318" t="s">
        <v>22</v>
      </c>
      <c r="U1318" s="13">
        <f t="shared" si="60"/>
        <v>956</v>
      </c>
      <c r="V1318" s="13">
        <f t="shared" si="61"/>
        <v>956</v>
      </c>
      <c r="W1318" s="13" t="str">
        <f>IFERROR(VLOOKUP(K1318,'Target Area Lookup'!B:C,2,FALSE),"Rest of State")</f>
        <v>Cook</v>
      </c>
      <c r="X1318" s="13" t="str">
        <f t="shared" si="62"/>
        <v>Cook</v>
      </c>
    </row>
    <row r="1319" spans="1:24" x14ac:dyDescent="0.25">
      <c r="A1319">
        <v>15016299025</v>
      </c>
      <c r="B1319" t="s">
        <v>4962</v>
      </c>
      <c r="C1319" t="s">
        <v>4963</v>
      </c>
      <c r="D1319" t="s">
        <v>2186</v>
      </c>
      <c r="E1319" t="s">
        <v>4964</v>
      </c>
      <c r="F1319">
        <v>7735532852</v>
      </c>
      <c r="G1319">
        <v>12199</v>
      </c>
      <c r="H1319" t="s">
        <v>5842</v>
      </c>
      <c r="I1319" t="s">
        <v>5843</v>
      </c>
      <c r="J1319" t="s">
        <v>2186</v>
      </c>
      <c r="K1319" t="s">
        <v>1103</v>
      </c>
      <c r="L1319" t="s">
        <v>5844</v>
      </c>
      <c r="M1319" t="s">
        <v>4862</v>
      </c>
      <c r="N1319" t="s">
        <v>22</v>
      </c>
      <c r="O1319">
        <v>309</v>
      </c>
      <c r="P1319">
        <v>0</v>
      </c>
      <c r="Q1319">
        <v>125</v>
      </c>
      <c r="R1319">
        <v>434</v>
      </c>
      <c r="S1319" s="1">
        <v>0.71109999999999995</v>
      </c>
      <c r="T1319" t="s">
        <v>22</v>
      </c>
      <c r="U1319" s="13">
        <f t="shared" si="60"/>
        <v>309</v>
      </c>
      <c r="V1319" s="13">
        <f t="shared" si="61"/>
        <v>434</v>
      </c>
      <c r="W1319" s="13" t="str">
        <f>IFERROR(VLOOKUP(K1319,'Target Area Lookup'!B:C,2,FALSE),"Rest of State")</f>
        <v>Cook</v>
      </c>
      <c r="X1319" s="13" t="str">
        <f t="shared" si="62"/>
        <v>Cook</v>
      </c>
    </row>
    <row r="1320" spans="1:24" x14ac:dyDescent="0.25">
      <c r="A1320">
        <v>15016299025</v>
      </c>
      <c r="B1320" t="s">
        <v>4962</v>
      </c>
      <c r="C1320" t="s">
        <v>4963</v>
      </c>
      <c r="D1320" t="s">
        <v>2186</v>
      </c>
      <c r="E1320" t="s">
        <v>4964</v>
      </c>
      <c r="F1320">
        <v>7735532852</v>
      </c>
      <c r="G1320">
        <v>12201</v>
      </c>
      <c r="H1320" t="s">
        <v>5845</v>
      </c>
      <c r="I1320" t="s">
        <v>5846</v>
      </c>
      <c r="J1320" t="s">
        <v>2186</v>
      </c>
      <c r="K1320" t="s">
        <v>1103</v>
      </c>
      <c r="L1320" t="s">
        <v>5847</v>
      </c>
      <c r="M1320" t="s">
        <v>4862</v>
      </c>
      <c r="N1320" t="s">
        <v>22</v>
      </c>
      <c r="O1320">
        <v>723</v>
      </c>
      <c r="P1320">
        <v>0</v>
      </c>
      <c r="Q1320">
        <v>21</v>
      </c>
      <c r="R1320">
        <v>744</v>
      </c>
      <c r="S1320" s="1">
        <v>0.97170000000000001</v>
      </c>
      <c r="T1320" t="s">
        <v>22</v>
      </c>
      <c r="U1320" s="13">
        <f t="shared" si="60"/>
        <v>723</v>
      </c>
      <c r="V1320" s="13">
        <f t="shared" si="61"/>
        <v>744</v>
      </c>
      <c r="W1320" s="13" t="str">
        <f>IFERROR(VLOOKUP(K1320,'Target Area Lookup'!B:C,2,FALSE),"Rest of State")</f>
        <v>Cook</v>
      </c>
      <c r="X1320" s="13" t="str">
        <f t="shared" si="62"/>
        <v>Cook</v>
      </c>
    </row>
    <row r="1321" spans="1:24" x14ac:dyDescent="0.25">
      <c r="A1321">
        <v>15016299025</v>
      </c>
      <c r="B1321" t="s">
        <v>4962</v>
      </c>
      <c r="C1321" t="s">
        <v>4963</v>
      </c>
      <c r="D1321" t="s">
        <v>2186</v>
      </c>
      <c r="E1321" t="s">
        <v>4964</v>
      </c>
      <c r="F1321">
        <v>7735532852</v>
      </c>
      <c r="G1321">
        <v>12202</v>
      </c>
      <c r="H1321" t="s">
        <v>5848</v>
      </c>
      <c r="I1321" t="s">
        <v>5849</v>
      </c>
      <c r="J1321" t="s">
        <v>2186</v>
      </c>
      <c r="K1321" t="s">
        <v>1103</v>
      </c>
      <c r="L1321" t="s">
        <v>5850</v>
      </c>
      <c r="M1321" t="s">
        <v>4862</v>
      </c>
      <c r="N1321" t="s">
        <v>22</v>
      </c>
      <c r="O1321">
        <v>929</v>
      </c>
      <c r="P1321">
        <v>0</v>
      </c>
      <c r="Q1321">
        <v>2</v>
      </c>
      <c r="R1321">
        <v>931</v>
      </c>
      <c r="S1321" s="1">
        <v>0.99780000000000002</v>
      </c>
      <c r="T1321" t="s">
        <v>22</v>
      </c>
      <c r="U1321" s="13">
        <f t="shared" si="60"/>
        <v>929</v>
      </c>
      <c r="V1321" s="13">
        <f t="shared" si="61"/>
        <v>931</v>
      </c>
      <c r="W1321" s="13" t="str">
        <f>IFERROR(VLOOKUP(K1321,'Target Area Lookup'!B:C,2,FALSE),"Rest of State")</f>
        <v>Cook</v>
      </c>
      <c r="X1321" s="13" t="str">
        <f t="shared" si="62"/>
        <v>Cook</v>
      </c>
    </row>
    <row r="1322" spans="1:24" x14ac:dyDescent="0.25">
      <c r="A1322">
        <v>15016299025</v>
      </c>
      <c r="B1322" t="s">
        <v>4962</v>
      </c>
      <c r="C1322" t="s">
        <v>4963</v>
      </c>
      <c r="D1322" t="s">
        <v>2186</v>
      </c>
      <c r="E1322" t="s">
        <v>4964</v>
      </c>
      <c r="F1322">
        <v>7735532852</v>
      </c>
      <c r="G1322">
        <v>12203</v>
      </c>
      <c r="H1322" t="s">
        <v>5851</v>
      </c>
      <c r="I1322" t="s">
        <v>5852</v>
      </c>
      <c r="J1322" t="s">
        <v>2186</v>
      </c>
      <c r="K1322" t="s">
        <v>1103</v>
      </c>
      <c r="L1322" t="s">
        <v>5853</v>
      </c>
      <c r="M1322" t="s">
        <v>4862</v>
      </c>
      <c r="N1322" t="s">
        <v>22</v>
      </c>
      <c r="O1322">
        <v>404</v>
      </c>
      <c r="P1322">
        <v>0</v>
      </c>
      <c r="Q1322">
        <v>0</v>
      </c>
      <c r="R1322">
        <v>404</v>
      </c>
      <c r="S1322" s="1">
        <v>1</v>
      </c>
      <c r="T1322" t="s">
        <v>22</v>
      </c>
      <c r="U1322" s="13">
        <f t="shared" si="60"/>
        <v>404</v>
      </c>
      <c r="V1322" s="13">
        <f t="shared" si="61"/>
        <v>404</v>
      </c>
      <c r="W1322" s="13" t="str">
        <f>IFERROR(VLOOKUP(K1322,'Target Area Lookup'!B:C,2,FALSE),"Rest of State")</f>
        <v>Cook</v>
      </c>
      <c r="X1322" s="13" t="str">
        <f t="shared" si="62"/>
        <v>Cook</v>
      </c>
    </row>
    <row r="1323" spans="1:24" x14ac:dyDescent="0.25">
      <c r="A1323">
        <v>15016299025</v>
      </c>
      <c r="B1323" t="s">
        <v>4962</v>
      </c>
      <c r="C1323" t="s">
        <v>4963</v>
      </c>
      <c r="D1323" t="s">
        <v>2186</v>
      </c>
      <c r="E1323" t="s">
        <v>4964</v>
      </c>
      <c r="F1323">
        <v>7735532852</v>
      </c>
      <c r="G1323">
        <v>12205</v>
      </c>
      <c r="H1323" t="s">
        <v>5854</v>
      </c>
      <c r="I1323" t="s">
        <v>5855</v>
      </c>
      <c r="J1323" t="s">
        <v>2186</v>
      </c>
      <c r="K1323" t="s">
        <v>1103</v>
      </c>
      <c r="L1323" t="s">
        <v>5856</v>
      </c>
      <c r="M1323" t="s">
        <v>4862</v>
      </c>
      <c r="N1323" t="s">
        <v>22</v>
      </c>
      <c r="O1323">
        <v>339</v>
      </c>
      <c r="P1323">
        <v>0</v>
      </c>
      <c r="Q1323">
        <v>213</v>
      </c>
      <c r="R1323">
        <v>552</v>
      </c>
      <c r="S1323" s="1">
        <v>0.61299999999999999</v>
      </c>
      <c r="T1323" t="s">
        <v>22</v>
      </c>
      <c r="U1323" s="13">
        <f t="shared" si="60"/>
        <v>339</v>
      </c>
      <c r="V1323" s="13">
        <f t="shared" si="61"/>
        <v>552</v>
      </c>
      <c r="W1323" s="13" t="str">
        <f>IFERROR(VLOOKUP(K1323,'Target Area Lookup'!B:C,2,FALSE),"Rest of State")</f>
        <v>Cook</v>
      </c>
      <c r="X1323" s="13" t="str">
        <f t="shared" si="62"/>
        <v>Cook</v>
      </c>
    </row>
    <row r="1324" spans="1:24" x14ac:dyDescent="0.25">
      <c r="A1324">
        <v>15016299025</v>
      </c>
      <c r="B1324" t="s">
        <v>4962</v>
      </c>
      <c r="C1324" t="s">
        <v>4963</v>
      </c>
      <c r="D1324" t="s">
        <v>2186</v>
      </c>
      <c r="E1324" t="s">
        <v>4964</v>
      </c>
      <c r="F1324">
        <v>7735532852</v>
      </c>
      <c r="G1324">
        <v>12206</v>
      </c>
      <c r="H1324" t="s">
        <v>5857</v>
      </c>
      <c r="I1324" t="s">
        <v>5858</v>
      </c>
      <c r="J1324" t="s">
        <v>2186</v>
      </c>
      <c r="K1324" t="s">
        <v>1103</v>
      </c>
      <c r="L1324" t="s">
        <v>5859</v>
      </c>
      <c r="M1324" t="s">
        <v>4862</v>
      </c>
      <c r="N1324" t="s">
        <v>22</v>
      </c>
      <c r="O1324">
        <v>583</v>
      </c>
      <c r="P1324">
        <v>0</v>
      </c>
      <c r="Q1324">
        <v>152</v>
      </c>
      <c r="R1324">
        <v>735</v>
      </c>
      <c r="S1324" s="1">
        <v>0.7923</v>
      </c>
      <c r="T1324" t="s">
        <v>22</v>
      </c>
      <c r="U1324" s="13">
        <f t="shared" si="60"/>
        <v>583</v>
      </c>
      <c r="V1324" s="13">
        <f t="shared" si="61"/>
        <v>735</v>
      </c>
      <c r="W1324" s="13" t="str">
        <f>IFERROR(VLOOKUP(K1324,'Target Area Lookup'!B:C,2,FALSE),"Rest of State")</f>
        <v>Cook</v>
      </c>
      <c r="X1324" s="13" t="str">
        <f t="shared" si="62"/>
        <v>Cook</v>
      </c>
    </row>
    <row r="1325" spans="1:24" x14ac:dyDescent="0.25">
      <c r="A1325">
        <v>15016299025</v>
      </c>
      <c r="B1325" t="s">
        <v>4962</v>
      </c>
      <c r="C1325" t="s">
        <v>4963</v>
      </c>
      <c r="D1325" t="s">
        <v>2186</v>
      </c>
      <c r="E1325" t="s">
        <v>4964</v>
      </c>
      <c r="F1325">
        <v>7735532852</v>
      </c>
      <c r="G1325">
        <v>12208</v>
      </c>
      <c r="H1325" t="s">
        <v>5860</v>
      </c>
      <c r="I1325" t="s">
        <v>5861</v>
      </c>
      <c r="J1325" t="s">
        <v>2186</v>
      </c>
      <c r="K1325" t="s">
        <v>1103</v>
      </c>
      <c r="L1325" t="s">
        <v>5862</v>
      </c>
      <c r="M1325" t="s">
        <v>4862</v>
      </c>
      <c r="N1325" t="s">
        <v>22</v>
      </c>
      <c r="O1325">
        <v>255</v>
      </c>
      <c r="P1325">
        <v>0</v>
      </c>
      <c r="Q1325">
        <v>0</v>
      </c>
      <c r="R1325">
        <v>255</v>
      </c>
      <c r="S1325" s="1">
        <v>1</v>
      </c>
      <c r="T1325" t="s">
        <v>22</v>
      </c>
      <c r="U1325" s="13">
        <f t="shared" si="60"/>
        <v>255</v>
      </c>
      <c r="V1325" s="13">
        <f t="shared" si="61"/>
        <v>255</v>
      </c>
      <c r="W1325" s="13" t="str">
        <f>IFERROR(VLOOKUP(K1325,'Target Area Lookup'!B:C,2,FALSE),"Rest of State")</f>
        <v>Cook</v>
      </c>
      <c r="X1325" s="13" t="str">
        <f t="shared" si="62"/>
        <v>Cook</v>
      </c>
    </row>
    <row r="1326" spans="1:24" x14ac:dyDescent="0.25">
      <c r="A1326">
        <v>15016299025</v>
      </c>
      <c r="B1326" t="s">
        <v>4962</v>
      </c>
      <c r="C1326" t="s">
        <v>4963</v>
      </c>
      <c r="D1326" t="s">
        <v>2186</v>
      </c>
      <c r="E1326" t="s">
        <v>4964</v>
      </c>
      <c r="F1326">
        <v>7735532852</v>
      </c>
      <c r="G1326">
        <v>12210</v>
      </c>
      <c r="H1326" t="s">
        <v>5863</v>
      </c>
      <c r="I1326" t="s">
        <v>5864</v>
      </c>
      <c r="J1326" t="s">
        <v>2186</v>
      </c>
      <c r="K1326" t="s">
        <v>1103</v>
      </c>
      <c r="L1326" t="s">
        <v>5865</v>
      </c>
      <c r="M1326" t="s">
        <v>4862</v>
      </c>
      <c r="N1326" t="s">
        <v>22</v>
      </c>
      <c r="O1326">
        <v>926</v>
      </c>
      <c r="P1326">
        <v>0</v>
      </c>
      <c r="Q1326">
        <v>0</v>
      </c>
      <c r="R1326">
        <v>926</v>
      </c>
      <c r="S1326" s="1">
        <v>1</v>
      </c>
      <c r="T1326" t="s">
        <v>22</v>
      </c>
      <c r="U1326" s="13">
        <f t="shared" si="60"/>
        <v>926</v>
      </c>
      <c r="V1326" s="13">
        <f t="shared" si="61"/>
        <v>926</v>
      </c>
      <c r="W1326" s="13" t="str">
        <f>IFERROR(VLOOKUP(K1326,'Target Area Lookup'!B:C,2,FALSE),"Rest of State")</f>
        <v>Cook</v>
      </c>
      <c r="X1326" s="13" t="str">
        <f t="shared" si="62"/>
        <v>Cook</v>
      </c>
    </row>
    <row r="1327" spans="1:24" x14ac:dyDescent="0.25">
      <c r="A1327">
        <v>15016299025</v>
      </c>
      <c r="B1327" t="s">
        <v>4962</v>
      </c>
      <c r="C1327" t="s">
        <v>4963</v>
      </c>
      <c r="D1327" t="s">
        <v>2186</v>
      </c>
      <c r="E1327" t="s">
        <v>4964</v>
      </c>
      <c r="F1327">
        <v>7735532852</v>
      </c>
      <c r="G1327">
        <v>12211</v>
      </c>
      <c r="H1327" t="s">
        <v>5866</v>
      </c>
      <c r="I1327" t="s">
        <v>5867</v>
      </c>
      <c r="J1327" t="s">
        <v>2186</v>
      </c>
      <c r="K1327" t="s">
        <v>1103</v>
      </c>
      <c r="L1327" t="s">
        <v>5868</v>
      </c>
      <c r="M1327" t="s">
        <v>4862</v>
      </c>
      <c r="N1327" t="s">
        <v>22</v>
      </c>
      <c r="O1327">
        <v>804</v>
      </c>
      <c r="P1327">
        <v>0</v>
      </c>
      <c r="Q1327">
        <v>0</v>
      </c>
      <c r="R1327">
        <v>804</v>
      </c>
      <c r="S1327" s="1">
        <v>1</v>
      </c>
      <c r="T1327" t="s">
        <v>22</v>
      </c>
      <c r="U1327" s="13">
        <f t="shared" si="60"/>
        <v>804</v>
      </c>
      <c r="V1327" s="13">
        <f t="shared" si="61"/>
        <v>804</v>
      </c>
      <c r="W1327" s="13" t="str">
        <f>IFERROR(VLOOKUP(K1327,'Target Area Lookup'!B:C,2,FALSE),"Rest of State")</f>
        <v>Cook</v>
      </c>
      <c r="X1327" s="13" t="str">
        <f t="shared" si="62"/>
        <v>Cook</v>
      </c>
    </row>
    <row r="1328" spans="1:24" x14ac:dyDescent="0.25">
      <c r="A1328">
        <v>15016299025</v>
      </c>
      <c r="B1328" t="s">
        <v>4962</v>
      </c>
      <c r="C1328" t="s">
        <v>4963</v>
      </c>
      <c r="D1328" t="s">
        <v>2186</v>
      </c>
      <c r="E1328" t="s">
        <v>4964</v>
      </c>
      <c r="F1328">
        <v>7735532852</v>
      </c>
      <c r="G1328">
        <v>12212</v>
      </c>
      <c r="H1328" t="s">
        <v>5869</v>
      </c>
      <c r="I1328" t="s">
        <v>5870</v>
      </c>
      <c r="J1328" t="s">
        <v>2186</v>
      </c>
      <c r="K1328" t="s">
        <v>1103</v>
      </c>
      <c r="L1328" t="s">
        <v>5871</v>
      </c>
      <c r="M1328" t="s">
        <v>4862</v>
      </c>
      <c r="N1328" t="s">
        <v>22</v>
      </c>
      <c r="O1328">
        <v>245</v>
      </c>
      <c r="P1328">
        <v>0</v>
      </c>
      <c r="Q1328">
        <v>0</v>
      </c>
      <c r="R1328">
        <v>245</v>
      </c>
      <c r="S1328" s="1">
        <v>1</v>
      </c>
      <c r="T1328" t="s">
        <v>22</v>
      </c>
      <c r="U1328" s="13">
        <f t="shared" si="60"/>
        <v>245</v>
      </c>
      <c r="V1328" s="13">
        <f t="shared" si="61"/>
        <v>245</v>
      </c>
      <c r="W1328" s="13" t="str">
        <f>IFERROR(VLOOKUP(K1328,'Target Area Lookup'!B:C,2,FALSE),"Rest of State")</f>
        <v>Cook</v>
      </c>
      <c r="X1328" s="13" t="str">
        <f t="shared" si="62"/>
        <v>Cook</v>
      </c>
    </row>
    <row r="1329" spans="1:24" x14ac:dyDescent="0.25">
      <c r="A1329">
        <v>15016299025</v>
      </c>
      <c r="B1329" t="s">
        <v>4962</v>
      </c>
      <c r="C1329" t="s">
        <v>4963</v>
      </c>
      <c r="D1329" t="s">
        <v>2186</v>
      </c>
      <c r="E1329" t="s">
        <v>4964</v>
      </c>
      <c r="F1329">
        <v>7735532852</v>
      </c>
      <c r="G1329">
        <v>12214</v>
      </c>
      <c r="H1329" t="s">
        <v>5872</v>
      </c>
      <c r="I1329" t="s">
        <v>5873</v>
      </c>
      <c r="J1329" t="s">
        <v>2186</v>
      </c>
      <c r="K1329" t="s">
        <v>1103</v>
      </c>
      <c r="L1329" t="s">
        <v>5874</v>
      </c>
      <c r="M1329" t="s">
        <v>4862</v>
      </c>
      <c r="N1329" t="s">
        <v>22</v>
      </c>
      <c r="O1329">
        <v>789</v>
      </c>
      <c r="P1329">
        <v>0</v>
      </c>
      <c r="Q1329">
        <v>0</v>
      </c>
      <c r="R1329">
        <v>789</v>
      </c>
      <c r="S1329" s="1">
        <v>1</v>
      </c>
      <c r="T1329" t="s">
        <v>22</v>
      </c>
      <c r="U1329" s="13">
        <f t="shared" si="60"/>
        <v>789</v>
      </c>
      <c r="V1329" s="13">
        <f t="shared" si="61"/>
        <v>789</v>
      </c>
      <c r="W1329" s="13" t="str">
        <f>IFERROR(VLOOKUP(K1329,'Target Area Lookup'!B:C,2,FALSE),"Rest of State")</f>
        <v>Cook</v>
      </c>
      <c r="X1329" s="13" t="str">
        <f t="shared" si="62"/>
        <v>Cook</v>
      </c>
    </row>
    <row r="1330" spans="1:24" x14ac:dyDescent="0.25">
      <c r="A1330">
        <v>15016299025</v>
      </c>
      <c r="B1330" t="s">
        <v>4962</v>
      </c>
      <c r="C1330" t="s">
        <v>4963</v>
      </c>
      <c r="D1330" t="s">
        <v>2186</v>
      </c>
      <c r="E1330" t="s">
        <v>4964</v>
      </c>
      <c r="F1330">
        <v>7735532852</v>
      </c>
      <c r="G1330">
        <v>12216</v>
      </c>
      <c r="H1330" t="s">
        <v>5875</v>
      </c>
      <c r="I1330" t="s">
        <v>5876</v>
      </c>
      <c r="J1330" t="s">
        <v>2186</v>
      </c>
      <c r="K1330" t="s">
        <v>1103</v>
      </c>
      <c r="L1330" t="s">
        <v>5877</v>
      </c>
      <c r="M1330" t="s">
        <v>4862</v>
      </c>
      <c r="N1330" t="s">
        <v>22</v>
      </c>
      <c r="O1330">
        <v>420</v>
      </c>
      <c r="P1330">
        <v>0</v>
      </c>
      <c r="Q1330">
        <v>0</v>
      </c>
      <c r="R1330">
        <v>420</v>
      </c>
      <c r="S1330" s="1">
        <v>1</v>
      </c>
      <c r="T1330" t="s">
        <v>22</v>
      </c>
      <c r="U1330" s="13">
        <f t="shared" si="60"/>
        <v>420</v>
      </c>
      <c r="V1330" s="13">
        <f t="shared" si="61"/>
        <v>420</v>
      </c>
      <c r="W1330" s="13" t="str">
        <f>IFERROR(VLOOKUP(K1330,'Target Area Lookup'!B:C,2,FALSE),"Rest of State")</f>
        <v>Cook</v>
      </c>
      <c r="X1330" s="13" t="str">
        <f t="shared" si="62"/>
        <v>Cook</v>
      </c>
    </row>
    <row r="1331" spans="1:24" x14ac:dyDescent="0.25">
      <c r="A1331">
        <v>15016299025</v>
      </c>
      <c r="B1331" t="s">
        <v>4962</v>
      </c>
      <c r="C1331" t="s">
        <v>4963</v>
      </c>
      <c r="D1331" t="s">
        <v>2186</v>
      </c>
      <c r="E1331" t="s">
        <v>4964</v>
      </c>
      <c r="F1331">
        <v>7735532852</v>
      </c>
      <c r="G1331">
        <v>12217</v>
      </c>
      <c r="H1331" t="s">
        <v>5878</v>
      </c>
      <c r="I1331" t="s">
        <v>5879</v>
      </c>
      <c r="J1331" t="s">
        <v>2186</v>
      </c>
      <c r="K1331" t="s">
        <v>1103</v>
      </c>
      <c r="L1331" t="s">
        <v>5880</v>
      </c>
      <c r="M1331" t="s">
        <v>4862</v>
      </c>
      <c r="N1331" t="s">
        <v>22</v>
      </c>
      <c r="O1331">
        <v>401</v>
      </c>
      <c r="P1331">
        <v>0</v>
      </c>
      <c r="Q1331">
        <v>0</v>
      </c>
      <c r="R1331">
        <v>401</v>
      </c>
      <c r="S1331" s="1">
        <v>1</v>
      </c>
      <c r="T1331" t="s">
        <v>22</v>
      </c>
      <c r="U1331" s="13">
        <f t="shared" si="60"/>
        <v>401</v>
      </c>
      <c r="V1331" s="13">
        <f t="shared" si="61"/>
        <v>401</v>
      </c>
      <c r="W1331" s="13" t="str">
        <f>IFERROR(VLOOKUP(K1331,'Target Area Lookup'!B:C,2,FALSE),"Rest of State")</f>
        <v>Cook</v>
      </c>
      <c r="X1331" s="13" t="str">
        <f t="shared" si="62"/>
        <v>Cook</v>
      </c>
    </row>
    <row r="1332" spans="1:24" x14ac:dyDescent="0.25">
      <c r="A1332">
        <v>15016299025</v>
      </c>
      <c r="B1332" t="s">
        <v>4962</v>
      </c>
      <c r="C1332" t="s">
        <v>4963</v>
      </c>
      <c r="D1332" t="s">
        <v>2186</v>
      </c>
      <c r="E1332" t="s">
        <v>4964</v>
      </c>
      <c r="F1332">
        <v>7735532852</v>
      </c>
      <c r="G1332">
        <v>12219</v>
      </c>
      <c r="H1332" t="s">
        <v>5881</v>
      </c>
      <c r="I1332" t="s">
        <v>5882</v>
      </c>
      <c r="J1332" t="s">
        <v>2186</v>
      </c>
      <c r="K1332" t="s">
        <v>1103</v>
      </c>
      <c r="L1332" t="s">
        <v>5883</v>
      </c>
      <c r="M1332" t="s">
        <v>4862</v>
      </c>
      <c r="N1332" t="s">
        <v>22</v>
      </c>
      <c r="O1332">
        <v>286</v>
      </c>
      <c r="P1332">
        <v>0</v>
      </c>
      <c r="Q1332">
        <v>324</v>
      </c>
      <c r="R1332">
        <v>610</v>
      </c>
      <c r="S1332" s="1">
        <v>0.46820000000000001</v>
      </c>
      <c r="T1332" t="s">
        <v>22</v>
      </c>
      <c r="U1332" s="13">
        <f t="shared" si="60"/>
        <v>286</v>
      </c>
      <c r="V1332" s="13">
        <f t="shared" si="61"/>
        <v>610</v>
      </c>
      <c r="W1332" s="13" t="str">
        <f>IFERROR(VLOOKUP(K1332,'Target Area Lookup'!B:C,2,FALSE),"Rest of State")</f>
        <v>Cook</v>
      </c>
      <c r="X1332" s="13" t="str">
        <f t="shared" si="62"/>
        <v>Cook</v>
      </c>
    </row>
    <row r="1333" spans="1:24" x14ac:dyDescent="0.25">
      <c r="A1333">
        <v>15016299025</v>
      </c>
      <c r="B1333" t="s">
        <v>4962</v>
      </c>
      <c r="C1333" t="s">
        <v>4963</v>
      </c>
      <c r="D1333" t="s">
        <v>2186</v>
      </c>
      <c r="E1333" t="s">
        <v>4964</v>
      </c>
      <c r="F1333">
        <v>7735532852</v>
      </c>
      <c r="G1333">
        <v>12220</v>
      </c>
      <c r="H1333" t="s">
        <v>5884</v>
      </c>
      <c r="I1333" t="s">
        <v>5885</v>
      </c>
      <c r="J1333" t="s">
        <v>2186</v>
      </c>
      <c r="K1333" t="s">
        <v>1103</v>
      </c>
      <c r="L1333" t="s">
        <v>5886</v>
      </c>
      <c r="M1333" t="s">
        <v>4862</v>
      </c>
      <c r="N1333" t="s">
        <v>22</v>
      </c>
      <c r="O1333">
        <v>1552</v>
      </c>
      <c r="P1333">
        <v>0</v>
      </c>
      <c r="Q1333">
        <v>0</v>
      </c>
      <c r="R1333">
        <v>1552</v>
      </c>
      <c r="S1333" s="1">
        <v>1</v>
      </c>
      <c r="T1333" t="s">
        <v>22</v>
      </c>
      <c r="U1333" s="13">
        <f t="shared" si="60"/>
        <v>1552</v>
      </c>
      <c r="V1333" s="13">
        <f t="shared" si="61"/>
        <v>1552</v>
      </c>
      <c r="W1333" s="13" t="str">
        <f>IFERROR(VLOOKUP(K1333,'Target Area Lookup'!B:C,2,FALSE),"Rest of State")</f>
        <v>Cook</v>
      </c>
      <c r="X1333" s="13" t="str">
        <f t="shared" si="62"/>
        <v>Cook</v>
      </c>
    </row>
    <row r="1334" spans="1:24" x14ac:dyDescent="0.25">
      <c r="A1334">
        <v>15016299025</v>
      </c>
      <c r="B1334" t="s">
        <v>4962</v>
      </c>
      <c r="C1334" t="s">
        <v>4963</v>
      </c>
      <c r="D1334" t="s">
        <v>2186</v>
      </c>
      <c r="E1334" t="s">
        <v>4964</v>
      </c>
      <c r="F1334">
        <v>7735532852</v>
      </c>
      <c r="G1334">
        <v>12221</v>
      </c>
      <c r="H1334" t="s">
        <v>5887</v>
      </c>
      <c r="I1334" t="s">
        <v>5888</v>
      </c>
      <c r="J1334" t="s">
        <v>2186</v>
      </c>
      <c r="K1334" t="s">
        <v>1103</v>
      </c>
      <c r="L1334" t="s">
        <v>5889</v>
      </c>
      <c r="M1334" t="s">
        <v>4862</v>
      </c>
      <c r="N1334" t="s">
        <v>22</v>
      </c>
      <c r="O1334">
        <v>429</v>
      </c>
      <c r="P1334">
        <v>0</v>
      </c>
      <c r="Q1334">
        <v>33</v>
      </c>
      <c r="R1334">
        <v>462</v>
      </c>
      <c r="S1334" s="1">
        <v>0.9274</v>
      </c>
      <c r="T1334" t="s">
        <v>22</v>
      </c>
      <c r="U1334" s="13">
        <f t="shared" si="60"/>
        <v>429</v>
      </c>
      <c r="V1334" s="13">
        <f t="shared" si="61"/>
        <v>462</v>
      </c>
      <c r="W1334" s="13" t="str">
        <f>IFERROR(VLOOKUP(K1334,'Target Area Lookup'!B:C,2,FALSE),"Rest of State")</f>
        <v>Cook</v>
      </c>
      <c r="X1334" s="13" t="str">
        <f t="shared" si="62"/>
        <v>Cook</v>
      </c>
    </row>
    <row r="1335" spans="1:24" x14ac:dyDescent="0.25">
      <c r="A1335">
        <v>15016299025</v>
      </c>
      <c r="B1335" t="s">
        <v>4962</v>
      </c>
      <c r="C1335" t="s">
        <v>4963</v>
      </c>
      <c r="D1335" t="s">
        <v>2186</v>
      </c>
      <c r="E1335" t="s">
        <v>4964</v>
      </c>
      <c r="F1335">
        <v>7735532852</v>
      </c>
      <c r="G1335">
        <v>12222</v>
      </c>
      <c r="H1335" t="s">
        <v>5890</v>
      </c>
      <c r="I1335" t="s">
        <v>5891</v>
      </c>
      <c r="J1335" t="s">
        <v>2186</v>
      </c>
      <c r="K1335" t="s">
        <v>1103</v>
      </c>
      <c r="L1335" t="s">
        <v>5892</v>
      </c>
      <c r="M1335" t="s">
        <v>4862</v>
      </c>
      <c r="N1335" t="s">
        <v>22</v>
      </c>
      <c r="O1335">
        <v>324</v>
      </c>
      <c r="P1335">
        <v>0</v>
      </c>
      <c r="Q1335">
        <v>0</v>
      </c>
      <c r="R1335">
        <v>324</v>
      </c>
      <c r="S1335" s="1">
        <v>1</v>
      </c>
      <c r="T1335" t="s">
        <v>22</v>
      </c>
      <c r="U1335" s="13">
        <f t="shared" si="60"/>
        <v>324</v>
      </c>
      <c r="V1335" s="13">
        <f t="shared" si="61"/>
        <v>324</v>
      </c>
      <c r="W1335" s="13" t="str">
        <f>IFERROR(VLOOKUP(K1335,'Target Area Lookup'!B:C,2,FALSE),"Rest of State")</f>
        <v>Cook</v>
      </c>
      <c r="X1335" s="13" t="str">
        <f t="shared" si="62"/>
        <v>Cook</v>
      </c>
    </row>
    <row r="1336" spans="1:24" x14ac:dyDescent="0.25">
      <c r="A1336">
        <v>15016299025</v>
      </c>
      <c r="B1336" t="s">
        <v>4962</v>
      </c>
      <c r="C1336" t="s">
        <v>4963</v>
      </c>
      <c r="D1336" t="s">
        <v>2186</v>
      </c>
      <c r="E1336" t="s">
        <v>4964</v>
      </c>
      <c r="F1336">
        <v>7735532852</v>
      </c>
      <c r="G1336">
        <v>12223</v>
      </c>
      <c r="H1336" t="s">
        <v>5893</v>
      </c>
      <c r="I1336" t="s">
        <v>5894</v>
      </c>
      <c r="J1336" t="s">
        <v>2186</v>
      </c>
      <c r="K1336" t="s">
        <v>1103</v>
      </c>
      <c r="L1336" t="s">
        <v>5895</v>
      </c>
      <c r="M1336" t="s">
        <v>4862</v>
      </c>
      <c r="N1336" t="s">
        <v>22</v>
      </c>
      <c r="O1336">
        <v>750</v>
      </c>
      <c r="P1336">
        <v>0</v>
      </c>
      <c r="Q1336">
        <v>0</v>
      </c>
      <c r="R1336">
        <v>750</v>
      </c>
      <c r="S1336" s="1">
        <v>1</v>
      </c>
      <c r="T1336" t="s">
        <v>22</v>
      </c>
      <c r="U1336" s="13">
        <f t="shared" si="60"/>
        <v>750</v>
      </c>
      <c r="V1336" s="13">
        <f t="shared" si="61"/>
        <v>750</v>
      </c>
      <c r="W1336" s="13" t="str">
        <f>IFERROR(VLOOKUP(K1336,'Target Area Lookup'!B:C,2,FALSE),"Rest of State")</f>
        <v>Cook</v>
      </c>
      <c r="X1336" s="13" t="str">
        <f t="shared" si="62"/>
        <v>Cook</v>
      </c>
    </row>
    <row r="1337" spans="1:24" x14ac:dyDescent="0.25">
      <c r="A1337">
        <v>15016299025</v>
      </c>
      <c r="B1337" t="s">
        <v>4962</v>
      </c>
      <c r="C1337" t="s">
        <v>4963</v>
      </c>
      <c r="D1337" t="s">
        <v>2186</v>
      </c>
      <c r="E1337" t="s">
        <v>4964</v>
      </c>
      <c r="F1337">
        <v>7735532852</v>
      </c>
      <c r="G1337">
        <v>12226</v>
      </c>
      <c r="H1337" t="s">
        <v>5896</v>
      </c>
      <c r="I1337" t="s">
        <v>5897</v>
      </c>
      <c r="J1337" t="s">
        <v>2186</v>
      </c>
      <c r="K1337" t="s">
        <v>1103</v>
      </c>
      <c r="L1337" t="s">
        <v>5898</v>
      </c>
      <c r="M1337" t="s">
        <v>4862</v>
      </c>
      <c r="N1337" t="s">
        <v>22</v>
      </c>
      <c r="O1337">
        <v>197</v>
      </c>
      <c r="P1337">
        <v>0</v>
      </c>
      <c r="Q1337">
        <v>0</v>
      </c>
      <c r="R1337">
        <v>197</v>
      </c>
      <c r="S1337" s="1">
        <v>1</v>
      </c>
      <c r="T1337" t="s">
        <v>22</v>
      </c>
      <c r="U1337" s="13">
        <f t="shared" si="60"/>
        <v>197</v>
      </c>
      <c r="V1337" s="13">
        <f t="shared" si="61"/>
        <v>197</v>
      </c>
      <c r="W1337" s="13" t="str">
        <f>IFERROR(VLOOKUP(K1337,'Target Area Lookup'!B:C,2,FALSE),"Rest of State")</f>
        <v>Cook</v>
      </c>
      <c r="X1337" s="13" t="str">
        <f t="shared" si="62"/>
        <v>Cook</v>
      </c>
    </row>
    <row r="1338" spans="1:24" x14ac:dyDescent="0.25">
      <c r="A1338">
        <v>15016299025</v>
      </c>
      <c r="B1338" t="s">
        <v>4962</v>
      </c>
      <c r="C1338" t="s">
        <v>4963</v>
      </c>
      <c r="D1338" t="s">
        <v>2186</v>
      </c>
      <c r="E1338" t="s">
        <v>4964</v>
      </c>
      <c r="F1338">
        <v>7735532852</v>
      </c>
      <c r="G1338">
        <v>12228</v>
      </c>
      <c r="H1338" t="s">
        <v>5899</v>
      </c>
      <c r="I1338" t="s">
        <v>5900</v>
      </c>
      <c r="J1338" t="s">
        <v>2186</v>
      </c>
      <c r="K1338" t="s">
        <v>1103</v>
      </c>
      <c r="L1338" t="s">
        <v>5901</v>
      </c>
      <c r="M1338" t="s">
        <v>4862</v>
      </c>
      <c r="N1338" t="s">
        <v>22</v>
      </c>
      <c r="O1338">
        <v>762</v>
      </c>
      <c r="P1338">
        <v>0</v>
      </c>
      <c r="Q1338">
        <v>0</v>
      </c>
      <c r="R1338">
        <v>762</v>
      </c>
      <c r="S1338" s="1">
        <v>1</v>
      </c>
      <c r="T1338" t="s">
        <v>22</v>
      </c>
      <c r="U1338" s="13">
        <f t="shared" si="60"/>
        <v>762</v>
      </c>
      <c r="V1338" s="13">
        <f t="shared" si="61"/>
        <v>762</v>
      </c>
      <c r="W1338" s="13" t="str">
        <f>IFERROR(VLOOKUP(K1338,'Target Area Lookup'!B:C,2,FALSE),"Rest of State")</f>
        <v>Cook</v>
      </c>
      <c r="X1338" s="13" t="str">
        <f t="shared" si="62"/>
        <v>Cook</v>
      </c>
    </row>
    <row r="1339" spans="1:24" x14ac:dyDescent="0.25">
      <c r="A1339">
        <v>15016299025</v>
      </c>
      <c r="B1339" t="s">
        <v>4962</v>
      </c>
      <c r="C1339" t="s">
        <v>4963</v>
      </c>
      <c r="D1339" t="s">
        <v>2186</v>
      </c>
      <c r="E1339" t="s">
        <v>4964</v>
      </c>
      <c r="F1339">
        <v>7735532852</v>
      </c>
      <c r="G1339">
        <v>12229</v>
      </c>
      <c r="H1339" t="s">
        <v>5902</v>
      </c>
      <c r="I1339" t="s">
        <v>5903</v>
      </c>
      <c r="J1339" t="s">
        <v>2186</v>
      </c>
      <c r="K1339" t="s">
        <v>1103</v>
      </c>
      <c r="L1339" t="s">
        <v>5904</v>
      </c>
      <c r="M1339" t="s">
        <v>4862</v>
      </c>
      <c r="N1339" t="s">
        <v>22</v>
      </c>
      <c r="O1339">
        <v>687</v>
      </c>
      <c r="P1339">
        <v>0</v>
      </c>
      <c r="Q1339">
        <v>0</v>
      </c>
      <c r="R1339">
        <v>687</v>
      </c>
      <c r="S1339" s="1">
        <v>1</v>
      </c>
      <c r="T1339" t="s">
        <v>22</v>
      </c>
      <c r="U1339" s="13">
        <f t="shared" si="60"/>
        <v>687</v>
      </c>
      <c r="V1339" s="13">
        <f t="shared" si="61"/>
        <v>687</v>
      </c>
      <c r="W1339" s="13" t="str">
        <f>IFERROR(VLOOKUP(K1339,'Target Area Lookup'!B:C,2,FALSE),"Rest of State")</f>
        <v>Cook</v>
      </c>
      <c r="X1339" s="13" t="str">
        <f t="shared" si="62"/>
        <v>Cook</v>
      </c>
    </row>
    <row r="1340" spans="1:24" x14ac:dyDescent="0.25">
      <c r="A1340">
        <v>15016299025</v>
      </c>
      <c r="B1340" t="s">
        <v>4962</v>
      </c>
      <c r="C1340" t="s">
        <v>4963</v>
      </c>
      <c r="D1340" t="s">
        <v>2186</v>
      </c>
      <c r="E1340" t="s">
        <v>4964</v>
      </c>
      <c r="F1340">
        <v>7735532852</v>
      </c>
      <c r="G1340">
        <v>12231</v>
      </c>
      <c r="H1340" t="s">
        <v>5905</v>
      </c>
      <c r="I1340" t="s">
        <v>5906</v>
      </c>
      <c r="J1340" t="s">
        <v>2186</v>
      </c>
      <c r="K1340" t="s">
        <v>1103</v>
      </c>
      <c r="L1340" t="s">
        <v>5907</v>
      </c>
      <c r="M1340" t="s">
        <v>4862</v>
      </c>
      <c r="N1340" t="s">
        <v>22</v>
      </c>
      <c r="O1340">
        <v>341</v>
      </c>
      <c r="P1340">
        <v>0</v>
      </c>
      <c r="Q1340">
        <v>219</v>
      </c>
      <c r="R1340">
        <v>560</v>
      </c>
      <c r="S1340" s="1">
        <v>0.60829999999999995</v>
      </c>
      <c r="T1340" t="s">
        <v>22</v>
      </c>
      <c r="U1340" s="13">
        <f t="shared" si="60"/>
        <v>341</v>
      </c>
      <c r="V1340" s="13">
        <f t="shared" si="61"/>
        <v>560</v>
      </c>
      <c r="W1340" s="13" t="str">
        <f>IFERROR(VLOOKUP(K1340,'Target Area Lookup'!B:C,2,FALSE),"Rest of State")</f>
        <v>Cook</v>
      </c>
      <c r="X1340" s="13" t="str">
        <f t="shared" si="62"/>
        <v>Cook</v>
      </c>
    </row>
    <row r="1341" spans="1:24" x14ac:dyDescent="0.25">
      <c r="A1341">
        <v>15016299025</v>
      </c>
      <c r="B1341" t="s">
        <v>4962</v>
      </c>
      <c r="C1341" t="s">
        <v>4963</v>
      </c>
      <c r="D1341" t="s">
        <v>2186</v>
      </c>
      <c r="E1341" t="s">
        <v>4964</v>
      </c>
      <c r="F1341">
        <v>7735532852</v>
      </c>
      <c r="G1341">
        <v>12232</v>
      </c>
      <c r="H1341" t="s">
        <v>5908</v>
      </c>
      <c r="I1341" t="s">
        <v>5909</v>
      </c>
      <c r="J1341" t="s">
        <v>2186</v>
      </c>
      <c r="K1341" t="s">
        <v>1103</v>
      </c>
      <c r="L1341" t="s">
        <v>5910</v>
      </c>
      <c r="M1341" t="s">
        <v>4862</v>
      </c>
      <c r="N1341" t="s">
        <v>22</v>
      </c>
      <c r="O1341">
        <v>541</v>
      </c>
      <c r="P1341">
        <v>0</v>
      </c>
      <c r="Q1341">
        <v>0</v>
      </c>
      <c r="R1341">
        <v>541</v>
      </c>
      <c r="S1341" s="1">
        <v>1</v>
      </c>
      <c r="T1341" t="s">
        <v>22</v>
      </c>
      <c r="U1341" s="13">
        <f t="shared" si="60"/>
        <v>541</v>
      </c>
      <c r="V1341" s="13">
        <f t="shared" si="61"/>
        <v>541</v>
      </c>
      <c r="W1341" s="13" t="str">
        <f>IFERROR(VLOOKUP(K1341,'Target Area Lookup'!B:C,2,FALSE),"Rest of State")</f>
        <v>Cook</v>
      </c>
      <c r="X1341" s="13" t="str">
        <f t="shared" si="62"/>
        <v>Cook</v>
      </c>
    </row>
    <row r="1342" spans="1:24" x14ac:dyDescent="0.25">
      <c r="A1342">
        <v>15016299025</v>
      </c>
      <c r="B1342" t="s">
        <v>4962</v>
      </c>
      <c r="C1342" t="s">
        <v>4963</v>
      </c>
      <c r="D1342" t="s">
        <v>2186</v>
      </c>
      <c r="E1342" t="s">
        <v>4964</v>
      </c>
      <c r="F1342">
        <v>7735532852</v>
      </c>
      <c r="G1342">
        <v>12233</v>
      </c>
      <c r="H1342" t="s">
        <v>5911</v>
      </c>
      <c r="I1342" t="s">
        <v>5912</v>
      </c>
      <c r="J1342" t="s">
        <v>2186</v>
      </c>
      <c r="K1342" t="s">
        <v>1103</v>
      </c>
      <c r="L1342" t="s">
        <v>5913</v>
      </c>
      <c r="M1342" t="s">
        <v>4862</v>
      </c>
      <c r="N1342" t="s">
        <v>22</v>
      </c>
      <c r="O1342">
        <v>257</v>
      </c>
      <c r="P1342">
        <v>0</v>
      </c>
      <c r="Q1342">
        <v>0</v>
      </c>
      <c r="R1342">
        <v>257</v>
      </c>
      <c r="S1342" s="1">
        <v>1</v>
      </c>
      <c r="T1342" t="s">
        <v>22</v>
      </c>
      <c r="U1342" s="13">
        <f t="shared" si="60"/>
        <v>257</v>
      </c>
      <c r="V1342" s="13">
        <f t="shared" si="61"/>
        <v>257</v>
      </c>
      <c r="W1342" s="13" t="str">
        <f>IFERROR(VLOOKUP(K1342,'Target Area Lookup'!B:C,2,FALSE),"Rest of State")</f>
        <v>Cook</v>
      </c>
      <c r="X1342" s="13" t="str">
        <f t="shared" si="62"/>
        <v>Cook</v>
      </c>
    </row>
    <row r="1343" spans="1:24" x14ac:dyDescent="0.25">
      <c r="A1343">
        <v>15016299025</v>
      </c>
      <c r="B1343" t="s">
        <v>4962</v>
      </c>
      <c r="C1343" t="s">
        <v>4963</v>
      </c>
      <c r="D1343" t="s">
        <v>2186</v>
      </c>
      <c r="E1343" t="s">
        <v>4964</v>
      </c>
      <c r="F1343">
        <v>7735532852</v>
      </c>
      <c r="G1343">
        <v>12234</v>
      </c>
      <c r="H1343" t="s">
        <v>5914</v>
      </c>
      <c r="I1343" t="s">
        <v>5915</v>
      </c>
      <c r="J1343" t="s">
        <v>2186</v>
      </c>
      <c r="K1343" t="s">
        <v>1103</v>
      </c>
      <c r="L1343" t="s">
        <v>5916</v>
      </c>
      <c r="M1343" t="s">
        <v>4862</v>
      </c>
      <c r="N1343" t="s">
        <v>22</v>
      </c>
      <c r="O1343">
        <v>336</v>
      </c>
      <c r="P1343">
        <v>0</v>
      </c>
      <c r="Q1343">
        <v>0</v>
      </c>
      <c r="R1343">
        <v>336</v>
      </c>
      <c r="S1343" s="1">
        <v>1</v>
      </c>
      <c r="T1343" t="s">
        <v>22</v>
      </c>
      <c r="U1343" s="13">
        <f t="shared" si="60"/>
        <v>336</v>
      </c>
      <c r="V1343" s="13">
        <f t="shared" si="61"/>
        <v>336</v>
      </c>
      <c r="W1343" s="13" t="str">
        <f>IFERROR(VLOOKUP(K1343,'Target Area Lookup'!B:C,2,FALSE),"Rest of State")</f>
        <v>Cook</v>
      </c>
      <c r="X1343" s="13" t="str">
        <f t="shared" si="62"/>
        <v>Cook</v>
      </c>
    </row>
    <row r="1344" spans="1:24" x14ac:dyDescent="0.25">
      <c r="A1344">
        <v>15016299025</v>
      </c>
      <c r="B1344" t="s">
        <v>4962</v>
      </c>
      <c r="C1344" t="s">
        <v>4963</v>
      </c>
      <c r="D1344" t="s">
        <v>2186</v>
      </c>
      <c r="E1344" t="s">
        <v>4964</v>
      </c>
      <c r="F1344">
        <v>7735532852</v>
      </c>
      <c r="G1344">
        <v>12235</v>
      </c>
      <c r="H1344" t="s">
        <v>5917</v>
      </c>
      <c r="I1344" t="s">
        <v>5918</v>
      </c>
      <c r="J1344" t="s">
        <v>2186</v>
      </c>
      <c r="K1344" t="s">
        <v>1103</v>
      </c>
      <c r="L1344" t="s">
        <v>5919</v>
      </c>
      <c r="M1344" t="s">
        <v>4862</v>
      </c>
      <c r="N1344" t="s">
        <v>22</v>
      </c>
      <c r="O1344">
        <v>841</v>
      </c>
      <c r="P1344">
        <v>0</v>
      </c>
      <c r="Q1344">
        <v>0</v>
      </c>
      <c r="R1344">
        <v>841</v>
      </c>
      <c r="S1344" s="1">
        <v>1</v>
      </c>
      <c r="T1344" t="s">
        <v>22</v>
      </c>
      <c r="U1344" s="13">
        <f t="shared" si="60"/>
        <v>841</v>
      </c>
      <c r="V1344" s="13">
        <f t="shared" si="61"/>
        <v>841</v>
      </c>
      <c r="W1344" s="13" t="str">
        <f>IFERROR(VLOOKUP(K1344,'Target Area Lookup'!B:C,2,FALSE),"Rest of State")</f>
        <v>Cook</v>
      </c>
      <c r="X1344" s="13" t="str">
        <f t="shared" si="62"/>
        <v>Cook</v>
      </c>
    </row>
    <row r="1345" spans="1:24" x14ac:dyDescent="0.25">
      <c r="A1345">
        <v>15016299025</v>
      </c>
      <c r="B1345" t="s">
        <v>4962</v>
      </c>
      <c r="C1345" t="s">
        <v>4963</v>
      </c>
      <c r="D1345" t="s">
        <v>2186</v>
      </c>
      <c r="E1345" t="s">
        <v>4964</v>
      </c>
      <c r="F1345">
        <v>7735532852</v>
      </c>
      <c r="G1345">
        <v>12236</v>
      </c>
      <c r="H1345" t="s">
        <v>5920</v>
      </c>
      <c r="I1345" t="s">
        <v>5921</v>
      </c>
      <c r="J1345" t="s">
        <v>2186</v>
      </c>
      <c r="K1345" t="s">
        <v>1103</v>
      </c>
      <c r="L1345" t="s">
        <v>5922</v>
      </c>
      <c r="M1345" t="s">
        <v>4862</v>
      </c>
      <c r="N1345" t="s">
        <v>22</v>
      </c>
      <c r="O1345">
        <v>364</v>
      </c>
      <c r="P1345">
        <v>0</v>
      </c>
      <c r="Q1345">
        <v>0</v>
      </c>
      <c r="R1345">
        <v>364</v>
      </c>
      <c r="S1345" s="1">
        <v>1</v>
      </c>
      <c r="T1345" t="s">
        <v>22</v>
      </c>
      <c r="U1345" s="13">
        <f t="shared" si="60"/>
        <v>364</v>
      </c>
      <c r="V1345" s="13">
        <f t="shared" si="61"/>
        <v>364</v>
      </c>
      <c r="W1345" s="13" t="str">
        <f>IFERROR(VLOOKUP(K1345,'Target Area Lookup'!B:C,2,FALSE),"Rest of State")</f>
        <v>Cook</v>
      </c>
      <c r="X1345" s="13" t="str">
        <f t="shared" si="62"/>
        <v>Cook</v>
      </c>
    </row>
    <row r="1346" spans="1:24" x14ac:dyDescent="0.25">
      <c r="A1346">
        <v>15016299025</v>
      </c>
      <c r="B1346" t="s">
        <v>4962</v>
      </c>
      <c r="C1346" t="s">
        <v>4963</v>
      </c>
      <c r="D1346" t="s">
        <v>2186</v>
      </c>
      <c r="E1346" t="s">
        <v>4964</v>
      </c>
      <c r="F1346">
        <v>7735532852</v>
      </c>
      <c r="G1346">
        <v>12237</v>
      </c>
      <c r="H1346" t="s">
        <v>5923</v>
      </c>
      <c r="I1346" t="s">
        <v>5924</v>
      </c>
      <c r="J1346" t="s">
        <v>2186</v>
      </c>
      <c r="K1346" t="s">
        <v>1103</v>
      </c>
      <c r="L1346" t="s">
        <v>5925</v>
      </c>
      <c r="M1346" t="s">
        <v>4862</v>
      </c>
      <c r="N1346" t="s">
        <v>22</v>
      </c>
      <c r="O1346">
        <v>434</v>
      </c>
      <c r="P1346">
        <v>0</v>
      </c>
      <c r="Q1346">
        <v>0</v>
      </c>
      <c r="R1346">
        <v>434</v>
      </c>
      <c r="S1346" s="1">
        <v>1</v>
      </c>
      <c r="T1346" t="s">
        <v>22</v>
      </c>
      <c r="U1346" s="13">
        <f t="shared" si="60"/>
        <v>434</v>
      </c>
      <c r="V1346" s="13">
        <f t="shared" si="61"/>
        <v>434</v>
      </c>
      <c r="W1346" s="13" t="str">
        <f>IFERROR(VLOOKUP(K1346,'Target Area Lookup'!B:C,2,FALSE),"Rest of State")</f>
        <v>Cook</v>
      </c>
      <c r="X1346" s="13" t="str">
        <f t="shared" si="62"/>
        <v>Cook</v>
      </c>
    </row>
    <row r="1347" spans="1:24" x14ac:dyDescent="0.25">
      <c r="A1347">
        <v>15016299025</v>
      </c>
      <c r="B1347" t="s">
        <v>4962</v>
      </c>
      <c r="C1347" t="s">
        <v>4963</v>
      </c>
      <c r="D1347" t="s">
        <v>2186</v>
      </c>
      <c r="E1347" t="s">
        <v>4964</v>
      </c>
      <c r="F1347">
        <v>7735532852</v>
      </c>
      <c r="G1347">
        <v>12238</v>
      </c>
      <c r="H1347" t="s">
        <v>5926</v>
      </c>
      <c r="I1347" t="s">
        <v>5927</v>
      </c>
      <c r="J1347" t="s">
        <v>2186</v>
      </c>
      <c r="K1347" t="s">
        <v>1103</v>
      </c>
      <c r="L1347" t="s">
        <v>5928</v>
      </c>
      <c r="M1347" t="s">
        <v>4862</v>
      </c>
      <c r="N1347" t="s">
        <v>22</v>
      </c>
      <c r="O1347">
        <v>413</v>
      </c>
      <c r="P1347">
        <v>0</v>
      </c>
      <c r="Q1347">
        <v>693</v>
      </c>
      <c r="R1347">
        <v>1106</v>
      </c>
      <c r="S1347" s="1">
        <v>0.37259999999999999</v>
      </c>
      <c r="T1347" t="s">
        <v>22</v>
      </c>
      <c r="U1347" s="13">
        <f t="shared" ref="U1347:U1410" si="63">SUM(O1347:P1347)</f>
        <v>413</v>
      </c>
      <c r="V1347" s="13">
        <f t="shared" ref="V1347:V1410" si="64">R1347</f>
        <v>1106</v>
      </c>
      <c r="W1347" s="13" t="str">
        <f>IFERROR(VLOOKUP(K1347,'Target Area Lookup'!B:C,2,FALSE),"Rest of State")</f>
        <v>Cook</v>
      </c>
      <c r="X1347" s="13" t="str">
        <f t="shared" ref="X1347:X1410" si="65">IF(K1347="Cook","Cook","Rest of State")</f>
        <v>Cook</v>
      </c>
    </row>
    <row r="1348" spans="1:24" x14ac:dyDescent="0.25">
      <c r="A1348">
        <v>15016299025</v>
      </c>
      <c r="B1348" t="s">
        <v>4962</v>
      </c>
      <c r="C1348" t="s">
        <v>4963</v>
      </c>
      <c r="D1348" t="s">
        <v>2186</v>
      </c>
      <c r="E1348" t="s">
        <v>4964</v>
      </c>
      <c r="F1348">
        <v>7735532852</v>
      </c>
      <c r="G1348">
        <v>12239</v>
      </c>
      <c r="H1348" t="s">
        <v>5929</v>
      </c>
      <c r="I1348" t="s">
        <v>5930</v>
      </c>
      <c r="J1348" t="s">
        <v>2186</v>
      </c>
      <c r="K1348" t="s">
        <v>1103</v>
      </c>
      <c r="L1348" t="s">
        <v>5931</v>
      </c>
      <c r="M1348" t="s">
        <v>4862</v>
      </c>
      <c r="N1348" t="s">
        <v>22</v>
      </c>
      <c r="O1348">
        <v>922</v>
      </c>
      <c r="P1348">
        <v>0</v>
      </c>
      <c r="Q1348">
        <v>25</v>
      </c>
      <c r="R1348">
        <v>947</v>
      </c>
      <c r="S1348" s="1">
        <v>0.97299999999999998</v>
      </c>
      <c r="T1348" t="s">
        <v>22</v>
      </c>
      <c r="U1348" s="13">
        <f t="shared" si="63"/>
        <v>922</v>
      </c>
      <c r="V1348" s="13">
        <f t="shared" si="64"/>
        <v>947</v>
      </c>
      <c r="W1348" s="13" t="str">
        <f>IFERROR(VLOOKUP(K1348,'Target Area Lookup'!B:C,2,FALSE),"Rest of State")</f>
        <v>Cook</v>
      </c>
      <c r="X1348" s="13" t="str">
        <f t="shared" si="65"/>
        <v>Cook</v>
      </c>
    </row>
    <row r="1349" spans="1:24" x14ac:dyDescent="0.25">
      <c r="A1349">
        <v>15016299025</v>
      </c>
      <c r="B1349" t="s">
        <v>4962</v>
      </c>
      <c r="C1349" t="s">
        <v>4963</v>
      </c>
      <c r="D1349" t="s">
        <v>2186</v>
      </c>
      <c r="E1349" t="s">
        <v>4964</v>
      </c>
      <c r="F1349">
        <v>7735532852</v>
      </c>
      <c r="G1349">
        <v>12240</v>
      </c>
      <c r="H1349" t="s">
        <v>5932</v>
      </c>
      <c r="I1349" t="s">
        <v>5933</v>
      </c>
      <c r="J1349" t="s">
        <v>2186</v>
      </c>
      <c r="K1349" t="s">
        <v>1103</v>
      </c>
      <c r="L1349" t="s">
        <v>5934</v>
      </c>
      <c r="M1349" t="s">
        <v>4862</v>
      </c>
      <c r="N1349" t="s">
        <v>22</v>
      </c>
      <c r="O1349">
        <v>470</v>
      </c>
      <c r="P1349">
        <v>0</v>
      </c>
      <c r="Q1349">
        <v>0</v>
      </c>
      <c r="R1349">
        <v>470</v>
      </c>
      <c r="S1349" s="1">
        <v>1</v>
      </c>
      <c r="T1349" t="s">
        <v>22</v>
      </c>
      <c r="U1349" s="13">
        <f t="shared" si="63"/>
        <v>470</v>
      </c>
      <c r="V1349" s="13">
        <f t="shared" si="64"/>
        <v>470</v>
      </c>
      <c r="W1349" s="13" t="str">
        <f>IFERROR(VLOOKUP(K1349,'Target Area Lookup'!B:C,2,FALSE),"Rest of State")</f>
        <v>Cook</v>
      </c>
      <c r="X1349" s="13" t="str">
        <f t="shared" si="65"/>
        <v>Cook</v>
      </c>
    </row>
    <row r="1350" spans="1:24" x14ac:dyDescent="0.25">
      <c r="A1350">
        <v>15016299025</v>
      </c>
      <c r="B1350" t="s">
        <v>4962</v>
      </c>
      <c r="C1350" t="s">
        <v>4963</v>
      </c>
      <c r="D1350" t="s">
        <v>2186</v>
      </c>
      <c r="E1350" t="s">
        <v>4964</v>
      </c>
      <c r="F1350">
        <v>7735532852</v>
      </c>
      <c r="G1350">
        <v>12241</v>
      </c>
      <c r="H1350" t="s">
        <v>5935</v>
      </c>
      <c r="I1350" t="s">
        <v>5936</v>
      </c>
      <c r="J1350" t="s">
        <v>2186</v>
      </c>
      <c r="K1350" t="s">
        <v>1103</v>
      </c>
      <c r="L1350" t="s">
        <v>5937</v>
      </c>
      <c r="M1350" t="s">
        <v>4862</v>
      </c>
      <c r="N1350" t="s">
        <v>22</v>
      </c>
      <c r="O1350">
        <v>271</v>
      </c>
      <c r="P1350">
        <v>0</v>
      </c>
      <c r="Q1350">
        <v>86</v>
      </c>
      <c r="R1350">
        <v>357</v>
      </c>
      <c r="S1350" s="1">
        <v>0.75790000000000013</v>
      </c>
      <c r="T1350" t="s">
        <v>22</v>
      </c>
      <c r="U1350" s="13">
        <f t="shared" si="63"/>
        <v>271</v>
      </c>
      <c r="V1350" s="13">
        <f t="shared" si="64"/>
        <v>357</v>
      </c>
      <c r="W1350" s="13" t="str">
        <f>IFERROR(VLOOKUP(K1350,'Target Area Lookup'!B:C,2,FALSE),"Rest of State")</f>
        <v>Cook</v>
      </c>
      <c r="X1350" s="13" t="str">
        <f t="shared" si="65"/>
        <v>Cook</v>
      </c>
    </row>
    <row r="1351" spans="1:24" x14ac:dyDescent="0.25">
      <c r="A1351">
        <v>15016299025</v>
      </c>
      <c r="B1351" t="s">
        <v>4962</v>
      </c>
      <c r="C1351" t="s">
        <v>4963</v>
      </c>
      <c r="D1351" t="s">
        <v>2186</v>
      </c>
      <c r="E1351" t="s">
        <v>4964</v>
      </c>
      <c r="F1351">
        <v>7735532852</v>
      </c>
      <c r="G1351">
        <v>12242</v>
      </c>
      <c r="H1351" t="s">
        <v>5938</v>
      </c>
      <c r="I1351" t="s">
        <v>5939</v>
      </c>
      <c r="J1351" t="s">
        <v>2186</v>
      </c>
      <c r="K1351" t="s">
        <v>1103</v>
      </c>
      <c r="L1351" t="s">
        <v>5940</v>
      </c>
      <c r="M1351" t="s">
        <v>4862</v>
      </c>
      <c r="N1351" t="s">
        <v>22</v>
      </c>
      <c r="O1351">
        <v>563</v>
      </c>
      <c r="P1351">
        <v>0</v>
      </c>
      <c r="Q1351">
        <v>0</v>
      </c>
      <c r="R1351">
        <v>563</v>
      </c>
      <c r="S1351" s="1">
        <v>1</v>
      </c>
      <c r="T1351" t="s">
        <v>22</v>
      </c>
      <c r="U1351" s="13">
        <f t="shared" si="63"/>
        <v>563</v>
      </c>
      <c r="V1351" s="13">
        <f t="shared" si="64"/>
        <v>563</v>
      </c>
      <c r="W1351" s="13" t="str">
        <f>IFERROR(VLOOKUP(K1351,'Target Area Lookup'!B:C,2,FALSE),"Rest of State")</f>
        <v>Cook</v>
      </c>
      <c r="X1351" s="13" t="str">
        <f t="shared" si="65"/>
        <v>Cook</v>
      </c>
    </row>
    <row r="1352" spans="1:24" x14ac:dyDescent="0.25">
      <c r="A1352">
        <v>15016299025</v>
      </c>
      <c r="B1352" t="s">
        <v>4962</v>
      </c>
      <c r="C1352" t="s">
        <v>4963</v>
      </c>
      <c r="D1352" t="s">
        <v>2186</v>
      </c>
      <c r="E1352" t="s">
        <v>4964</v>
      </c>
      <c r="F1352">
        <v>7735532852</v>
      </c>
      <c r="G1352">
        <v>12243</v>
      </c>
      <c r="H1352" t="s">
        <v>5941</v>
      </c>
      <c r="I1352" t="s">
        <v>5942</v>
      </c>
      <c r="J1352" t="s">
        <v>2186</v>
      </c>
      <c r="K1352" t="s">
        <v>1103</v>
      </c>
      <c r="L1352" t="s">
        <v>5943</v>
      </c>
      <c r="M1352" t="s">
        <v>4862</v>
      </c>
      <c r="N1352" t="s">
        <v>22</v>
      </c>
      <c r="O1352">
        <v>430</v>
      </c>
      <c r="P1352">
        <v>0</v>
      </c>
      <c r="Q1352">
        <v>0</v>
      </c>
      <c r="R1352">
        <v>430</v>
      </c>
      <c r="S1352" s="1">
        <v>1</v>
      </c>
      <c r="T1352" t="s">
        <v>22</v>
      </c>
      <c r="U1352" s="13">
        <f t="shared" si="63"/>
        <v>430</v>
      </c>
      <c r="V1352" s="13">
        <f t="shared" si="64"/>
        <v>430</v>
      </c>
      <c r="W1352" s="13" t="str">
        <f>IFERROR(VLOOKUP(K1352,'Target Area Lookup'!B:C,2,FALSE),"Rest of State")</f>
        <v>Cook</v>
      </c>
      <c r="X1352" s="13" t="str">
        <f t="shared" si="65"/>
        <v>Cook</v>
      </c>
    </row>
    <row r="1353" spans="1:24" x14ac:dyDescent="0.25">
      <c r="A1353">
        <v>15016299025</v>
      </c>
      <c r="B1353" t="s">
        <v>4962</v>
      </c>
      <c r="C1353" t="s">
        <v>4963</v>
      </c>
      <c r="D1353" t="s">
        <v>2186</v>
      </c>
      <c r="E1353" t="s">
        <v>4964</v>
      </c>
      <c r="F1353">
        <v>7735532852</v>
      </c>
      <c r="G1353">
        <v>12244</v>
      </c>
      <c r="H1353" t="s">
        <v>1775</v>
      </c>
      <c r="I1353" t="s">
        <v>5944</v>
      </c>
      <c r="J1353" t="s">
        <v>2186</v>
      </c>
      <c r="K1353" t="s">
        <v>1103</v>
      </c>
      <c r="L1353" t="s">
        <v>5945</v>
      </c>
      <c r="M1353" t="s">
        <v>4862</v>
      </c>
      <c r="N1353" t="s">
        <v>22</v>
      </c>
      <c r="O1353">
        <v>1270</v>
      </c>
      <c r="P1353">
        <v>0</v>
      </c>
      <c r="Q1353">
        <v>0</v>
      </c>
      <c r="R1353">
        <v>1270</v>
      </c>
      <c r="S1353" s="1">
        <v>1</v>
      </c>
      <c r="T1353" t="s">
        <v>22</v>
      </c>
      <c r="U1353" s="13">
        <f t="shared" si="63"/>
        <v>1270</v>
      </c>
      <c r="V1353" s="13">
        <f t="shared" si="64"/>
        <v>1270</v>
      </c>
      <c r="W1353" s="13" t="str">
        <f>IFERROR(VLOOKUP(K1353,'Target Area Lookup'!B:C,2,FALSE),"Rest of State")</f>
        <v>Cook</v>
      </c>
      <c r="X1353" s="13" t="str">
        <f t="shared" si="65"/>
        <v>Cook</v>
      </c>
    </row>
    <row r="1354" spans="1:24" x14ac:dyDescent="0.25">
      <c r="A1354">
        <v>15016299025</v>
      </c>
      <c r="B1354" t="s">
        <v>4962</v>
      </c>
      <c r="C1354" t="s">
        <v>4963</v>
      </c>
      <c r="D1354" t="s">
        <v>2186</v>
      </c>
      <c r="E1354" t="s">
        <v>4964</v>
      </c>
      <c r="F1354">
        <v>7735532852</v>
      </c>
      <c r="G1354">
        <v>12246</v>
      </c>
      <c r="H1354" t="s">
        <v>5946</v>
      </c>
      <c r="I1354" t="s">
        <v>5947</v>
      </c>
      <c r="J1354" t="s">
        <v>2186</v>
      </c>
      <c r="K1354" t="s">
        <v>1103</v>
      </c>
      <c r="L1354" t="s">
        <v>5948</v>
      </c>
      <c r="M1354" t="s">
        <v>4862</v>
      </c>
      <c r="N1354" t="s">
        <v>22</v>
      </c>
      <c r="O1354">
        <v>390</v>
      </c>
      <c r="P1354">
        <v>0</v>
      </c>
      <c r="Q1354">
        <v>240</v>
      </c>
      <c r="R1354">
        <v>630</v>
      </c>
      <c r="S1354" s="1">
        <v>0.61840000000000006</v>
      </c>
      <c r="T1354" t="s">
        <v>22</v>
      </c>
      <c r="U1354" s="13">
        <f t="shared" si="63"/>
        <v>390</v>
      </c>
      <c r="V1354" s="13">
        <f t="shared" si="64"/>
        <v>630</v>
      </c>
      <c r="W1354" s="13" t="str">
        <f>IFERROR(VLOOKUP(K1354,'Target Area Lookup'!B:C,2,FALSE),"Rest of State")</f>
        <v>Cook</v>
      </c>
      <c r="X1354" s="13" t="str">
        <f t="shared" si="65"/>
        <v>Cook</v>
      </c>
    </row>
    <row r="1355" spans="1:24" x14ac:dyDescent="0.25">
      <c r="A1355">
        <v>15016299025</v>
      </c>
      <c r="B1355" t="s">
        <v>4962</v>
      </c>
      <c r="C1355" t="s">
        <v>4963</v>
      </c>
      <c r="D1355" t="s">
        <v>2186</v>
      </c>
      <c r="E1355" t="s">
        <v>4964</v>
      </c>
      <c r="F1355">
        <v>7735532852</v>
      </c>
      <c r="G1355">
        <v>12247</v>
      </c>
      <c r="H1355" t="s">
        <v>5949</v>
      </c>
      <c r="I1355" t="s">
        <v>5950</v>
      </c>
      <c r="J1355" t="s">
        <v>2186</v>
      </c>
      <c r="K1355" t="s">
        <v>1103</v>
      </c>
      <c r="L1355" t="s">
        <v>5951</v>
      </c>
      <c r="M1355" t="s">
        <v>4862</v>
      </c>
      <c r="N1355" t="s">
        <v>22</v>
      </c>
      <c r="O1355">
        <v>677</v>
      </c>
      <c r="P1355">
        <v>0</v>
      </c>
      <c r="Q1355">
        <v>0</v>
      </c>
      <c r="R1355">
        <v>677</v>
      </c>
      <c r="S1355" s="1">
        <v>1</v>
      </c>
      <c r="T1355" t="s">
        <v>22</v>
      </c>
      <c r="U1355" s="13">
        <f t="shared" si="63"/>
        <v>677</v>
      </c>
      <c r="V1355" s="13">
        <f t="shared" si="64"/>
        <v>677</v>
      </c>
      <c r="W1355" s="13" t="str">
        <f>IFERROR(VLOOKUP(K1355,'Target Area Lookup'!B:C,2,FALSE),"Rest of State")</f>
        <v>Cook</v>
      </c>
      <c r="X1355" s="13" t="str">
        <f t="shared" si="65"/>
        <v>Cook</v>
      </c>
    </row>
    <row r="1356" spans="1:24" x14ac:dyDescent="0.25">
      <c r="A1356">
        <v>15016299025</v>
      </c>
      <c r="B1356" t="s">
        <v>4962</v>
      </c>
      <c r="C1356" t="s">
        <v>4963</v>
      </c>
      <c r="D1356" t="s">
        <v>2186</v>
      </c>
      <c r="E1356" t="s">
        <v>4964</v>
      </c>
      <c r="F1356">
        <v>7735532852</v>
      </c>
      <c r="G1356">
        <v>12250</v>
      </c>
      <c r="H1356" t="s">
        <v>5952</v>
      </c>
      <c r="I1356" t="s">
        <v>5953</v>
      </c>
      <c r="J1356" t="s">
        <v>2186</v>
      </c>
      <c r="K1356" t="s">
        <v>1103</v>
      </c>
      <c r="L1356" t="s">
        <v>5954</v>
      </c>
      <c r="M1356" t="s">
        <v>4862</v>
      </c>
      <c r="N1356" t="s">
        <v>22</v>
      </c>
      <c r="O1356">
        <v>677</v>
      </c>
      <c r="P1356">
        <v>0</v>
      </c>
      <c r="Q1356">
        <v>0</v>
      </c>
      <c r="R1356">
        <v>677</v>
      </c>
      <c r="S1356" s="1">
        <v>1</v>
      </c>
      <c r="T1356" t="s">
        <v>22</v>
      </c>
      <c r="U1356" s="13">
        <f t="shared" si="63"/>
        <v>677</v>
      </c>
      <c r="V1356" s="13">
        <f t="shared" si="64"/>
        <v>677</v>
      </c>
      <c r="W1356" s="13" t="str">
        <f>IFERROR(VLOOKUP(K1356,'Target Area Lookup'!B:C,2,FALSE),"Rest of State")</f>
        <v>Cook</v>
      </c>
      <c r="X1356" s="13" t="str">
        <f t="shared" si="65"/>
        <v>Cook</v>
      </c>
    </row>
    <row r="1357" spans="1:24" x14ac:dyDescent="0.25">
      <c r="A1357">
        <v>15016299025</v>
      </c>
      <c r="B1357" t="s">
        <v>4962</v>
      </c>
      <c r="C1357" t="s">
        <v>4963</v>
      </c>
      <c r="D1357" t="s">
        <v>2186</v>
      </c>
      <c r="E1357" t="s">
        <v>4964</v>
      </c>
      <c r="F1357">
        <v>7735532852</v>
      </c>
      <c r="G1357">
        <v>12252</v>
      </c>
      <c r="H1357" t="s">
        <v>3847</v>
      </c>
      <c r="I1357" t="s">
        <v>5955</v>
      </c>
      <c r="J1357" t="s">
        <v>2186</v>
      </c>
      <c r="K1357" t="s">
        <v>1103</v>
      </c>
      <c r="L1357" t="s">
        <v>5956</v>
      </c>
      <c r="M1357" t="s">
        <v>4862</v>
      </c>
      <c r="N1357" t="s">
        <v>22</v>
      </c>
      <c r="O1357">
        <v>528</v>
      </c>
      <c r="P1357">
        <v>0</v>
      </c>
      <c r="Q1357">
        <v>0</v>
      </c>
      <c r="R1357">
        <v>528</v>
      </c>
      <c r="S1357" s="1">
        <v>1</v>
      </c>
      <c r="T1357" t="s">
        <v>22</v>
      </c>
      <c r="U1357" s="13">
        <f t="shared" si="63"/>
        <v>528</v>
      </c>
      <c r="V1357" s="13">
        <f t="shared" si="64"/>
        <v>528</v>
      </c>
      <c r="W1357" s="13" t="str">
        <f>IFERROR(VLOOKUP(K1357,'Target Area Lookup'!B:C,2,FALSE),"Rest of State")</f>
        <v>Cook</v>
      </c>
      <c r="X1357" s="13" t="str">
        <f t="shared" si="65"/>
        <v>Cook</v>
      </c>
    </row>
    <row r="1358" spans="1:24" x14ac:dyDescent="0.25">
      <c r="A1358">
        <v>15016299025</v>
      </c>
      <c r="B1358" t="s">
        <v>4962</v>
      </c>
      <c r="C1358" t="s">
        <v>4963</v>
      </c>
      <c r="D1358" t="s">
        <v>2186</v>
      </c>
      <c r="E1358" t="s">
        <v>4964</v>
      </c>
      <c r="F1358">
        <v>7735532852</v>
      </c>
      <c r="G1358">
        <v>12253</v>
      </c>
      <c r="H1358" t="s">
        <v>5957</v>
      </c>
      <c r="I1358" t="s">
        <v>5958</v>
      </c>
      <c r="J1358" t="s">
        <v>2186</v>
      </c>
      <c r="K1358" t="s">
        <v>1103</v>
      </c>
      <c r="L1358" t="s">
        <v>5959</v>
      </c>
      <c r="M1358" t="s">
        <v>4862</v>
      </c>
      <c r="N1358" t="s">
        <v>22</v>
      </c>
      <c r="O1358">
        <v>280</v>
      </c>
      <c r="P1358">
        <v>0</v>
      </c>
      <c r="Q1358">
        <v>0</v>
      </c>
      <c r="R1358">
        <v>280</v>
      </c>
      <c r="S1358" s="1">
        <v>1</v>
      </c>
      <c r="T1358" t="s">
        <v>22</v>
      </c>
      <c r="U1358" s="13">
        <f t="shared" si="63"/>
        <v>280</v>
      </c>
      <c r="V1358" s="13">
        <f t="shared" si="64"/>
        <v>280</v>
      </c>
      <c r="W1358" s="13" t="str">
        <f>IFERROR(VLOOKUP(K1358,'Target Area Lookup'!B:C,2,FALSE),"Rest of State")</f>
        <v>Cook</v>
      </c>
      <c r="X1358" s="13" t="str">
        <f t="shared" si="65"/>
        <v>Cook</v>
      </c>
    </row>
    <row r="1359" spans="1:24" x14ac:dyDescent="0.25">
      <c r="A1359">
        <v>15016299025</v>
      </c>
      <c r="B1359" t="s">
        <v>4962</v>
      </c>
      <c r="C1359" t="s">
        <v>4963</v>
      </c>
      <c r="D1359" t="s">
        <v>2186</v>
      </c>
      <c r="E1359" t="s">
        <v>4964</v>
      </c>
      <c r="F1359">
        <v>7735532852</v>
      </c>
      <c r="G1359">
        <v>12254</v>
      </c>
      <c r="H1359" t="s">
        <v>5960</v>
      </c>
      <c r="I1359" t="s">
        <v>5961</v>
      </c>
      <c r="J1359" t="s">
        <v>2186</v>
      </c>
      <c r="K1359" t="s">
        <v>1103</v>
      </c>
      <c r="L1359" t="s">
        <v>5962</v>
      </c>
      <c r="M1359" t="s">
        <v>4862</v>
      </c>
      <c r="N1359" t="s">
        <v>22</v>
      </c>
      <c r="O1359">
        <v>292</v>
      </c>
      <c r="P1359">
        <v>0</v>
      </c>
      <c r="Q1359">
        <v>265</v>
      </c>
      <c r="R1359">
        <v>557</v>
      </c>
      <c r="S1359" s="1">
        <v>0.52380000000000004</v>
      </c>
      <c r="T1359" t="s">
        <v>22</v>
      </c>
      <c r="U1359" s="13">
        <f t="shared" si="63"/>
        <v>292</v>
      </c>
      <c r="V1359" s="13">
        <f t="shared" si="64"/>
        <v>557</v>
      </c>
      <c r="W1359" s="13" t="str">
        <f>IFERROR(VLOOKUP(K1359,'Target Area Lookup'!B:C,2,FALSE),"Rest of State")</f>
        <v>Cook</v>
      </c>
      <c r="X1359" s="13" t="str">
        <f t="shared" si="65"/>
        <v>Cook</v>
      </c>
    </row>
    <row r="1360" spans="1:24" x14ac:dyDescent="0.25">
      <c r="A1360">
        <v>15016299025</v>
      </c>
      <c r="B1360" t="s">
        <v>4962</v>
      </c>
      <c r="C1360" t="s">
        <v>4963</v>
      </c>
      <c r="D1360" t="s">
        <v>2186</v>
      </c>
      <c r="E1360" t="s">
        <v>4964</v>
      </c>
      <c r="F1360">
        <v>7735532852</v>
      </c>
      <c r="G1360">
        <v>12255</v>
      </c>
      <c r="H1360" t="s">
        <v>5963</v>
      </c>
      <c r="I1360" t="s">
        <v>5964</v>
      </c>
      <c r="J1360" t="s">
        <v>2186</v>
      </c>
      <c r="K1360" t="s">
        <v>1103</v>
      </c>
      <c r="L1360" t="s">
        <v>5965</v>
      </c>
      <c r="M1360" t="s">
        <v>4862</v>
      </c>
      <c r="N1360" t="s">
        <v>22</v>
      </c>
      <c r="O1360">
        <v>690</v>
      </c>
      <c r="P1360">
        <v>0</v>
      </c>
      <c r="Q1360">
        <v>0</v>
      </c>
      <c r="R1360">
        <v>690</v>
      </c>
      <c r="S1360" s="1">
        <v>1</v>
      </c>
      <c r="T1360" t="s">
        <v>22</v>
      </c>
      <c r="U1360" s="13">
        <f t="shared" si="63"/>
        <v>690</v>
      </c>
      <c r="V1360" s="13">
        <f t="shared" si="64"/>
        <v>690</v>
      </c>
      <c r="W1360" s="13" t="str">
        <f>IFERROR(VLOOKUP(K1360,'Target Area Lookup'!B:C,2,FALSE),"Rest of State")</f>
        <v>Cook</v>
      </c>
      <c r="X1360" s="13" t="str">
        <f t="shared" si="65"/>
        <v>Cook</v>
      </c>
    </row>
    <row r="1361" spans="1:24" x14ac:dyDescent="0.25">
      <c r="A1361">
        <v>15016299025</v>
      </c>
      <c r="B1361" t="s">
        <v>4962</v>
      </c>
      <c r="C1361" t="s">
        <v>4963</v>
      </c>
      <c r="D1361" t="s">
        <v>2186</v>
      </c>
      <c r="E1361" t="s">
        <v>4964</v>
      </c>
      <c r="F1361">
        <v>7735532852</v>
      </c>
      <c r="G1361">
        <v>12256</v>
      </c>
      <c r="H1361" t="s">
        <v>5966</v>
      </c>
      <c r="I1361" t="s">
        <v>5967</v>
      </c>
      <c r="J1361" t="s">
        <v>2186</v>
      </c>
      <c r="K1361" t="s">
        <v>1103</v>
      </c>
      <c r="L1361" t="s">
        <v>5968</v>
      </c>
      <c r="M1361" t="s">
        <v>4862</v>
      </c>
      <c r="N1361" t="s">
        <v>22</v>
      </c>
      <c r="O1361">
        <v>506</v>
      </c>
      <c r="P1361">
        <v>0</v>
      </c>
      <c r="Q1361">
        <v>0</v>
      </c>
      <c r="R1361">
        <v>506</v>
      </c>
      <c r="S1361" s="1">
        <v>1</v>
      </c>
      <c r="T1361" t="s">
        <v>22</v>
      </c>
      <c r="U1361" s="13">
        <f t="shared" si="63"/>
        <v>506</v>
      </c>
      <c r="V1361" s="13">
        <f t="shared" si="64"/>
        <v>506</v>
      </c>
      <c r="W1361" s="13" t="str">
        <f>IFERROR(VLOOKUP(K1361,'Target Area Lookup'!B:C,2,FALSE),"Rest of State")</f>
        <v>Cook</v>
      </c>
      <c r="X1361" s="13" t="str">
        <f t="shared" si="65"/>
        <v>Cook</v>
      </c>
    </row>
    <row r="1362" spans="1:24" x14ac:dyDescent="0.25">
      <c r="A1362">
        <v>15016299025</v>
      </c>
      <c r="B1362" t="s">
        <v>4962</v>
      </c>
      <c r="C1362" t="s">
        <v>4963</v>
      </c>
      <c r="D1362" t="s">
        <v>2186</v>
      </c>
      <c r="E1362" t="s">
        <v>4964</v>
      </c>
      <c r="F1362">
        <v>7735532852</v>
      </c>
      <c r="G1362">
        <v>12257</v>
      </c>
      <c r="H1362" t="s">
        <v>5969</v>
      </c>
      <c r="I1362" t="s">
        <v>5970</v>
      </c>
      <c r="J1362" t="s">
        <v>2186</v>
      </c>
      <c r="K1362" t="s">
        <v>1103</v>
      </c>
      <c r="L1362" t="s">
        <v>5971</v>
      </c>
      <c r="M1362" t="s">
        <v>4862</v>
      </c>
      <c r="N1362" t="s">
        <v>22</v>
      </c>
      <c r="O1362">
        <v>347</v>
      </c>
      <c r="P1362">
        <v>0</v>
      </c>
      <c r="Q1362">
        <v>0</v>
      </c>
      <c r="R1362">
        <v>347</v>
      </c>
      <c r="S1362" s="1">
        <v>1</v>
      </c>
      <c r="T1362" t="s">
        <v>22</v>
      </c>
      <c r="U1362" s="13">
        <f t="shared" si="63"/>
        <v>347</v>
      </c>
      <c r="V1362" s="13">
        <f t="shared" si="64"/>
        <v>347</v>
      </c>
      <c r="W1362" s="13" t="str">
        <f>IFERROR(VLOOKUP(K1362,'Target Area Lookup'!B:C,2,FALSE),"Rest of State")</f>
        <v>Cook</v>
      </c>
      <c r="X1362" s="13" t="str">
        <f t="shared" si="65"/>
        <v>Cook</v>
      </c>
    </row>
    <row r="1363" spans="1:24" x14ac:dyDescent="0.25">
      <c r="A1363">
        <v>15016299025</v>
      </c>
      <c r="B1363" t="s">
        <v>4962</v>
      </c>
      <c r="C1363" t="s">
        <v>4963</v>
      </c>
      <c r="D1363" t="s">
        <v>2186</v>
      </c>
      <c r="E1363" t="s">
        <v>4964</v>
      </c>
      <c r="F1363">
        <v>7735532852</v>
      </c>
      <c r="G1363">
        <v>12258</v>
      </c>
      <c r="H1363" t="s">
        <v>5972</v>
      </c>
      <c r="I1363" t="s">
        <v>5973</v>
      </c>
      <c r="J1363" t="s">
        <v>2186</v>
      </c>
      <c r="K1363" t="s">
        <v>1103</v>
      </c>
      <c r="L1363" t="s">
        <v>5974</v>
      </c>
      <c r="M1363" t="s">
        <v>4862</v>
      </c>
      <c r="N1363" t="s">
        <v>22</v>
      </c>
      <c r="O1363">
        <v>450</v>
      </c>
      <c r="P1363">
        <v>0</v>
      </c>
      <c r="Q1363">
        <v>0</v>
      </c>
      <c r="R1363">
        <v>450</v>
      </c>
      <c r="S1363" s="1">
        <v>1</v>
      </c>
      <c r="T1363" t="s">
        <v>22</v>
      </c>
      <c r="U1363" s="13">
        <f t="shared" si="63"/>
        <v>450</v>
      </c>
      <c r="V1363" s="13">
        <f t="shared" si="64"/>
        <v>450</v>
      </c>
      <c r="W1363" s="13" t="str">
        <f>IFERROR(VLOOKUP(K1363,'Target Area Lookup'!B:C,2,FALSE),"Rest of State")</f>
        <v>Cook</v>
      </c>
      <c r="X1363" s="13" t="str">
        <f t="shared" si="65"/>
        <v>Cook</v>
      </c>
    </row>
    <row r="1364" spans="1:24" x14ac:dyDescent="0.25">
      <c r="A1364">
        <v>15016299025</v>
      </c>
      <c r="B1364" t="s">
        <v>4962</v>
      </c>
      <c r="C1364" t="s">
        <v>4963</v>
      </c>
      <c r="D1364" t="s">
        <v>2186</v>
      </c>
      <c r="E1364" t="s">
        <v>4964</v>
      </c>
      <c r="F1364">
        <v>7735532852</v>
      </c>
      <c r="G1364">
        <v>12260</v>
      </c>
      <c r="H1364" t="s">
        <v>5975</v>
      </c>
      <c r="I1364" t="s">
        <v>5976</v>
      </c>
      <c r="J1364" t="s">
        <v>2186</v>
      </c>
      <c r="K1364" t="s">
        <v>1103</v>
      </c>
      <c r="L1364" t="s">
        <v>5977</v>
      </c>
      <c r="M1364" t="s">
        <v>4862</v>
      </c>
      <c r="N1364" t="s">
        <v>22</v>
      </c>
      <c r="O1364">
        <v>325</v>
      </c>
      <c r="P1364">
        <v>0</v>
      </c>
      <c r="Q1364">
        <v>0</v>
      </c>
      <c r="R1364">
        <v>325</v>
      </c>
      <c r="S1364" s="1">
        <v>1</v>
      </c>
      <c r="T1364" t="s">
        <v>22</v>
      </c>
      <c r="U1364" s="13">
        <f t="shared" si="63"/>
        <v>325</v>
      </c>
      <c r="V1364" s="13">
        <f t="shared" si="64"/>
        <v>325</v>
      </c>
      <c r="W1364" s="13" t="str">
        <f>IFERROR(VLOOKUP(K1364,'Target Area Lookup'!B:C,2,FALSE),"Rest of State")</f>
        <v>Cook</v>
      </c>
      <c r="X1364" s="13" t="str">
        <f t="shared" si="65"/>
        <v>Cook</v>
      </c>
    </row>
    <row r="1365" spans="1:24" x14ac:dyDescent="0.25">
      <c r="A1365">
        <v>15016299025</v>
      </c>
      <c r="B1365" t="s">
        <v>4962</v>
      </c>
      <c r="C1365" t="s">
        <v>4963</v>
      </c>
      <c r="D1365" t="s">
        <v>2186</v>
      </c>
      <c r="E1365" t="s">
        <v>4964</v>
      </c>
      <c r="F1365">
        <v>7735532852</v>
      </c>
      <c r="G1365">
        <v>12261</v>
      </c>
      <c r="H1365" t="s">
        <v>5978</v>
      </c>
      <c r="I1365" t="s">
        <v>5979</v>
      </c>
      <c r="J1365" t="s">
        <v>2186</v>
      </c>
      <c r="K1365" t="s">
        <v>1103</v>
      </c>
      <c r="L1365" t="s">
        <v>5980</v>
      </c>
      <c r="M1365" t="s">
        <v>4862</v>
      </c>
      <c r="N1365" t="s">
        <v>22</v>
      </c>
      <c r="O1365">
        <v>526</v>
      </c>
      <c r="P1365">
        <v>0</v>
      </c>
      <c r="Q1365">
        <v>323</v>
      </c>
      <c r="R1365">
        <v>849</v>
      </c>
      <c r="S1365" s="1">
        <v>0.61850000000000005</v>
      </c>
      <c r="T1365" t="s">
        <v>22</v>
      </c>
      <c r="U1365" s="13">
        <f t="shared" si="63"/>
        <v>526</v>
      </c>
      <c r="V1365" s="13">
        <f t="shared" si="64"/>
        <v>849</v>
      </c>
      <c r="W1365" s="13" t="str">
        <f>IFERROR(VLOOKUP(K1365,'Target Area Lookup'!B:C,2,FALSE),"Rest of State")</f>
        <v>Cook</v>
      </c>
      <c r="X1365" s="13" t="str">
        <f t="shared" si="65"/>
        <v>Cook</v>
      </c>
    </row>
    <row r="1366" spans="1:24" x14ac:dyDescent="0.25">
      <c r="A1366">
        <v>15016299025</v>
      </c>
      <c r="B1366" t="s">
        <v>4962</v>
      </c>
      <c r="C1366" t="s">
        <v>4963</v>
      </c>
      <c r="D1366" t="s">
        <v>2186</v>
      </c>
      <c r="E1366" t="s">
        <v>4964</v>
      </c>
      <c r="F1366">
        <v>7735532852</v>
      </c>
      <c r="G1366">
        <v>12262</v>
      </c>
      <c r="H1366" t="s">
        <v>5981</v>
      </c>
      <c r="I1366" t="s">
        <v>5982</v>
      </c>
      <c r="J1366" t="s">
        <v>2186</v>
      </c>
      <c r="K1366" t="s">
        <v>1103</v>
      </c>
      <c r="L1366" t="s">
        <v>5983</v>
      </c>
      <c r="M1366" t="s">
        <v>4862</v>
      </c>
      <c r="N1366" t="s">
        <v>22</v>
      </c>
      <c r="O1366">
        <v>311</v>
      </c>
      <c r="P1366">
        <v>0</v>
      </c>
      <c r="Q1366">
        <v>0</v>
      </c>
      <c r="R1366">
        <v>311</v>
      </c>
      <c r="S1366" s="1">
        <v>1</v>
      </c>
      <c r="T1366" t="s">
        <v>22</v>
      </c>
      <c r="U1366" s="13">
        <f t="shared" si="63"/>
        <v>311</v>
      </c>
      <c r="V1366" s="13">
        <f t="shared" si="64"/>
        <v>311</v>
      </c>
      <c r="W1366" s="13" t="str">
        <f>IFERROR(VLOOKUP(K1366,'Target Area Lookup'!B:C,2,FALSE),"Rest of State")</f>
        <v>Cook</v>
      </c>
      <c r="X1366" s="13" t="str">
        <f t="shared" si="65"/>
        <v>Cook</v>
      </c>
    </row>
    <row r="1367" spans="1:24" x14ac:dyDescent="0.25">
      <c r="A1367">
        <v>15016299025</v>
      </c>
      <c r="B1367" t="s">
        <v>4962</v>
      </c>
      <c r="C1367" t="s">
        <v>4963</v>
      </c>
      <c r="D1367" t="s">
        <v>2186</v>
      </c>
      <c r="E1367" t="s">
        <v>4964</v>
      </c>
      <c r="F1367">
        <v>7735532852</v>
      </c>
      <c r="G1367">
        <v>12263</v>
      </c>
      <c r="H1367" t="s">
        <v>5984</v>
      </c>
      <c r="I1367" t="s">
        <v>5985</v>
      </c>
      <c r="J1367" t="s">
        <v>2186</v>
      </c>
      <c r="K1367" t="s">
        <v>1103</v>
      </c>
      <c r="L1367" t="s">
        <v>5986</v>
      </c>
      <c r="M1367" t="s">
        <v>4862</v>
      </c>
      <c r="N1367" t="s">
        <v>22</v>
      </c>
      <c r="O1367">
        <v>1054</v>
      </c>
      <c r="P1367">
        <v>0</v>
      </c>
      <c r="Q1367">
        <v>0</v>
      </c>
      <c r="R1367">
        <v>1054</v>
      </c>
      <c r="S1367" s="1">
        <v>1</v>
      </c>
      <c r="T1367" t="s">
        <v>22</v>
      </c>
      <c r="U1367" s="13">
        <f t="shared" si="63"/>
        <v>1054</v>
      </c>
      <c r="V1367" s="13">
        <f t="shared" si="64"/>
        <v>1054</v>
      </c>
      <c r="W1367" s="13" t="str">
        <f>IFERROR(VLOOKUP(K1367,'Target Area Lookup'!B:C,2,FALSE),"Rest of State")</f>
        <v>Cook</v>
      </c>
      <c r="X1367" s="13" t="str">
        <f t="shared" si="65"/>
        <v>Cook</v>
      </c>
    </row>
    <row r="1368" spans="1:24" x14ac:dyDescent="0.25">
      <c r="A1368">
        <v>15016299025</v>
      </c>
      <c r="B1368" t="s">
        <v>4962</v>
      </c>
      <c r="C1368" t="s">
        <v>4963</v>
      </c>
      <c r="D1368" t="s">
        <v>2186</v>
      </c>
      <c r="E1368" t="s">
        <v>4964</v>
      </c>
      <c r="F1368">
        <v>7735532852</v>
      </c>
      <c r="G1368">
        <v>12265</v>
      </c>
      <c r="H1368" t="s">
        <v>5987</v>
      </c>
      <c r="I1368" t="s">
        <v>5988</v>
      </c>
      <c r="J1368" t="s">
        <v>2186</v>
      </c>
      <c r="K1368" t="s">
        <v>1103</v>
      </c>
      <c r="L1368" t="s">
        <v>5989</v>
      </c>
      <c r="M1368" t="s">
        <v>4862</v>
      </c>
      <c r="N1368" t="s">
        <v>22</v>
      </c>
      <c r="O1368">
        <v>1143</v>
      </c>
      <c r="P1368">
        <v>0</v>
      </c>
      <c r="Q1368">
        <v>0</v>
      </c>
      <c r="R1368">
        <v>1143</v>
      </c>
      <c r="S1368" s="1">
        <v>1</v>
      </c>
      <c r="T1368" t="s">
        <v>22</v>
      </c>
      <c r="U1368" s="13">
        <f t="shared" si="63"/>
        <v>1143</v>
      </c>
      <c r="V1368" s="13">
        <f t="shared" si="64"/>
        <v>1143</v>
      </c>
      <c r="W1368" s="13" t="str">
        <f>IFERROR(VLOOKUP(K1368,'Target Area Lookup'!B:C,2,FALSE),"Rest of State")</f>
        <v>Cook</v>
      </c>
      <c r="X1368" s="13" t="str">
        <f t="shared" si="65"/>
        <v>Cook</v>
      </c>
    </row>
    <row r="1369" spans="1:24" x14ac:dyDescent="0.25">
      <c r="A1369">
        <v>15016299025</v>
      </c>
      <c r="B1369" t="s">
        <v>4962</v>
      </c>
      <c r="C1369" t="s">
        <v>4963</v>
      </c>
      <c r="D1369" t="s">
        <v>2186</v>
      </c>
      <c r="E1369" t="s">
        <v>4964</v>
      </c>
      <c r="F1369">
        <v>7735532852</v>
      </c>
      <c r="G1369">
        <v>12266</v>
      </c>
      <c r="H1369" t="s">
        <v>5990</v>
      </c>
      <c r="I1369" t="s">
        <v>5991</v>
      </c>
      <c r="J1369" t="s">
        <v>2186</v>
      </c>
      <c r="K1369" t="s">
        <v>1103</v>
      </c>
      <c r="L1369" t="s">
        <v>5992</v>
      </c>
      <c r="M1369" t="s">
        <v>4862</v>
      </c>
      <c r="N1369" t="s">
        <v>22</v>
      </c>
      <c r="O1369">
        <v>233</v>
      </c>
      <c r="P1369">
        <v>0</v>
      </c>
      <c r="Q1369">
        <v>47</v>
      </c>
      <c r="R1369">
        <v>280</v>
      </c>
      <c r="S1369" s="1">
        <v>0.83000000000000007</v>
      </c>
      <c r="T1369" t="s">
        <v>22</v>
      </c>
      <c r="U1369" s="13">
        <f t="shared" si="63"/>
        <v>233</v>
      </c>
      <c r="V1369" s="13">
        <f t="shared" si="64"/>
        <v>280</v>
      </c>
      <c r="W1369" s="13" t="str">
        <f>IFERROR(VLOOKUP(K1369,'Target Area Lookup'!B:C,2,FALSE),"Rest of State")</f>
        <v>Cook</v>
      </c>
      <c r="X1369" s="13" t="str">
        <f t="shared" si="65"/>
        <v>Cook</v>
      </c>
    </row>
    <row r="1370" spans="1:24" x14ac:dyDescent="0.25">
      <c r="A1370">
        <v>15016299025</v>
      </c>
      <c r="B1370" t="s">
        <v>4962</v>
      </c>
      <c r="C1370" t="s">
        <v>4963</v>
      </c>
      <c r="D1370" t="s">
        <v>2186</v>
      </c>
      <c r="E1370" t="s">
        <v>4964</v>
      </c>
      <c r="F1370">
        <v>7735532852</v>
      </c>
      <c r="G1370">
        <v>12267</v>
      </c>
      <c r="H1370" t="s">
        <v>5993</v>
      </c>
      <c r="I1370" t="s">
        <v>5994</v>
      </c>
      <c r="J1370" t="s">
        <v>2186</v>
      </c>
      <c r="K1370" t="s">
        <v>1103</v>
      </c>
      <c r="L1370" t="s">
        <v>5995</v>
      </c>
      <c r="M1370" t="s">
        <v>4862</v>
      </c>
      <c r="N1370" t="s">
        <v>22</v>
      </c>
      <c r="O1370">
        <v>365</v>
      </c>
      <c r="P1370">
        <v>0</v>
      </c>
      <c r="Q1370">
        <v>0</v>
      </c>
      <c r="R1370">
        <v>365</v>
      </c>
      <c r="S1370" s="1">
        <v>1</v>
      </c>
      <c r="T1370" t="s">
        <v>22</v>
      </c>
      <c r="U1370" s="13">
        <f t="shared" si="63"/>
        <v>365</v>
      </c>
      <c r="V1370" s="13">
        <f t="shared" si="64"/>
        <v>365</v>
      </c>
      <c r="W1370" s="13" t="str">
        <f>IFERROR(VLOOKUP(K1370,'Target Area Lookup'!B:C,2,FALSE),"Rest of State")</f>
        <v>Cook</v>
      </c>
      <c r="X1370" s="13" t="str">
        <f t="shared" si="65"/>
        <v>Cook</v>
      </c>
    </row>
    <row r="1371" spans="1:24" x14ac:dyDescent="0.25">
      <c r="A1371">
        <v>15016299025</v>
      </c>
      <c r="B1371" t="s">
        <v>4962</v>
      </c>
      <c r="C1371" t="s">
        <v>4963</v>
      </c>
      <c r="D1371" t="s">
        <v>2186</v>
      </c>
      <c r="E1371" t="s">
        <v>4964</v>
      </c>
      <c r="F1371">
        <v>7735532852</v>
      </c>
      <c r="G1371">
        <v>12268</v>
      </c>
      <c r="H1371" t="s">
        <v>5996</v>
      </c>
      <c r="I1371" t="s">
        <v>5997</v>
      </c>
      <c r="J1371" t="s">
        <v>2186</v>
      </c>
      <c r="K1371" t="s">
        <v>1103</v>
      </c>
      <c r="L1371" t="s">
        <v>5998</v>
      </c>
      <c r="M1371" t="s">
        <v>4862</v>
      </c>
      <c r="N1371" t="s">
        <v>22</v>
      </c>
      <c r="O1371">
        <v>857</v>
      </c>
      <c r="P1371">
        <v>0</v>
      </c>
      <c r="Q1371">
        <v>0</v>
      </c>
      <c r="R1371">
        <v>857</v>
      </c>
      <c r="S1371" s="1">
        <v>1</v>
      </c>
      <c r="T1371" t="s">
        <v>22</v>
      </c>
      <c r="U1371" s="13">
        <f t="shared" si="63"/>
        <v>857</v>
      </c>
      <c r="V1371" s="13">
        <f t="shared" si="64"/>
        <v>857</v>
      </c>
      <c r="W1371" s="13" t="str">
        <f>IFERROR(VLOOKUP(K1371,'Target Area Lookup'!B:C,2,FALSE),"Rest of State")</f>
        <v>Cook</v>
      </c>
      <c r="X1371" s="13" t="str">
        <f t="shared" si="65"/>
        <v>Cook</v>
      </c>
    </row>
    <row r="1372" spans="1:24" x14ac:dyDescent="0.25">
      <c r="A1372">
        <v>15016299025</v>
      </c>
      <c r="B1372" t="s">
        <v>4962</v>
      </c>
      <c r="C1372" t="s">
        <v>4963</v>
      </c>
      <c r="D1372" t="s">
        <v>2186</v>
      </c>
      <c r="E1372" t="s">
        <v>4964</v>
      </c>
      <c r="F1372">
        <v>7735532852</v>
      </c>
      <c r="G1372">
        <v>12270</v>
      </c>
      <c r="H1372" t="s">
        <v>5999</v>
      </c>
      <c r="I1372" t="s">
        <v>6000</v>
      </c>
      <c r="J1372" t="s">
        <v>2186</v>
      </c>
      <c r="K1372" t="s">
        <v>1103</v>
      </c>
      <c r="L1372" t="s">
        <v>6001</v>
      </c>
      <c r="M1372" t="s">
        <v>4862</v>
      </c>
      <c r="N1372" t="s">
        <v>22</v>
      </c>
      <c r="O1372">
        <v>301</v>
      </c>
      <c r="P1372">
        <v>0</v>
      </c>
      <c r="Q1372">
        <v>0</v>
      </c>
      <c r="R1372">
        <v>301</v>
      </c>
      <c r="S1372" s="1">
        <v>1</v>
      </c>
      <c r="T1372" t="s">
        <v>22</v>
      </c>
      <c r="U1372" s="13">
        <f t="shared" si="63"/>
        <v>301</v>
      </c>
      <c r="V1372" s="13">
        <f t="shared" si="64"/>
        <v>301</v>
      </c>
      <c r="W1372" s="13" t="str">
        <f>IFERROR(VLOOKUP(K1372,'Target Area Lookup'!B:C,2,FALSE),"Rest of State")</f>
        <v>Cook</v>
      </c>
      <c r="X1372" s="13" t="str">
        <f t="shared" si="65"/>
        <v>Cook</v>
      </c>
    </row>
    <row r="1373" spans="1:24" x14ac:dyDescent="0.25">
      <c r="A1373">
        <v>15016299025</v>
      </c>
      <c r="B1373" t="s">
        <v>4962</v>
      </c>
      <c r="C1373" t="s">
        <v>4963</v>
      </c>
      <c r="D1373" t="s">
        <v>2186</v>
      </c>
      <c r="E1373" t="s">
        <v>4964</v>
      </c>
      <c r="F1373">
        <v>7735532852</v>
      </c>
      <c r="G1373">
        <v>12271</v>
      </c>
      <c r="H1373" t="s">
        <v>6002</v>
      </c>
      <c r="I1373" t="s">
        <v>6003</v>
      </c>
      <c r="J1373" t="s">
        <v>2186</v>
      </c>
      <c r="K1373" t="s">
        <v>1103</v>
      </c>
      <c r="L1373" t="s">
        <v>6004</v>
      </c>
      <c r="M1373" t="s">
        <v>4862</v>
      </c>
      <c r="N1373" t="s">
        <v>22</v>
      </c>
      <c r="O1373">
        <v>562</v>
      </c>
      <c r="P1373">
        <v>0</v>
      </c>
      <c r="Q1373">
        <v>0</v>
      </c>
      <c r="R1373">
        <v>562</v>
      </c>
      <c r="S1373" s="1">
        <v>1</v>
      </c>
      <c r="T1373" t="s">
        <v>22</v>
      </c>
      <c r="U1373" s="13">
        <f t="shared" si="63"/>
        <v>562</v>
      </c>
      <c r="V1373" s="13">
        <f t="shared" si="64"/>
        <v>562</v>
      </c>
      <c r="W1373" s="13" t="str">
        <f>IFERROR(VLOOKUP(K1373,'Target Area Lookup'!B:C,2,FALSE),"Rest of State")</f>
        <v>Cook</v>
      </c>
      <c r="X1373" s="13" t="str">
        <f t="shared" si="65"/>
        <v>Cook</v>
      </c>
    </row>
    <row r="1374" spans="1:24" x14ac:dyDescent="0.25">
      <c r="A1374">
        <v>15016299025</v>
      </c>
      <c r="B1374" t="s">
        <v>4962</v>
      </c>
      <c r="C1374" t="s">
        <v>4963</v>
      </c>
      <c r="D1374" t="s">
        <v>2186</v>
      </c>
      <c r="E1374" t="s">
        <v>4964</v>
      </c>
      <c r="F1374">
        <v>7735532852</v>
      </c>
      <c r="G1374">
        <v>12272</v>
      </c>
      <c r="H1374" t="s">
        <v>2157</v>
      </c>
      <c r="I1374" t="s">
        <v>6005</v>
      </c>
      <c r="J1374" t="s">
        <v>2186</v>
      </c>
      <c r="K1374" t="s">
        <v>1103</v>
      </c>
      <c r="L1374" t="s">
        <v>6006</v>
      </c>
      <c r="M1374" t="s">
        <v>4862</v>
      </c>
      <c r="N1374" t="s">
        <v>22</v>
      </c>
      <c r="O1374">
        <v>351</v>
      </c>
      <c r="P1374">
        <v>0</v>
      </c>
      <c r="Q1374">
        <v>0</v>
      </c>
      <c r="R1374">
        <v>351</v>
      </c>
      <c r="S1374" s="1">
        <v>1</v>
      </c>
      <c r="T1374" t="s">
        <v>22</v>
      </c>
      <c r="U1374" s="13">
        <f t="shared" si="63"/>
        <v>351</v>
      </c>
      <c r="V1374" s="13">
        <f t="shared" si="64"/>
        <v>351</v>
      </c>
      <c r="W1374" s="13" t="str">
        <f>IFERROR(VLOOKUP(K1374,'Target Area Lookup'!B:C,2,FALSE),"Rest of State")</f>
        <v>Cook</v>
      </c>
      <c r="X1374" s="13" t="str">
        <f t="shared" si="65"/>
        <v>Cook</v>
      </c>
    </row>
    <row r="1375" spans="1:24" x14ac:dyDescent="0.25">
      <c r="A1375">
        <v>15016299025</v>
      </c>
      <c r="B1375" t="s">
        <v>4962</v>
      </c>
      <c r="C1375" t="s">
        <v>4963</v>
      </c>
      <c r="D1375" t="s">
        <v>2186</v>
      </c>
      <c r="E1375" t="s">
        <v>4964</v>
      </c>
      <c r="F1375">
        <v>7735532852</v>
      </c>
      <c r="G1375">
        <v>12273</v>
      </c>
      <c r="H1375" t="s">
        <v>6007</v>
      </c>
      <c r="I1375" t="s">
        <v>6008</v>
      </c>
      <c r="J1375" t="s">
        <v>2186</v>
      </c>
      <c r="K1375" t="s">
        <v>1103</v>
      </c>
      <c r="L1375" t="s">
        <v>6009</v>
      </c>
      <c r="M1375" t="s">
        <v>4862</v>
      </c>
      <c r="N1375" t="s">
        <v>22</v>
      </c>
      <c r="O1375">
        <v>582</v>
      </c>
      <c r="P1375">
        <v>0</v>
      </c>
      <c r="Q1375">
        <v>4</v>
      </c>
      <c r="R1375">
        <v>586</v>
      </c>
      <c r="S1375" s="1">
        <v>0.99250000000000005</v>
      </c>
      <c r="T1375" t="s">
        <v>22</v>
      </c>
      <c r="U1375" s="13">
        <f t="shared" si="63"/>
        <v>582</v>
      </c>
      <c r="V1375" s="13">
        <f t="shared" si="64"/>
        <v>586</v>
      </c>
      <c r="W1375" s="13" t="str">
        <f>IFERROR(VLOOKUP(K1375,'Target Area Lookup'!B:C,2,FALSE),"Rest of State")</f>
        <v>Cook</v>
      </c>
      <c r="X1375" s="13" t="str">
        <f t="shared" si="65"/>
        <v>Cook</v>
      </c>
    </row>
    <row r="1376" spans="1:24" x14ac:dyDescent="0.25">
      <c r="A1376">
        <v>15016299025</v>
      </c>
      <c r="B1376" t="s">
        <v>4962</v>
      </c>
      <c r="C1376" t="s">
        <v>4963</v>
      </c>
      <c r="D1376" t="s">
        <v>2186</v>
      </c>
      <c r="E1376" t="s">
        <v>4964</v>
      </c>
      <c r="F1376">
        <v>7735532852</v>
      </c>
      <c r="G1376">
        <v>12274</v>
      </c>
      <c r="H1376" t="s">
        <v>6010</v>
      </c>
      <c r="I1376" t="s">
        <v>6011</v>
      </c>
      <c r="J1376" t="s">
        <v>2186</v>
      </c>
      <c r="K1376" t="s">
        <v>1103</v>
      </c>
      <c r="L1376" t="s">
        <v>6012</v>
      </c>
      <c r="M1376" t="s">
        <v>4862</v>
      </c>
      <c r="N1376" t="s">
        <v>22</v>
      </c>
      <c r="O1376">
        <v>240</v>
      </c>
      <c r="P1376">
        <v>0</v>
      </c>
      <c r="Q1376">
        <v>0</v>
      </c>
      <c r="R1376">
        <v>240</v>
      </c>
      <c r="S1376" s="1">
        <v>1</v>
      </c>
      <c r="T1376" t="s">
        <v>22</v>
      </c>
      <c r="U1376" s="13">
        <f t="shared" si="63"/>
        <v>240</v>
      </c>
      <c r="V1376" s="13">
        <f t="shared" si="64"/>
        <v>240</v>
      </c>
      <c r="W1376" s="13" t="str">
        <f>IFERROR(VLOOKUP(K1376,'Target Area Lookup'!B:C,2,FALSE),"Rest of State")</f>
        <v>Cook</v>
      </c>
      <c r="X1376" s="13" t="str">
        <f t="shared" si="65"/>
        <v>Cook</v>
      </c>
    </row>
    <row r="1377" spans="1:24" x14ac:dyDescent="0.25">
      <c r="A1377">
        <v>15016299025</v>
      </c>
      <c r="B1377" t="s">
        <v>4962</v>
      </c>
      <c r="C1377" t="s">
        <v>4963</v>
      </c>
      <c r="D1377" t="s">
        <v>2186</v>
      </c>
      <c r="E1377" t="s">
        <v>4964</v>
      </c>
      <c r="F1377">
        <v>7735532852</v>
      </c>
      <c r="G1377">
        <v>12275</v>
      </c>
      <c r="H1377" t="s">
        <v>6013</v>
      </c>
      <c r="I1377" t="s">
        <v>6014</v>
      </c>
      <c r="J1377" t="s">
        <v>2186</v>
      </c>
      <c r="K1377" t="s">
        <v>1103</v>
      </c>
      <c r="L1377" t="s">
        <v>6015</v>
      </c>
      <c r="M1377" t="s">
        <v>4862</v>
      </c>
      <c r="N1377" t="s">
        <v>22</v>
      </c>
      <c r="O1377">
        <v>578</v>
      </c>
      <c r="P1377">
        <v>0</v>
      </c>
      <c r="Q1377">
        <v>27</v>
      </c>
      <c r="R1377">
        <v>605</v>
      </c>
      <c r="S1377" s="1">
        <v>0.95409999999999995</v>
      </c>
      <c r="T1377" t="s">
        <v>22</v>
      </c>
      <c r="U1377" s="13">
        <f t="shared" si="63"/>
        <v>578</v>
      </c>
      <c r="V1377" s="13">
        <f t="shared" si="64"/>
        <v>605</v>
      </c>
      <c r="W1377" s="13" t="str">
        <f>IFERROR(VLOOKUP(K1377,'Target Area Lookup'!B:C,2,FALSE),"Rest of State")</f>
        <v>Cook</v>
      </c>
      <c r="X1377" s="13" t="str">
        <f t="shared" si="65"/>
        <v>Cook</v>
      </c>
    </row>
    <row r="1378" spans="1:24" x14ac:dyDescent="0.25">
      <c r="A1378">
        <v>15016299025</v>
      </c>
      <c r="B1378" t="s">
        <v>4962</v>
      </c>
      <c r="C1378" t="s">
        <v>4963</v>
      </c>
      <c r="D1378" t="s">
        <v>2186</v>
      </c>
      <c r="E1378" t="s">
        <v>4964</v>
      </c>
      <c r="F1378">
        <v>7735532852</v>
      </c>
      <c r="G1378">
        <v>12276</v>
      </c>
      <c r="H1378" t="s">
        <v>6016</v>
      </c>
      <c r="I1378" t="s">
        <v>6017</v>
      </c>
      <c r="J1378" t="s">
        <v>2186</v>
      </c>
      <c r="K1378" t="s">
        <v>1103</v>
      </c>
      <c r="L1378" t="s">
        <v>6018</v>
      </c>
      <c r="M1378" t="s">
        <v>4862</v>
      </c>
      <c r="N1378" t="s">
        <v>22</v>
      </c>
      <c r="O1378">
        <v>341</v>
      </c>
      <c r="P1378">
        <v>0</v>
      </c>
      <c r="Q1378">
        <v>286</v>
      </c>
      <c r="R1378">
        <v>627</v>
      </c>
      <c r="S1378" s="1">
        <v>0.54280000000000006</v>
      </c>
      <c r="T1378" t="s">
        <v>22</v>
      </c>
      <c r="U1378" s="13">
        <f t="shared" si="63"/>
        <v>341</v>
      </c>
      <c r="V1378" s="13">
        <f t="shared" si="64"/>
        <v>627</v>
      </c>
      <c r="W1378" s="13" t="str">
        <f>IFERROR(VLOOKUP(K1378,'Target Area Lookup'!B:C,2,FALSE),"Rest of State")</f>
        <v>Cook</v>
      </c>
      <c r="X1378" s="13" t="str">
        <f t="shared" si="65"/>
        <v>Cook</v>
      </c>
    </row>
    <row r="1379" spans="1:24" x14ac:dyDescent="0.25">
      <c r="A1379">
        <v>15016299025</v>
      </c>
      <c r="B1379" t="s">
        <v>4962</v>
      </c>
      <c r="C1379" t="s">
        <v>4963</v>
      </c>
      <c r="D1379" t="s">
        <v>2186</v>
      </c>
      <c r="E1379" t="s">
        <v>4964</v>
      </c>
      <c r="F1379">
        <v>7735532852</v>
      </c>
      <c r="G1379">
        <v>12277</v>
      </c>
      <c r="H1379" t="s">
        <v>6019</v>
      </c>
      <c r="I1379" t="s">
        <v>6020</v>
      </c>
      <c r="J1379" t="s">
        <v>2186</v>
      </c>
      <c r="K1379" t="s">
        <v>1103</v>
      </c>
      <c r="L1379" t="s">
        <v>6021</v>
      </c>
      <c r="M1379" t="s">
        <v>4862</v>
      </c>
      <c r="N1379" t="s">
        <v>22</v>
      </c>
      <c r="O1379">
        <v>305</v>
      </c>
      <c r="P1379">
        <v>0</v>
      </c>
      <c r="Q1379">
        <v>0</v>
      </c>
      <c r="R1379">
        <v>305</v>
      </c>
      <c r="S1379" s="1">
        <v>1</v>
      </c>
      <c r="T1379" t="s">
        <v>22</v>
      </c>
      <c r="U1379" s="13">
        <f t="shared" si="63"/>
        <v>305</v>
      </c>
      <c r="V1379" s="13">
        <f t="shared" si="64"/>
        <v>305</v>
      </c>
      <c r="W1379" s="13" t="str">
        <f>IFERROR(VLOOKUP(K1379,'Target Area Lookup'!B:C,2,FALSE),"Rest of State")</f>
        <v>Cook</v>
      </c>
      <c r="X1379" s="13" t="str">
        <f t="shared" si="65"/>
        <v>Cook</v>
      </c>
    </row>
    <row r="1380" spans="1:24" x14ac:dyDescent="0.25">
      <c r="A1380">
        <v>15016299025</v>
      </c>
      <c r="B1380" t="s">
        <v>4962</v>
      </c>
      <c r="C1380" t="s">
        <v>4963</v>
      </c>
      <c r="D1380" t="s">
        <v>2186</v>
      </c>
      <c r="E1380" t="s">
        <v>4964</v>
      </c>
      <c r="F1380">
        <v>7735532852</v>
      </c>
      <c r="G1380">
        <v>12278</v>
      </c>
      <c r="H1380" t="s">
        <v>6022</v>
      </c>
      <c r="I1380" t="s">
        <v>6023</v>
      </c>
      <c r="J1380" t="s">
        <v>2186</v>
      </c>
      <c r="K1380" t="s">
        <v>1103</v>
      </c>
      <c r="L1380" t="s">
        <v>6024</v>
      </c>
      <c r="M1380" t="s">
        <v>4862</v>
      </c>
      <c r="N1380" t="s">
        <v>22</v>
      </c>
      <c r="O1380">
        <v>459</v>
      </c>
      <c r="P1380">
        <v>0</v>
      </c>
      <c r="Q1380">
        <v>0</v>
      </c>
      <c r="R1380">
        <v>459</v>
      </c>
      <c r="S1380" s="1">
        <v>1</v>
      </c>
      <c r="T1380" t="s">
        <v>22</v>
      </c>
      <c r="U1380" s="13">
        <f t="shared" si="63"/>
        <v>459</v>
      </c>
      <c r="V1380" s="13">
        <f t="shared" si="64"/>
        <v>459</v>
      </c>
      <c r="W1380" s="13" t="str">
        <f>IFERROR(VLOOKUP(K1380,'Target Area Lookup'!B:C,2,FALSE),"Rest of State")</f>
        <v>Cook</v>
      </c>
      <c r="X1380" s="13" t="str">
        <f t="shared" si="65"/>
        <v>Cook</v>
      </c>
    </row>
    <row r="1381" spans="1:24" x14ac:dyDescent="0.25">
      <c r="A1381">
        <v>15016299025</v>
      </c>
      <c r="B1381" t="s">
        <v>4962</v>
      </c>
      <c r="C1381" t="s">
        <v>4963</v>
      </c>
      <c r="D1381" t="s">
        <v>2186</v>
      </c>
      <c r="E1381" t="s">
        <v>4964</v>
      </c>
      <c r="F1381">
        <v>7735532852</v>
      </c>
      <c r="G1381">
        <v>12279</v>
      </c>
      <c r="H1381" t="s">
        <v>6025</v>
      </c>
      <c r="I1381" t="s">
        <v>6026</v>
      </c>
      <c r="J1381" t="s">
        <v>2186</v>
      </c>
      <c r="K1381" t="s">
        <v>1103</v>
      </c>
      <c r="L1381" t="s">
        <v>6027</v>
      </c>
      <c r="M1381" t="s">
        <v>4862</v>
      </c>
      <c r="N1381" t="s">
        <v>22</v>
      </c>
      <c r="O1381">
        <v>404</v>
      </c>
      <c r="P1381">
        <v>0</v>
      </c>
      <c r="Q1381">
        <v>0</v>
      </c>
      <c r="R1381">
        <v>404</v>
      </c>
      <c r="S1381" s="1">
        <v>1</v>
      </c>
      <c r="T1381" t="s">
        <v>22</v>
      </c>
      <c r="U1381" s="13">
        <f t="shared" si="63"/>
        <v>404</v>
      </c>
      <c r="V1381" s="13">
        <f t="shared" si="64"/>
        <v>404</v>
      </c>
      <c r="W1381" s="13" t="str">
        <f>IFERROR(VLOOKUP(K1381,'Target Area Lookup'!B:C,2,FALSE),"Rest of State")</f>
        <v>Cook</v>
      </c>
      <c r="X1381" s="13" t="str">
        <f t="shared" si="65"/>
        <v>Cook</v>
      </c>
    </row>
    <row r="1382" spans="1:24" x14ac:dyDescent="0.25">
      <c r="A1382">
        <v>15016299025</v>
      </c>
      <c r="B1382" t="s">
        <v>4962</v>
      </c>
      <c r="C1382" t="s">
        <v>4963</v>
      </c>
      <c r="D1382" t="s">
        <v>2186</v>
      </c>
      <c r="E1382" t="s">
        <v>4964</v>
      </c>
      <c r="F1382">
        <v>7735532852</v>
      </c>
      <c r="G1382">
        <v>12281</v>
      </c>
      <c r="H1382" t="s">
        <v>6028</v>
      </c>
      <c r="I1382" t="s">
        <v>6029</v>
      </c>
      <c r="J1382" t="s">
        <v>2186</v>
      </c>
      <c r="K1382" t="s">
        <v>1103</v>
      </c>
      <c r="L1382" t="s">
        <v>6030</v>
      </c>
      <c r="M1382" t="s">
        <v>4862</v>
      </c>
      <c r="N1382" t="s">
        <v>22</v>
      </c>
      <c r="O1382">
        <v>546</v>
      </c>
      <c r="P1382">
        <v>0</v>
      </c>
      <c r="Q1382">
        <v>207</v>
      </c>
      <c r="R1382">
        <v>753</v>
      </c>
      <c r="S1382" s="1">
        <v>0.72489999999999999</v>
      </c>
      <c r="T1382" t="s">
        <v>22</v>
      </c>
      <c r="U1382" s="13">
        <f t="shared" si="63"/>
        <v>546</v>
      </c>
      <c r="V1382" s="13">
        <f t="shared" si="64"/>
        <v>753</v>
      </c>
      <c r="W1382" s="13" t="str">
        <f>IFERROR(VLOOKUP(K1382,'Target Area Lookup'!B:C,2,FALSE),"Rest of State")</f>
        <v>Cook</v>
      </c>
      <c r="X1382" s="13" t="str">
        <f t="shared" si="65"/>
        <v>Cook</v>
      </c>
    </row>
    <row r="1383" spans="1:24" x14ac:dyDescent="0.25">
      <c r="A1383">
        <v>15016299025</v>
      </c>
      <c r="B1383" t="s">
        <v>4962</v>
      </c>
      <c r="C1383" t="s">
        <v>4963</v>
      </c>
      <c r="D1383" t="s">
        <v>2186</v>
      </c>
      <c r="E1383" t="s">
        <v>4964</v>
      </c>
      <c r="F1383">
        <v>7735532852</v>
      </c>
      <c r="G1383">
        <v>12282</v>
      </c>
      <c r="H1383" t="s">
        <v>6031</v>
      </c>
      <c r="I1383" t="s">
        <v>6032</v>
      </c>
      <c r="J1383" t="s">
        <v>2186</v>
      </c>
      <c r="K1383" t="s">
        <v>1103</v>
      </c>
      <c r="L1383" t="s">
        <v>6033</v>
      </c>
      <c r="M1383" t="s">
        <v>4862</v>
      </c>
      <c r="N1383" t="s">
        <v>22</v>
      </c>
      <c r="O1383">
        <v>349</v>
      </c>
      <c r="P1383">
        <v>0</v>
      </c>
      <c r="Q1383">
        <v>0</v>
      </c>
      <c r="R1383">
        <v>349</v>
      </c>
      <c r="S1383" s="1">
        <v>1</v>
      </c>
      <c r="T1383" t="s">
        <v>22</v>
      </c>
      <c r="U1383" s="13">
        <f t="shared" si="63"/>
        <v>349</v>
      </c>
      <c r="V1383" s="13">
        <f t="shared" si="64"/>
        <v>349</v>
      </c>
      <c r="W1383" s="13" t="str">
        <f>IFERROR(VLOOKUP(K1383,'Target Area Lookup'!B:C,2,FALSE),"Rest of State")</f>
        <v>Cook</v>
      </c>
      <c r="X1383" s="13" t="str">
        <f t="shared" si="65"/>
        <v>Cook</v>
      </c>
    </row>
    <row r="1384" spans="1:24" x14ac:dyDescent="0.25">
      <c r="A1384">
        <v>15016299025</v>
      </c>
      <c r="B1384" t="s">
        <v>4962</v>
      </c>
      <c r="C1384" t="s">
        <v>4963</v>
      </c>
      <c r="D1384" t="s">
        <v>2186</v>
      </c>
      <c r="E1384" t="s">
        <v>4964</v>
      </c>
      <c r="F1384">
        <v>7735532852</v>
      </c>
      <c r="G1384">
        <v>12283</v>
      </c>
      <c r="H1384" t="s">
        <v>6034</v>
      </c>
      <c r="I1384" t="s">
        <v>6035</v>
      </c>
      <c r="J1384" t="s">
        <v>2186</v>
      </c>
      <c r="K1384" t="s">
        <v>1103</v>
      </c>
      <c r="L1384" t="s">
        <v>6036</v>
      </c>
      <c r="M1384" t="s">
        <v>4862</v>
      </c>
      <c r="N1384" t="s">
        <v>22</v>
      </c>
      <c r="O1384">
        <v>989</v>
      </c>
      <c r="P1384">
        <v>0</v>
      </c>
      <c r="Q1384">
        <v>0</v>
      </c>
      <c r="R1384">
        <v>989</v>
      </c>
      <c r="S1384" s="1">
        <v>1</v>
      </c>
      <c r="T1384" t="s">
        <v>22</v>
      </c>
      <c r="U1384" s="13">
        <f t="shared" si="63"/>
        <v>989</v>
      </c>
      <c r="V1384" s="13">
        <f t="shared" si="64"/>
        <v>989</v>
      </c>
      <c r="W1384" s="13" t="str">
        <f>IFERROR(VLOOKUP(K1384,'Target Area Lookup'!B:C,2,FALSE),"Rest of State")</f>
        <v>Cook</v>
      </c>
      <c r="X1384" s="13" t="str">
        <f t="shared" si="65"/>
        <v>Cook</v>
      </c>
    </row>
    <row r="1385" spans="1:24" x14ac:dyDescent="0.25">
      <c r="A1385">
        <v>15016299025</v>
      </c>
      <c r="B1385" t="s">
        <v>4962</v>
      </c>
      <c r="C1385" t="s">
        <v>4963</v>
      </c>
      <c r="D1385" t="s">
        <v>2186</v>
      </c>
      <c r="E1385" t="s">
        <v>4964</v>
      </c>
      <c r="F1385">
        <v>7735532852</v>
      </c>
      <c r="G1385">
        <v>12284</v>
      </c>
      <c r="H1385" t="s">
        <v>1882</v>
      </c>
      <c r="I1385" t="s">
        <v>6037</v>
      </c>
      <c r="J1385" t="s">
        <v>2186</v>
      </c>
      <c r="K1385" t="s">
        <v>1103</v>
      </c>
      <c r="L1385" t="s">
        <v>6038</v>
      </c>
      <c r="M1385" t="s">
        <v>4862</v>
      </c>
      <c r="N1385" t="s">
        <v>22</v>
      </c>
      <c r="O1385">
        <v>232</v>
      </c>
      <c r="P1385">
        <v>0</v>
      </c>
      <c r="Q1385">
        <v>0</v>
      </c>
      <c r="R1385">
        <v>232</v>
      </c>
      <c r="S1385" s="1">
        <v>1</v>
      </c>
      <c r="T1385" t="s">
        <v>22</v>
      </c>
      <c r="U1385" s="13">
        <f t="shared" si="63"/>
        <v>232</v>
      </c>
      <c r="V1385" s="13">
        <f t="shared" si="64"/>
        <v>232</v>
      </c>
      <c r="W1385" s="13" t="str">
        <f>IFERROR(VLOOKUP(K1385,'Target Area Lookup'!B:C,2,FALSE),"Rest of State")</f>
        <v>Cook</v>
      </c>
      <c r="X1385" s="13" t="str">
        <f t="shared" si="65"/>
        <v>Cook</v>
      </c>
    </row>
    <row r="1386" spans="1:24" x14ac:dyDescent="0.25">
      <c r="A1386">
        <v>15016299025</v>
      </c>
      <c r="B1386" t="s">
        <v>4962</v>
      </c>
      <c r="C1386" t="s">
        <v>4963</v>
      </c>
      <c r="D1386" t="s">
        <v>2186</v>
      </c>
      <c r="E1386" t="s">
        <v>4964</v>
      </c>
      <c r="F1386">
        <v>7735532852</v>
      </c>
      <c r="G1386">
        <v>12285</v>
      </c>
      <c r="H1386" t="s">
        <v>6039</v>
      </c>
      <c r="I1386" t="s">
        <v>6040</v>
      </c>
      <c r="J1386" t="s">
        <v>2186</v>
      </c>
      <c r="K1386" t="s">
        <v>1103</v>
      </c>
      <c r="L1386" t="s">
        <v>6041</v>
      </c>
      <c r="M1386" t="s">
        <v>4862</v>
      </c>
      <c r="N1386" t="s">
        <v>22</v>
      </c>
      <c r="O1386">
        <v>155</v>
      </c>
      <c r="P1386">
        <v>0</v>
      </c>
      <c r="Q1386">
        <v>341</v>
      </c>
      <c r="R1386">
        <v>496</v>
      </c>
      <c r="S1386" s="1">
        <v>0.31170000000000003</v>
      </c>
      <c r="T1386" t="s">
        <v>22</v>
      </c>
      <c r="U1386" s="13">
        <f t="shared" si="63"/>
        <v>155</v>
      </c>
      <c r="V1386" s="13">
        <f t="shared" si="64"/>
        <v>496</v>
      </c>
      <c r="W1386" s="13" t="str">
        <f>IFERROR(VLOOKUP(K1386,'Target Area Lookup'!B:C,2,FALSE),"Rest of State")</f>
        <v>Cook</v>
      </c>
      <c r="X1386" s="13" t="str">
        <f t="shared" si="65"/>
        <v>Cook</v>
      </c>
    </row>
    <row r="1387" spans="1:24" x14ac:dyDescent="0.25">
      <c r="A1387">
        <v>15016299025</v>
      </c>
      <c r="B1387" t="s">
        <v>4962</v>
      </c>
      <c r="C1387" t="s">
        <v>4963</v>
      </c>
      <c r="D1387" t="s">
        <v>2186</v>
      </c>
      <c r="E1387" t="s">
        <v>4964</v>
      </c>
      <c r="F1387">
        <v>7735532852</v>
      </c>
      <c r="G1387">
        <v>12288</v>
      </c>
      <c r="H1387" t="s">
        <v>6042</v>
      </c>
      <c r="I1387" t="s">
        <v>6043</v>
      </c>
      <c r="J1387" t="s">
        <v>2186</v>
      </c>
      <c r="K1387" t="s">
        <v>1103</v>
      </c>
      <c r="L1387" t="s">
        <v>6044</v>
      </c>
      <c r="M1387" t="s">
        <v>4862</v>
      </c>
      <c r="N1387" t="s">
        <v>22</v>
      </c>
      <c r="O1387">
        <v>330</v>
      </c>
      <c r="P1387">
        <v>0</v>
      </c>
      <c r="Q1387">
        <v>0</v>
      </c>
      <c r="R1387">
        <v>330</v>
      </c>
      <c r="S1387" s="1">
        <v>1</v>
      </c>
      <c r="T1387" t="s">
        <v>22</v>
      </c>
      <c r="U1387" s="13">
        <f t="shared" si="63"/>
        <v>330</v>
      </c>
      <c r="V1387" s="13">
        <f t="shared" si="64"/>
        <v>330</v>
      </c>
      <c r="W1387" s="13" t="str">
        <f>IFERROR(VLOOKUP(K1387,'Target Area Lookup'!B:C,2,FALSE),"Rest of State")</f>
        <v>Cook</v>
      </c>
      <c r="X1387" s="13" t="str">
        <f t="shared" si="65"/>
        <v>Cook</v>
      </c>
    </row>
    <row r="1388" spans="1:24" x14ac:dyDescent="0.25">
      <c r="A1388">
        <v>15016299025</v>
      </c>
      <c r="B1388" t="s">
        <v>4962</v>
      </c>
      <c r="C1388" t="s">
        <v>4963</v>
      </c>
      <c r="D1388" t="s">
        <v>2186</v>
      </c>
      <c r="E1388" t="s">
        <v>4964</v>
      </c>
      <c r="F1388">
        <v>7735532852</v>
      </c>
      <c r="G1388">
        <v>12290</v>
      </c>
      <c r="H1388" t="s">
        <v>6045</v>
      </c>
      <c r="I1388" t="s">
        <v>6046</v>
      </c>
      <c r="J1388" t="s">
        <v>2186</v>
      </c>
      <c r="K1388" t="s">
        <v>1103</v>
      </c>
      <c r="L1388" t="s">
        <v>6047</v>
      </c>
      <c r="M1388" t="s">
        <v>4862</v>
      </c>
      <c r="N1388" t="s">
        <v>22</v>
      </c>
      <c r="O1388">
        <v>807</v>
      </c>
      <c r="P1388">
        <v>0</v>
      </c>
      <c r="Q1388">
        <v>0</v>
      </c>
      <c r="R1388">
        <v>807</v>
      </c>
      <c r="S1388" s="1">
        <v>1</v>
      </c>
      <c r="T1388" t="s">
        <v>22</v>
      </c>
      <c r="U1388" s="13">
        <f t="shared" si="63"/>
        <v>807</v>
      </c>
      <c r="V1388" s="13">
        <f t="shared" si="64"/>
        <v>807</v>
      </c>
      <c r="W1388" s="13" t="str">
        <f>IFERROR(VLOOKUP(K1388,'Target Area Lookup'!B:C,2,FALSE),"Rest of State")</f>
        <v>Cook</v>
      </c>
      <c r="X1388" s="13" t="str">
        <f t="shared" si="65"/>
        <v>Cook</v>
      </c>
    </row>
    <row r="1389" spans="1:24" x14ac:dyDescent="0.25">
      <c r="A1389">
        <v>15016299025</v>
      </c>
      <c r="B1389" t="s">
        <v>4962</v>
      </c>
      <c r="C1389" t="s">
        <v>4963</v>
      </c>
      <c r="D1389" t="s">
        <v>2186</v>
      </c>
      <c r="E1389" t="s">
        <v>4964</v>
      </c>
      <c r="F1389">
        <v>7735532852</v>
      </c>
      <c r="G1389">
        <v>12291</v>
      </c>
      <c r="H1389" t="s">
        <v>6048</v>
      </c>
      <c r="I1389" t="s">
        <v>6049</v>
      </c>
      <c r="J1389" t="s">
        <v>2186</v>
      </c>
      <c r="K1389" t="s">
        <v>1103</v>
      </c>
      <c r="L1389" t="s">
        <v>6050</v>
      </c>
      <c r="M1389" t="s">
        <v>4862</v>
      </c>
      <c r="N1389" t="s">
        <v>22</v>
      </c>
      <c r="O1389">
        <v>445</v>
      </c>
      <c r="P1389">
        <v>0</v>
      </c>
      <c r="Q1389">
        <v>0</v>
      </c>
      <c r="R1389">
        <v>445</v>
      </c>
      <c r="S1389" s="1">
        <v>1</v>
      </c>
      <c r="T1389" t="s">
        <v>22</v>
      </c>
      <c r="U1389" s="13">
        <f t="shared" si="63"/>
        <v>445</v>
      </c>
      <c r="V1389" s="13">
        <f t="shared" si="64"/>
        <v>445</v>
      </c>
      <c r="W1389" s="13" t="str">
        <f>IFERROR(VLOOKUP(K1389,'Target Area Lookup'!B:C,2,FALSE),"Rest of State")</f>
        <v>Cook</v>
      </c>
      <c r="X1389" s="13" t="str">
        <f t="shared" si="65"/>
        <v>Cook</v>
      </c>
    </row>
    <row r="1390" spans="1:24" x14ac:dyDescent="0.25">
      <c r="A1390">
        <v>15016299025</v>
      </c>
      <c r="B1390" t="s">
        <v>4962</v>
      </c>
      <c r="C1390" t="s">
        <v>4963</v>
      </c>
      <c r="D1390" t="s">
        <v>2186</v>
      </c>
      <c r="E1390" t="s">
        <v>4964</v>
      </c>
      <c r="F1390">
        <v>7735532852</v>
      </c>
      <c r="G1390">
        <v>12292</v>
      </c>
      <c r="H1390" t="s">
        <v>6051</v>
      </c>
      <c r="I1390" t="s">
        <v>6052</v>
      </c>
      <c r="J1390" t="s">
        <v>2186</v>
      </c>
      <c r="K1390" t="s">
        <v>1103</v>
      </c>
      <c r="L1390" t="s">
        <v>6053</v>
      </c>
      <c r="M1390" t="s">
        <v>4862</v>
      </c>
      <c r="N1390" t="s">
        <v>22</v>
      </c>
      <c r="O1390">
        <v>885</v>
      </c>
      <c r="P1390">
        <v>0</v>
      </c>
      <c r="Q1390">
        <v>51</v>
      </c>
      <c r="R1390">
        <v>936</v>
      </c>
      <c r="S1390" s="1">
        <v>0.94450000000000001</v>
      </c>
      <c r="T1390" t="s">
        <v>22</v>
      </c>
      <c r="U1390" s="13">
        <f t="shared" si="63"/>
        <v>885</v>
      </c>
      <c r="V1390" s="13">
        <f t="shared" si="64"/>
        <v>936</v>
      </c>
      <c r="W1390" s="13" t="str">
        <f>IFERROR(VLOOKUP(K1390,'Target Area Lookup'!B:C,2,FALSE),"Rest of State")</f>
        <v>Cook</v>
      </c>
      <c r="X1390" s="13" t="str">
        <f t="shared" si="65"/>
        <v>Cook</v>
      </c>
    </row>
    <row r="1391" spans="1:24" x14ac:dyDescent="0.25">
      <c r="A1391">
        <v>15016299025</v>
      </c>
      <c r="B1391" t="s">
        <v>4962</v>
      </c>
      <c r="C1391" t="s">
        <v>4963</v>
      </c>
      <c r="D1391" t="s">
        <v>2186</v>
      </c>
      <c r="E1391" t="s">
        <v>4964</v>
      </c>
      <c r="F1391">
        <v>7735532852</v>
      </c>
      <c r="G1391">
        <v>12293</v>
      </c>
      <c r="H1391" t="s">
        <v>6054</v>
      </c>
      <c r="I1391" t="s">
        <v>6055</v>
      </c>
      <c r="J1391" t="s">
        <v>2186</v>
      </c>
      <c r="K1391" t="s">
        <v>1103</v>
      </c>
      <c r="L1391" t="s">
        <v>6056</v>
      </c>
      <c r="M1391" t="s">
        <v>4862</v>
      </c>
      <c r="N1391" t="s">
        <v>22</v>
      </c>
      <c r="O1391">
        <v>551</v>
      </c>
      <c r="P1391">
        <v>0</v>
      </c>
      <c r="Q1391">
        <v>0</v>
      </c>
      <c r="R1391">
        <v>551</v>
      </c>
      <c r="S1391" s="1">
        <v>1</v>
      </c>
      <c r="T1391" t="s">
        <v>22</v>
      </c>
      <c r="U1391" s="13">
        <f t="shared" si="63"/>
        <v>551</v>
      </c>
      <c r="V1391" s="13">
        <f t="shared" si="64"/>
        <v>551</v>
      </c>
      <c r="W1391" s="13" t="str">
        <f>IFERROR(VLOOKUP(K1391,'Target Area Lookup'!B:C,2,FALSE),"Rest of State")</f>
        <v>Cook</v>
      </c>
      <c r="X1391" s="13" t="str">
        <f t="shared" si="65"/>
        <v>Cook</v>
      </c>
    </row>
    <row r="1392" spans="1:24" x14ac:dyDescent="0.25">
      <c r="A1392">
        <v>15016299025</v>
      </c>
      <c r="B1392" t="s">
        <v>4962</v>
      </c>
      <c r="C1392" t="s">
        <v>4963</v>
      </c>
      <c r="D1392" t="s">
        <v>2186</v>
      </c>
      <c r="E1392" t="s">
        <v>4964</v>
      </c>
      <c r="F1392">
        <v>7735532852</v>
      </c>
      <c r="G1392">
        <v>12295</v>
      </c>
      <c r="H1392" t="s">
        <v>6057</v>
      </c>
      <c r="I1392" t="s">
        <v>6058</v>
      </c>
      <c r="J1392" t="s">
        <v>2186</v>
      </c>
      <c r="K1392" t="s">
        <v>1103</v>
      </c>
      <c r="L1392" t="s">
        <v>6059</v>
      </c>
      <c r="M1392" t="s">
        <v>4862</v>
      </c>
      <c r="N1392" t="s">
        <v>22</v>
      </c>
      <c r="O1392">
        <v>321</v>
      </c>
      <c r="P1392">
        <v>0</v>
      </c>
      <c r="Q1392">
        <v>0</v>
      </c>
      <c r="R1392">
        <v>321</v>
      </c>
      <c r="S1392" s="1">
        <v>1</v>
      </c>
      <c r="T1392" t="s">
        <v>22</v>
      </c>
      <c r="U1392" s="13">
        <f t="shared" si="63"/>
        <v>321</v>
      </c>
      <c r="V1392" s="13">
        <f t="shared" si="64"/>
        <v>321</v>
      </c>
      <c r="W1392" s="13" t="str">
        <f>IFERROR(VLOOKUP(K1392,'Target Area Lookup'!B:C,2,FALSE),"Rest of State")</f>
        <v>Cook</v>
      </c>
      <c r="X1392" s="13" t="str">
        <f t="shared" si="65"/>
        <v>Cook</v>
      </c>
    </row>
    <row r="1393" spans="1:24" x14ac:dyDescent="0.25">
      <c r="A1393">
        <v>15016299025</v>
      </c>
      <c r="B1393" t="s">
        <v>4962</v>
      </c>
      <c r="C1393" t="s">
        <v>4963</v>
      </c>
      <c r="D1393" t="s">
        <v>2186</v>
      </c>
      <c r="E1393" t="s">
        <v>4964</v>
      </c>
      <c r="F1393">
        <v>7735532852</v>
      </c>
      <c r="G1393">
        <v>12296</v>
      </c>
      <c r="H1393" t="s">
        <v>6060</v>
      </c>
      <c r="I1393" t="s">
        <v>6061</v>
      </c>
      <c r="J1393" t="s">
        <v>2186</v>
      </c>
      <c r="K1393" t="s">
        <v>1103</v>
      </c>
      <c r="L1393" t="s">
        <v>6062</v>
      </c>
      <c r="M1393" t="s">
        <v>4862</v>
      </c>
      <c r="N1393" t="s">
        <v>22</v>
      </c>
      <c r="O1393">
        <v>365</v>
      </c>
      <c r="P1393">
        <v>0</v>
      </c>
      <c r="Q1393">
        <v>0</v>
      </c>
      <c r="R1393">
        <v>365</v>
      </c>
      <c r="S1393" s="1">
        <v>1</v>
      </c>
      <c r="T1393" t="s">
        <v>22</v>
      </c>
      <c r="U1393" s="13">
        <f t="shared" si="63"/>
        <v>365</v>
      </c>
      <c r="V1393" s="13">
        <f t="shared" si="64"/>
        <v>365</v>
      </c>
      <c r="W1393" s="13" t="str">
        <f>IFERROR(VLOOKUP(K1393,'Target Area Lookup'!B:C,2,FALSE),"Rest of State")</f>
        <v>Cook</v>
      </c>
      <c r="X1393" s="13" t="str">
        <f t="shared" si="65"/>
        <v>Cook</v>
      </c>
    </row>
    <row r="1394" spans="1:24" x14ac:dyDescent="0.25">
      <c r="A1394">
        <v>15016299025</v>
      </c>
      <c r="B1394" t="s">
        <v>4962</v>
      </c>
      <c r="C1394" t="s">
        <v>4963</v>
      </c>
      <c r="D1394" t="s">
        <v>2186</v>
      </c>
      <c r="E1394" t="s">
        <v>4964</v>
      </c>
      <c r="F1394">
        <v>7735532852</v>
      </c>
      <c r="G1394">
        <v>12297</v>
      </c>
      <c r="H1394" t="s">
        <v>6063</v>
      </c>
      <c r="I1394" t="s">
        <v>6064</v>
      </c>
      <c r="J1394" t="s">
        <v>2186</v>
      </c>
      <c r="K1394" t="s">
        <v>1103</v>
      </c>
      <c r="L1394" t="s">
        <v>6065</v>
      </c>
      <c r="M1394" t="s">
        <v>4862</v>
      </c>
      <c r="N1394" t="s">
        <v>22</v>
      </c>
      <c r="O1394">
        <v>470</v>
      </c>
      <c r="P1394">
        <v>0</v>
      </c>
      <c r="Q1394">
        <v>0</v>
      </c>
      <c r="R1394">
        <v>470</v>
      </c>
      <c r="S1394" s="1">
        <v>1</v>
      </c>
      <c r="T1394" t="s">
        <v>22</v>
      </c>
      <c r="U1394" s="13">
        <f t="shared" si="63"/>
        <v>470</v>
      </c>
      <c r="V1394" s="13">
        <f t="shared" si="64"/>
        <v>470</v>
      </c>
      <c r="W1394" s="13" t="str">
        <f>IFERROR(VLOOKUP(K1394,'Target Area Lookup'!B:C,2,FALSE),"Rest of State")</f>
        <v>Cook</v>
      </c>
      <c r="X1394" s="13" t="str">
        <f t="shared" si="65"/>
        <v>Cook</v>
      </c>
    </row>
    <row r="1395" spans="1:24" x14ac:dyDescent="0.25">
      <c r="A1395">
        <v>15016299025</v>
      </c>
      <c r="B1395" t="s">
        <v>4962</v>
      </c>
      <c r="C1395" t="s">
        <v>4963</v>
      </c>
      <c r="D1395" t="s">
        <v>2186</v>
      </c>
      <c r="E1395" t="s">
        <v>4964</v>
      </c>
      <c r="F1395">
        <v>7735532852</v>
      </c>
      <c r="G1395">
        <v>12299</v>
      </c>
      <c r="H1395" t="s">
        <v>6066</v>
      </c>
      <c r="I1395" t="s">
        <v>6067</v>
      </c>
      <c r="J1395" t="s">
        <v>2186</v>
      </c>
      <c r="K1395" t="s">
        <v>1103</v>
      </c>
      <c r="L1395" t="s">
        <v>6068</v>
      </c>
      <c r="M1395" t="s">
        <v>4862</v>
      </c>
      <c r="N1395" t="s">
        <v>22</v>
      </c>
      <c r="O1395">
        <v>280</v>
      </c>
      <c r="P1395">
        <v>0</v>
      </c>
      <c r="Q1395">
        <v>73</v>
      </c>
      <c r="R1395">
        <v>353</v>
      </c>
      <c r="S1395" s="1">
        <v>0.79290000000000005</v>
      </c>
      <c r="T1395" t="s">
        <v>22</v>
      </c>
      <c r="U1395" s="13">
        <f t="shared" si="63"/>
        <v>280</v>
      </c>
      <c r="V1395" s="13">
        <f t="shared" si="64"/>
        <v>353</v>
      </c>
      <c r="W1395" s="13" t="str">
        <f>IFERROR(VLOOKUP(K1395,'Target Area Lookup'!B:C,2,FALSE),"Rest of State")</f>
        <v>Cook</v>
      </c>
      <c r="X1395" s="13" t="str">
        <f t="shared" si="65"/>
        <v>Cook</v>
      </c>
    </row>
    <row r="1396" spans="1:24" x14ac:dyDescent="0.25">
      <c r="A1396">
        <v>15016299025</v>
      </c>
      <c r="B1396" t="s">
        <v>4962</v>
      </c>
      <c r="C1396" t="s">
        <v>4963</v>
      </c>
      <c r="D1396" t="s">
        <v>2186</v>
      </c>
      <c r="E1396" t="s">
        <v>4964</v>
      </c>
      <c r="F1396">
        <v>7735532852</v>
      </c>
      <c r="G1396">
        <v>12301</v>
      </c>
      <c r="H1396" t="s">
        <v>6069</v>
      </c>
      <c r="I1396" t="s">
        <v>6070</v>
      </c>
      <c r="J1396" t="s">
        <v>2186</v>
      </c>
      <c r="K1396" t="s">
        <v>1103</v>
      </c>
      <c r="L1396" t="s">
        <v>6071</v>
      </c>
      <c r="M1396" t="s">
        <v>4862</v>
      </c>
      <c r="N1396" t="s">
        <v>22</v>
      </c>
      <c r="O1396">
        <v>399</v>
      </c>
      <c r="P1396">
        <v>0</v>
      </c>
      <c r="Q1396">
        <v>0</v>
      </c>
      <c r="R1396">
        <v>399</v>
      </c>
      <c r="S1396" s="1">
        <v>1</v>
      </c>
      <c r="T1396" t="s">
        <v>22</v>
      </c>
      <c r="U1396" s="13">
        <f t="shared" si="63"/>
        <v>399</v>
      </c>
      <c r="V1396" s="13">
        <f t="shared" si="64"/>
        <v>399</v>
      </c>
      <c r="W1396" s="13" t="str">
        <f>IFERROR(VLOOKUP(K1396,'Target Area Lookup'!B:C,2,FALSE),"Rest of State")</f>
        <v>Cook</v>
      </c>
      <c r="X1396" s="13" t="str">
        <f t="shared" si="65"/>
        <v>Cook</v>
      </c>
    </row>
    <row r="1397" spans="1:24" x14ac:dyDescent="0.25">
      <c r="A1397">
        <v>15016299025</v>
      </c>
      <c r="B1397" t="s">
        <v>4962</v>
      </c>
      <c r="C1397" t="s">
        <v>4963</v>
      </c>
      <c r="D1397" t="s">
        <v>2186</v>
      </c>
      <c r="E1397" t="s">
        <v>4964</v>
      </c>
      <c r="F1397">
        <v>7735532852</v>
      </c>
      <c r="G1397">
        <v>12302</v>
      </c>
      <c r="H1397" t="s">
        <v>6072</v>
      </c>
      <c r="I1397" t="s">
        <v>6073</v>
      </c>
      <c r="J1397" t="s">
        <v>2186</v>
      </c>
      <c r="K1397" t="s">
        <v>1103</v>
      </c>
      <c r="L1397" t="s">
        <v>6074</v>
      </c>
      <c r="M1397" t="s">
        <v>4862</v>
      </c>
      <c r="N1397" t="s">
        <v>22</v>
      </c>
      <c r="O1397">
        <v>385</v>
      </c>
      <c r="P1397">
        <v>0</v>
      </c>
      <c r="Q1397">
        <v>0</v>
      </c>
      <c r="R1397">
        <v>385</v>
      </c>
      <c r="S1397" s="1">
        <v>1</v>
      </c>
      <c r="T1397" t="s">
        <v>22</v>
      </c>
      <c r="U1397" s="13">
        <f t="shared" si="63"/>
        <v>385</v>
      </c>
      <c r="V1397" s="13">
        <f t="shared" si="64"/>
        <v>385</v>
      </c>
      <c r="W1397" s="13" t="str">
        <f>IFERROR(VLOOKUP(K1397,'Target Area Lookup'!B:C,2,FALSE),"Rest of State")</f>
        <v>Cook</v>
      </c>
      <c r="X1397" s="13" t="str">
        <f t="shared" si="65"/>
        <v>Cook</v>
      </c>
    </row>
    <row r="1398" spans="1:24" x14ac:dyDescent="0.25">
      <c r="A1398">
        <v>15016299025</v>
      </c>
      <c r="B1398" t="s">
        <v>4962</v>
      </c>
      <c r="C1398" t="s">
        <v>4963</v>
      </c>
      <c r="D1398" t="s">
        <v>2186</v>
      </c>
      <c r="E1398" t="s">
        <v>4964</v>
      </c>
      <c r="F1398">
        <v>7735532852</v>
      </c>
      <c r="G1398">
        <v>12303</v>
      </c>
      <c r="H1398" t="s">
        <v>6075</v>
      </c>
      <c r="I1398" t="s">
        <v>6076</v>
      </c>
      <c r="J1398" t="s">
        <v>2186</v>
      </c>
      <c r="K1398" t="s">
        <v>1103</v>
      </c>
      <c r="L1398" t="s">
        <v>6077</v>
      </c>
      <c r="M1398" t="s">
        <v>4862</v>
      </c>
      <c r="N1398" t="s">
        <v>22</v>
      </c>
      <c r="O1398">
        <v>189</v>
      </c>
      <c r="P1398">
        <v>0</v>
      </c>
      <c r="Q1398">
        <v>0</v>
      </c>
      <c r="R1398">
        <v>189</v>
      </c>
      <c r="S1398" s="1">
        <v>1</v>
      </c>
      <c r="T1398" t="s">
        <v>22</v>
      </c>
      <c r="U1398" s="13">
        <f t="shared" si="63"/>
        <v>189</v>
      </c>
      <c r="V1398" s="13">
        <f t="shared" si="64"/>
        <v>189</v>
      </c>
      <c r="W1398" s="13" t="str">
        <f>IFERROR(VLOOKUP(K1398,'Target Area Lookup'!B:C,2,FALSE),"Rest of State")</f>
        <v>Cook</v>
      </c>
      <c r="X1398" s="13" t="str">
        <f t="shared" si="65"/>
        <v>Cook</v>
      </c>
    </row>
    <row r="1399" spans="1:24" x14ac:dyDescent="0.25">
      <c r="A1399">
        <v>15016299025</v>
      </c>
      <c r="B1399" t="s">
        <v>4962</v>
      </c>
      <c r="C1399" t="s">
        <v>4963</v>
      </c>
      <c r="D1399" t="s">
        <v>2186</v>
      </c>
      <c r="E1399" t="s">
        <v>4964</v>
      </c>
      <c r="F1399">
        <v>7735532852</v>
      </c>
      <c r="G1399">
        <v>12308</v>
      </c>
      <c r="H1399" t="s">
        <v>6078</v>
      </c>
      <c r="I1399" t="s">
        <v>6079</v>
      </c>
      <c r="J1399" t="s">
        <v>2186</v>
      </c>
      <c r="K1399" t="s">
        <v>1103</v>
      </c>
      <c r="L1399" t="s">
        <v>6080</v>
      </c>
      <c r="M1399" t="s">
        <v>4862</v>
      </c>
      <c r="N1399" t="s">
        <v>22</v>
      </c>
      <c r="O1399">
        <v>236</v>
      </c>
      <c r="P1399">
        <v>0</v>
      </c>
      <c r="Q1399">
        <v>0</v>
      </c>
      <c r="R1399">
        <v>236</v>
      </c>
      <c r="S1399" s="1">
        <v>1</v>
      </c>
      <c r="T1399" t="s">
        <v>22</v>
      </c>
      <c r="U1399" s="13">
        <f t="shared" si="63"/>
        <v>236</v>
      </c>
      <c r="V1399" s="13">
        <f t="shared" si="64"/>
        <v>236</v>
      </c>
      <c r="W1399" s="13" t="str">
        <f>IFERROR(VLOOKUP(K1399,'Target Area Lookup'!B:C,2,FALSE),"Rest of State")</f>
        <v>Cook</v>
      </c>
      <c r="X1399" s="13" t="str">
        <f t="shared" si="65"/>
        <v>Cook</v>
      </c>
    </row>
    <row r="1400" spans="1:24" x14ac:dyDescent="0.25">
      <c r="A1400">
        <v>15016299025</v>
      </c>
      <c r="B1400" t="s">
        <v>4962</v>
      </c>
      <c r="C1400" t="s">
        <v>4963</v>
      </c>
      <c r="D1400" t="s">
        <v>2186</v>
      </c>
      <c r="E1400" t="s">
        <v>4964</v>
      </c>
      <c r="F1400">
        <v>7735532852</v>
      </c>
      <c r="G1400">
        <v>12310</v>
      </c>
      <c r="H1400" t="s">
        <v>6081</v>
      </c>
      <c r="I1400" t="s">
        <v>6082</v>
      </c>
      <c r="J1400" t="s">
        <v>2186</v>
      </c>
      <c r="K1400" t="s">
        <v>1103</v>
      </c>
      <c r="L1400" t="s">
        <v>6083</v>
      </c>
      <c r="M1400" t="s">
        <v>4862</v>
      </c>
      <c r="N1400" t="s">
        <v>22</v>
      </c>
      <c r="O1400">
        <v>865</v>
      </c>
      <c r="P1400">
        <v>0</v>
      </c>
      <c r="Q1400">
        <v>0</v>
      </c>
      <c r="R1400">
        <v>865</v>
      </c>
      <c r="S1400" s="1">
        <v>1</v>
      </c>
      <c r="T1400" t="s">
        <v>22</v>
      </c>
      <c r="U1400" s="13">
        <f t="shared" si="63"/>
        <v>865</v>
      </c>
      <c r="V1400" s="13">
        <f t="shared" si="64"/>
        <v>865</v>
      </c>
      <c r="W1400" s="13" t="str">
        <f>IFERROR(VLOOKUP(K1400,'Target Area Lookup'!B:C,2,FALSE),"Rest of State")</f>
        <v>Cook</v>
      </c>
      <c r="X1400" s="13" t="str">
        <f t="shared" si="65"/>
        <v>Cook</v>
      </c>
    </row>
    <row r="1401" spans="1:24" x14ac:dyDescent="0.25">
      <c r="A1401">
        <v>15016299025</v>
      </c>
      <c r="B1401" t="s">
        <v>4962</v>
      </c>
      <c r="C1401" t="s">
        <v>4963</v>
      </c>
      <c r="D1401" t="s">
        <v>2186</v>
      </c>
      <c r="E1401" t="s">
        <v>4964</v>
      </c>
      <c r="F1401">
        <v>7735532852</v>
      </c>
      <c r="G1401">
        <v>12311</v>
      </c>
      <c r="H1401" t="s">
        <v>6084</v>
      </c>
      <c r="I1401" t="s">
        <v>6085</v>
      </c>
      <c r="J1401" t="s">
        <v>2186</v>
      </c>
      <c r="K1401" t="s">
        <v>1103</v>
      </c>
      <c r="L1401" t="s">
        <v>6086</v>
      </c>
      <c r="M1401" t="s">
        <v>4862</v>
      </c>
      <c r="N1401" t="s">
        <v>22</v>
      </c>
      <c r="O1401">
        <v>271</v>
      </c>
      <c r="P1401">
        <v>0</v>
      </c>
      <c r="Q1401">
        <v>0</v>
      </c>
      <c r="R1401">
        <v>271</v>
      </c>
      <c r="S1401" s="1">
        <v>1</v>
      </c>
      <c r="T1401" t="s">
        <v>22</v>
      </c>
      <c r="U1401" s="13">
        <f t="shared" si="63"/>
        <v>271</v>
      </c>
      <c r="V1401" s="13">
        <f t="shared" si="64"/>
        <v>271</v>
      </c>
      <c r="W1401" s="13" t="str">
        <f>IFERROR(VLOOKUP(K1401,'Target Area Lookup'!B:C,2,FALSE),"Rest of State")</f>
        <v>Cook</v>
      </c>
      <c r="X1401" s="13" t="str">
        <f t="shared" si="65"/>
        <v>Cook</v>
      </c>
    </row>
    <row r="1402" spans="1:24" x14ac:dyDescent="0.25">
      <c r="A1402">
        <v>15016299025</v>
      </c>
      <c r="B1402" t="s">
        <v>4962</v>
      </c>
      <c r="C1402" t="s">
        <v>4963</v>
      </c>
      <c r="D1402" t="s">
        <v>2186</v>
      </c>
      <c r="E1402" t="s">
        <v>4964</v>
      </c>
      <c r="F1402">
        <v>7735532852</v>
      </c>
      <c r="G1402">
        <v>12312</v>
      </c>
      <c r="H1402" t="s">
        <v>6087</v>
      </c>
      <c r="I1402" t="s">
        <v>6088</v>
      </c>
      <c r="J1402" t="s">
        <v>2186</v>
      </c>
      <c r="K1402" t="s">
        <v>1103</v>
      </c>
      <c r="L1402" t="s">
        <v>6089</v>
      </c>
      <c r="M1402" t="s">
        <v>4862</v>
      </c>
      <c r="N1402" t="s">
        <v>22</v>
      </c>
      <c r="O1402">
        <v>346</v>
      </c>
      <c r="P1402">
        <v>0</v>
      </c>
      <c r="Q1402">
        <v>0</v>
      </c>
      <c r="R1402">
        <v>346</v>
      </c>
      <c r="S1402" s="1">
        <v>1</v>
      </c>
      <c r="T1402" t="s">
        <v>22</v>
      </c>
      <c r="U1402" s="13">
        <f t="shared" si="63"/>
        <v>346</v>
      </c>
      <c r="V1402" s="13">
        <f t="shared" si="64"/>
        <v>346</v>
      </c>
      <c r="W1402" s="13" t="str">
        <f>IFERROR(VLOOKUP(K1402,'Target Area Lookup'!B:C,2,FALSE),"Rest of State")</f>
        <v>Cook</v>
      </c>
      <c r="X1402" s="13" t="str">
        <f t="shared" si="65"/>
        <v>Cook</v>
      </c>
    </row>
    <row r="1403" spans="1:24" x14ac:dyDescent="0.25">
      <c r="A1403">
        <v>15016299025</v>
      </c>
      <c r="B1403" t="s">
        <v>4962</v>
      </c>
      <c r="C1403" t="s">
        <v>4963</v>
      </c>
      <c r="D1403" t="s">
        <v>2186</v>
      </c>
      <c r="E1403" t="s">
        <v>4964</v>
      </c>
      <c r="F1403">
        <v>7735532852</v>
      </c>
      <c r="G1403">
        <v>12314</v>
      </c>
      <c r="H1403" t="s">
        <v>6090</v>
      </c>
      <c r="I1403" t="s">
        <v>6091</v>
      </c>
      <c r="J1403" t="s">
        <v>2186</v>
      </c>
      <c r="K1403" t="s">
        <v>1103</v>
      </c>
      <c r="L1403" t="s">
        <v>6092</v>
      </c>
      <c r="M1403" t="s">
        <v>4862</v>
      </c>
      <c r="N1403" t="s">
        <v>22</v>
      </c>
      <c r="O1403">
        <v>419</v>
      </c>
      <c r="P1403">
        <v>0</v>
      </c>
      <c r="Q1403">
        <v>0</v>
      </c>
      <c r="R1403">
        <v>419</v>
      </c>
      <c r="S1403" s="1">
        <v>1</v>
      </c>
      <c r="T1403" t="s">
        <v>22</v>
      </c>
      <c r="U1403" s="13">
        <f t="shared" si="63"/>
        <v>419</v>
      </c>
      <c r="V1403" s="13">
        <f t="shared" si="64"/>
        <v>419</v>
      </c>
      <c r="W1403" s="13" t="str">
        <f>IFERROR(VLOOKUP(K1403,'Target Area Lookup'!B:C,2,FALSE),"Rest of State")</f>
        <v>Cook</v>
      </c>
      <c r="X1403" s="13" t="str">
        <f t="shared" si="65"/>
        <v>Cook</v>
      </c>
    </row>
    <row r="1404" spans="1:24" x14ac:dyDescent="0.25">
      <c r="A1404">
        <v>15016299025</v>
      </c>
      <c r="B1404" t="s">
        <v>4962</v>
      </c>
      <c r="C1404" t="s">
        <v>4963</v>
      </c>
      <c r="D1404" t="s">
        <v>2186</v>
      </c>
      <c r="E1404" t="s">
        <v>4964</v>
      </c>
      <c r="F1404">
        <v>7735532852</v>
      </c>
      <c r="G1404">
        <v>12316</v>
      </c>
      <c r="H1404" t="s">
        <v>6093</v>
      </c>
      <c r="I1404" t="s">
        <v>6094</v>
      </c>
      <c r="J1404" t="s">
        <v>2186</v>
      </c>
      <c r="K1404" t="s">
        <v>1103</v>
      </c>
      <c r="L1404" t="s">
        <v>6095</v>
      </c>
      <c r="M1404" t="s">
        <v>4862</v>
      </c>
      <c r="N1404" t="s">
        <v>22</v>
      </c>
      <c r="O1404">
        <v>124</v>
      </c>
      <c r="P1404">
        <v>0</v>
      </c>
      <c r="Q1404">
        <v>0</v>
      </c>
      <c r="R1404">
        <v>124</v>
      </c>
      <c r="S1404" s="1">
        <v>1</v>
      </c>
      <c r="T1404" t="s">
        <v>22</v>
      </c>
      <c r="U1404" s="13">
        <f t="shared" si="63"/>
        <v>124</v>
      </c>
      <c r="V1404" s="13">
        <f t="shared" si="64"/>
        <v>124</v>
      </c>
      <c r="W1404" s="13" t="str">
        <f>IFERROR(VLOOKUP(K1404,'Target Area Lookup'!B:C,2,FALSE),"Rest of State")</f>
        <v>Cook</v>
      </c>
      <c r="X1404" s="13" t="str">
        <f t="shared" si="65"/>
        <v>Cook</v>
      </c>
    </row>
    <row r="1405" spans="1:24" x14ac:dyDescent="0.25">
      <c r="A1405">
        <v>15016299025</v>
      </c>
      <c r="B1405" t="s">
        <v>4962</v>
      </c>
      <c r="C1405" t="s">
        <v>4963</v>
      </c>
      <c r="D1405" t="s">
        <v>2186</v>
      </c>
      <c r="E1405" t="s">
        <v>4964</v>
      </c>
      <c r="F1405">
        <v>7735532852</v>
      </c>
      <c r="G1405">
        <v>12317</v>
      </c>
      <c r="H1405" t="s">
        <v>6096</v>
      </c>
      <c r="I1405" t="s">
        <v>6097</v>
      </c>
      <c r="J1405" t="s">
        <v>2186</v>
      </c>
      <c r="K1405" t="s">
        <v>1103</v>
      </c>
      <c r="L1405" t="s">
        <v>6098</v>
      </c>
      <c r="M1405" t="s">
        <v>4862</v>
      </c>
      <c r="N1405" t="s">
        <v>22</v>
      </c>
      <c r="O1405">
        <v>1492</v>
      </c>
      <c r="P1405">
        <v>0</v>
      </c>
      <c r="Q1405">
        <v>0</v>
      </c>
      <c r="R1405">
        <v>1492</v>
      </c>
      <c r="S1405" s="1">
        <v>1</v>
      </c>
      <c r="T1405" t="s">
        <v>22</v>
      </c>
      <c r="U1405" s="13">
        <f t="shared" si="63"/>
        <v>1492</v>
      </c>
      <c r="V1405" s="13">
        <f t="shared" si="64"/>
        <v>1492</v>
      </c>
      <c r="W1405" s="13" t="str">
        <f>IFERROR(VLOOKUP(K1405,'Target Area Lookup'!B:C,2,FALSE),"Rest of State")</f>
        <v>Cook</v>
      </c>
      <c r="X1405" s="13" t="str">
        <f t="shared" si="65"/>
        <v>Cook</v>
      </c>
    </row>
    <row r="1406" spans="1:24" x14ac:dyDescent="0.25">
      <c r="A1406">
        <v>15016299025</v>
      </c>
      <c r="B1406" t="s">
        <v>4962</v>
      </c>
      <c r="C1406" t="s">
        <v>4963</v>
      </c>
      <c r="D1406" t="s">
        <v>2186</v>
      </c>
      <c r="E1406" t="s">
        <v>4964</v>
      </c>
      <c r="F1406">
        <v>7735532852</v>
      </c>
      <c r="G1406">
        <v>12318</v>
      </c>
      <c r="H1406" t="s">
        <v>6099</v>
      </c>
      <c r="I1406" t="s">
        <v>6100</v>
      </c>
      <c r="J1406" t="s">
        <v>2186</v>
      </c>
      <c r="K1406" t="s">
        <v>1103</v>
      </c>
      <c r="L1406" t="s">
        <v>6101</v>
      </c>
      <c r="M1406" t="s">
        <v>4862</v>
      </c>
      <c r="N1406" t="s">
        <v>22</v>
      </c>
      <c r="O1406">
        <v>165</v>
      </c>
      <c r="P1406">
        <v>0</v>
      </c>
      <c r="Q1406">
        <v>0</v>
      </c>
      <c r="R1406">
        <v>165</v>
      </c>
      <c r="S1406" s="1">
        <v>1</v>
      </c>
      <c r="T1406" t="s">
        <v>22</v>
      </c>
      <c r="U1406" s="13">
        <f t="shared" si="63"/>
        <v>165</v>
      </c>
      <c r="V1406" s="13">
        <f t="shared" si="64"/>
        <v>165</v>
      </c>
      <c r="W1406" s="13" t="str">
        <f>IFERROR(VLOOKUP(K1406,'Target Area Lookup'!B:C,2,FALSE),"Rest of State")</f>
        <v>Cook</v>
      </c>
      <c r="X1406" s="13" t="str">
        <f t="shared" si="65"/>
        <v>Cook</v>
      </c>
    </row>
    <row r="1407" spans="1:24" x14ac:dyDescent="0.25">
      <c r="A1407">
        <v>15016299025</v>
      </c>
      <c r="B1407" t="s">
        <v>4962</v>
      </c>
      <c r="C1407" t="s">
        <v>4963</v>
      </c>
      <c r="D1407" t="s">
        <v>2186</v>
      </c>
      <c r="E1407" t="s">
        <v>4964</v>
      </c>
      <c r="F1407">
        <v>7735532852</v>
      </c>
      <c r="G1407">
        <v>12322</v>
      </c>
      <c r="H1407" t="s">
        <v>6102</v>
      </c>
      <c r="I1407" t="s">
        <v>6103</v>
      </c>
      <c r="J1407" t="s">
        <v>2186</v>
      </c>
      <c r="K1407" t="s">
        <v>1103</v>
      </c>
      <c r="L1407" t="s">
        <v>6104</v>
      </c>
      <c r="M1407" t="s">
        <v>4862</v>
      </c>
      <c r="N1407" t="s">
        <v>22</v>
      </c>
      <c r="O1407">
        <v>155</v>
      </c>
      <c r="P1407">
        <v>0</v>
      </c>
      <c r="Q1407">
        <v>0</v>
      </c>
      <c r="R1407">
        <v>155</v>
      </c>
      <c r="S1407" s="1">
        <v>1</v>
      </c>
      <c r="T1407" t="s">
        <v>22</v>
      </c>
      <c r="U1407" s="13">
        <f t="shared" si="63"/>
        <v>155</v>
      </c>
      <c r="V1407" s="13">
        <f t="shared" si="64"/>
        <v>155</v>
      </c>
      <c r="W1407" s="13" t="str">
        <f>IFERROR(VLOOKUP(K1407,'Target Area Lookup'!B:C,2,FALSE),"Rest of State")</f>
        <v>Cook</v>
      </c>
      <c r="X1407" s="13" t="str">
        <f t="shared" si="65"/>
        <v>Cook</v>
      </c>
    </row>
    <row r="1408" spans="1:24" x14ac:dyDescent="0.25">
      <c r="A1408">
        <v>15016299025</v>
      </c>
      <c r="B1408" t="s">
        <v>4962</v>
      </c>
      <c r="C1408" t="s">
        <v>4963</v>
      </c>
      <c r="D1408" t="s">
        <v>2186</v>
      </c>
      <c r="E1408" t="s">
        <v>4964</v>
      </c>
      <c r="F1408">
        <v>7735532852</v>
      </c>
      <c r="G1408">
        <v>12323</v>
      </c>
      <c r="H1408" t="s">
        <v>6105</v>
      </c>
      <c r="I1408" t="s">
        <v>6106</v>
      </c>
      <c r="J1408" t="s">
        <v>2186</v>
      </c>
      <c r="K1408" t="s">
        <v>1103</v>
      </c>
      <c r="L1408" t="s">
        <v>6107</v>
      </c>
      <c r="M1408" t="s">
        <v>4862</v>
      </c>
      <c r="N1408" t="s">
        <v>22</v>
      </c>
      <c r="O1408">
        <v>66</v>
      </c>
      <c r="P1408">
        <v>0</v>
      </c>
      <c r="Q1408">
        <v>177</v>
      </c>
      <c r="R1408">
        <v>243</v>
      </c>
      <c r="S1408" s="1">
        <v>0.27</v>
      </c>
      <c r="T1408" t="s">
        <v>22</v>
      </c>
      <c r="U1408" s="13">
        <f t="shared" si="63"/>
        <v>66</v>
      </c>
      <c r="V1408" s="13">
        <f t="shared" si="64"/>
        <v>243</v>
      </c>
      <c r="W1408" s="13" t="str">
        <f>IFERROR(VLOOKUP(K1408,'Target Area Lookup'!B:C,2,FALSE),"Rest of State")</f>
        <v>Cook</v>
      </c>
      <c r="X1408" s="13" t="str">
        <f t="shared" si="65"/>
        <v>Cook</v>
      </c>
    </row>
    <row r="1409" spans="1:24" x14ac:dyDescent="0.25">
      <c r="A1409">
        <v>15016299025</v>
      </c>
      <c r="B1409" t="s">
        <v>4962</v>
      </c>
      <c r="C1409" t="s">
        <v>4963</v>
      </c>
      <c r="D1409" t="s">
        <v>2186</v>
      </c>
      <c r="E1409" t="s">
        <v>4964</v>
      </c>
      <c r="F1409">
        <v>7735532852</v>
      </c>
      <c r="G1409">
        <v>12324</v>
      </c>
      <c r="H1409" t="s">
        <v>6108</v>
      </c>
      <c r="I1409" t="s">
        <v>6109</v>
      </c>
      <c r="J1409" t="s">
        <v>2186</v>
      </c>
      <c r="K1409" t="s">
        <v>1103</v>
      </c>
      <c r="L1409" t="s">
        <v>6110</v>
      </c>
      <c r="M1409" t="s">
        <v>4862</v>
      </c>
      <c r="N1409" t="s">
        <v>22</v>
      </c>
      <c r="O1409">
        <v>219</v>
      </c>
      <c r="P1409">
        <v>0</v>
      </c>
      <c r="Q1409">
        <v>21</v>
      </c>
      <c r="R1409">
        <v>240</v>
      </c>
      <c r="S1409" s="1">
        <v>0.91069999999999995</v>
      </c>
      <c r="T1409" t="s">
        <v>22</v>
      </c>
      <c r="U1409" s="13">
        <f t="shared" si="63"/>
        <v>219</v>
      </c>
      <c r="V1409" s="13">
        <f t="shared" si="64"/>
        <v>240</v>
      </c>
      <c r="W1409" s="13" t="str">
        <f>IFERROR(VLOOKUP(K1409,'Target Area Lookup'!B:C,2,FALSE),"Rest of State")</f>
        <v>Cook</v>
      </c>
      <c r="X1409" s="13" t="str">
        <f t="shared" si="65"/>
        <v>Cook</v>
      </c>
    </row>
    <row r="1410" spans="1:24" x14ac:dyDescent="0.25">
      <c r="A1410">
        <v>15016299025</v>
      </c>
      <c r="B1410" t="s">
        <v>4962</v>
      </c>
      <c r="C1410" t="s">
        <v>4963</v>
      </c>
      <c r="D1410" t="s">
        <v>2186</v>
      </c>
      <c r="E1410" t="s">
        <v>4964</v>
      </c>
      <c r="F1410">
        <v>7735532852</v>
      </c>
      <c r="G1410">
        <v>12330</v>
      </c>
      <c r="H1410" t="s">
        <v>6111</v>
      </c>
      <c r="I1410" t="s">
        <v>6112</v>
      </c>
      <c r="J1410" t="s">
        <v>2186</v>
      </c>
      <c r="K1410" t="s">
        <v>1103</v>
      </c>
      <c r="L1410" t="s">
        <v>6113</v>
      </c>
      <c r="M1410" t="s">
        <v>4862</v>
      </c>
      <c r="N1410" t="s">
        <v>22</v>
      </c>
      <c r="O1410">
        <v>346</v>
      </c>
      <c r="P1410">
        <v>0</v>
      </c>
      <c r="Q1410">
        <v>0</v>
      </c>
      <c r="R1410">
        <v>346</v>
      </c>
      <c r="S1410" s="1">
        <v>1</v>
      </c>
      <c r="T1410" t="s">
        <v>22</v>
      </c>
      <c r="U1410" s="13">
        <f t="shared" si="63"/>
        <v>346</v>
      </c>
      <c r="V1410" s="13">
        <f t="shared" si="64"/>
        <v>346</v>
      </c>
      <c r="W1410" s="13" t="str">
        <f>IFERROR(VLOOKUP(K1410,'Target Area Lookup'!B:C,2,FALSE),"Rest of State")</f>
        <v>Cook</v>
      </c>
      <c r="X1410" s="13" t="str">
        <f t="shared" si="65"/>
        <v>Cook</v>
      </c>
    </row>
    <row r="1411" spans="1:24" x14ac:dyDescent="0.25">
      <c r="A1411">
        <v>15016299025</v>
      </c>
      <c r="B1411" t="s">
        <v>4962</v>
      </c>
      <c r="C1411" t="s">
        <v>4963</v>
      </c>
      <c r="D1411" t="s">
        <v>2186</v>
      </c>
      <c r="E1411" t="s">
        <v>4964</v>
      </c>
      <c r="F1411">
        <v>7735532852</v>
      </c>
      <c r="G1411">
        <v>12331</v>
      </c>
      <c r="H1411" t="s">
        <v>6114</v>
      </c>
      <c r="I1411" t="s">
        <v>6115</v>
      </c>
      <c r="J1411" t="s">
        <v>2186</v>
      </c>
      <c r="K1411" t="s">
        <v>1103</v>
      </c>
      <c r="L1411" t="s">
        <v>6116</v>
      </c>
      <c r="M1411" t="s">
        <v>4862</v>
      </c>
      <c r="N1411" t="s">
        <v>22</v>
      </c>
      <c r="O1411">
        <v>465</v>
      </c>
      <c r="P1411">
        <v>0</v>
      </c>
      <c r="Q1411">
        <v>0</v>
      </c>
      <c r="R1411">
        <v>465</v>
      </c>
      <c r="S1411" s="1">
        <v>1</v>
      </c>
      <c r="T1411" t="s">
        <v>22</v>
      </c>
      <c r="U1411" s="13">
        <f t="shared" ref="U1411:U1474" si="66">SUM(O1411:P1411)</f>
        <v>465</v>
      </c>
      <c r="V1411" s="13">
        <f t="shared" ref="V1411:V1474" si="67">R1411</f>
        <v>465</v>
      </c>
      <c r="W1411" s="13" t="str">
        <f>IFERROR(VLOOKUP(K1411,'Target Area Lookup'!B:C,2,FALSE),"Rest of State")</f>
        <v>Cook</v>
      </c>
      <c r="X1411" s="13" t="str">
        <f t="shared" ref="X1411:X1474" si="68">IF(K1411="Cook","Cook","Rest of State")</f>
        <v>Cook</v>
      </c>
    </row>
    <row r="1412" spans="1:24" x14ac:dyDescent="0.25">
      <c r="A1412">
        <v>15016299025</v>
      </c>
      <c r="B1412" t="s">
        <v>4962</v>
      </c>
      <c r="C1412" t="s">
        <v>4963</v>
      </c>
      <c r="D1412" t="s">
        <v>2186</v>
      </c>
      <c r="E1412" t="s">
        <v>4964</v>
      </c>
      <c r="F1412">
        <v>7735532852</v>
      </c>
      <c r="G1412">
        <v>12332</v>
      </c>
      <c r="H1412" t="s">
        <v>6117</v>
      </c>
      <c r="I1412" t="s">
        <v>6118</v>
      </c>
      <c r="J1412" t="s">
        <v>2186</v>
      </c>
      <c r="K1412" t="s">
        <v>1103</v>
      </c>
      <c r="L1412" t="s">
        <v>6119</v>
      </c>
      <c r="M1412" t="s">
        <v>4862</v>
      </c>
      <c r="N1412" t="s">
        <v>22</v>
      </c>
      <c r="O1412">
        <v>361</v>
      </c>
      <c r="P1412">
        <v>0</v>
      </c>
      <c r="Q1412">
        <v>0</v>
      </c>
      <c r="R1412">
        <v>361</v>
      </c>
      <c r="S1412" s="1">
        <v>1</v>
      </c>
      <c r="T1412" t="s">
        <v>22</v>
      </c>
      <c r="U1412" s="13">
        <f t="shared" si="66"/>
        <v>361</v>
      </c>
      <c r="V1412" s="13">
        <f t="shared" si="67"/>
        <v>361</v>
      </c>
      <c r="W1412" s="13" t="str">
        <f>IFERROR(VLOOKUP(K1412,'Target Area Lookup'!B:C,2,FALSE),"Rest of State")</f>
        <v>Cook</v>
      </c>
      <c r="X1412" s="13" t="str">
        <f t="shared" si="68"/>
        <v>Cook</v>
      </c>
    </row>
    <row r="1413" spans="1:24" x14ac:dyDescent="0.25">
      <c r="A1413">
        <v>15016299025</v>
      </c>
      <c r="B1413" t="s">
        <v>4962</v>
      </c>
      <c r="C1413" t="s">
        <v>4963</v>
      </c>
      <c r="D1413" t="s">
        <v>2186</v>
      </c>
      <c r="E1413" t="s">
        <v>4964</v>
      </c>
      <c r="F1413">
        <v>7735532852</v>
      </c>
      <c r="G1413">
        <v>12334</v>
      </c>
      <c r="H1413" t="s">
        <v>6120</v>
      </c>
      <c r="I1413" t="s">
        <v>6121</v>
      </c>
      <c r="J1413" t="s">
        <v>2186</v>
      </c>
      <c r="K1413" t="s">
        <v>1103</v>
      </c>
      <c r="L1413" t="s">
        <v>6122</v>
      </c>
      <c r="M1413" t="s">
        <v>4862</v>
      </c>
      <c r="N1413" t="s">
        <v>22</v>
      </c>
      <c r="O1413">
        <v>251</v>
      </c>
      <c r="P1413">
        <v>0</v>
      </c>
      <c r="Q1413">
        <v>0</v>
      </c>
      <c r="R1413">
        <v>251</v>
      </c>
      <c r="S1413" s="1">
        <v>1</v>
      </c>
      <c r="T1413" t="s">
        <v>22</v>
      </c>
      <c r="U1413" s="13">
        <f t="shared" si="66"/>
        <v>251</v>
      </c>
      <c r="V1413" s="13">
        <f t="shared" si="67"/>
        <v>251</v>
      </c>
      <c r="W1413" s="13" t="str">
        <f>IFERROR(VLOOKUP(K1413,'Target Area Lookup'!B:C,2,FALSE),"Rest of State")</f>
        <v>Cook</v>
      </c>
      <c r="X1413" s="13" t="str">
        <f t="shared" si="68"/>
        <v>Cook</v>
      </c>
    </row>
    <row r="1414" spans="1:24" x14ac:dyDescent="0.25">
      <c r="A1414">
        <v>15016299025</v>
      </c>
      <c r="B1414" t="s">
        <v>4962</v>
      </c>
      <c r="C1414" t="s">
        <v>4963</v>
      </c>
      <c r="D1414" t="s">
        <v>2186</v>
      </c>
      <c r="E1414" t="s">
        <v>4964</v>
      </c>
      <c r="F1414">
        <v>7735532852</v>
      </c>
      <c r="G1414">
        <v>12335</v>
      </c>
      <c r="H1414" t="s">
        <v>6123</v>
      </c>
      <c r="I1414" t="s">
        <v>6124</v>
      </c>
      <c r="J1414" t="s">
        <v>2186</v>
      </c>
      <c r="K1414" t="s">
        <v>1103</v>
      </c>
      <c r="L1414" t="s">
        <v>6125</v>
      </c>
      <c r="M1414" t="s">
        <v>4862</v>
      </c>
      <c r="N1414" t="s">
        <v>22</v>
      </c>
      <c r="O1414">
        <v>412</v>
      </c>
      <c r="P1414">
        <v>0</v>
      </c>
      <c r="Q1414">
        <v>0</v>
      </c>
      <c r="R1414">
        <v>412</v>
      </c>
      <c r="S1414" s="1">
        <v>1</v>
      </c>
      <c r="T1414" t="s">
        <v>22</v>
      </c>
      <c r="U1414" s="13">
        <f t="shared" si="66"/>
        <v>412</v>
      </c>
      <c r="V1414" s="13">
        <f t="shared" si="67"/>
        <v>412</v>
      </c>
      <c r="W1414" s="13" t="str">
        <f>IFERROR(VLOOKUP(K1414,'Target Area Lookup'!B:C,2,FALSE),"Rest of State")</f>
        <v>Cook</v>
      </c>
      <c r="X1414" s="13" t="str">
        <f t="shared" si="68"/>
        <v>Cook</v>
      </c>
    </row>
    <row r="1415" spans="1:24" x14ac:dyDescent="0.25">
      <c r="A1415">
        <v>15016299025</v>
      </c>
      <c r="B1415" t="s">
        <v>4962</v>
      </c>
      <c r="C1415" t="s">
        <v>4963</v>
      </c>
      <c r="D1415" t="s">
        <v>2186</v>
      </c>
      <c r="E1415" t="s">
        <v>4964</v>
      </c>
      <c r="F1415">
        <v>7735532852</v>
      </c>
      <c r="G1415">
        <v>12336</v>
      </c>
      <c r="H1415" t="s">
        <v>6126</v>
      </c>
      <c r="I1415" t="s">
        <v>6127</v>
      </c>
      <c r="J1415" t="s">
        <v>2186</v>
      </c>
      <c r="K1415" t="s">
        <v>1103</v>
      </c>
      <c r="L1415" t="s">
        <v>6128</v>
      </c>
      <c r="M1415" t="s">
        <v>4862</v>
      </c>
      <c r="N1415" t="s">
        <v>22</v>
      </c>
      <c r="O1415">
        <v>558</v>
      </c>
      <c r="P1415">
        <v>0</v>
      </c>
      <c r="Q1415">
        <v>0</v>
      </c>
      <c r="R1415">
        <v>558</v>
      </c>
      <c r="S1415" s="1">
        <v>1</v>
      </c>
      <c r="T1415" t="s">
        <v>22</v>
      </c>
      <c r="U1415" s="13">
        <f t="shared" si="66"/>
        <v>558</v>
      </c>
      <c r="V1415" s="13">
        <f t="shared" si="67"/>
        <v>558</v>
      </c>
      <c r="W1415" s="13" t="str">
        <f>IFERROR(VLOOKUP(K1415,'Target Area Lookup'!B:C,2,FALSE),"Rest of State")</f>
        <v>Cook</v>
      </c>
      <c r="X1415" s="13" t="str">
        <f t="shared" si="68"/>
        <v>Cook</v>
      </c>
    </row>
    <row r="1416" spans="1:24" x14ac:dyDescent="0.25">
      <c r="A1416">
        <v>15016299025</v>
      </c>
      <c r="B1416" t="s">
        <v>4962</v>
      </c>
      <c r="C1416" t="s">
        <v>4963</v>
      </c>
      <c r="D1416" t="s">
        <v>2186</v>
      </c>
      <c r="E1416" t="s">
        <v>4964</v>
      </c>
      <c r="F1416">
        <v>7735532852</v>
      </c>
      <c r="G1416">
        <v>12337</v>
      </c>
      <c r="H1416" t="s">
        <v>6129</v>
      </c>
      <c r="I1416" t="s">
        <v>6130</v>
      </c>
      <c r="J1416" t="s">
        <v>2186</v>
      </c>
      <c r="K1416" t="s">
        <v>1103</v>
      </c>
      <c r="L1416" t="s">
        <v>6131</v>
      </c>
      <c r="M1416" t="s">
        <v>4862</v>
      </c>
      <c r="N1416" t="s">
        <v>22</v>
      </c>
      <c r="O1416">
        <v>600</v>
      </c>
      <c r="P1416">
        <v>0</v>
      </c>
      <c r="Q1416">
        <v>0</v>
      </c>
      <c r="R1416">
        <v>600</v>
      </c>
      <c r="S1416" s="1">
        <v>1</v>
      </c>
      <c r="T1416" t="s">
        <v>22</v>
      </c>
      <c r="U1416" s="13">
        <f t="shared" si="66"/>
        <v>600</v>
      </c>
      <c r="V1416" s="13">
        <f t="shared" si="67"/>
        <v>600</v>
      </c>
      <c r="W1416" s="13" t="str">
        <f>IFERROR(VLOOKUP(K1416,'Target Area Lookup'!B:C,2,FALSE),"Rest of State")</f>
        <v>Cook</v>
      </c>
      <c r="X1416" s="13" t="str">
        <f t="shared" si="68"/>
        <v>Cook</v>
      </c>
    </row>
    <row r="1417" spans="1:24" x14ac:dyDescent="0.25">
      <c r="A1417">
        <v>15016299025</v>
      </c>
      <c r="B1417" t="s">
        <v>4962</v>
      </c>
      <c r="C1417" t="s">
        <v>4963</v>
      </c>
      <c r="D1417" t="s">
        <v>2186</v>
      </c>
      <c r="E1417" t="s">
        <v>4964</v>
      </c>
      <c r="F1417">
        <v>7735532852</v>
      </c>
      <c r="G1417">
        <v>12343</v>
      </c>
      <c r="H1417" t="s">
        <v>6132</v>
      </c>
      <c r="I1417" t="s">
        <v>6133</v>
      </c>
      <c r="J1417" t="s">
        <v>2186</v>
      </c>
      <c r="K1417" t="s">
        <v>1103</v>
      </c>
      <c r="L1417" t="s">
        <v>6134</v>
      </c>
      <c r="M1417" t="s">
        <v>4862</v>
      </c>
      <c r="N1417" t="s">
        <v>22</v>
      </c>
      <c r="O1417">
        <v>255</v>
      </c>
      <c r="P1417">
        <v>0</v>
      </c>
      <c r="Q1417">
        <v>0</v>
      </c>
      <c r="R1417">
        <v>255</v>
      </c>
      <c r="S1417" s="1">
        <v>1</v>
      </c>
      <c r="T1417" t="s">
        <v>22</v>
      </c>
      <c r="U1417" s="13">
        <f t="shared" si="66"/>
        <v>255</v>
      </c>
      <c r="V1417" s="13">
        <f t="shared" si="67"/>
        <v>255</v>
      </c>
      <c r="W1417" s="13" t="str">
        <f>IFERROR(VLOOKUP(K1417,'Target Area Lookup'!B:C,2,FALSE),"Rest of State")</f>
        <v>Cook</v>
      </c>
      <c r="X1417" s="13" t="str">
        <f t="shared" si="68"/>
        <v>Cook</v>
      </c>
    </row>
    <row r="1418" spans="1:24" x14ac:dyDescent="0.25">
      <c r="A1418">
        <v>15016299025</v>
      </c>
      <c r="B1418" t="s">
        <v>4962</v>
      </c>
      <c r="C1418" t="s">
        <v>4963</v>
      </c>
      <c r="D1418" t="s">
        <v>2186</v>
      </c>
      <c r="E1418" t="s">
        <v>4964</v>
      </c>
      <c r="F1418">
        <v>7735532852</v>
      </c>
      <c r="G1418">
        <v>12344</v>
      </c>
      <c r="H1418" t="s">
        <v>6135</v>
      </c>
      <c r="I1418" t="s">
        <v>6136</v>
      </c>
      <c r="J1418" t="s">
        <v>2186</v>
      </c>
      <c r="K1418" t="s">
        <v>1103</v>
      </c>
      <c r="L1418" t="s">
        <v>6137</v>
      </c>
      <c r="M1418" t="s">
        <v>4862</v>
      </c>
      <c r="N1418" t="s">
        <v>22</v>
      </c>
      <c r="O1418">
        <v>535</v>
      </c>
      <c r="P1418">
        <v>0</v>
      </c>
      <c r="Q1418">
        <v>0</v>
      </c>
      <c r="R1418">
        <v>535</v>
      </c>
      <c r="S1418" s="1">
        <v>1</v>
      </c>
      <c r="T1418" t="s">
        <v>22</v>
      </c>
      <c r="U1418" s="13">
        <f t="shared" si="66"/>
        <v>535</v>
      </c>
      <c r="V1418" s="13">
        <f t="shared" si="67"/>
        <v>535</v>
      </c>
      <c r="W1418" s="13" t="str">
        <f>IFERROR(VLOOKUP(K1418,'Target Area Lookup'!B:C,2,FALSE),"Rest of State")</f>
        <v>Cook</v>
      </c>
      <c r="X1418" s="13" t="str">
        <f t="shared" si="68"/>
        <v>Cook</v>
      </c>
    </row>
    <row r="1419" spans="1:24" x14ac:dyDescent="0.25">
      <c r="A1419">
        <v>15016299025</v>
      </c>
      <c r="B1419" t="s">
        <v>4962</v>
      </c>
      <c r="C1419" t="s">
        <v>4963</v>
      </c>
      <c r="D1419" t="s">
        <v>2186</v>
      </c>
      <c r="E1419" t="s">
        <v>4964</v>
      </c>
      <c r="F1419">
        <v>7735532852</v>
      </c>
      <c r="G1419">
        <v>12345</v>
      </c>
      <c r="H1419" t="s">
        <v>6138</v>
      </c>
      <c r="I1419" t="s">
        <v>6139</v>
      </c>
      <c r="J1419" t="s">
        <v>2186</v>
      </c>
      <c r="K1419" t="s">
        <v>1103</v>
      </c>
      <c r="L1419" t="s">
        <v>6140</v>
      </c>
      <c r="M1419" t="s">
        <v>4862</v>
      </c>
      <c r="N1419" t="s">
        <v>22</v>
      </c>
      <c r="O1419">
        <v>1256</v>
      </c>
      <c r="P1419">
        <v>0</v>
      </c>
      <c r="Q1419">
        <v>0</v>
      </c>
      <c r="R1419">
        <v>1256</v>
      </c>
      <c r="S1419" s="1">
        <v>1</v>
      </c>
      <c r="T1419" t="s">
        <v>22</v>
      </c>
      <c r="U1419" s="13">
        <f t="shared" si="66"/>
        <v>1256</v>
      </c>
      <c r="V1419" s="13">
        <f t="shared" si="67"/>
        <v>1256</v>
      </c>
      <c r="W1419" s="13" t="str">
        <f>IFERROR(VLOOKUP(K1419,'Target Area Lookup'!B:C,2,FALSE),"Rest of State")</f>
        <v>Cook</v>
      </c>
      <c r="X1419" s="13" t="str">
        <f t="shared" si="68"/>
        <v>Cook</v>
      </c>
    </row>
    <row r="1420" spans="1:24" x14ac:dyDescent="0.25">
      <c r="A1420">
        <v>15016299025</v>
      </c>
      <c r="B1420" t="s">
        <v>4962</v>
      </c>
      <c r="C1420" t="s">
        <v>4963</v>
      </c>
      <c r="D1420" t="s">
        <v>2186</v>
      </c>
      <c r="E1420" t="s">
        <v>4964</v>
      </c>
      <c r="F1420">
        <v>7735532852</v>
      </c>
      <c r="G1420">
        <v>12347</v>
      </c>
      <c r="H1420" t="s">
        <v>6141</v>
      </c>
      <c r="I1420" t="s">
        <v>6142</v>
      </c>
      <c r="J1420" t="s">
        <v>2186</v>
      </c>
      <c r="K1420" t="s">
        <v>1103</v>
      </c>
      <c r="L1420" t="s">
        <v>6143</v>
      </c>
      <c r="M1420" t="s">
        <v>4862</v>
      </c>
      <c r="N1420" t="s">
        <v>22</v>
      </c>
      <c r="O1420">
        <v>375</v>
      </c>
      <c r="P1420">
        <v>0</v>
      </c>
      <c r="Q1420">
        <v>0</v>
      </c>
      <c r="R1420">
        <v>375</v>
      </c>
      <c r="S1420" s="1">
        <v>1</v>
      </c>
      <c r="T1420" t="s">
        <v>22</v>
      </c>
      <c r="U1420" s="13">
        <f t="shared" si="66"/>
        <v>375</v>
      </c>
      <c r="V1420" s="13">
        <f t="shared" si="67"/>
        <v>375</v>
      </c>
      <c r="W1420" s="13" t="str">
        <f>IFERROR(VLOOKUP(K1420,'Target Area Lookup'!B:C,2,FALSE),"Rest of State")</f>
        <v>Cook</v>
      </c>
      <c r="X1420" s="13" t="str">
        <f t="shared" si="68"/>
        <v>Cook</v>
      </c>
    </row>
    <row r="1421" spans="1:24" x14ac:dyDescent="0.25">
      <c r="A1421">
        <v>15016299025</v>
      </c>
      <c r="B1421" t="s">
        <v>4962</v>
      </c>
      <c r="C1421" t="s">
        <v>4963</v>
      </c>
      <c r="D1421" t="s">
        <v>2186</v>
      </c>
      <c r="E1421" t="s">
        <v>4964</v>
      </c>
      <c r="F1421">
        <v>7735532852</v>
      </c>
      <c r="G1421">
        <v>12348</v>
      </c>
      <c r="H1421" t="s">
        <v>6144</v>
      </c>
      <c r="I1421" t="s">
        <v>6145</v>
      </c>
      <c r="J1421" t="s">
        <v>2186</v>
      </c>
      <c r="K1421" t="s">
        <v>1103</v>
      </c>
      <c r="L1421" t="s">
        <v>6146</v>
      </c>
      <c r="M1421" t="s">
        <v>4862</v>
      </c>
      <c r="N1421" t="s">
        <v>22</v>
      </c>
      <c r="O1421">
        <v>393</v>
      </c>
      <c r="P1421">
        <v>0</v>
      </c>
      <c r="Q1421">
        <v>0</v>
      </c>
      <c r="R1421">
        <v>393</v>
      </c>
      <c r="S1421" s="1">
        <v>1</v>
      </c>
      <c r="T1421" t="s">
        <v>22</v>
      </c>
      <c r="U1421" s="13">
        <f t="shared" si="66"/>
        <v>393</v>
      </c>
      <c r="V1421" s="13">
        <f t="shared" si="67"/>
        <v>393</v>
      </c>
      <c r="W1421" s="13" t="str">
        <f>IFERROR(VLOOKUP(K1421,'Target Area Lookup'!B:C,2,FALSE),"Rest of State")</f>
        <v>Cook</v>
      </c>
      <c r="X1421" s="13" t="str">
        <f t="shared" si="68"/>
        <v>Cook</v>
      </c>
    </row>
    <row r="1422" spans="1:24" x14ac:dyDescent="0.25">
      <c r="A1422">
        <v>15016299025</v>
      </c>
      <c r="B1422" t="s">
        <v>4962</v>
      </c>
      <c r="C1422" t="s">
        <v>4963</v>
      </c>
      <c r="D1422" t="s">
        <v>2186</v>
      </c>
      <c r="E1422" t="s">
        <v>4964</v>
      </c>
      <c r="F1422">
        <v>7735532852</v>
      </c>
      <c r="G1422">
        <v>12349</v>
      </c>
      <c r="H1422" t="s">
        <v>6147</v>
      </c>
      <c r="I1422" t="s">
        <v>6148</v>
      </c>
      <c r="J1422" t="s">
        <v>2186</v>
      </c>
      <c r="K1422" t="s">
        <v>1103</v>
      </c>
      <c r="L1422" t="s">
        <v>6149</v>
      </c>
      <c r="M1422" t="s">
        <v>4862</v>
      </c>
      <c r="N1422" t="s">
        <v>22</v>
      </c>
      <c r="O1422">
        <v>62</v>
      </c>
      <c r="P1422">
        <v>0</v>
      </c>
      <c r="Q1422">
        <v>220</v>
      </c>
      <c r="R1422">
        <v>282</v>
      </c>
      <c r="S1422" s="1">
        <v>0.21739999999999998</v>
      </c>
      <c r="T1422" t="s">
        <v>22</v>
      </c>
      <c r="U1422" s="13">
        <f t="shared" si="66"/>
        <v>62</v>
      </c>
      <c r="V1422" s="13">
        <f t="shared" si="67"/>
        <v>282</v>
      </c>
      <c r="W1422" s="13" t="str">
        <f>IFERROR(VLOOKUP(K1422,'Target Area Lookup'!B:C,2,FALSE),"Rest of State")</f>
        <v>Cook</v>
      </c>
      <c r="X1422" s="13" t="str">
        <f t="shared" si="68"/>
        <v>Cook</v>
      </c>
    </row>
    <row r="1423" spans="1:24" x14ac:dyDescent="0.25">
      <c r="A1423">
        <v>15016299025</v>
      </c>
      <c r="B1423" t="s">
        <v>4962</v>
      </c>
      <c r="C1423" t="s">
        <v>4963</v>
      </c>
      <c r="D1423" t="s">
        <v>2186</v>
      </c>
      <c r="E1423" t="s">
        <v>4964</v>
      </c>
      <c r="F1423">
        <v>7735532852</v>
      </c>
      <c r="G1423">
        <v>12350</v>
      </c>
      <c r="H1423" t="s">
        <v>6150</v>
      </c>
      <c r="I1423" t="s">
        <v>6151</v>
      </c>
      <c r="J1423" t="s">
        <v>2186</v>
      </c>
      <c r="K1423" t="s">
        <v>1103</v>
      </c>
      <c r="L1423" t="s">
        <v>6152</v>
      </c>
      <c r="M1423" t="s">
        <v>4862</v>
      </c>
      <c r="N1423" t="s">
        <v>22</v>
      </c>
      <c r="O1423">
        <v>634</v>
      </c>
      <c r="P1423">
        <v>0</v>
      </c>
      <c r="Q1423">
        <v>0</v>
      </c>
      <c r="R1423">
        <v>634</v>
      </c>
      <c r="S1423" s="1">
        <v>1</v>
      </c>
      <c r="T1423" t="s">
        <v>22</v>
      </c>
      <c r="U1423" s="13">
        <f t="shared" si="66"/>
        <v>634</v>
      </c>
      <c r="V1423" s="13">
        <f t="shared" si="67"/>
        <v>634</v>
      </c>
      <c r="W1423" s="13" t="str">
        <f>IFERROR(VLOOKUP(K1423,'Target Area Lookup'!B:C,2,FALSE),"Rest of State")</f>
        <v>Cook</v>
      </c>
      <c r="X1423" s="13" t="str">
        <f t="shared" si="68"/>
        <v>Cook</v>
      </c>
    </row>
    <row r="1424" spans="1:24" x14ac:dyDescent="0.25">
      <c r="A1424">
        <v>15016299025</v>
      </c>
      <c r="B1424" t="s">
        <v>4962</v>
      </c>
      <c r="C1424" t="s">
        <v>4963</v>
      </c>
      <c r="D1424" t="s">
        <v>2186</v>
      </c>
      <c r="E1424" t="s">
        <v>4964</v>
      </c>
      <c r="F1424">
        <v>7735532852</v>
      </c>
      <c r="G1424">
        <v>12351</v>
      </c>
      <c r="H1424" t="s">
        <v>6153</v>
      </c>
      <c r="I1424" t="s">
        <v>6154</v>
      </c>
      <c r="J1424" t="s">
        <v>2186</v>
      </c>
      <c r="K1424" t="s">
        <v>1103</v>
      </c>
      <c r="L1424" t="s">
        <v>6155</v>
      </c>
      <c r="M1424" t="s">
        <v>4862</v>
      </c>
      <c r="N1424" t="s">
        <v>22</v>
      </c>
      <c r="O1424">
        <v>517</v>
      </c>
      <c r="P1424">
        <v>0</v>
      </c>
      <c r="Q1424">
        <v>0</v>
      </c>
      <c r="R1424">
        <v>517</v>
      </c>
      <c r="S1424" s="1">
        <v>1</v>
      </c>
      <c r="T1424" t="s">
        <v>22</v>
      </c>
      <c r="U1424" s="13">
        <f t="shared" si="66"/>
        <v>517</v>
      </c>
      <c r="V1424" s="13">
        <f t="shared" si="67"/>
        <v>517</v>
      </c>
      <c r="W1424" s="13" t="str">
        <f>IFERROR(VLOOKUP(K1424,'Target Area Lookup'!B:C,2,FALSE),"Rest of State")</f>
        <v>Cook</v>
      </c>
      <c r="X1424" s="13" t="str">
        <f t="shared" si="68"/>
        <v>Cook</v>
      </c>
    </row>
    <row r="1425" spans="1:24" x14ac:dyDescent="0.25">
      <c r="A1425">
        <v>15016299025</v>
      </c>
      <c r="B1425" t="s">
        <v>4962</v>
      </c>
      <c r="C1425" t="s">
        <v>4963</v>
      </c>
      <c r="D1425" t="s">
        <v>2186</v>
      </c>
      <c r="E1425" t="s">
        <v>4964</v>
      </c>
      <c r="F1425">
        <v>7735532852</v>
      </c>
      <c r="G1425">
        <v>12352</v>
      </c>
      <c r="H1425" t="s">
        <v>6156</v>
      </c>
      <c r="I1425" t="s">
        <v>6157</v>
      </c>
      <c r="J1425" t="s">
        <v>2186</v>
      </c>
      <c r="K1425" t="s">
        <v>1103</v>
      </c>
      <c r="L1425" t="s">
        <v>6158</v>
      </c>
      <c r="M1425" t="s">
        <v>4862</v>
      </c>
      <c r="N1425" t="s">
        <v>22</v>
      </c>
      <c r="O1425">
        <v>133</v>
      </c>
      <c r="P1425">
        <v>0</v>
      </c>
      <c r="Q1425">
        <v>76</v>
      </c>
      <c r="R1425">
        <v>209</v>
      </c>
      <c r="S1425" s="1">
        <v>0.6352000000000001</v>
      </c>
      <c r="T1425" t="s">
        <v>22</v>
      </c>
      <c r="U1425" s="13">
        <f t="shared" si="66"/>
        <v>133</v>
      </c>
      <c r="V1425" s="13">
        <f t="shared" si="67"/>
        <v>209</v>
      </c>
      <c r="W1425" s="13" t="str">
        <f>IFERROR(VLOOKUP(K1425,'Target Area Lookup'!B:C,2,FALSE),"Rest of State")</f>
        <v>Cook</v>
      </c>
      <c r="X1425" s="13" t="str">
        <f t="shared" si="68"/>
        <v>Cook</v>
      </c>
    </row>
    <row r="1426" spans="1:24" x14ac:dyDescent="0.25">
      <c r="A1426">
        <v>15016299025</v>
      </c>
      <c r="B1426" t="s">
        <v>4962</v>
      </c>
      <c r="C1426" t="s">
        <v>4963</v>
      </c>
      <c r="D1426" t="s">
        <v>2186</v>
      </c>
      <c r="E1426" t="s">
        <v>4964</v>
      </c>
      <c r="F1426">
        <v>7735532852</v>
      </c>
      <c r="G1426">
        <v>12354</v>
      </c>
      <c r="H1426" t="s">
        <v>6159</v>
      </c>
      <c r="I1426" t="s">
        <v>6160</v>
      </c>
      <c r="J1426" t="s">
        <v>2186</v>
      </c>
      <c r="K1426" t="s">
        <v>1103</v>
      </c>
      <c r="L1426" t="s">
        <v>6161</v>
      </c>
      <c r="M1426" t="s">
        <v>4862</v>
      </c>
      <c r="N1426" t="s">
        <v>22</v>
      </c>
      <c r="O1426">
        <v>810</v>
      </c>
      <c r="P1426">
        <v>0</v>
      </c>
      <c r="Q1426">
        <v>0</v>
      </c>
      <c r="R1426">
        <v>810</v>
      </c>
      <c r="S1426" s="1">
        <v>1</v>
      </c>
      <c r="T1426" t="s">
        <v>22</v>
      </c>
      <c r="U1426" s="13">
        <f t="shared" si="66"/>
        <v>810</v>
      </c>
      <c r="V1426" s="13">
        <f t="shared" si="67"/>
        <v>810</v>
      </c>
      <c r="W1426" s="13" t="str">
        <f>IFERROR(VLOOKUP(K1426,'Target Area Lookup'!B:C,2,FALSE),"Rest of State")</f>
        <v>Cook</v>
      </c>
      <c r="X1426" s="13" t="str">
        <f t="shared" si="68"/>
        <v>Cook</v>
      </c>
    </row>
    <row r="1427" spans="1:24" x14ac:dyDescent="0.25">
      <c r="A1427">
        <v>15016299025</v>
      </c>
      <c r="B1427" t="s">
        <v>4962</v>
      </c>
      <c r="C1427" t="s">
        <v>4963</v>
      </c>
      <c r="D1427" t="s">
        <v>2186</v>
      </c>
      <c r="E1427" t="s">
        <v>4964</v>
      </c>
      <c r="F1427">
        <v>7735532852</v>
      </c>
      <c r="G1427">
        <v>12361</v>
      </c>
      <c r="H1427" t="s">
        <v>6162</v>
      </c>
      <c r="I1427" t="s">
        <v>6163</v>
      </c>
      <c r="J1427" t="s">
        <v>2186</v>
      </c>
      <c r="K1427" t="s">
        <v>1103</v>
      </c>
      <c r="L1427" t="s">
        <v>6164</v>
      </c>
      <c r="M1427" t="s">
        <v>4862</v>
      </c>
      <c r="N1427" t="s">
        <v>22</v>
      </c>
      <c r="O1427">
        <v>378</v>
      </c>
      <c r="P1427">
        <v>0</v>
      </c>
      <c r="Q1427">
        <v>0</v>
      </c>
      <c r="R1427">
        <v>378</v>
      </c>
      <c r="S1427" s="1">
        <v>1</v>
      </c>
      <c r="T1427" t="s">
        <v>22</v>
      </c>
      <c r="U1427" s="13">
        <f t="shared" si="66"/>
        <v>378</v>
      </c>
      <c r="V1427" s="13">
        <f t="shared" si="67"/>
        <v>378</v>
      </c>
      <c r="W1427" s="13" t="str">
        <f>IFERROR(VLOOKUP(K1427,'Target Area Lookup'!B:C,2,FALSE),"Rest of State")</f>
        <v>Cook</v>
      </c>
      <c r="X1427" s="13" t="str">
        <f t="shared" si="68"/>
        <v>Cook</v>
      </c>
    </row>
    <row r="1428" spans="1:24" x14ac:dyDescent="0.25">
      <c r="A1428">
        <v>15016299025</v>
      </c>
      <c r="B1428" t="s">
        <v>4962</v>
      </c>
      <c r="C1428" t="s">
        <v>4963</v>
      </c>
      <c r="D1428" t="s">
        <v>2186</v>
      </c>
      <c r="E1428" t="s">
        <v>4964</v>
      </c>
      <c r="F1428">
        <v>7735532852</v>
      </c>
      <c r="G1428">
        <v>12362</v>
      </c>
      <c r="H1428" t="s">
        <v>6165</v>
      </c>
      <c r="I1428" t="s">
        <v>6166</v>
      </c>
      <c r="J1428" t="s">
        <v>2186</v>
      </c>
      <c r="K1428" t="s">
        <v>1103</v>
      </c>
      <c r="L1428" t="s">
        <v>6167</v>
      </c>
      <c r="M1428" t="s">
        <v>4862</v>
      </c>
      <c r="N1428" t="s">
        <v>22</v>
      </c>
      <c r="O1428">
        <v>563</v>
      </c>
      <c r="P1428">
        <v>0</v>
      </c>
      <c r="Q1428">
        <v>0</v>
      </c>
      <c r="R1428">
        <v>563</v>
      </c>
      <c r="S1428" s="1">
        <v>1</v>
      </c>
      <c r="T1428" t="s">
        <v>22</v>
      </c>
      <c r="U1428" s="13">
        <f t="shared" si="66"/>
        <v>563</v>
      </c>
      <c r="V1428" s="13">
        <f t="shared" si="67"/>
        <v>563</v>
      </c>
      <c r="W1428" s="13" t="str">
        <f>IFERROR(VLOOKUP(K1428,'Target Area Lookup'!B:C,2,FALSE),"Rest of State")</f>
        <v>Cook</v>
      </c>
      <c r="X1428" s="13" t="str">
        <f t="shared" si="68"/>
        <v>Cook</v>
      </c>
    </row>
    <row r="1429" spans="1:24" x14ac:dyDescent="0.25">
      <c r="A1429">
        <v>15016299025</v>
      </c>
      <c r="B1429" t="s">
        <v>4962</v>
      </c>
      <c r="C1429" t="s">
        <v>4963</v>
      </c>
      <c r="D1429" t="s">
        <v>2186</v>
      </c>
      <c r="E1429" t="s">
        <v>4964</v>
      </c>
      <c r="F1429">
        <v>7735532852</v>
      </c>
      <c r="G1429">
        <v>12363</v>
      </c>
      <c r="H1429" t="s">
        <v>6168</v>
      </c>
      <c r="I1429" t="s">
        <v>6169</v>
      </c>
      <c r="J1429" t="s">
        <v>2186</v>
      </c>
      <c r="K1429" t="s">
        <v>1103</v>
      </c>
      <c r="L1429" t="s">
        <v>6170</v>
      </c>
      <c r="M1429" t="s">
        <v>4862</v>
      </c>
      <c r="N1429" t="s">
        <v>22</v>
      </c>
      <c r="O1429">
        <v>228</v>
      </c>
      <c r="P1429">
        <v>0</v>
      </c>
      <c r="Q1429">
        <v>20</v>
      </c>
      <c r="R1429">
        <v>248</v>
      </c>
      <c r="S1429" s="1">
        <v>0.91879999999999995</v>
      </c>
      <c r="T1429" t="s">
        <v>22</v>
      </c>
      <c r="U1429" s="13">
        <f t="shared" si="66"/>
        <v>228</v>
      </c>
      <c r="V1429" s="13">
        <f t="shared" si="67"/>
        <v>248</v>
      </c>
      <c r="W1429" s="13" t="str">
        <f>IFERROR(VLOOKUP(K1429,'Target Area Lookup'!B:C,2,FALSE),"Rest of State")</f>
        <v>Cook</v>
      </c>
      <c r="X1429" s="13" t="str">
        <f t="shared" si="68"/>
        <v>Cook</v>
      </c>
    </row>
    <row r="1430" spans="1:24" x14ac:dyDescent="0.25">
      <c r="A1430">
        <v>15016299025</v>
      </c>
      <c r="B1430" t="s">
        <v>4962</v>
      </c>
      <c r="C1430" t="s">
        <v>4963</v>
      </c>
      <c r="D1430" t="s">
        <v>2186</v>
      </c>
      <c r="E1430" t="s">
        <v>4964</v>
      </c>
      <c r="F1430">
        <v>7735532852</v>
      </c>
      <c r="G1430">
        <v>12364</v>
      </c>
      <c r="H1430" t="s">
        <v>6171</v>
      </c>
      <c r="I1430" t="s">
        <v>6172</v>
      </c>
      <c r="J1430" t="s">
        <v>2186</v>
      </c>
      <c r="K1430" t="s">
        <v>1103</v>
      </c>
      <c r="L1430" t="s">
        <v>6173</v>
      </c>
      <c r="M1430" t="s">
        <v>4862</v>
      </c>
      <c r="N1430" t="s">
        <v>22</v>
      </c>
      <c r="O1430">
        <v>115</v>
      </c>
      <c r="P1430">
        <v>0</v>
      </c>
      <c r="Q1430">
        <v>0</v>
      </c>
      <c r="R1430">
        <v>115</v>
      </c>
      <c r="S1430" s="1">
        <v>1</v>
      </c>
      <c r="T1430" t="s">
        <v>22</v>
      </c>
      <c r="U1430" s="13">
        <f t="shared" si="66"/>
        <v>115</v>
      </c>
      <c r="V1430" s="13">
        <f t="shared" si="67"/>
        <v>115</v>
      </c>
      <c r="W1430" s="13" t="str">
        <f>IFERROR(VLOOKUP(K1430,'Target Area Lookup'!B:C,2,FALSE),"Rest of State")</f>
        <v>Cook</v>
      </c>
      <c r="X1430" s="13" t="str">
        <f t="shared" si="68"/>
        <v>Cook</v>
      </c>
    </row>
    <row r="1431" spans="1:24" x14ac:dyDescent="0.25">
      <c r="A1431">
        <v>15016299025</v>
      </c>
      <c r="B1431" t="s">
        <v>4962</v>
      </c>
      <c r="C1431" t="s">
        <v>4963</v>
      </c>
      <c r="D1431" t="s">
        <v>2186</v>
      </c>
      <c r="E1431" t="s">
        <v>4964</v>
      </c>
      <c r="F1431">
        <v>7735532852</v>
      </c>
      <c r="G1431">
        <v>12365</v>
      </c>
      <c r="H1431" t="s">
        <v>6174</v>
      </c>
      <c r="I1431" t="s">
        <v>6175</v>
      </c>
      <c r="J1431" t="s">
        <v>2186</v>
      </c>
      <c r="K1431" t="s">
        <v>1103</v>
      </c>
      <c r="L1431" t="s">
        <v>6176</v>
      </c>
      <c r="M1431" t="s">
        <v>4862</v>
      </c>
      <c r="N1431" t="s">
        <v>22</v>
      </c>
      <c r="O1431">
        <v>585</v>
      </c>
      <c r="P1431">
        <v>0</v>
      </c>
      <c r="Q1431">
        <v>0</v>
      </c>
      <c r="R1431">
        <v>585</v>
      </c>
      <c r="S1431" s="1">
        <v>1</v>
      </c>
      <c r="T1431" t="s">
        <v>22</v>
      </c>
      <c r="U1431" s="13">
        <f t="shared" si="66"/>
        <v>585</v>
      </c>
      <c r="V1431" s="13">
        <f t="shared" si="67"/>
        <v>585</v>
      </c>
      <c r="W1431" s="13" t="str">
        <f>IFERROR(VLOOKUP(K1431,'Target Area Lookup'!B:C,2,FALSE),"Rest of State")</f>
        <v>Cook</v>
      </c>
      <c r="X1431" s="13" t="str">
        <f t="shared" si="68"/>
        <v>Cook</v>
      </c>
    </row>
    <row r="1432" spans="1:24" x14ac:dyDescent="0.25">
      <c r="A1432">
        <v>15016299025</v>
      </c>
      <c r="B1432" t="s">
        <v>4962</v>
      </c>
      <c r="C1432" t="s">
        <v>4963</v>
      </c>
      <c r="D1432" t="s">
        <v>2186</v>
      </c>
      <c r="E1432" t="s">
        <v>4964</v>
      </c>
      <c r="F1432">
        <v>7735532852</v>
      </c>
      <c r="G1432">
        <v>12366</v>
      </c>
      <c r="H1432" t="s">
        <v>6177</v>
      </c>
      <c r="I1432" t="s">
        <v>6178</v>
      </c>
      <c r="J1432" t="s">
        <v>2186</v>
      </c>
      <c r="K1432" t="s">
        <v>1103</v>
      </c>
      <c r="L1432" t="s">
        <v>6179</v>
      </c>
      <c r="M1432" t="s">
        <v>4862</v>
      </c>
      <c r="N1432" t="s">
        <v>22</v>
      </c>
      <c r="O1432">
        <v>1290</v>
      </c>
      <c r="P1432">
        <v>0</v>
      </c>
      <c r="Q1432">
        <v>0</v>
      </c>
      <c r="R1432">
        <v>1290</v>
      </c>
      <c r="S1432" s="1">
        <v>1</v>
      </c>
      <c r="T1432" t="s">
        <v>22</v>
      </c>
      <c r="U1432" s="13">
        <f t="shared" si="66"/>
        <v>1290</v>
      </c>
      <c r="V1432" s="13">
        <f t="shared" si="67"/>
        <v>1290</v>
      </c>
      <c r="W1432" s="13" t="str">
        <f>IFERROR(VLOOKUP(K1432,'Target Area Lookup'!B:C,2,FALSE),"Rest of State")</f>
        <v>Cook</v>
      </c>
      <c r="X1432" s="13" t="str">
        <f t="shared" si="68"/>
        <v>Cook</v>
      </c>
    </row>
    <row r="1433" spans="1:24" x14ac:dyDescent="0.25">
      <c r="A1433">
        <v>15016299025</v>
      </c>
      <c r="B1433" t="s">
        <v>4962</v>
      </c>
      <c r="C1433" t="s">
        <v>4963</v>
      </c>
      <c r="D1433" t="s">
        <v>2186</v>
      </c>
      <c r="E1433" t="s">
        <v>4964</v>
      </c>
      <c r="F1433">
        <v>7735532852</v>
      </c>
      <c r="G1433">
        <v>12367</v>
      </c>
      <c r="H1433" t="s">
        <v>6180</v>
      </c>
      <c r="I1433" t="s">
        <v>6181</v>
      </c>
      <c r="J1433" t="s">
        <v>2186</v>
      </c>
      <c r="K1433" t="s">
        <v>1103</v>
      </c>
      <c r="L1433" t="s">
        <v>6182</v>
      </c>
      <c r="M1433" t="s">
        <v>4862</v>
      </c>
      <c r="N1433" t="s">
        <v>22</v>
      </c>
      <c r="O1433">
        <v>606</v>
      </c>
      <c r="P1433">
        <v>0</v>
      </c>
      <c r="Q1433">
        <v>0</v>
      </c>
      <c r="R1433">
        <v>606</v>
      </c>
      <c r="S1433" s="1">
        <v>1</v>
      </c>
      <c r="T1433" t="s">
        <v>22</v>
      </c>
      <c r="U1433" s="13">
        <f t="shared" si="66"/>
        <v>606</v>
      </c>
      <c r="V1433" s="13">
        <f t="shared" si="67"/>
        <v>606</v>
      </c>
      <c r="W1433" s="13" t="str">
        <f>IFERROR(VLOOKUP(K1433,'Target Area Lookup'!B:C,2,FALSE),"Rest of State")</f>
        <v>Cook</v>
      </c>
      <c r="X1433" s="13" t="str">
        <f t="shared" si="68"/>
        <v>Cook</v>
      </c>
    </row>
    <row r="1434" spans="1:24" x14ac:dyDescent="0.25">
      <c r="A1434">
        <v>15016299025</v>
      </c>
      <c r="B1434" t="s">
        <v>4962</v>
      </c>
      <c r="C1434" t="s">
        <v>4963</v>
      </c>
      <c r="D1434" t="s">
        <v>2186</v>
      </c>
      <c r="E1434" t="s">
        <v>4964</v>
      </c>
      <c r="F1434">
        <v>7735532852</v>
      </c>
      <c r="G1434">
        <v>12368</v>
      </c>
      <c r="H1434" t="s">
        <v>6183</v>
      </c>
      <c r="I1434" t="s">
        <v>6184</v>
      </c>
      <c r="J1434" t="s">
        <v>2186</v>
      </c>
      <c r="K1434" t="s">
        <v>1103</v>
      </c>
      <c r="L1434" t="s">
        <v>6185</v>
      </c>
      <c r="M1434" t="s">
        <v>4862</v>
      </c>
      <c r="N1434" t="s">
        <v>22</v>
      </c>
      <c r="O1434">
        <v>336</v>
      </c>
      <c r="P1434">
        <v>0</v>
      </c>
      <c r="Q1434">
        <v>0</v>
      </c>
      <c r="R1434">
        <v>336</v>
      </c>
      <c r="S1434" s="1">
        <v>1</v>
      </c>
      <c r="T1434" t="s">
        <v>22</v>
      </c>
      <c r="U1434" s="13">
        <f t="shared" si="66"/>
        <v>336</v>
      </c>
      <c r="V1434" s="13">
        <f t="shared" si="67"/>
        <v>336</v>
      </c>
      <c r="W1434" s="13" t="str">
        <f>IFERROR(VLOOKUP(K1434,'Target Area Lookup'!B:C,2,FALSE),"Rest of State")</f>
        <v>Cook</v>
      </c>
      <c r="X1434" s="13" t="str">
        <f t="shared" si="68"/>
        <v>Cook</v>
      </c>
    </row>
    <row r="1435" spans="1:24" x14ac:dyDescent="0.25">
      <c r="A1435">
        <v>15016299025</v>
      </c>
      <c r="B1435" t="s">
        <v>4962</v>
      </c>
      <c r="C1435" t="s">
        <v>4963</v>
      </c>
      <c r="D1435" t="s">
        <v>2186</v>
      </c>
      <c r="E1435" t="s">
        <v>4964</v>
      </c>
      <c r="F1435">
        <v>7735532852</v>
      </c>
      <c r="G1435">
        <v>12370</v>
      </c>
      <c r="H1435" t="s">
        <v>6186</v>
      </c>
      <c r="I1435" t="s">
        <v>6187</v>
      </c>
      <c r="J1435" t="s">
        <v>2186</v>
      </c>
      <c r="K1435" t="s">
        <v>1103</v>
      </c>
      <c r="L1435" t="s">
        <v>6188</v>
      </c>
      <c r="M1435" t="s">
        <v>4862</v>
      </c>
      <c r="N1435" t="s">
        <v>22</v>
      </c>
      <c r="O1435">
        <v>544</v>
      </c>
      <c r="P1435">
        <v>0</v>
      </c>
      <c r="Q1435">
        <v>0</v>
      </c>
      <c r="R1435">
        <v>544</v>
      </c>
      <c r="S1435" s="1">
        <v>1</v>
      </c>
      <c r="T1435" t="s">
        <v>22</v>
      </c>
      <c r="U1435" s="13">
        <f t="shared" si="66"/>
        <v>544</v>
      </c>
      <c r="V1435" s="13">
        <f t="shared" si="67"/>
        <v>544</v>
      </c>
      <c r="W1435" s="13" t="str">
        <f>IFERROR(VLOOKUP(K1435,'Target Area Lookup'!B:C,2,FALSE),"Rest of State")</f>
        <v>Cook</v>
      </c>
      <c r="X1435" s="13" t="str">
        <f t="shared" si="68"/>
        <v>Cook</v>
      </c>
    </row>
    <row r="1436" spans="1:24" x14ac:dyDescent="0.25">
      <c r="A1436">
        <v>15016299025</v>
      </c>
      <c r="B1436" t="s">
        <v>4962</v>
      </c>
      <c r="C1436" t="s">
        <v>4963</v>
      </c>
      <c r="D1436" t="s">
        <v>2186</v>
      </c>
      <c r="E1436" t="s">
        <v>4964</v>
      </c>
      <c r="F1436">
        <v>7735532852</v>
      </c>
      <c r="G1436">
        <v>12371</v>
      </c>
      <c r="H1436" t="s">
        <v>6189</v>
      </c>
      <c r="I1436" t="s">
        <v>6190</v>
      </c>
      <c r="J1436" t="s">
        <v>2186</v>
      </c>
      <c r="K1436" t="s">
        <v>1103</v>
      </c>
      <c r="L1436" t="s">
        <v>6191</v>
      </c>
      <c r="M1436" t="s">
        <v>4862</v>
      </c>
      <c r="N1436" t="s">
        <v>22</v>
      </c>
      <c r="O1436">
        <v>314</v>
      </c>
      <c r="P1436">
        <v>0</v>
      </c>
      <c r="Q1436">
        <v>0</v>
      </c>
      <c r="R1436">
        <v>314</v>
      </c>
      <c r="S1436" s="1">
        <v>1</v>
      </c>
      <c r="T1436" t="s">
        <v>22</v>
      </c>
      <c r="U1436" s="13">
        <f t="shared" si="66"/>
        <v>314</v>
      </c>
      <c r="V1436" s="13">
        <f t="shared" si="67"/>
        <v>314</v>
      </c>
      <c r="W1436" s="13" t="str">
        <f>IFERROR(VLOOKUP(K1436,'Target Area Lookup'!B:C,2,FALSE),"Rest of State")</f>
        <v>Cook</v>
      </c>
      <c r="X1436" s="13" t="str">
        <f t="shared" si="68"/>
        <v>Cook</v>
      </c>
    </row>
    <row r="1437" spans="1:24" x14ac:dyDescent="0.25">
      <c r="A1437">
        <v>15016299025</v>
      </c>
      <c r="B1437" t="s">
        <v>4962</v>
      </c>
      <c r="C1437" t="s">
        <v>4963</v>
      </c>
      <c r="D1437" t="s">
        <v>2186</v>
      </c>
      <c r="E1437" t="s">
        <v>4964</v>
      </c>
      <c r="F1437">
        <v>7735532852</v>
      </c>
      <c r="G1437">
        <v>12373</v>
      </c>
      <c r="H1437" t="s">
        <v>6192</v>
      </c>
      <c r="I1437" t="s">
        <v>6193</v>
      </c>
      <c r="J1437" t="s">
        <v>2186</v>
      </c>
      <c r="K1437" t="s">
        <v>1103</v>
      </c>
      <c r="L1437" t="s">
        <v>6194</v>
      </c>
      <c r="M1437" t="s">
        <v>4862</v>
      </c>
      <c r="N1437" t="s">
        <v>22</v>
      </c>
      <c r="O1437">
        <v>562</v>
      </c>
      <c r="P1437">
        <v>0</v>
      </c>
      <c r="Q1437">
        <v>0</v>
      </c>
      <c r="R1437">
        <v>562</v>
      </c>
      <c r="S1437" s="1">
        <v>1</v>
      </c>
      <c r="T1437" t="s">
        <v>22</v>
      </c>
      <c r="U1437" s="13">
        <f t="shared" si="66"/>
        <v>562</v>
      </c>
      <c r="V1437" s="13">
        <f t="shared" si="67"/>
        <v>562</v>
      </c>
      <c r="W1437" s="13" t="str">
        <f>IFERROR(VLOOKUP(K1437,'Target Area Lookup'!B:C,2,FALSE),"Rest of State")</f>
        <v>Cook</v>
      </c>
      <c r="X1437" s="13" t="str">
        <f t="shared" si="68"/>
        <v>Cook</v>
      </c>
    </row>
    <row r="1438" spans="1:24" x14ac:dyDescent="0.25">
      <c r="A1438">
        <v>15016299025</v>
      </c>
      <c r="B1438" t="s">
        <v>4962</v>
      </c>
      <c r="C1438" t="s">
        <v>4963</v>
      </c>
      <c r="D1438" t="s">
        <v>2186</v>
      </c>
      <c r="E1438" t="s">
        <v>4964</v>
      </c>
      <c r="F1438">
        <v>7735532852</v>
      </c>
      <c r="G1438">
        <v>12375</v>
      </c>
      <c r="H1438" t="s">
        <v>6195</v>
      </c>
      <c r="I1438" t="s">
        <v>6196</v>
      </c>
      <c r="J1438" t="s">
        <v>2186</v>
      </c>
      <c r="K1438" t="s">
        <v>1103</v>
      </c>
      <c r="L1438" t="s">
        <v>6197</v>
      </c>
      <c r="M1438" t="s">
        <v>4862</v>
      </c>
      <c r="N1438" t="s">
        <v>22</v>
      </c>
      <c r="O1438">
        <v>108</v>
      </c>
      <c r="P1438">
        <v>0</v>
      </c>
      <c r="Q1438">
        <v>0</v>
      </c>
      <c r="R1438">
        <v>108</v>
      </c>
      <c r="S1438" s="1">
        <v>1</v>
      </c>
      <c r="T1438" t="s">
        <v>22</v>
      </c>
      <c r="U1438" s="13">
        <f t="shared" si="66"/>
        <v>108</v>
      </c>
      <c r="V1438" s="13">
        <f t="shared" si="67"/>
        <v>108</v>
      </c>
      <c r="W1438" s="13" t="str">
        <f>IFERROR(VLOOKUP(K1438,'Target Area Lookup'!B:C,2,FALSE),"Rest of State")</f>
        <v>Cook</v>
      </c>
      <c r="X1438" s="13" t="str">
        <f t="shared" si="68"/>
        <v>Cook</v>
      </c>
    </row>
    <row r="1439" spans="1:24" x14ac:dyDescent="0.25">
      <c r="A1439">
        <v>15016299025</v>
      </c>
      <c r="B1439" t="s">
        <v>4962</v>
      </c>
      <c r="C1439" t="s">
        <v>4963</v>
      </c>
      <c r="D1439" t="s">
        <v>2186</v>
      </c>
      <c r="E1439" t="s">
        <v>4964</v>
      </c>
      <c r="F1439">
        <v>7735532852</v>
      </c>
      <c r="G1439">
        <v>12380</v>
      </c>
      <c r="H1439" t="s">
        <v>6198</v>
      </c>
      <c r="I1439" t="s">
        <v>6199</v>
      </c>
      <c r="J1439" t="s">
        <v>2186</v>
      </c>
      <c r="K1439" t="s">
        <v>1103</v>
      </c>
      <c r="L1439" t="s">
        <v>6200</v>
      </c>
      <c r="M1439" t="s">
        <v>4862</v>
      </c>
      <c r="N1439" t="s">
        <v>22</v>
      </c>
      <c r="O1439">
        <v>304</v>
      </c>
      <c r="P1439">
        <v>0</v>
      </c>
      <c r="Q1439">
        <v>485</v>
      </c>
      <c r="R1439">
        <v>789</v>
      </c>
      <c r="S1439" s="1">
        <v>0.3851</v>
      </c>
      <c r="T1439" t="s">
        <v>22</v>
      </c>
      <c r="U1439" s="13">
        <f t="shared" si="66"/>
        <v>304</v>
      </c>
      <c r="V1439" s="13">
        <f t="shared" si="67"/>
        <v>789</v>
      </c>
      <c r="W1439" s="13" t="str">
        <f>IFERROR(VLOOKUP(K1439,'Target Area Lookup'!B:C,2,FALSE),"Rest of State")</f>
        <v>Cook</v>
      </c>
      <c r="X1439" s="13" t="str">
        <f t="shared" si="68"/>
        <v>Cook</v>
      </c>
    </row>
    <row r="1440" spans="1:24" x14ac:dyDescent="0.25">
      <c r="A1440">
        <v>15016299025</v>
      </c>
      <c r="B1440" t="s">
        <v>4962</v>
      </c>
      <c r="C1440" t="s">
        <v>4963</v>
      </c>
      <c r="D1440" t="s">
        <v>2186</v>
      </c>
      <c r="E1440" t="s">
        <v>4964</v>
      </c>
      <c r="F1440">
        <v>7735532852</v>
      </c>
      <c r="G1440">
        <v>12381</v>
      </c>
      <c r="H1440" t="s">
        <v>6201</v>
      </c>
      <c r="I1440" t="s">
        <v>6202</v>
      </c>
      <c r="J1440" t="s">
        <v>2186</v>
      </c>
      <c r="K1440" t="s">
        <v>1103</v>
      </c>
      <c r="L1440" t="s">
        <v>6203</v>
      </c>
      <c r="M1440" t="s">
        <v>4862</v>
      </c>
      <c r="N1440" t="s">
        <v>22</v>
      </c>
      <c r="O1440">
        <v>158</v>
      </c>
      <c r="P1440">
        <v>0</v>
      </c>
      <c r="Q1440">
        <v>126</v>
      </c>
      <c r="R1440">
        <v>284</v>
      </c>
      <c r="S1440" s="1">
        <v>0.5534</v>
      </c>
      <c r="T1440" t="s">
        <v>22</v>
      </c>
      <c r="U1440" s="13">
        <f t="shared" si="66"/>
        <v>158</v>
      </c>
      <c r="V1440" s="13">
        <f t="shared" si="67"/>
        <v>284</v>
      </c>
      <c r="W1440" s="13" t="str">
        <f>IFERROR(VLOOKUP(K1440,'Target Area Lookup'!B:C,2,FALSE),"Rest of State")</f>
        <v>Cook</v>
      </c>
      <c r="X1440" s="13" t="str">
        <f t="shared" si="68"/>
        <v>Cook</v>
      </c>
    </row>
    <row r="1441" spans="1:24" x14ac:dyDescent="0.25">
      <c r="A1441">
        <v>15016299025</v>
      </c>
      <c r="B1441" t="s">
        <v>4962</v>
      </c>
      <c r="C1441" t="s">
        <v>4963</v>
      </c>
      <c r="D1441" t="s">
        <v>2186</v>
      </c>
      <c r="E1441" t="s">
        <v>4964</v>
      </c>
      <c r="F1441">
        <v>7735532852</v>
      </c>
      <c r="G1441">
        <v>12384</v>
      </c>
      <c r="H1441" t="s">
        <v>6204</v>
      </c>
      <c r="I1441" t="s">
        <v>6205</v>
      </c>
      <c r="J1441" t="s">
        <v>2186</v>
      </c>
      <c r="K1441" t="s">
        <v>1103</v>
      </c>
      <c r="L1441" t="s">
        <v>6206</v>
      </c>
      <c r="M1441" t="s">
        <v>4862</v>
      </c>
      <c r="N1441" t="s">
        <v>22</v>
      </c>
      <c r="O1441">
        <v>977</v>
      </c>
      <c r="P1441">
        <v>0</v>
      </c>
      <c r="Q1441">
        <v>0</v>
      </c>
      <c r="R1441">
        <v>977</v>
      </c>
      <c r="S1441" s="1">
        <v>1</v>
      </c>
      <c r="T1441" t="s">
        <v>22</v>
      </c>
      <c r="U1441" s="13">
        <f t="shared" si="66"/>
        <v>977</v>
      </c>
      <c r="V1441" s="13">
        <f t="shared" si="67"/>
        <v>977</v>
      </c>
      <c r="W1441" s="13" t="str">
        <f>IFERROR(VLOOKUP(K1441,'Target Area Lookup'!B:C,2,FALSE),"Rest of State")</f>
        <v>Cook</v>
      </c>
      <c r="X1441" s="13" t="str">
        <f t="shared" si="68"/>
        <v>Cook</v>
      </c>
    </row>
    <row r="1442" spans="1:24" x14ac:dyDescent="0.25">
      <c r="A1442">
        <v>15016299025</v>
      </c>
      <c r="B1442" t="s">
        <v>4962</v>
      </c>
      <c r="C1442" t="s">
        <v>4963</v>
      </c>
      <c r="D1442" t="s">
        <v>2186</v>
      </c>
      <c r="E1442" t="s">
        <v>4964</v>
      </c>
      <c r="F1442">
        <v>7735532852</v>
      </c>
      <c r="G1442">
        <v>12385</v>
      </c>
      <c r="H1442" t="s">
        <v>6207</v>
      </c>
      <c r="I1442" t="s">
        <v>6208</v>
      </c>
      <c r="J1442" t="s">
        <v>2186</v>
      </c>
      <c r="K1442" t="s">
        <v>1103</v>
      </c>
      <c r="L1442" t="s">
        <v>6209</v>
      </c>
      <c r="M1442" t="s">
        <v>4862</v>
      </c>
      <c r="N1442" t="s">
        <v>22</v>
      </c>
      <c r="O1442">
        <v>439</v>
      </c>
      <c r="P1442">
        <v>0</v>
      </c>
      <c r="Q1442">
        <v>0</v>
      </c>
      <c r="R1442">
        <v>439</v>
      </c>
      <c r="S1442" s="1">
        <v>1</v>
      </c>
      <c r="T1442" t="s">
        <v>22</v>
      </c>
      <c r="U1442" s="13">
        <f t="shared" si="66"/>
        <v>439</v>
      </c>
      <c r="V1442" s="13">
        <f t="shared" si="67"/>
        <v>439</v>
      </c>
      <c r="W1442" s="13" t="str">
        <f>IFERROR(VLOOKUP(K1442,'Target Area Lookup'!B:C,2,FALSE),"Rest of State")</f>
        <v>Cook</v>
      </c>
      <c r="X1442" s="13" t="str">
        <f t="shared" si="68"/>
        <v>Cook</v>
      </c>
    </row>
    <row r="1443" spans="1:24" x14ac:dyDescent="0.25">
      <c r="A1443">
        <v>15016299025</v>
      </c>
      <c r="B1443" t="s">
        <v>4962</v>
      </c>
      <c r="C1443" t="s">
        <v>4963</v>
      </c>
      <c r="D1443" t="s">
        <v>2186</v>
      </c>
      <c r="E1443" t="s">
        <v>4964</v>
      </c>
      <c r="F1443">
        <v>7735532852</v>
      </c>
      <c r="G1443">
        <v>12387</v>
      </c>
      <c r="H1443" t="s">
        <v>6210</v>
      </c>
      <c r="I1443" t="s">
        <v>6211</v>
      </c>
      <c r="J1443" t="s">
        <v>2186</v>
      </c>
      <c r="K1443" t="s">
        <v>1103</v>
      </c>
      <c r="L1443" t="s">
        <v>6212</v>
      </c>
      <c r="M1443" t="s">
        <v>4862</v>
      </c>
      <c r="N1443" t="s">
        <v>22</v>
      </c>
      <c r="O1443">
        <v>299</v>
      </c>
      <c r="P1443">
        <v>0</v>
      </c>
      <c r="Q1443">
        <v>0</v>
      </c>
      <c r="R1443">
        <v>299</v>
      </c>
      <c r="S1443" s="1">
        <v>1</v>
      </c>
      <c r="T1443" t="s">
        <v>22</v>
      </c>
      <c r="U1443" s="13">
        <f t="shared" si="66"/>
        <v>299</v>
      </c>
      <c r="V1443" s="13">
        <f t="shared" si="67"/>
        <v>299</v>
      </c>
      <c r="W1443" s="13" t="str">
        <f>IFERROR(VLOOKUP(K1443,'Target Area Lookup'!B:C,2,FALSE),"Rest of State")</f>
        <v>Cook</v>
      </c>
      <c r="X1443" s="13" t="str">
        <f t="shared" si="68"/>
        <v>Cook</v>
      </c>
    </row>
    <row r="1444" spans="1:24" x14ac:dyDescent="0.25">
      <c r="A1444">
        <v>15016299025</v>
      </c>
      <c r="B1444" t="s">
        <v>4962</v>
      </c>
      <c r="C1444" t="s">
        <v>4963</v>
      </c>
      <c r="D1444" t="s">
        <v>2186</v>
      </c>
      <c r="E1444" t="s">
        <v>4964</v>
      </c>
      <c r="F1444">
        <v>7735532852</v>
      </c>
      <c r="G1444">
        <v>12390</v>
      </c>
      <c r="H1444" t="s">
        <v>6213</v>
      </c>
      <c r="I1444" t="s">
        <v>6214</v>
      </c>
      <c r="J1444" t="s">
        <v>2186</v>
      </c>
      <c r="K1444" t="s">
        <v>1103</v>
      </c>
      <c r="L1444" t="s">
        <v>6215</v>
      </c>
      <c r="M1444" t="s">
        <v>4862</v>
      </c>
      <c r="N1444" t="s">
        <v>22</v>
      </c>
      <c r="O1444">
        <v>656</v>
      </c>
      <c r="P1444">
        <v>0</v>
      </c>
      <c r="Q1444">
        <v>0</v>
      </c>
      <c r="R1444">
        <v>656</v>
      </c>
      <c r="S1444" s="1">
        <v>1</v>
      </c>
      <c r="T1444" t="s">
        <v>22</v>
      </c>
      <c r="U1444" s="13">
        <f t="shared" si="66"/>
        <v>656</v>
      </c>
      <c r="V1444" s="13">
        <f t="shared" si="67"/>
        <v>656</v>
      </c>
      <c r="W1444" s="13" t="str">
        <f>IFERROR(VLOOKUP(K1444,'Target Area Lookup'!B:C,2,FALSE),"Rest of State")</f>
        <v>Cook</v>
      </c>
      <c r="X1444" s="13" t="str">
        <f t="shared" si="68"/>
        <v>Cook</v>
      </c>
    </row>
    <row r="1445" spans="1:24" x14ac:dyDescent="0.25">
      <c r="A1445">
        <v>15016299025</v>
      </c>
      <c r="B1445" t="s">
        <v>4962</v>
      </c>
      <c r="C1445" t="s">
        <v>4963</v>
      </c>
      <c r="D1445" t="s">
        <v>2186</v>
      </c>
      <c r="E1445" t="s">
        <v>4964</v>
      </c>
      <c r="F1445">
        <v>7735532852</v>
      </c>
      <c r="G1445">
        <v>12392</v>
      </c>
      <c r="H1445" t="s">
        <v>6216</v>
      </c>
      <c r="I1445" t="s">
        <v>6217</v>
      </c>
      <c r="J1445" t="s">
        <v>2186</v>
      </c>
      <c r="K1445" t="s">
        <v>1103</v>
      </c>
      <c r="L1445" t="s">
        <v>6218</v>
      </c>
      <c r="M1445" t="s">
        <v>4862</v>
      </c>
      <c r="N1445" t="s">
        <v>22</v>
      </c>
      <c r="O1445">
        <v>457</v>
      </c>
      <c r="P1445">
        <v>0</v>
      </c>
      <c r="Q1445">
        <v>0</v>
      </c>
      <c r="R1445">
        <v>457</v>
      </c>
      <c r="S1445" s="1">
        <v>1</v>
      </c>
      <c r="T1445" t="s">
        <v>22</v>
      </c>
      <c r="U1445" s="13">
        <f t="shared" si="66"/>
        <v>457</v>
      </c>
      <c r="V1445" s="13">
        <f t="shared" si="67"/>
        <v>457</v>
      </c>
      <c r="W1445" s="13" t="str">
        <f>IFERROR(VLOOKUP(K1445,'Target Area Lookup'!B:C,2,FALSE),"Rest of State")</f>
        <v>Cook</v>
      </c>
      <c r="X1445" s="13" t="str">
        <f t="shared" si="68"/>
        <v>Cook</v>
      </c>
    </row>
    <row r="1446" spans="1:24" x14ac:dyDescent="0.25">
      <c r="A1446">
        <v>15016299025</v>
      </c>
      <c r="B1446" t="s">
        <v>4962</v>
      </c>
      <c r="C1446" t="s">
        <v>4963</v>
      </c>
      <c r="D1446" t="s">
        <v>2186</v>
      </c>
      <c r="E1446" t="s">
        <v>4964</v>
      </c>
      <c r="F1446">
        <v>7735532852</v>
      </c>
      <c r="G1446">
        <v>12395</v>
      </c>
      <c r="H1446" t="s">
        <v>6219</v>
      </c>
      <c r="I1446" t="s">
        <v>6220</v>
      </c>
      <c r="J1446" t="s">
        <v>2186</v>
      </c>
      <c r="K1446" t="s">
        <v>1103</v>
      </c>
      <c r="L1446" t="s">
        <v>6221</v>
      </c>
      <c r="M1446" t="s">
        <v>4862</v>
      </c>
      <c r="N1446" t="s">
        <v>22</v>
      </c>
      <c r="O1446">
        <v>316</v>
      </c>
      <c r="P1446">
        <v>0</v>
      </c>
      <c r="Q1446">
        <v>0</v>
      </c>
      <c r="R1446">
        <v>316</v>
      </c>
      <c r="S1446" s="1">
        <v>1</v>
      </c>
      <c r="T1446" t="s">
        <v>22</v>
      </c>
      <c r="U1446" s="13">
        <f t="shared" si="66"/>
        <v>316</v>
      </c>
      <c r="V1446" s="13">
        <f t="shared" si="67"/>
        <v>316</v>
      </c>
      <c r="W1446" s="13" t="str">
        <f>IFERROR(VLOOKUP(K1446,'Target Area Lookup'!B:C,2,FALSE),"Rest of State")</f>
        <v>Cook</v>
      </c>
      <c r="X1446" s="13" t="str">
        <f t="shared" si="68"/>
        <v>Cook</v>
      </c>
    </row>
    <row r="1447" spans="1:24" x14ac:dyDescent="0.25">
      <c r="A1447">
        <v>15016299025</v>
      </c>
      <c r="B1447" t="s">
        <v>4962</v>
      </c>
      <c r="C1447" t="s">
        <v>4963</v>
      </c>
      <c r="D1447" t="s">
        <v>2186</v>
      </c>
      <c r="E1447" t="s">
        <v>4964</v>
      </c>
      <c r="F1447">
        <v>7735532852</v>
      </c>
      <c r="G1447">
        <v>12397</v>
      </c>
      <c r="H1447" t="s">
        <v>6222</v>
      </c>
      <c r="I1447" t="s">
        <v>6223</v>
      </c>
      <c r="J1447" t="s">
        <v>2186</v>
      </c>
      <c r="K1447" t="s">
        <v>1103</v>
      </c>
      <c r="L1447" t="s">
        <v>6224</v>
      </c>
      <c r="M1447" t="s">
        <v>4862</v>
      </c>
      <c r="N1447" t="s">
        <v>22</v>
      </c>
      <c r="O1447">
        <v>1102</v>
      </c>
      <c r="P1447">
        <v>0</v>
      </c>
      <c r="Q1447">
        <v>0</v>
      </c>
      <c r="R1447">
        <v>1102</v>
      </c>
      <c r="S1447" s="1">
        <v>1</v>
      </c>
      <c r="T1447" t="s">
        <v>22</v>
      </c>
      <c r="U1447" s="13">
        <f t="shared" si="66"/>
        <v>1102</v>
      </c>
      <c r="V1447" s="13">
        <f t="shared" si="67"/>
        <v>1102</v>
      </c>
      <c r="W1447" s="13" t="str">
        <f>IFERROR(VLOOKUP(K1447,'Target Area Lookup'!B:C,2,FALSE),"Rest of State")</f>
        <v>Cook</v>
      </c>
      <c r="X1447" s="13" t="str">
        <f t="shared" si="68"/>
        <v>Cook</v>
      </c>
    </row>
    <row r="1448" spans="1:24" x14ac:dyDescent="0.25">
      <c r="A1448">
        <v>15016299025</v>
      </c>
      <c r="B1448" t="s">
        <v>4962</v>
      </c>
      <c r="C1448" t="s">
        <v>4963</v>
      </c>
      <c r="D1448" t="s">
        <v>2186</v>
      </c>
      <c r="E1448" t="s">
        <v>4964</v>
      </c>
      <c r="F1448">
        <v>7735532852</v>
      </c>
      <c r="G1448">
        <v>12398</v>
      </c>
      <c r="H1448" t="s">
        <v>6225</v>
      </c>
      <c r="I1448" t="s">
        <v>6226</v>
      </c>
      <c r="J1448" t="s">
        <v>2186</v>
      </c>
      <c r="K1448" t="s">
        <v>1103</v>
      </c>
      <c r="L1448" t="s">
        <v>6227</v>
      </c>
      <c r="M1448" t="s">
        <v>4862</v>
      </c>
      <c r="N1448" t="s">
        <v>22</v>
      </c>
      <c r="O1448">
        <v>734</v>
      </c>
      <c r="P1448">
        <v>0</v>
      </c>
      <c r="Q1448">
        <v>0</v>
      </c>
      <c r="R1448">
        <v>734</v>
      </c>
      <c r="S1448" s="1">
        <v>1</v>
      </c>
      <c r="T1448" t="s">
        <v>22</v>
      </c>
      <c r="U1448" s="13">
        <f t="shared" si="66"/>
        <v>734</v>
      </c>
      <c r="V1448" s="13">
        <f t="shared" si="67"/>
        <v>734</v>
      </c>
      <c r="W1448" s="13" t="str">
        <f>IFERROR(VLOOKUP(K1448,'Target Area Lookup'!B:C,2,FALSE),"Rest of State")</f>
        <v>Cook</v>
      </c>
      <c r="X1448" s="13" t="str">
        <f t="shared" si="68"/>
        <v>Cook</v>
      </c>
    </row>
    <row r="1449" spans="1:24" x14ac:dyDescent="0.25">
      <c r="A1449">
        <v>15016299025</v>
      </c>
      <c r="B1449" t="s">
        <v>4962</v>
      </c>
      <c r="C1449" t="s">
        <v>4963</v>
      </c>
      <c r="D1449" t="s">
        <v>2186</v>
      </c>
      <c r="E1449" t="s">
        <v>4964</v>
      </c>
      <c r="F1449">
        <v>7735532852</v>
      </c>
      <c r="G1449">
        <v>12399</v>
      </c>
      <c r="H1449" t="s">
        <v>6228</v>
      </c>
      <c r="I1449" t="s">
        <v>6229</v>
      </c>
      <c r="J1449" t="s">
        <v>2186</v>
      </c>
      <c r="K1449" t="s">
        <v>1103</v>
      </c>
      <c r="L1449" t="s">
        <v>6230</v>
      </c>
      <c r="M1449" t="s">
        <v>4862</v>
      </c>
      <c r="N1449" t="s">
        <v>22</v>
      </c>
      <c r="O1449">
        <v>436</v>
      </c>
      <c r="P1449">
        <v>0</v>
      </c>
      <c r="Q1449">
        <v>137</v>
      </c>
      <c r="R1449">
        <v>573</v>
      </c>
      <c r="S1449" s="1">
        <v>0.75930000000000009</v>
      </c>
      <c r="T1449" t="s">
        <v>22</v>
      </c>
      <c r="U1449" s="13">
        <f t="shared" si="66"/>
        <v>436</v>
      </c>
      <c r="V1449" s="13">
        <f t="shared" si="67"/>
        <v>573</v>
      </c>
      <c r="W1449" s="13" t="str">
        <f>IFERROR(VLOOKUP(K1449,'Target Area Lookup'!B:C,2,FALSE),"Rest of State")</f>
        <v>Cook</v>
      </c>
      <c r="X1449" s="13" t="str">
        <f t="shared" si="68"/>
        <v>Cook</v>
      </c>
    </row>
    <row r="1450" spans="1:24" x14ac:dyDescent="0.25">
      <c r="A1450">
        <v>15016299025</v>
      </c>
      <c r="B1450" t="s">
        <v>4962</v>
      </c>
      <c r="C1450" t="s">
        <v>4963</v>
      </c>
      <c r="D1450" t="s">
        <v>2186</v>
      </c>
      <c r="E1450" t="s">
        <v>4964</v>
      </c>
      <c r="F1450">
        <v>7735532852</v>
      </c>
      <c r="G1450">
        <v>12401</v>
      </c>
      <c r="H1450" t="s">
        <v>6231</v>
      </c>
      <c r="I1450" t="s">
        <v>6232</v>
      </c>
      <c r="J1450" t="s">
        <v>2186</v>
      </c>
      <c r="K1450" t="s">
        <v>1103</v>
      </c>
      <c r="L1450" t="s">
        <v>6233</v>
      </c>
      <c r="M1450" t="s">
        <v>4862</v>
      </c>
      <c r="N1450" t="s">
        <v>22</v>
      </c>
      <c r="O1450">
        <v>721</v>
      </c>
      <c r="P1450">
        <v>0</v>
      </c>
      <c r="Q1450">
        <v>0</v>
      </c>
      <c r="R1450">
        <v>721</v>
      </c>
      <c r="S1450" s="1">
        <v>1</v>
      </c>
      <c r="T1450" t="s">
        <v>22</v>
      </c>
      <c r="U1450" s="13">
        <f t="shared" si="66"/>
        <v>721</v>
      </c>
      <c r="V1450" s="13">
        <f t="shared" si="67"/>
        <v>721</v>
      </c>
      <c r="W1450" s="13" t="str">
        <f>IFERROR(VLOOKUP(K1450,'Target Area Lookup'!B:C,2,FALSE),"Rest of State")</f>
        <v>Cook</v>
      </c>
      <c r="X1450" s="13" t="str">
        <f t="shared" si="68"/>
        <v>Cook</v>
      </c>
    </row>
    <row r="1451" spans="1:24" x14ac:dyDescent="0.25">
      <c r="A1451">
        <v>15016299025</v>
      </c>
      <c r="B1451" t="s">
        <v>4962</v>
      </c>
      <c r="C1451" t="s">
        <v>4963</v>
      </c>
      <c r="D1451" t="s">
        <v>2186</v>
      </c>
      <c r="E1451" t="s">
        <v>4964</v>
      </c>
      <c r="F1451">
        <v>7735532852</v>
      </c>
      <c r="G1451">
        <v>12404</v>
      </c>
      <c r="H1451" t="s">
        <v>6234</v>
      </c>
      <c r="I1451" t="s">
        <v>6235</v>
      </c>
      <c r="J1451" t="s">
        <v>2186</v>
      </c>
      <c r="K1451" t="s">
        <v>1103</v>
      </c>
      <c r="L1451" t="s">
        <v>6236</v>
      </c>
      <c r="M1451" t="s">
        <v>4862</v>
      </c>
      <c r="N1451" t="s">
        <v>22</v>
      </c>
      <c r="O1451">
        <v>973</v>
      </c>
      <c r="P1451">
        <v>0</v>
      </c>
      <c r="Q1451">
        <v>0</v>
      </c>
      <c r="R1451">
        <v>973</v>
      </c>
      <c r="S1451" s="1">
        <v>1</v>
      </c>
      <c r="T1451" t="s">
        <v>22</v>
      </c>
      <c r="U1451" s="13">
        <f t="shared" si="66"/>
        <v>973</v>
      </c>
      <c r="V1451" s="13">
        <f t="shared" si="67"/>
        <v>973</v>
      </c>
      <c r="W1451" s="13" t="str">
        <f>IFERROR(VLOOKUP(K1451,'Target Area Lookup'!B:C,2,FALSE),"Rest of State")</f>
        <v>Cook</v>
      </c>
      <c r="X1451" s="13" t="str">
        <f t="shared" si="68"/>
        <v>Cook</v>
      </c>
    </row>
    <row r="1452" spans="1:24" x14ac:dyDescent="0.25">
      <c r="A1452">
        <v>15016299025</v>
      </c>
      <c r="B1452" t="s">
        <v>4962</v>
      </c>
      <c r="C1452" t="s">
        <v>4963</v>
      </c>
      <c r="D1452" t="s">
        <v>2186</v>
      </c>
      <c r="E1452" t="s">
        <v>4964</v>
      </c>
      <c r="F1452">
        <v>7735532852</v>
      </c>
      <c r="G1452">
        <v>12407</v>
      </c>
      <c r="H1452" t="s">
        <v>6237</v>
      </c>
      <c r="I1452" t="s">
        <v>6238</v>
      </c>
      <c r="J1452" t="s">
        <v>2186</v>
      </c>
      <c r="K1452" t="s">
        <v>1103</v>
      </c>
      <c r="L1452" t="s">
        <v>6239</v>
      </c>
      <c r="M1452" t="s">
        <v>4862</v>
      </c>
      <c r="N1452" t="s">
        <v>22</v>
      </c>
      <c r="O1452">
        <v>513</v>
      </c>
      <c r="P1452">
        <v>0</v>
      </c>
      <c r="Q1452">
        <v>0</v>
      </c>
      <c r="R1452">
        <v>513</v>
      </c>
      <c r="S1452" s="1">
        <v>1</v>
      </c>
      <c r="T1452" t="s">
        <v>22</v>
      </c>
      <c r="U1452" s="13">
        <f t="shared" si="66"/>
        <v>513</v>
      </c>
      <c r="V1452" s="13">
        <f t="shared" si="67"/>
        <v>513</v>
      </c>
      <c r="W1452" s="13" t="str">
        <f>IFERROR(VLOOKUP(K1452,'Target Area Lookup'!B:C,2,FALSE),"Rest of State")</f>
        <v>Cook</v>
      </c>
      <c r="X1452" s="13" t="str">
        <f t="shared" si="68"/>
        <v>Cook</v>
      </c>
    </row>
    <row r="1453" spans="1:24" x14ac:dyDescent="0.25">
      <c r="A1453">
        <v>15016299025</v>
      </c>
      <c r="B1453" t="s">
        <v>4962</v>
      </c>
      <c r="C1453" t="s">
        <v>4963</v>
      </c>
      <c r="D1453" t="s">
        <v>2186</v>
      </c>
      <c r="E1453" t="s">
        <v>4964</v>
      </c>
      <c r="F1453">
        <v>7735532852</v>
      </c>
      <c r="G1453">
        <v>12408</v>
      </c>
      <c r="H1453" t="s">
        <v>6240</v>
      </c>
      <c r="I1453" t="s">
        <v>6241</v>
      </c>
      <c r="J1453" t="s">
        <v>2186</v>
      </c>
      <c r="K1453" t="s">
        <v>1103</v>
      </c>
      <c r="L1453" t="s">
        <v>6242</v>
      </c>
      <c r="M1453" t="s">
        <v>4862</v>
      </c>
      <c r="N1453" t="s">
        <v>22</v>
      </c>
      <c r="O1453">
        <v>362</v>
      </c>
      <c r="P1453">
        <v>0</v>
      </c>
      <c r="Q1453">
        <v>0</v>
      </c>
      <c r="R1453">
        <v>362</v>
      </c>
      <c r="S1453" s="1">
        <v>1</v>
      </c>
      <c r="T1453" t="s">
        <v>22</v>
      </c>
      <c r="U1453" s="13">
        <f t="shared" si="66"/>
        <v>362</v>
      </c>
      <c r="V1453" s="13">
        <f t="shared" si="67"/>
        <v>362</v>
      </c>
      <c r="W1453" s="13" t="str">
        <f>IFERROR(VLOOKUP(K1453,'Target Area Lookup'!B:C,2,FALSE),"Rest of State")</f>
        <v>Cook</v>
      </c>
      <c r="X1453" s="13" t="str">
        <f t="shared" si="68"/>
        <v>Cook</v>
      </c>
    </row>
    <row r="1454" spans="1:24" x14ac:dyDescent="0.25">
      <c r="A1454">
        <v>15016299025</v>
      </c>
      <c r="B1454" t="s">
        <v>4962</v>
      </c>
      <c r="C1454" t="s">
        <v>4963</v>
      </c>
      <c r="D1454" t="s">
        <v>2186</v>
      </c>
      <c r="E1454" t="s">
        <v>4964</v>
      </c>
      <c r="F1454">
        <v>7735532852</v>
      </c>
      <c r="G1454">
        <v>12409</v>
      </c>
      <c r="H1454" t="s">
        <v>6243</v>
      </c>
      <c r="I1454" t="s">
        <v>6244</v>
      </c>
      <c r="J1454" t="s">
        <v>2186</v>
      </c>
      <c r="K1454" t="s">
        <v>1103</v>
      </c>
      <c r="L1454" t="s">
        <v>6245</v>
      </c>
      <c r="M1454" t="s">
        <v>4862</v>
      </c>
      <c r="N1454" t="s">
        <v>22</v>
      </c>
      <c r="O1454">
        <v>499</v>
      </c>
      <c r="P1454">
        <v>0</v>
      </c>
      <c r="Q1454">
        <v>25</v>
      </c>
      <c r="R1454">
        <v>524</v>
      </c>
      <c r="S1454" s="1">
        <v>0.95129999999999992</v>
      </c>
      <c r="T1454" t="s">
        <v>22</v>
      </c>
      <c r="U1454" s="13">
        <f t="shared" si="66"/>
        <v>499</v>
      </c>
      <c r="V1454" s="13">
        <f t="shared" si="67"/>
        <v>524</v>
      </c>
      <c r="W1454" s="13" t="str">
        <f>IFERROR(VLOOKUP(K1454,'Target Area Lookup'!B:C,2,FALSE),"Rest of State")</f>
        <v>Cook</v>
      </c>
      <c r="X1454" s="13" t="str">
        <f t="shared" si="68"/>
        <v>Cook</v>
      </c>
    </row>
    <row r="1455" spans="1:24" x14ac:dyDescent="0.25">
      <c r="A1455">
        <v>15016299025</v>
      </c>
      <c r="B1455" t="s">
        <v>4962</v>
      </c>
      <c r="C1455" t="s">
        <v>4963</v>
      </c>
      <c r="D1455" t="s">
        <v>2186</v>
      </c>
      <c r="E1455" t="s">
        <v>4964</v>
      </c>
      <c r="F1455">
        <v>7735532852</v>
      </c>
      <c r="G1455">
        <v>12410</v>
      </c>
      <c r="H1455" t="s">
        <v>6246</v>
      </c>
      <c r="I1455" t="s">
        <v>6247</v>
      </c>
      <c r="J1455" t="s">
        <v>2186</v>
      </c>
      <c r="K1455" t="s">
        <v>1103</v>
      </c>
      <c r="L1455" t="s">
        <v>6248</v>
      </c>
      <c r="M1455" t="s">
        <v>4862</v>
      </c>
      <c r="N1455" t="s">
        <v>22</v>
      </c>
      <c r="O1455">
        <v>787</v>
      </c>
      <c r="P1455">
        <v>0</v>
      </c>
      <c r="Q1455">
        <v>0</v>
      </c>
      <c r="R1455">
        <v>787</v>
      </c>
      <c r="S1455" s="1">
        <v>1</v>
      </c>
      <c r="T1455" t="s">
        <v>22</v>
      </c>
      <c r="U1455" s="13">
        <f t="shared" si="66"/>
        <v>787</v>
      </c>
      <c r="V1455" s="13">
        <f t="shared" si="67"/>
        <v>787</v>
      </c>
      <c r="W1455" s="13" t="str">
        <f>IFERROR(VLOOKUP(K1455,'Target Area Lookup'!B:C,2,FALSE),"Rest of State")</f>
        <v>Cook</v>
      </c>
      <c r="X1455" s="13" t="str">
        <f t="shared" si="68"/>
        <v>Cook</v>
      </c>
    </row>
    <row r="1456" spans="1:24" x14ac:dyDescent="0.25">
      <c r="A1456">
        <v>15016299025</v>
      </c>
      <c r="B1456" t="s">
        <v>4962</v>
      </c>
      <c r="C1456" t="s">
        <v>4963</v>
      </c>
      <c r="D1456" t="s">
        <v>2186</v>
      </c>
      <c r="E1456" t="s">
        <v>4964</v>
      </c>
      <c r="F1456">
        <v>7735532852</v>
      </c>
      <c r="G1456">
        <v>12411</v>
      </c>
      <c r="H1456" t="s">
        <v>6249</v>
      </c>
      <c r="I1456" t="s">
        <v>6250</v>
      </c>
      <c r="J1456" t="s">
        <v>2186</v>
      </c>
      <c r="K1456" t="s">
        <v>1103</v>
      </c>
      <c r="L1456" t="s">
        <v>6251</v>
      </c>
      <c r="M1456" t="s">
        <v>4862</v>
      </c>
      <c r="N1456" t="s">
        <v>22</v>
      </c>
      <c r="O1456">
        <v>774</v>
      </c>
      <c r="P1456">
        <v>0</v>
      </c>
      <c r="Q1456">
        <v>0</v>
      </c>
      <c r="R1456">
        <v>774</v>
      </c>
      <c r="S1456" s="1">
        <v>1</v>
      </c>
      <c r="T1456" t="s">
        <v>22</v>
      </c>
      <c r="U1456" s="13">
        <f t="shared" si="66"/>
        <v>774</v>
      </c>
      <c r="V1456" s="13">
        <f t="shared" si="67"/>
        <v>774</v>
      </c>
      <c r="W1456" s="13" t="str">
        <f>IFERROR(VLOOKUP(K1456,'Target Area Lookup'!B:C,2,FALSE),"Rest of State")</f>
        <v>Cook</v>
      </c>
      <c r="X1456" s="13" t="str">
        <f t="shared" si="68"/>
        <v>Cook</v>
      </c>
    </row>
    <row r="1457" spans="1:24" x14ac:dyDescent="0.25">
      <c r="A1457">
        <v>15016299025</v>
      </c>
      <c r="B1457" t="s">
        <v>4962</v>
      </c>
      <c r="C1457" t="s">
        <v>4963</v>
      </c>
      <c r="D1457" t="s">
        <v>2186</v>
      </c>
      <c r="E1457" t="s">
        <v>4964</v>
      </c>
      <c r="F1457">
        <v>7735532852</v>
      </c>
      <c r="G1457">
        <v>12412</v>
      </c>
      <c r="H1457" t="s">
        <v>6252</v>
      </c>
      <c r="I1457" t="s">
        <v>6253</v>
      </c>
      <c r="J1457" t="s">
        <v>2186</v>
      </c>
      <c r="K1457" t="s">
        <v>1103</v>
      </c>
      <c r="L1457" t="s">
        <v>6254</v>
      </c>
      <c r="M1457" t="s">
        <v>4862</v>
      </c>
      <c r="N1457" t="s">
        <v>22</v>
      </c>
      <c r="O1457">
        <v>544</v>
      </c>
      <c r="P1457">
        <v>0</v>
      </c>
      <c r="Q1457">
        <v>0</v>
      </c>
      <c r="R1457">
        <v>544</v>
      </c>
      <c r="S1457" s="1">
        <v>1</v>
      </c>
      <c r="T1457" t="s">
        <v>22</v>
      </c>
      <c r="U1457" s="13">
        <f t="shared" si="66"/>
        <v>544</v>
      </c>
      <c r="V1457" s="13">
        <f t="shared" si="67"/>
        <v>544</v>
      </c>
      <c r="W1457" s="13" t="str">
        <f>IFERROR(VLOOKUP(K1457,'Target Area Lookup'!B:C,2,FALSE),"Rest of State")</f>
        <v>Cook</v>
      </c>
      <c r="X1457" s="13" t="str">
        <f t="shared" si="68"/>
        <v>Cook</v>
      </c>
    </row>
    <row r="1458" spans="1:24" x14ac:dyDescent="0.25">
      <c r="A1458">
        <v>15016299025</v>
      </c>
      <c r="B1458" t="s">
        <v>4962</v>
      </c>
      <c r="C1458" t="s">
        <v>4963</v>
      </c>
      <c r="D1458" t="s">
        <v>2186</v>
      </c>
      <c r="E1458" t="s">
        <v>4964</v>
      </c>
      <c r="F1458">
        <v>7735532852</v>
      </c>
      <c r="G1458">
        <v>12413</v>
      </c>
      <c r="H1458" t="s">
        <v>6255</v>
      </c>
      <c r="I1458" t="s">
        <v>6256</v>
      </c>
      <c r="J1458" t="s">
        <v>2186</v>
      </c>
      <c r="K1458" t="s">
        <v>1103</v>
      </c>
      <c r="L1458" t="s">
        <v>6257</v>
      </c>
      <c r="M1458" t="s">
        <v>4862</v>
      </c>
      <c r="N1458" t="s">
        <v>22</v>
      </c>
      <c r="O1458">
        <v>446</v>
      </c>
      <c r="P1458">
        <v>0</v>
      </c>
      <c r="Q1458">
        <v>0</v>
      </c>
      <c r="R1458">
        <v>446</v>
      </c>
      <c r="S1458" s="1">
        <v>1</v>
      </c>
      <c r="T1458" t="s">
        <v>22</v>
      </c>
      <c r="U1458" s="13">
        <f t="shared" si="66"/>
        <v>446</v>
      </c>
      <c r="V1458" s="13">
        <f t="shared" si="67"/>
        <v>446</v>
      </c>
      <c r="W1458" s="13" t="str">
        <f>IFERROR(VLOOKUP(K1458,'Target Area Lookup'!B:C,2,FALSE),"Rest of State")</f>
        <v>Cook</v>
      </c>
      <c r="X1458" s="13" t="str">
        <f t="shared" si="68"/>
        <v>Cook</v>
      </c>
    </row>
    <row r="1459" spans="1:24" x14ac:dyDescent="0.25">
      <c r="A1459">
        <v>15016299025</v>
      </c>
      <c r="B1459" t="s">
        <v>4962</v>
      </c>
      <c r="C1459" t="s">
        <v>4963</v>
      </c>
      <c r="D1459" t="s">
        <v>2186</v>
      </c>
      <c r="E1459" t="s">
        <v>4964</v>
      </c>
      <c r="F1459">
        <v>7735532852</v>
      </c>
      <c r="G1459">
        <v>12415</v>
      </c>
      <c r="H1459" t="s">
        <v>6258</v>
      </c>
      <c r="I1459" t="s">
        <v>6259</v>
      </c>
      <c r="J1459" t="s">
        <v>2186</v>
      </c>
      <c r="K1459" t="s">
        <v>1103</v>
      </c>
      <c r="L1459" t="s">
        <v>6260</v>
      </c>
      <c r="M1459" t="s">
        <v>4862</v>
      </c>
      <c r="N1459" t="s">
        <v>22</v>
      </c>
      <c r="O1459">
        <v>601</v>
      </c>
      <c r="P1459">
        <v>0</v>
      </c>
      <c r="Q1459">
        <v>0</v>
      </c>
      <c r="R1459">
        <v>601</v>
      </c>
      <c r="S1459" s="1">
        <v>1</v>
      </c>
      <c r="T1459" t="s">
        <v>22</v>
      </c>
      <c r="U1459" s="13">
        <f t="shared" si="66"/>
        <v>601</v>
      </c>
      <c r="V1459" s="13">
        <f t="shared" si="67"/>
        <v>601</v>
      </c>
      <c r="W1459" s="13" t="str">
        <f>IFERROR(VLOOKUP(K1459,'Target Area Lookup'!B:C,2,FALSE),"Rest of State")</f>
        <v>Cook</v>
      </c>
      <c r="X1459" s="13" t="str">
        <f t="shared" si="68"/>
        <v>Cook</v>
      </c>
    </row>
    <row r="1460" spans="1:24" x14ac:dyDescent="0.25">
      <c r="A1460">
        <v>15016299025</v>
      </c>
      <c r="B1460" t="s">
        <v>4962</v>
      </c>
      <c r="C1460" t="s">
        <v>4963</v>
      </c>
      <c r="D1460" t="s">
        <v>2186</v>
      </c>
      <c r="E1460" t="s">
        <v>4964</v>
      </c>
      <c r="F1460">
        <v>7735532852</v>
      </c>
      <c r="G1460">
        <v>12419</v>
      </c>
      <c r="H1460" t="s">
        <v>6261</v>
      </c>
      <c r="I1460" t="s">
        <v>6262</v>
      </c>
      <c r="J1460" t="s">
        <v>2186</v>
      </c>
      <c r="K1460" t="s">
        <v>1103</v>
      </c>
      <c r="L1460" t="s">
        <v>6263</v>
      </c>
      <c r="M1460" t="s">
        <v>4862</v>
      </c>
      <c r="N1460" t="s">
        <v>22</v>
      </c>
      <c r="O1460">
        <v>414</v>
      </c>
      <c r="P1460">
        <v>0</v>
      </c>
      <c r="Q1460">
        <v>0</v>
      </c>
      <c r="R1460">
        <v>414</v>
      </c>
      <c r="S1460" s="1">
        <v>1</v>
      </c>
      <c r="T1460" t="s">
        <v>22</v>
      </c>
      <c r="U1460" s="13">
        <f t="shared" si="66"/>
        <v>414</v>
      </c>
      <c r="V1460" s="13">
        <f t="shared" si="67"/>
        <v>414</v>
      </c>
      <c r="W1460" s="13" t="str">
        <f>IFERROR(VLOOKUP(K1460,'Target Area Lookup'!B:C,2,FALSE),"Rest of State")</f>
        <v>Cook</v>
      </c>
      <c r="X1460" s="13" t="str">
        <f t="shared" si="68"/>
        <v>Cook</v>
      </c>
    </row>
    <row r="1461" spans="1:24" x14ac:dyDescent="0.25">
      <c r="A1461">
        <v>15016299025</v>
      </c>
      <c r="B1461" t="s">
        <v>4962</v>
      </c>
      <c r="C1461" t="s">
        <v>4963</v>
      </c>
      <c r="D1461" t="s">
        <v>2186</v>
      </c>
      <c r="E1461" t="s">
        <v>4964</v>
      </c>
      <c r="F1461">
        <v>7735532852</v>
      </c>
      <c r="G1461">
        <v>12421</v>
      </c>
      <c r="H1461" t="s">
        <v>6264</v>
      </c>
      <c r="I1461" t="s">
        <v>6265</v>
      </c>
      <c r="J1461" t="s">
        <v>2186</v>
      </c>
      <c r="K1461" t="s">
        <v>1103</v>
      </c>
      <c r="L1461" t="s">
        <v>6266</v>
      </c>
      <c r="M1461" t="s">
        <v>4862</v>
      </c>
      <c r="N1461" t="s">
        <v>22</v>
      </c>
      <c r="O1461">
        <v>125</v>
      </c>
      <c r="P1461">
        <v>0</v>
      </c>
      <c r="Q1461">
        <v>0</v>
      </c>
      <c r="R1461">
        <v>125</v>
      </c>
      <c r="S1461" s="1">
        <v>1</v>
      </c>
      <c r="T1461" t="s">
        <v>22</v>
      </c>
      <c r="U1461" s="13">
        <f t="shared" si="66"/>
        <v>125</v>
      </c>
      <c r="V1461" s="13">
        <f t="shared" si="67"/>
        <v>125</v>
      </c>
      <c r="W1461" s="13" t="str">
        <f>IFERROR(VLOOKUP(K1461,'Target Area Lookup'!B:C,2,FALSE),"Rest of State")</f>
        <v>Cook</v>
      </c>
      <c r="X1461" s="13" t="str">
        <f t="shared" si="68"/>
        <v>Cook</v>
      </c>
    </row>
    <row r="1462" spans="1:24" x14ac:dyDescent="0.25">
      <c r="A1462">
        <v>15016299025</v>
      </c>
      <c r="B1462" t="s">
        <v>4962</v>
      </c>
      <c r="C1462" t="s">
        <v>4963</v>
      </c>
      <c r="D1462" t="s">
        <v>2186</v>
      </c>
      <c r="E1462" t="s">
        <v>4964</v>
      </c>
      <c r="F1462">
        <v>7735532852</v>
      </c>
      <c r="G1462">
        <v>12422</v>
      </c>
      <c r="H1462" t="s">
        <v>6267</v>
      </c>
      <c r="I1462" t="s">
        <v>6268</v>
      </c>
      <c r="J1462" t="s">
        <v>2186</v>
      </c>
      <c r="K1462" t="s">
        <v>1103</v>
      </c>
      <c r="L1462" t="s">
        <v>6269</v>
      </c>
      <c r="M1462" t="s">
        <v>4862</v>
      </c>
      <c r="N1462" t="s">
        <v>22</v>
      </c>
      <c r="O1462">
        <v>383</v>
      </c>
      <c r="P1462">
        <v>0</v>
      </c>
      <c r="Q1462">
        <v>0</v>
      </c>
      <c r="R1462">
        <v>383</v>
      </c>
      <c r="S1462" s="1">
        <v>1</v>
      </c>
      <c r="T1462" t="s">
        <v>22</v>
      </c>
      <c r="U1462" s="13">
        <f t="shared" si="66"/>
        <v>383</v>
      </c>
      <c r="V1462" s="13">
        <f t="shared" si="67"/>
        <v>383</v>
      </c>
      <c r="W1462" s="13" t="str">
        <f>IFERROR(VLOOKUP(K1462,'Target Area Lookup'!B:C,2,FALSE),"Rest of State")</f>
        <v>Cook</v>
      </c>
      <c r="X1462" s="13" t="str">
        <f t="shared" si="68"/>
        <v>Cook</v>
      </c>
    </row>
    <row r="1463" spans="1:24" x14ac:dyDescent="0.25">
      <c r="A1463">
        <v>15016299025</v>
      </c>
      <c r="B1463" t="s">
        <v>4962</v>
      </c>
      <c r="C1463" t="s">
        <v>4963</v>
      </c>
      <c r="D1463" t="s">
        <v>2186</v>
      </c>
      <c r="E1463" t="s">
        <v>4964</v>
      </c>
      <c r="F1463">
        <v>7735532852</v>
      </c>
      <c r="G1463">
        <v>12424</v>
      </c>
      <c r="H1463" t="s">
        <v>6270</v>
      </c>
      <c r="I1463" t="s">
        <v>6271</v>
      </c>
      <c r="J1463" t="s">
        <v>2186</v>
      </c>
      <c r="K1463" t="s">
        <v>1103</v>
      </c>
      <c r="L1463" t="s">
        <v>6272</v>
      </c>
      <c r="M1463" t="s">
        <v>4862</v>
      </c>
      <c r="N1463" t="s">
        <v>22</v>
      </c>
      <c r="O1463">
        <v>63</v>
      </c>
      <c r="P1463">
        <v>0</v>
      </c>
      <c r="Q1463">
        <v>0</v>
      </c>
      <c r="R1463">
        <v>63</v>
      </c>
      <c r="S1463" s="1">
        <v>1</v>
      </c>
      <c r="T1463" t="s">
        <v>22</v>
      </c>
      <c r="U1463" s="13">
        <f t="shared" si="66"/>
        <v>63</v>
      </c>
      <c r="V1463" s="13">
        <f t="shared" si="67"/>
        <v>63</v>
      </c>
      <c r="W1463" s="13" t="str">
        <f>IFERROR(VLOOKUP(K1463,'Target Area Lookup'!B:C,2,FALSE),"Rest of State")</f>
        <v>Cook</v>
      </c>
      <c r="X1463" s="13" t="str">
        <f t="shared" si="68"/>
        <v>Cook</v>
      </c>
    </row>
    <row r="1464" spans="1:24" x14ac:dyDescent="0.25">
      <c r="A1464">
        <v>15016299025</v>
      </c>
      <c r="B1464" t="s">
        <v>4962</v>
      </c>
      <c r="C1464" t="s">
        <v>4963</v>
      </c>
      <c r="D1464" t="s">
        <v>2186</v>
      </c>
      <c r="E1464" t="s">
        <v>4964</v>
      </c>
      <c r="F1464">
        <v>7735532852</v>
      </c>
      <c r="G1464">
        <v>12425</v>
      </c>
      <c r="H1464" t="s">
        <v>6273</v>
      </c>
      <c r="I1464" t="s">
        <v>6274</v>
      </c>
      <c r="J1464" t="s">
        <v>2186</v>
      </c>
      <c r="K1464" t="s">
        <v>1103</v>
      </c>
      <c r="L1464" t="s">
        <v>6275</v>
      </c>
      <c r="M1464" t="s">
        <v>4862</v>
      </c>
      <c r="N1464" t="s">
        <v>22</v>
      </c>
      <c r="O1464">
        <v>100</v>
      </c>
      <c r="P1464">
        <v>0</v>
      </c>
      <c r="Q1464">
        <v>0</v>
      </c>
      <c r="R1464">
        <v>100</v>
      </c>
      <c r="S1464" s="1">
        <v>1</v>
      </c>
      <c r="T1464" t="s">
        <v>22</v>
      </c>
      <c r="U1464" s="13">
        <f t="shared" si="66"/>
        <v>100</v>
      </c>
      <c r="V1464" s="13">
        <f t="shared" si="67"/>
        <v>100</v>
      </c>
      <c r="W1464" s="13" t="str">
        <f>IFERROR(VLOOKUP(K1464,'Target Area Lookup'!B:C,2,FALSE),"Rest of State")</f>
        <v>Cook</v>
      </c>
      <c r="X1464" s="13" t="str">
        <f t="shared" si="68"/>
        <v>Cook</v>
      </c>
    </row>
    <row r="1465" spans="1:24" x14ac:dyDescent="0.25">
      <c r="A1465">
        <v>15016299025</v>
      </c>
      <c r="B1465" t="s">
        <v>4962</v>
      </c>
      <c r="C1465" t="s">
        <v>4963</v>
      </c>
      <c r="D1465" t="s">
        <v>2186</v>
      </c>
      <c r="E1465" t="s">
        <v>4964</v>
      </c>
      <c r="F1465">
        <v>7735532852</v>
      </c>
      <c r="G1465">
        <v>12426</v>
      </c>
      <c r="H1465" t="s">
        <v>6276</v>
      </c>
      <c r="I1465" t="s">
        <v>6277</v>
      </c>
      <c r="J1465" t="s">
        <v>2186</v>
      </c>
      <c r="K1465" t="s">
        <v>1103</v>
      </c>
      <c r="L1465" t="s">
        <v>6278</v>
      </c>
      <c r="M1465" t="s">
        <v>4862</v>
      </c>
      <c r="N1465" t="s">
        <v>22</v>
      </c>
      <c r="O1465">
        <v>230</v>
      </c>
      <c r="P1465">
        <v>0</v>
      </c>
      <c r="Q1465">
        <v>0</v>
      </c>
      <c r="R1465">
        <v>230</v>
      </c>
      <c r="S1465" s="1">
        <v>1</v>
      </c>
      <c r="T1465" t="s">
        <v>22</v>
      </c>
      <c r="U1465" s="13">
        <f t="shared" si="66"/>
        <v>230</v>
      </c>
      <c r="V1465" s="13">
        <f t="shared" si="67"/>
        <v>230</v>
      </c>
      <c r="W1465" s="13" t="str">
        <f>IFERROR(VLOOKUP(K1465,'Target Area Lookup'!B:C,2,FALSE),"Rest of State")</f>
        <v>Cook</v>
      </c>
      <c r="X1465" s="13" t="str">
        <f t="shared" si="68"/>
        <v>Cook</v>
      </c>
    </row>
    <row r="1466" spans="1:24" x14ac:dyDescent="0.25">
      <c r="A1466">
        <v>15016299025</v>
      </c>
      <c r="B1466" t="s">
        <v>4962</v>
      </c>
      <c r="C1466" t="s">
        <v>4963</v>
      </c>
      <c r="D1466" t="s">
        <v>2186</v>
      </c>
      <c r="E1466" t="s">
        <v>4964</v>
      </c>
      <c r="F1466">
        <v>7735532852</v>
      </c>
      <c r="G1466">
        <v>12428</v>
      </c>
      <c r="H1466" t="s">
        <v>6279</v>
      </c>
      <c r="I1466" t="s">
        <v>6280</v>
      </c>
      <c r="J1466" t="s">
        <v>2186</v>
      </c>
      <c r="K1466" t="s">
        <v>1103</v>
      </c>
      <c r="L1466" t="s">
        <v>6281</v>
      </c>
      <c r="M1466" t="s">
        <v>4862</v>
      </c>
      <c r="N1466" t="s">
        <v>22</v>
      </c>
      <c r="O1466">
        <v>237</v>
      </c>
      <c r="P1466">
        <v>0</v>
      </c>
      <c r="Q1466">
        <v>0</v>
      </c>
      <c r="R1466">
        <v>237</v>
      </c>
      <c r="S1466" s="1">
        <v>0.99609999999999999</v>
      </c>
      <c r="T1466" t="s">
        <v>22</v>
      </c>
      <c r="U1466" s="13">
        <f t="shared" si="66"/>
        <v>237</v>
      </c>
      <c r="V1466" s="13">
        <f t="shared" si="67"/>
        <v>237</v>
      </c>
      <c r="W1466" s="13" t="str">
        <f>IFERROR(VLOOKUP(K1466,'Target Area Lookup'!B:C,2,FALSE),"Rest of State")</f>
        <v>Cook</v>
      </c>
      <c r="X1466" s="13" t="str">
        <f t="shared" si="68"/>
        <v>Cook</v>
      </c>
    </row>
    <row r="1467" spans="1:24" x14ac:dyDescent="0.25">
      <c r="A1467">
        <v>15016299025</v>
      </c>
      <c r="B1467" t="s">
        <v>4962</v>
      </c>
      <c r="C1467" t="s">
        <v>4963</v>
      </c>
      <c r="D1467" t="s">
        <v>2186</v>
      </c>
      <c r="E1467" t="s">
        <v>4964</v>
      </c>
      <c r="F1467">
        <v>7735532852</v>
      </c>
      <c r="G1467">
        <v>12430</v>
      </c>
      <c r="H1467" t="s">
        <v>6282</v>
      </c>
      <c r="I1467" t="s">
        <v>6283</v>
      </c>
      <c r="J1467" t="s">
        <v>2186</v>
      </c>
      <c r="K1467" t="s">
        <v>1103</v>
      </c>
      <c r="L1467" t="s">
        <v>6284</v>
      </c>
      <c r="M1467" t="s">
        <v>4862</v>
      </c>
      <c r="N1467" t="s">
        <v>22</v>
      </c>
      <c r="O1467">
        <v>188</v>
      </c>
      <c r="P1467">
        <v>0</v>
      </c>
      <c r="Q1467">
        <v>5</v>
      </c>
      <c r="R1467">
        <v>193</v>
      </c>
      <c r="S1467" s="1">
        <v>0.97349999999999992</v>
      </c>
      <c r="T1467" t="s">
        <v>22</v>
      </c>
      <c r="U1467" s="13">
        <f t="shared" si="66"/>
        <v>188</v>
      </c>
      <c r="V1467" s="13">
        <f t="shared" si="67"/>
        <v>193</v>
      </c>
      <c r="W1467" s="13" t="str">
        <f>IFERROR(VLOOKUP(K1467,'Target Area Lookup'!B:C,2,FALSE),"Rest of State")</f>
        <v>Cook</v>
      </c>
      <c r="X1467" s="13" t="str">
        <f t="shared" si="68"/>
        <v>Cook</v>
      </c>
    </row>
    <row r="1468" spans="1:24" x14ac:dyDescent="0.25">
      <c r="A1468">
        <v>15016299025</v>
      </c>
      <c r="B1468" t="s">
        <v>4962</v>
      </c>
      <c r="C1468" t="s">
        <v>4963</v>
      </c>
      <c r="D1468" t="s">
        <v>2186</v>
      </c>
      <c r="E1468" t="s">
        <v>4964</v>
      </c>
      <c r="F1468">
        <v>7735532852</v>
      </c>
      <c r="G1468">
        <v>12431</v>
      </c>
      <c r="H1468" t="s">
        <v>6285</v>
      </c>
      <c r="I1468" t="s">
        <v>6286</v>
      </c>
      <c r="J1468" t="s">
        <v>2186</v>
      </c>
      <c r="K1468" t="s">
        <v>1103</v>
      </c>
      <c r="L1468" t="s">
        <v>6287</v>
      </c>
      <c r="M1468" t="s">
        <v>4862</v>
      </c>
      <c r="N1468" t="s">
        <v>22</v>
      </c>
      <c r="O1468">
        <v>196</v>
      </c>
      <c r="P1468">
        <v>0</v>
      </c>
      <c r="Q1468">
        <v>0</v>
      </c>
      <c r="R1468">
        <v>196</v>
      </c>
      <c r="S1468" s="1">
        <v>1</v>
      </c>
      <c r="T1468" t="s">
        <v>22</v>
      </c>
      <c r="U1468" s="13">
        <f t="shared" si="66"/>
        <v>196</v>
      </c>
      <c r="V1468" s="13">
        <f t="shared" si="67"/>
        <v>196</v>
      </c>
      <c r="W1468" s="13" t="str">
        <f>IFERROR(VLOOKUP(K1468,'Target Area Lookup'!B:C,2,FALSE),"Rest of State")</f>
        <v>Cook</v>
      </c>
      <c r="X1468" s="13" t="str">
        <f t="shared" si="68"/>
        <v>Cook</v>
      </c>
    </row>
    <row r="1469" spans="1:24" x14ac:dyDescent="0.25">
      <c r="A1469">
        <v>15016299025</v>
      </c>
      <c r="B1469" t="s">
        <v>4962</v>
      </c>
      <c r="C1469" t="s">
        <v>4963</v>
      </c>
      <c r="D1469" t="s">
        <v>2186</v>
      </c>
      <c r="E1469" t="s">
        <v>4964</v>
      </c>
      <c r="F1469">
        <v>7735532852</v>
      </c>
      <c r="G1469">
        <v>12432</v>
      </c>
      <c r="H1469" t="s">
        <v>6288</v>
      </c>
      <c r="I1469" t="s">
        <v>6289</v>
      </c>
      <c r="J1469" t="s">
        <v>2186</v>
      </c>
      <c r="K1469" t="s">
        <v>1103</v>
      </c>
      <c r="L1469" t="s">
        <v>6290</v>
      </c>
      <c r="M1469" t="s">
        <v>4862</v>
      </c>
      <c r="N1469" t="s">
        <v>22</v>
      </c>
      <c r="O1469">
        <v>88</v>
      </c>
      <c r="P1469">
        <v>0</v>
      </c>
      <c r="Q1469">
        <v>149</v>
      </c>
      <c r="R1469">
        <v>237</v>
      </c>
      <c r="S1469" s="1">
        <v>0.36830000000000002</v>
      </c>
      <c r="T1469" t="s">
        <v>22</v>
      </c>
      <c r="U1469" s="13">
        <f t="shared" si="66"/>
        <v>88</v>
      </c>
      <c r="V1469" s="13">
        <f t="shared" si="67"/>
        <v>237</v>
      </c>
      <c r="W1469" s="13" t="str">
        <f>IFERROR(VLOOKUP(K1469,'Target Area Lookup'!B:C,2,FALSE),"Rest of State")</f>
        <v>Cook</v>
      </c>
      <c r="X1469" s="13" t="str">
        <f t="shared" si="68"/>
        <v>Cook</v>
      </c>
    </row>
    <row r="1470" spans="1:24" x14ac:dyDescent="0.25">
      <c r="A1470">
        <v>15016299025</v>
      </c>
      <c r="B1470" t="s">
        <v>4962</v>
      </c>
      <c r="C1470" t="s">
        <v>4963</v>
      </c>
      <c r="D1470" t="s">
        <v>2186</v>
      </c>
      <c r="E1470" t="s">
        <v>4964</v>
      </c>
      <c r="F1470">
        <v>7735532852</v>
      </c>
      <c r="G1470">
        <v>12433</v>
      </c>
      <c r="H1470" t="s">
        <v>6291</v>
      </c>
      <c r="I1470" t="s">
        <v>6292</v>
      </c>
      <c r="J1470" t="s">
        <v>2186</v>
      </c>
      <c r="K1470" t="s">
        <v>1103</v>
      </c>
      <c r="L1470" t="s">
        <v>6293</v>
      </c>
      <c r="M1470" t="s">
        <v>4862</v>
      </c>
      <c r="N1470" t="s">
        <v>22</v>
      </c>
      <c r="O1470">
        <v>216</v>
      </c>
      <c r="P1470">
        <v>0</v>
      </c>
      <c r="Q1470">
        <v>0</v>
      </c>
      <c r="R1470">
        <v>216</v>
      </c>
      <c r="S1470" s="1">
        <v>1</v>
      </c>
      <c r="T1470" t="s">
        <v>22</v>
      </c>
      <c r="U1470" s="13">
        <f t="shared" si="66"/>
        <v>216</v>
      </c>
      <c r="V1470" s="13">
        <f t="shared" si="67"/>
        <v>216</v>
      </c>
      <c r="W1470" s="13" t="str">
        <f>IFERROR(VLOOKUP(K1470,'Target Area Lookup'!B:C,2,FALSE),"Rest of State")</f>
        <v>Cook</v>
      </c>
      <c r="X1470" s="13" t="str">
        <f t="shared" si="68"/>
        <v>Cook</v>
      </c>
    </row>
    <row r="1471" spans="1:24" x14ac:dyDescent="0.25">
      <c r="A1471">
        <v>15016299025</v>
      </c>
      <c r="B1471" t="s">
        <v>4962</v>
      </c>
      <c r="C1471" t="s">
        <v>4963</v>
      </c>
      <c r="D1471" t="s">
        <v>2186</v>
      </c>
      <c r="E1471" t="s">
        <v>4964</v>
      </c>
      <c r="F1471">
        <v>7735532852</v>
      </c>
      <c r="G1471">
        <v>12434</v>
      </c>
      <c r="H1471" t="s">
        <v>6294</v>
      </c>
      <c r="I1471" t="s">
        <v>6295</v>
      </c>
      <c r="J1471" t="s">
        <v>2186</v>
      </c>
      <c r="K1471" t="s">
        <v>1103</v>
      </c>
      <c r="L1471" t="s">
        <v>6155</v>
      </c>
      <c r="M1471" t="s">
        <v>4862</v>
      </c>
      <c r="N1471" t="s">
        <v>22</v>
      </c>
      <c r="O1471">
        <v>273</v>
      </c>
      <c r="P1471">
        <v>0</v>
      </c>
      <c r="Q1471">
        <v>1</v>
      </c>
      <c r="R1471">
        <v>274</v>
      </c>
      <c r="S1471" s="1">
        <v>0.99590000000000001</v>
      </c>
      <c r="T1471" t="s">
        <v>22</v>
      </c>
      <c r="U1471" s="13">
        <f t="shared" si="66"/>
        <v>273</v>
      </c>
      <c r="V1471" s="13">
        <f t="shared" si="67"/>
        <v>274</v>
      </c>
      <c r="W1471" s="13" t="str">
        <f>IFERROR(VLOOKUP(K1471,'Target Area Lookup'!B:C,2,FALSE),"Rest of State")</f>
        <v>Cook</v>
      </c>
      <c r="X1471" s="13" t="str">
        <f t="shared" si="68"/>
        <v>Cook</v>
      </c>
    </row>
    <row r="1472" spans="1:24" x14ac:dyDescent="0.25">
      <c r="A1472">
        <v>15016299025</v>
      </c>
      <c r="B1472" t="s">
        <v>4962</v>
      </c>
      <c r="C1472" t="s">
        <v>4963</v>
      </c>
      <c r="D1472" t="s">
        <v>2186</v>
      </c>
      <c r="E1472" t="s">
        <v>4964</v>
      </c>
      <c r="F1472">
        <v>7735532852</v>
      </c>
      <c r="G1472">
        <v>12442</v>
      </c>
      <c r="H1472" t="s">
        <v>6296</v>
      </c>
      <c r="I1472" t="s">
        <v>6297</v>
      </c>
      <c r="J1472" t="s">
        <v>2186</v>
      </c>
      <c r="K1472" t="s">
        <v>1103</v>
      </c>
      <c r="L1472" t="s">
        <v>6298</v>
      </c>
      <c r="M1472" t="s">
        <v>4862</v>
      </c>
      <c r="N1472" t="s">
        <v>22</v>
      </c>
      <c r="O1472">
        <v>341</v>
      </c>
      <c r="P1472">
        <v>0</v>
      </c>
      <c r="Q1472">
        <v>0</v>
      </c>
      <c r="R1472">
        <v>341</v>
      </c>
      <c r="S1472" s="1">
        <v>1</v>
      </c>
      <c r="T1472" t="s">
        <v>22</v>
      </c>
      <c r="U1472" s="13">
        <f t="shared" si="66"/>
        <v>341</v>
      </c>
      <c r="V1472" s="13">
        <f t="shared" si="67"/>
        <v>341</v>
      </c>
      <c r="W1472" s="13" t="str">
        <f>IFERROR(VLOOKUP(K1472,'Target Area Lookup'!B:C,2,FALSE),"Rest of State")</f>
        <v>Cook</v>
      </c>
      <c r="X1472" s="13" t="str">
        <f t="shared" si="68"/>
        <v>Cook</v>
      </c>
    </row>
    <row r="1473" spans="1:24" x14ac:dyDescent="0.25">
      <c r="A1473">
        <v>15016299025</v>
      </c>
      <c r="B1473" t="s">
        <v>4962</v>
      </c>
      <c r="C1473" t="s">
        <v>4963</v>
      </c>
      <c r="D1473" t="s">
        <v>2186</v>
      </c>
      <c r="E1473" t="s">
        <v>4964</v>
      </c>
      <c r="F1473">
        <v>7735532852</v>
      </c>
      <c r="G1473">
        <v>15146</v>
      </c>
      <c r="H1473" t="s">
        <v>6299</v>
      </c>
      <c r="I1473" t="s">
        <v>6300</v>
      </c>
      <c r="J1473" t="s">
        <v>2186</v>
      </c>
      <c r="K1473" t="s">
        <v>1103</v>
      </c>
      <c r="L1473" t="s">
        <v>6301</v>
      </c>
      <c r="M1473" t="s">
        <v>4862</v>
      </c>
      <c r="N1473" t="s">
        <v>22</v>
      </c>
      <c r="O1473">
        <v>870</v>
      </c>
      <c r="P1473">
        <v>0</v>
      </c>
      <c r="Q1473">
        <v>0</v>
      </c>
      <c r="R1473">
        <v>870</v>
      </c>
      <c r="S1473" s="1">
        <v>1</v>
      </c>
      <c r="T1473" t="s">
        <v>22</v>
      </c>
      <c r="U1473" s="13">
        <f t="shared" si="66"/>
        <v>870</v>
      </c>
      <c r="V1473" s="13">
        <f t="shared" si="67"/>
        <v>870</v>
      </c>
      <c r="W1473" s="13" t="str">
        <f>IFERROR(VLOOKUP(K1473,'Target Area Lookup'!B:C,2,FALSE),"Rest of State")</f>
        <v>Cook</v>
      </c>
      <c r="X1473" s="13" t="str">
        <f t="shared" si="68"/>
        <v>Cook</v>
      </c>
    </row>
    <row r="1474" spans="1:24" x14ac:dyDescent="0.25">
      <c r="A1474">
        <v>15016299025</v>
      </c>
      <c r="B1474" t="s">
        <v>4962</v>
      </c>
      <c r="C1474" t="s">
        <v>4963</v>
      </c>
      <c r="D1474" t="s">
        <v>2186</v>
      </c>
      <c r="E1474" t="s">
        <v>4964</v>
      </c>
      <c r="F1474">
        <v>7735532852</v>
      </c>
      <c r="G1474">
        <v>17457</v>
      </c>
      <c r="H1474" t="s">
        <v>6302</v>
      </c>
      <c r="I1474" t="s">
        <v>6303</v>
      </c>
      <c r="J1474" t="s">
        <v>2186</v>
      </c>
      <c r="K1474" t="s">
        <v>1103</v>
      </c>
      <c r="L1474" t="s">
        <v>6304</v>
      </c>
      <c r="M1474" t="s">
        <v>4862</v>
      </c>
      <c r="N1474" t="s">
        <v>22</v>
      </c>
      <c r="O1474">
        <v>703</v>
      </c>
      <c r="P1474">
        <v>0</v>
      </c>
      <c r="Q1474">
        <v>0</v>
      </c>
      <c r="R1474">
        <v>703</v>
      </c>
      <c r="S1474" s="1">
        <v>1</v>
      </c>
      <c r="T1474" t="s">
        <v>22</v>
      </c>
      <c r="U1474" s="13">
        <f t="shared" si="66"/>
        <v>703</v>
      </c>
      <c r="V1474" s="13">
        <f t="shared" si="67"/>
        <v>703</v>
      </c>
      <c r="W1474" s="13" t="str">
        <f>IFERROR(VLOOKUP(K1474,'Target Area Lookup'!B:C,2,FALSE),"Rest of State")</f>
        <v>Cook</v>
      </c>
      <c r="X1474" s="13" t="str">
        <f t="shared" si="68"/>
        <v>Cook</v>
      </c>
    </row>
    <row r="1475" spans="1:24" x14ac:dyDescent="0.25">
      <c r="A1475">
        <v>15016299025</v>
      </c>
      <c r="B1475" t="s">
        <v>4962</v>
      </c>
      <c r="C1475" t="s">
        <v>4963</v>
      </c>
      <c r="D1475" t="s">
        <v>2186</v>
      </c>
      <c r="E1475" t="s">
        <v>4964</v>
      </c>
      <c r="F1475">
        <v>7735532852</v>
      </c>
      <c r="G1475">
        <v>42516</v>
      </c>
      <c r="H1475" t="s">
        <v>6305</v>
      </c>
      <c r="I1475" t="s">
        <v>6306</v>
      </c>
      <c r="J1475" t="s">
        <v>2186</v>
      </c>
      <c r="K1475" t="s">
        <v>1103</v>
      </c>
      <c r="L1475" t="s">
        <v>6307</v>
      </c>
      <c r="M1475" t="s">
        <v>4862</v>
      </c>
      <c r="N1475" t="s">
        <v>22</v>
      </c>
      <c r="O1475">
        <v>489</v>
      </c>
      <c r="P1475">
        <v>0</v>
      </c>
      <c r="Q1475">
        <v>0</v>
      </c>
      <c r="R1475">
        <v>489</v>
      </c>
      <c r="S1475" s="1">
        <v>1</v>
      </c>
      <c r="T1475" t="s">
        <v>22</v>
      </c>
      <c r="U1475" s="13">
        <f t="shared" ref="U1475:U1538" si="69">SUM(O1475:P1475)</f>
        <v>489</v>
      </c>
      <c r="V1475" s="13">
        <f t="shared" ref="V1475:V1538" si="70">R1475</f>
        <v>489</v>
      </c>
      <c r="W1475" s="13" t="str">
        <f>IFERROR(VLOOKUP(K1475,'Target Area Lookup'!B:C,2,FALSE),"Rest of State")</f>
        <v>Cook</v>
      </c>
      <c r="X1475" s="13" t="str">
        <f t="shared" ref="X1475:X1538" si="71">IF(K1475="Cook","Cook","Rest of State")</f>
        <v>Cook</v>
      </c>
    </row>
    <row r="1476" spans="1:24" x14ac:dyDescent="0.25">
      <c r="A1476">
        <v>15016299025</v>
      </c>
      <c r="B1476" t="s">
        <v>4962</v>
      </c>
      <c r="C1476" t="s">
        <v>4963</v>
      </c>
      <c r="D1476" t="s">
        <v>2186</v>
      </c>
      <c r="E1476" t="s">
        <v>4964</v>
      </c>
      <c r="F1476">
        <v>7735532852</v>
      </c>
      <c r="G1476">
        <v>42518</v>
      </c>
      <c r="H1476" t="s">
        <v>6308</v>
      </c>
      <c r="I1476" t="s">
        <v>6309</v>
      </c>
      <c r="J1476" t="s">
        <v>2186</v>
      </c>
      <c r="K1476" t="s">
        <v>1103</v>
      </c>
      <c r="L1476" t="s">
        <v>6310</v>
      </c>
      <c r="M1476" t="s">
        <v>4862</v>
      </c>
      <c r="N1476" t="s">
        <v>22</v>
      </c>
      <c r="O1476">
        <v>585</v>
      </c>
      <c r="P1476">
        <v>0</v>
      </c>
      <c r="Q1476">
        <v>0</v>
      </c>
      <c r="R1476">
        <v>585</v>
      </c>
      <c r="S1476" s="1">
        <v>1</v>
      </c>
      <c r="T1476" t="s">
        <v>22</v>
      </c>
      <c r="U1476" s="13">
        <f t="shared" si="69"/>
        <v>585</v>
      </c>
      <c r="V1476" s="13">
        <f t="shared" si="70"/>
        <v>585</v>
      </c>
      <c r="W1476" s="13" t="str">
        <f>IFERROR(VLOOKUP(K1476,'Target Area Lookup'!B:C,2,FALSE),"Rest of State")</f>
        <v>Cook</v>
      </c>
      <c r="X1476" s="13" t="str">
        <f t="shared" si="71"/>
        <v>Cook</v>
      </c>
    </row>
    <row r="1477" spans="1:24" x14ac:dyDescent="0.25">
      <c r="A1477">
        <v>15016299025</v>
      </c>
      <c r="B1477" t="s">
        <v>4962</v>
      </c>
      <c r="C1477" t="s">
        <v>4963</v>
      </c>
      <c r="D1477" t="s">
        <v>2186</v>
      </c>
      <c r="E1477" t="s">
        <v>4964</v>
      </c>
      <c r="F1477">
        <v>7735532852</v>
      </c>
      <c r="G1477">
        <v>42519</v>
      </c>
      <c r="H1477" t="s">
        <v>4425</v>
      </c>
      <c r="I1477" t="s">
        <v>6311</v>
      </c>
      <c r="J1477" t="s">
        <v>2186</v>
      </c>
      <c r="K1477" t="s">
        <v>1103</v>
      </c>
      <c r="L1477" t="s">
        <v>6312</v>
      </c>
      <c r="M1477" t="s">
        <v>4862</v>
      </c>
      <c r="N1477" t="s">
        <v>22</v>
      </c>
      <c r="O1477">
        <v>978</v>
      </c>
      <c r="P1477">
        <v>0</v>
      </c>
      <c r="Q1477">
        <v>0</v>
      </c>
      <c r="R1477">
        <v>978</v>
      </c>
      <c r="S1477" s="1">
        <v>1</v>
      </c>
      <c r="T1477" t="s">
        <v>22</v>
      </c>
      <c r="U1477" s="13">
        <f t="shared" si="69"/>
        <v>978</v>
      </c>
      <c r="V1477" s="13">
        <f t="shared" si="70"/>
        <v>978</v>
      </c>
      <c r="W1477" s="13" t="str">
        <f>IFERROR(VLOOKUP(K1477,'Target Area Lookup'!B:C,2,FALSE),"Rest of State")</f>
        <v>Cook</v>
      </c>
      <c r="X1477" s="13" t="str">
        <f t="shared" si="71"/>
        <v>Cook</v>
      </c>
    </row>
    <row r="1478" spans="1:24" x14ac:dyDescent="0.25">
      <c r="A1478">
        <v>15016299025</v>
      </c>
      <c r="B1478" t="s">
        <v>4962</v>
      </c>
      <c r="C1478" t="s">
        <v>4963</v>
      </c>
      <c r="D1478" t="s">
        <v>2186</v>
      </c>
      <c r="E1478" t="s">
        <v>4964</v>
      </c>
      <c r="F1478">
        <v>7735532852</v>
      </c>
      <c r="G1478">
        <v>42521</v>
      </c>
      <c r="H1478" t="s">
        <v>6313</v>
      </c>
      <c r="I1478" t="s">
        <v>6314</v>
      </c>
      <c r="J1478" t="s">
        <v>2186</v>
      </c>
      <c r="K1478" t="s">
        <v>1103</v>
      </c>
      <c r="L1478" t="s">
        <v>6315</v>
      </c>
      <c r="M1478" t="s">
        <v>4862</v>
      </c>
      <c r="N1478" t="s">
        <v>22</v>
      </c>
      <c r="O1478">
        <v>461</v>
      </c>
      <c r="P1478">
        <v>0</v>
      </c>
      <c r="Q1478">
        <v>608</v>
      </c>
      <c r="R1478">
        <v>1069</v>
      </c>
      <c r="S1478" s="1">
        <v>0.43080000000000002</v>
      </c>
      <c r="T1478" t="s">
        <v>22</v>
      </c>
      <c r="U1478" s="13">
        <f t="shared" si="69"/>
        <v>461</v>
      </c>
      <c r="V1478" s="13">
        <f t="shared" si="70"/>
        <v>1069</v>
      </c>
      <c r="W1478" s="13" t="str">
        <f>IFERROR(VLOOKUP(K1478,'Target Area Lookup'!B:C,2,FALSE),"Rest of State")</f>
        <v>Cook</v>
      </c>
      <c r="X1478" s="13" t="str">
        <f t="shared" si="71"/>
        <v>Cook</v>
      </c>
    </row>
    <row r="1479" spans="1:24" x14ac:dyDescent="0.25">
      <c r="A1479">
        <v>15016299025</v>
      </c>
      <c r="B1479" t="s">
        <v>4962</v>
      </c>
      <c r="C1479" t="s">
        <v>4963</v>
      </c>
      <c r="D1479" t="s">
        <v>2186</v>
      </c>
      <c r="E1479" t="s">
        <v>4964</v>
      </c>
      <c r="F1479">
        <v>7735532852</v>
      </c>
      <c r="G1479">
        <v>42625</v>
      </c>
      <c r="H1479" t="s">
        <v>6316</v>
      </c>
      <c r="I1479" t="s">
        <v>6317</v>
      </c>
      <c r="J1479" t="s">
        <v>2186</v>
      </c>
      <c r="K1479" t="s">
        <v>1103</v>
      </c>
      <c r="L1479" t="s">
        <v>6318</v>
      </c>
      <c r="M1479" t="s">
        <v>4862</v>
      </c>
      <c r="N1479" t="s">
        <v>22</v>
      </c>
      <c r="O1479">
        <v>498</v>
      </c>
      <c r="P1479">
        <v>0</v>
      </c>
      <c r="Q1479">
        <v>0</v>
      </c>
      <c r="R1479">
        <v>498</v>
      </c>
      <c r="S1479" s="1">
        <v>1</v>
      </c>
      <c r="T1479" t="s">
        <v>22</v>
      </c>
      <c r="U1479" s="13">
        <f t="shared" si="69"/>
        <v>498</v>
      </c>
      <c r="V1479" s="13">
        <f t="shared" si="70"/>
        <v>498</v>
      </c>
      <c r="W1479" s="13" t="str">
        <f>IFERROR(VLOOKUP(K1479,'Target Area Lookup'!B:C,2,FALSE),"Rest of State")</f>
        <v>Cook</v>
      </c>
      <c r="X1479" s="13" t="str">
        <f t="shared" si="71"/>
        <v>Cook</v>
      </c>
    </row>
    <row r="1480" spans="1:24" x14ac:dyDescent="0.25">
      <c r="A1480">
        <v>15016299025</v>
      </c>
      <c r="B1480" t="s">
        <v>4962</v>
      </c>
      <c r="C1480" t="s">
        <v>4963</v>
      </c>
      <c r="D1480" t="s">
        <v>2186</v>
      </c>
      <c r="E1480" t="s">
        <v>4964</v>
      </c>
      <c r="F1480">
        <v>7735532852</v>
      </c>
      <c r="G1480">
        <v>42866</v>
      </c>
      <c r="H1480" t="s">
        <v>6319</v>
      </c>
      <c r="I1480" t="s">
        <v>6320</v>
      </c>
      <c r="J1480" t="s">
        <v>2186</v>
      </c>
      <c r="K1480" t="s">
        <v>1103</v>
      </c>
      <c r="L1480" t="s">
        <v>6321</v>
      </c>
      <c r="M1480" t="s">
        <v>4862</v>
      </c>
      <c r="N1480" t="s">
        <v>22</v>
      </c>
      <c r="O1480">
        <v>326</v>
      </c>
      <c r="P1480">
        <v>0</v>
      </c>
      <c r="Q1480">
        <v>0</v>
      </c>
      <c r="R1480">
        <v>326</v>
      </c>
      <c r="S1480" s="1">
        <v>1</v>
      </c>
      <c r="T1480" t="s">
        <v>22</v>
      </c>
      <c r="U1480" s="13">
        <f t="shared" si="69"/>
        <v>326</v>
      </c>
      <c r="V1480" s="13">
        <f t="shared" si="70"/>
        <v>326</v>
      </c>
      <c r="W1480" s="13" t="str">
        <f>IFERROR(VLOOKUP(K1480,'Target Area Lookup'!B:C,2,FALSE),"Rest of State")</f>
        <v>Cook</v>
      </c>
      <c r="X1480" s="13" t="str">
        <f t="shared" si="71"/>
        <v>Cook</v>
      </c>
    </row>
    <row r="1481" spans="1:24" x14ac:dyDescent="0.25">
      <c r="A1481">
        <v>15016299025</v>
      </c>
      <c r="B1481" t="s">
        <v>4962</v>
      </c>
      <c r="C1481" t="s">
        <v>4963</v>
      </c>
      <c r="D1481" t="s">
        <v>2186</v>
      </c>
      <c r="E1481" t="s">
        <v>4964</v>
      </c>
      <c r="F1481">
        <v>7735532852</v>
      </c>
      <c r="G1481">
        <v>44989</v>
      </c>
      <c r="H1481" t="s">
        <v>6322</v>
      </c>
      <c r="I1481" t="s">
        <v>6323</v>
      </c>
      <c r="J1481" t="s">
        <v>2186</v>
      </c>
      <c r="K1481" t="s">
        <v>1103</v>
      </c>
      <c r="L1481" t="s">
        <v>6324</v>
      </c>
      <c r="M1481" t="s">
        <v>4862</v>
      </c>
      <c r="N1481" t="s">
        <v>22</v>
      </c>
      <c r="O1481">
        <v>548</v>
      </c>
      <c r="P1481">
        <v>0</v>
      </c>
      <c r="Q1481">
        <v>0</v>
      </c>
      <c r="R1481">
        <v>548</v>
      </c>
      <c r="S1481" s="1">
        <v>1</v>
      </c>
      <c r="T1481" t="s">
        <v>22</v>
      </c>
      <c r="U1481" s="13">
        <f t="shared" si="69"/>
        <v>548</v>
      </c>
      <c r="V1481" s="13">
        <f t="shared" si="70"/>
        <v>548</v>
      </c>
      <c r="W1481" s="13" t="str">
        <f>IFERROR(VLOOKUP(K1481,'Target Area Lookup'!B:C,2,FALSE),"Rest of State")</f>
        <v>Cook</v>
      </c>
      <c r="X1481" s="13" t="str">
        <f t="shared" si="71"/>
        <v>Cook</v>
      </c>
    </row>
    <row r="1482" spans="1:24" x14ac:dyDescent="0.25">
      <c r="A1482">
        <v>15016299025</v>
      </c>
      <c r="B1482" t="s">
        <v>4962</v>
      </c>
      <c r="C1482" t="s">
        <v>4963</v>
      </c>
      <c r="D1482" t="s">
        <v>2186</v>
      </c>
      <c r="E1482" t="s">
        <v>4964</v>
      </c>
      <c r="F1482">
        <v>7735532852</v>
      </c>
      <c r="G1482">
        <v>45022</v>
      </c>
      <c r="H1482" t="s">
        <v>6325</v>
      </c>
      <c r="I1482" t="s">
        <v>6326</v>
      </c>
      <c r="J1482" t="s">
        <v>2186</v>
      </c>
      <c r="K1482" t="s">
        <v>1103</v>
      </c>
      <c r="L1482" t="s">
        <v>6327</v>
      </c>
      <c r="M1482" t="s">
        <v>4862</v>
      </c>
      <c r="N1482" t="s">
        <v>22</v>
      </c>
      <c r="O1482">
        <v>408</v>
      </c>
      <c r="P1482">
        <v>0</v>
      </c>
      <c r="Q1482">
        <v>672</v>
      </c>
      <c r="R1482">
        <v>1080</v>
      </c>
      <c r="S1482" s="1">
        <v>0.37759999999999999</v>
      </c>
      <c r="T1482" t="s">
        <v>22</v>
      </c>
      <c r="U1482" s="13">
        <f t="shared" si="69"/>
        <v>408</v>
      </c>
      <c r="V1482" s="13">
        <f t="shared" si="70"/>
        <v>1080</v>
      </c>
      <c r="W1482" s="13" t="str">
        <f>IFERROR(VLOOKUP(K1482,'Target Area Lookup'!B:C,2,FALSE),"Rest of State")</f>
        <v>Cook</v>
      </c>
      <c r="X1482" s="13" t="str">
        <f t="shared" si="71"/>
        <v>Cook</v>
      </c>
    </row>
    <row r="1483" spans="1:24" x14ac:dyDescent="0.25">
      <c r="A1483">
        <v>15016299025</v>
      </c>
      <c r="B1483" t="s">
        <v>4962</v>
      </c>
      <c r="C1483" t="s">
        <v>4963</v>
      </c>
      <c r="D1483" t="s">
        <v>2186</v>
      </c>
      <c r="E1483" t="s">
        <v>4964</v>
      </c>
      <c r="F1483">
        <v>7735532852</v>
      </c>
      <c r="G1483">
        <v>46529</v>
      </c>
      <c r="H1483" t="s">
        <v>6328</v>
      </c>
      <c r="I1483" t="s">
        <v>6329</v>
      </c>
      <c r="J1483" t="s">
        <v>2186</v>
      </c>
      <c r="K1483" t="s">
        <v>1103</v>
      </c>
      <c r="L1483" t="s">
        <v>6330</v>
      </c>
      <c r="M1483" t="s">
        <v>4862</v>
      </c>
      <c r="N1483" t="s">
        <v>22</v>
      </c>
      <c r="O1483">
        <v>255</v>
      </c>
      <c r="P1483">
        <v>0</v>
      </c>
      <c r="Q1483">
        <v>0</v>
      </c>
      <c r="R1483">
        <v>255</v>
      </c>
      <c r="S1483" s="1">
        <v>1</v>
      </c>
      <c r="T1483" t="s">
        <v>22</v>
      </c>
      <c r="U1483" s="13">
        <f t="shared" si="69"/>
        <v>255</v>
      </c>
      <c r="V1483" s="13">
        <f t="shared" si="70"/>
        <v>255</v>
      </c>
      <c r="W1483" s="13" t="str">
        <f>IFERROR(VLOOKUP(K1483,'Target Area Lookup'!B:C,2,FALSE),"Rest of State")</f>
        <v>Cook</v>
      </c>
      <c r="X1483" s="13" t="str">
        <f t="shared" si="71"/>
        <v>Cook</v>
      </c>
    </row>
    <row r="1484" spans="1:24" x14ac:dyDescent="0.25">
      <c r="A1484">
        <v>15016299025</v>
      </c>
      <c r="B1484" t="s">
        <v>4962</v>
      </c>
      <c r="C1484" t="s">
        <v>4963</v>
      </c>
      <c r="D1484" t="s">
        <v>2186</v>
      </c>
      <c r="E1484" t="s">
        <v>4964</v>
      </c>
      <c r="F1484">
        <v>7735532852</v>
      </c>
      <c r="G1484">
        <v>46538</v>
      </c>
      <c r="H1484" t="s">
        <v>6331</v>
      </c>
      <c r="I1484" t="s">
        <v>6332</v>
      </c>
      <c r="J1484" t="s">
        <v>2186</v>
      </c>
      <c r="K1484" t="s">
        <v>1103</v>
      </c>
      <c r="L1484" t="s">
        <v>6333</v>
      </c>
      <c r="M1484" t="s">
        <v>4862</v>
      </c>
      <c r="N1484" t="s">
        <v>22</v>
      </c>
      <c r="O1484">
        <v>208</v>
      </c>
      <c r="P1484">
        <v>0</v>
      </c>
      <c r="Q1484">
        <v>0</v>
      </c>
      <c r="R1484">
        <v>208</v>
      </c>
      <c r="S1484" s="1">
        <v>1</v>
      </c>
      <c r="T1484" t="s">
        <v>22</v>
      </c>
      <c r="U1484" s="13">
        <f t="shared" si="69"/>
        <v>208</v>
      </c>
      <c r="V1484" s="13">
        <f t="shared" si="70"/>
        <v>208</v>
      </c>
      <c r="W1484" s="13" t="str">
        <f>IFERROR(VLOOKUP(K1484,'Target Area Lookup'!B:C,2,FALSE),"Rest of State")</f>
        <v>Cook</v>
      </c>
      <c r="X1484" s="13" t="str">
        <f t="shared" si="71"/>
        <v>Cook</v>
      </c>
    </row>
    <row r="1485" spans="1:24" x14ac:dyDescent="0.25">
      <c r="A1485">
        <v>15016299025</v>
      </c>
      <c r="B1485" t="s">
        <v>4962</v>
      </c>
      <c r="C1485" t="s">
        <v>4963</v>
      </c>
      <c r="D1485" t="s">
        <v>2186</v>
      </c>
      <c r="E1485" t="s">
        <v>4964</v>
      </c>
      <c r="F1485">
        <v>7735532852</v>
      </c>
      <c r="G1485">
        <v>47181</v>
      </c>
      <c r="H1485" t="s">
        <v>6334</v>
      </c>
      <c r="I1485" t="s">
        <v>6335</v>
      </c>
      <c r="J1485" t="s">
        <v>2186</v>
      </c>
      <c r="K1485" t="s">
        <v>1103</v>
      </c>
      <c r="L1485" t="s">
        <v>6336</v>
      </c>
      <c r="M1485" t="s">
        <v>4862</v>
      </c>
      <c r="N1485" t="s">
        <v>22</v>
      </c>
      <c r="O1485">
        <v>1070</v>
      </c>
      <c r="P1485">
        <v>0</v>
      </c>
      <c r="Q1485">
        <v>0</v>
      </c>
      <c r="R1485">
        <v>1070</v>
      </c>
      <c r="S1485" s="1">
        <v>1</v>
      </c>
      <c r="T1485" t="s">
        <v>22</v>
      </c>
      <c r="U1485" s="13">
        <f t="shared" si="69"/>
        <v>1070</v>
      </c>
      <c r="V1485" s="13">
        <f t="shared" si="70"/>
        <v>1070</v>
      </c>
      <c r="W1485" s="13" t="str">
        <f>IFERROR(VLOOKUP(K1485,'Target Area Lookup'!B:C,2,FALSE),"Rest of State")</f>
        <v>Cook</v>
      </c>
      <c r="X1485" s="13" t="str">
        <f t="shared" si="71"/>
        <v>Cook</v>
      </c>
    </row>
    <row r="1486" spans="1:24" x14ac:dyDescent="0.25">
      <c r="A1486">
        <v>15016299025</v>
      </c>
      <c r="B1486" t="s">
        <v>4962</v>
      </c>
      <c r="C1486" t="s">
        <v>4963</v>
      </c>
      <c r="D1486" t="s">
        <v>2186</v>
      </c>
      <c r="E1486" t="s">
        <v>4964</v>
      </c>
      <c r="F1486">
        <v>7735532852</v>
      </c>
      <c r="G1486">
        <v>47182</v>
      </c>
      <c r="H1486" t="s">
        <v>6337</v>
      </c>
      <c r="I1486" t="s">
        <v>6338</v>
      </c>
      <c r="J1486" t="s">
        <v>2186</v>
      </c>
      <c r="K1486" t="s">
        <v>1103</v>
      </c>
      <c r="L1486" t="s">
        <v>6339</v>
      </c>
      <c r="M1486" t="s">
        <v>4862</v>
      </c>
      <c r="N1486" t="s">
        <v>22</v>
      </c>
      <c r="O1486">
        <v>1064</v>
      </c>
      <c r="P1486">
        <v>0</v>
      </c>
      <c r="Q1486">
        <v>88</v>
      </c>
      <c r="R1486">
        <v>1152</v>
      </c>
      <c r="S1486" s="1">
        <v>0.92300000000000004</v>
      </c>
      <c r="T1486" t="s">
        <v>22</v>
      </c>
      <c r="U1486" s="13">
        <f t="shared" si="69"/>
        <v>1064</v>
      </c>
      <c r="V1486" s="13">
        <f t="shared" si="70"/>
        <v>1152</v>
      </c>
      <c r="W1486" s="13" t="str">
        <f>IFERROR(VLOOKUP(K1486,'Target Area Lookup'!B:C,2,FALSE),"Rest of State")</f>
        <v>Cook</v>
      </c>
      <c r="X1486" s="13" t="str">
        <f t="shared" si="71"/>
        <v>Cook</v>
      </c>
    </row>
    <row r="1487" spans="1:24" x14ac:dyDescent="0.25">
      <c r="A1487">
        <v>15016299025</v>
      </c>
      <c r="B1487" t="s">
        <v>4962</v>
      </c>
      <c r="C1487" t="s">
        <v>4963</v>
      </c>
      <c r="D1487" t="s">
        <v>2186</v>
      </c>
      <c r="E1487" t="s">
        <v>4964</v>
      </c>
      <c r="F1487">
        <v>7735532852</v>
      </c>
      <c r="G1487">
        <v>47183</v>
      </c>
      <c r="H1487" t="s">
        <v>6340</v>
      </c>
      <c r="I1487" t="s">
        <v>6341</v>
      </c>
      <c r="J1487" t="s">
        <v>2186</v>
      </c>
      <c r="K1487" t="s">
        <v>1103</v>
      </c>
      <c r="L1487" t="s">
        <v>6342</v>
      </c>
      <c r="M1487" t="s">
        <v>4862</v>
      </c>
      <c r="N1487" t="s">
        <v>22</v>
      </c>
      <c r="O1487">
        <v>4197</v>
      </c>
      <c r="P1487">
        <v>0</v>
      </c>
      <c r="Q1487">
        <v>0</v>
      </c>
      <c r="R1487">
        <v>4197</v>
      </c>
      <c r="S1487" s="1">
        <v>1</v>
      </c>
      <c r="T1487" t="s">
        <v>22</v>
      </c>
      <c r="U1487" s="13">
        <f t="shared" si="69"/>
        <v>4197</v>
      </c>
      <c r="V1487" s="13">
        <f t="shared" si="70"/>
        <v>4197</v>
      </c>
      <c r="W1487" s="13" t="str">
        <f>IFERROR(VLOOKUP(K1487,'Target Area Lookup'!B:C,2,FALSE),"Rest of State")</f>
        <v>Cook</v>
      </c>
      <c r="X1487" s="13" t="str">
        <f t="shared" si="71"/>
        <v>Cook</v>
      </c>
    </row>
    <row r="1488" spans="1:24" x14ac:dyDescent="0.25">
      <c r="A1488">
        <v>15016299025</v>
      </c>
      <c r="B1488" t="s">
        <v>4962</v>
      </c>
      <c r="C1488" t="s">
        <v>4963</v>
      </c>
      <c r="D1488" t="s">
        <v>2186</v>
      </c>
      <c r="E1488" t="s">
        <v>4964</v>
      </c>
      <c r="F1488">
        <v>7735532852</v>
      </c>
      <c r="G1488">
        <v>47184</v>
      </c>
      <c r="H1488" t="s">
        <v>6343</v>
      </c>
      <c r="I1488" t="s">
        <v>6344</v>
      </c>
      <c r="J1488" t="s">
        <v>2186</v>
      </c>
      <c r="K1488" t="s">
        <v>1103</v>
      </c>
      <c r="L1488" t="s">
        <v>6345</v>
      </c>
      <c r="M1488" t="s">
        <v>6346</v>
      </c>
      <c r="N1488" t="s">
        <v>22</v>
      </c>
      <c r="O1488">
        <v>17</v>
      </c>
      <c r="P1488">
        <v>0</v>
      </c>
      <c r="Q1488">
        <v>0</v>
      </c>
      <c r="R1488">
        <v>17</v>
      </c>
      <c r="S1488" s="1">
        <v>1</v>
      </c>
      <c r="T1488" t="s">
        <v>22</v>
      </c>
      <c r="U1488" s="13">
        <f t="shared" si="69"/>
        <v>17</v>
      </c>
      <c r="V1488" s="13">
        <f t="shared" si="70"/>
        <v>17</v>
      </c>
      <c r="W1488" s="13" t="str">
        <f>IFERROR(VLOOKUP(K1488,'Target Area Lookup'!B:C,2,FALSE),"Rest of State")</f>
        <v>Cook</v>
      </c>
      <c r="X1488" s="13" t="str">
        <f t="shared" si="71"/>
        <v>Cook</v>
      </c>
    </row>
    <row r="1489" spans="1:24" x14ac:dyDescent="0.25">
      <c r="A1489">
        <v>15016299025</v>
      </c>
      <c r="B1489" t="s">
        <v>4962</v>
      </c>
      <c r="C1489" t="s">
        <v>4963</v>
      </c>
      <c r="D1489" t="s">
        <v>2186</v>
      </c>
      <c r="E1489" t="s">
        <v>4964</v>
      </c>
      <c r="F1489">
        <v>7735532852</v>
      </c>
      <c r="G1489">
        <v>48868</v>
      </c>
      <c r="H1489" t="s">
        <v>6347</v>
      </c>
      <c r="I1489" t="s">
        <v>6306</v>
      </c>
      <c r="J1489" t="s">
        <v>2186</v>
      </c>
      <c r="K1489" t="s">
        <v>1103</v>
      </c>
      <c r="L1489" t="s">
        <v>6307</v>
      </c>
      <c r="M1489" t="s">
        <v>4862</v>
      </c>
      <c r="N1489" t="s">
        <v>22</v>
      </c>
      <c r="O1489">
        <v>306</v>
      </c>
      <c r="P1489">
        <v>0</v>
      </c>
      <c r="Q1489">
        <v>0</v>
      </c>
      <c r="R1489">
        <v>306</v>
      </c>
      <c r="S1489" s="1">
        <v>1</v>
      </c>
      <c r="T1489" t="s">
        <v>22</v>
      </c>
      <c r="U1489" s="13">
        <f t="shared" si="69"/>
        <v>306</v>
      </c>
      <c r="V1489" s="13">
        <f t="shared" si="70"/>
        <v>306</v>
      </c>
      <c r="W1489" s="13" t="str">
        <f>IFERROR(VLOOKUP(K1489,'Target Area Lookup'!B:C,2,FALSE),"Rest of State")</f>
        <v>Cook</v>
      </c>
      <c r="X1489" s="13" t="str">
        <f t="shared" si="71"/>
        <v>Cook</v>
      </c>
    </row>
    <row r="1490" spans="1:24" x14ac:dyDescent="0.25">
      <c r="A1490">
        <v>15016299025</v>
      </c>
      <c r="B1490" t="s">
        <v>4962</v>
      </c>
      <c r="C1490" t="s">
        <v>4963</v>
      </c>
      <c r="D1490" t="s">
        <v>2186</v>
      </c>
      <c r="E1490" t="s">
        <v>4964</v>
      </c>
      <c r="F1490">
        <v>7735532852</v>
      </c>
      <c r="G1490">
        <v>48869</v>
      </c>
      <c r="H1490" t="s">
        <v>6348</v>
      </c>
      <c r="I1490" t="s">
        <v>6349</v>
      </c>
      <c r="J1490" t="s">
        <v>2186</v>
      </c>
      <c r="K1490" t="s">
        <v>1103</v>
      </c>
      <c r="L1490" t="s">
        <v>6350</v>
      </c>
      <c r="M1490" t="s">
        <v>4862</v>
      </c>
      <c r="N1490" t="s">
        <v>22</v>
      </c>
      <c r="O1490">
        <v>524</v>
      </c>
      <c r="P1490">
        <v>0</v>
      </c>
      <c r="Q1490">
        <v>0</v>
      </c>
      <c r="R1490">
        <v>524</v>
      </c>
      <c r="S1490" s="1">
        <v>1</v>
      </c>
      <c r="T1490" t="s">
        <v>22</v>
      </c>
      <c r="U1490" s="13">
        <f t="shared" si="69"/>
        <v>524</v>
      </c>
      <c r="V1490" s="13">
        <f t="shared" si="70"/>
        <v>524</v>
      </c>
      <c r="W1490" s="13" t="str">
        <f>IFERROR(VLOOKUP(K1490,'Target Area Lookup'!B:C,2,FALSE),"Rest of State")</f>
        <v>Cook</v>
      </c>
      <c r="X1490" s="13" t="str">
        <f t="shared" si="71"/>
        <v>Cook</v>
      </c>
    </row>
    <row r="1491" spans="1:24" x14ac:dyDescent="0.25">
      <c r="A1491">
        <v>15016299025</v>
      </c>
      <c r="B1491" t="s">
        <v>4962</v>
      </c>
      <c r="C1491" t="s">
        <v>4963</v>
      </c>
      <c r="D1491" t="s">
        <v>2186</v>
      </c>
      <c r="E1491" t="s">
        <v>4964</v>
      </c>
      <c r="F1491">
        <v>7735532852</v>
      </c>
      <c r="G1491">
        <v>48871</v>
      </c>
      <c r="H1491" t="s">
        <v>6351</v>
      </c>
      <c r="I1491" t="s">
        <v>6352</v>
      </c>
      <c r="J1491" t="s">
        <v>2186</v>
      </c>
      <c r="K1491" t="s">
        <v>1103</v>
      </c>
      <c r="L1491" t="s">
        <v>6353</v>
      </c>
      <c r="M1491" t="s">
        <v>4862</v>
      </c>
      <c r="N1491" t="s">
        <v>22</v>
      </c>
      <c r="O1491">
        <v>435</v>
      </c>
      <c r="P1491">
        <v>0</v>
      </c>
      <c r="Q1491">
        <v>0</v>
      </c>
      <c r="R1491">
        <v>435</v>
      </c>
      <c r="S1491" s="1">
        <v>1</v>
      </c>
      <c r="T1491" t="s">
        <v>22</v>
      </c>
      <c r="U1491" s="13">
        <f t="shared" si="69"/>
        <v>435</v>
      </c>
      <c r="V1491" s="13">
        <f t="shared" si="70"/>
        <v>435</v>
      </c>
      <c r="W1491" s="13" t="str">
        <f>IFERROR(VLOOKUP(K1491,'Target Area Lookup'!B:C,2,FALSE),"Rest of State")</f>
        <v>Cook</v>
      </c>
      <c r="X1491" s="13" t="str">
        <f t="shared" si="71"/>
        <v>Cook</v>
      </c>
    </row>
    <row r="1492" spans="1:24" x14ac:dyDescent="0.25">
      <c r="A1492">
        <v>15016299025</v>
      </c>
      <c r="B1492" t="s">
        <v>4962</v>
      </c>
      <c r="C1492" t="s">
        <v>4963</v>
      </c>
      <c r="D1492" t="s">
        <v>2186</v>
      </c>
      <c r="E1492" t="s">
        <v>4964</v>
      </c>
      <c r="F1492">
        <v>7735532852</v>
      </c>
      <c r="G1492">
        <v>48872</v>
      </c>
      <c r="H1492" t="s">
        <v>6354</v>
      </c>
      <c r="I1492" t="s">
        <v>6355</v>
      </c>
      <c r="J1492" t="s">
        <v>2186</v>
      </c>
      <c r="K1492" t="s">
        <v>1103</v>
      </c>
      <c r="L1492" t="s">
        <v>6356</v>
      </c>
      <c r="M1492" t="s">
        <v>4862</v>
      </c>
      <c r="N1492" t="s">
        <v>22</v>
      </c>
      <c r="O1492">
        <v>727</v>
      </c>
      <c r="P1492">
        <v>0</v>
      </c>
      <c r="Q1492">
        <v>0</v>
      </c>
      <c r="R1492">
        <v>727</v>
      </c>
      <c r="S1492" s="1">
        <v>1</v>
      </c>
      <c r="T1492" t="s">
        <v>22</v>
      </c>
      <c r="U1492" s="13">
        <f t="shared" si="69"/>
        <v>727</v>
      </c>
      <c r="V1492" s="13">
        <f t="shared" si="70"/>
        <v>727</v>
      </c>
      <c r="W1492" s="13" t="str">
        <f>IFERROR(VLOOKUP(K1492,'Target Area Lookup'!B:C,2,FALSE),"Rest of State")</f>
        <v>Cook</v>
      </c>
      <c r="X1492" s="13" t="str">
        <f t="shared" si="71"/>
        <v>Cook</v>
      </c>
    </row>
    <row r="1493" spans="1:24" x14ac:dyDescent="0.25">
      <c r="A1493">
        <v>15016299025</v>
      </c>
      <c r="B1493" t="s">
        <v>4962</v>
      </c>
      <c r="C1493" t="s">
        <v>4963</v>
      </c>
      <c r="D1493" t="s">
        <v>2186</v>
      </c>
      <c r="E1493" t="s">
        <v>4964</v>
      </c>
      <c r="F1493">
        <v>7735532852</v>
      </c>
      <c r="G1493">
        <v>50705</v>
      </c>
      <c r="H1493" t="s">
        <v>6357</v>
      </c>
      <c r="I1493" t="s">
        <v>5120</v>
      </c>
      <c r="J1493" t="s">
        <v>2186</v>
      </c>
      <c r="K1493" t="s">
        <v>1103</v>
      </c>
      <c r="L1493" t="s">
        <v>5121</v>
      </c>
      <c r="M1493" t="s">
        <v>6358</v>
      </c>
      <c r="O1493">
        <v>752</v>
      </c>
      <c r="P1493">
        <v>0</v>
      </c>
      <c r="Q1493">
        <v>0</v>
      </c>
      <c r="R1493">
        <v>752</v>
      </c>
      <c r="S1493" s="1">
        <v>1</v>
      </c>
      <c r="U1493" s="13">
        <f t="shared" si="69"/>
        <v>752</v>
      </c>
      <c r="V1493" s="13">
        <f t="shared" si="70"/>
        <v>752</v>
      </c>
      <c r="W1493" s="13" t="str">
        <f>IFERROR(VLOOKUP(K1493,'Target Area Lookup'!B:C,2,FALSE),"Rest of State")</f>
        <v>Cook</v>
      </c>
      <c r="X1493" s="13" t="str">
        <f t="shared" si="71"/>
        <v>Cook</v>
      </c>
    </row>
    <row r="1494" spans="1:24" x14ac:dyDescent="0.25">
      <c r="A1494">
        <v>15016299025</v>
      </c>
      <c r="B1494" t="s">
        <v>4962</v>
      </c>
      <c r="C1494" t="s">
        <v>4963</v>
      </c>
      <c r="D1494" t="s">
        <v>2186</v>
      </c>
      <c r="E1494" t="s">
        <v>4964</v>
      </c>
      <c r="F1494">
        <v>7735532852</v>
      </c>
      <c r="G1494">
        <v>50835</v>
      </c>
      <c r="H1494" t="s">
        <v>6359</v>
      </c>
      <c r="I1494" t="s">
        <v>6360</v>
      </c>
      <c r="J1494" t="s">
        <v>2186</v>
      </c>
      <c r="K1494" t="s">
        <v>1103</v>
      </c>
      <c r="L1494" t="s">
        <v>6361</v>
      </c>
      <c r="M1494" t="s">
        <v>4862</v>
      </c>
      <c r="N1494" t="s">
        <v>22</v>
      </c>
      <c r="O1494">
        <v>330</v>
      </c>
      <c r="P1494">
        <v>0</v>
      </c>
      <c r="Q1494">
        <v>0</v>
      </c>
      <c r="R1494">
        <v>330</v>
      </c>
      <c r="S1494" s="1">
        <v>1</v>
      </c>
      <c r="T1494" t="s">
        <v>22</v>
      </c>
      <c r="U1494" s="13">
        <f t="shared" si="69"/>
        <v>330</v>
      </c>
      <c r="V1494" s="13">
        <f t="shared" si="70"/>
        <v>330</v>
      </c>
      <c r="W1494" s="13" t="str">
        <f>IFERROR(VLOOKUP(K1494,'Target Area Lookup'!B:C,2,FALSE),"Rest of State")</f>
        <v>Cook</v>
      </c>
      <c r="X1494" s="13" t="str">
        <f t="shared" si="71"/>
        <v>Cook</v>
      </c>
    </row>
    <row r="1495" spans="1:24" x14ac:dyDescent="0.25">
      <c r="A1495">
        <v>15016299025</v>
      </c>
      <c r="B1495" t="s">
        <v>4962</v>
      </c>
      <c r="C1495" t="s">
        <v>4963</v>
      </c>
      <c r="D1495" t="s">
        <v>2186</v>
      </c>
      <c r="E1495" t="s">
        <v>4964</v>
      </c>
      <c r="F1495">
        <v>7735532852</v>
      </c>
      <c r="G1495">
        <v>50836</v>
      </c>
      <c r="H1495" t="s">
        <v>6362</v>
      </c>
      <c r="I1495" t="s">
        <v>6363</v>
      </c>
      <c r="J1495" t="s">
        <v>2186</v>
      </c>
      <c r="K1495" t="s">
        <v>1103</v>
      </c>
      <c r="L1495" t="s">
        <v>6364</v>
      </c>
      <c r="M1495" t="s">
        <v>4862</v>
      </c>
      <c r="N1495" t="s">
        <v>22</v>
      </c>
      <c r="O1495">
        <v>710</v>
      </c>
      <c r="P1495">
        <v>0</v>
      </c>
      <c r="Q1495">
        <v>0</v>
      </c>
      <c r="R1495">
        <v>710</v>
      </c>
      <c r="S1495" s="1">
        <v>1</v>
      </c>
      <c r="T1495" t="s">
        <v>22</v>
      </c>
      <c r="U1495" s="13">
        <f t="shared" si="69"/>
        <v>710</v>
      </c>
      <c r="V1495" s="13">
        <f t="shared" si="70"/>
        <v>710</v>
      </c>
      <c r="W1495" s="13" t="str">
        <f>IFERROR(VLOOKUP(K1495,'Target Area Lookup'!B:C,2,FALSE),"Rest of State")</f>
        <v>Cook</v>
      </c>
      <c r="X1495" s="13" t="str">
        <f t="shared" si="71"/>
        <v>Cook</v>
      </c>
    </row>
    <row r="1496" spans="1:24" x14ac:dyDescent="0.25">
      <c r="A1496">
        <v>15016299025</v>
      </c>
      <c r="B1496" t="s">
        <v>4962</v>
      </c>
      <c r="C1496" t="s">
        <v>4963</v>
      </c>
      <c r="D1496" t="s">
        <v>2186</v>
      </c>
      <c r="E1496" t="s">
        <v>4964</v>
      </c>
      <c r="F1496">
        <v>7735532852</v>
      </c>
      <c r="G1496">
        <v>50837</v>
      </c>
      <c r="H1496" t="s">
        <v>6365</v>
      </c>
      <c r="I1496" t="s">
        <v>6366</v>
      </c>
      <c r="J1496" t="s">
        <v>2186</v>
      </c>
      <c r="K1496" t="s">
        <v>1103</v>
      </c>
      <c r="L1496" t="s">
        <v>6367</v>
      </c>
      <c r="M1496" t="s">
        <v>4862</v>
      </c>
      <c r="N1496" t="s">
        <v>22</v>
      </c>
      <c r="O1496">
        <v>809</v>
      </c>
      <c r="P1496">
        <v>0</v>
      </c>
      <c r="Q1496">
        <v>0</v>
      </c>
      <c r="R1496">
        <v>809</v>
      </c>
      <c r="S1496" s="1">
        <v>1</v>
      </c>
      <c r="T1496" t="s">
        <v>22</v>
      </c>
      <c r="U1496" s="13">
        <f t="shared" si="69"/>
        <v>809</v>
      </c>
      <c r="V1496" s="13">
        <f t="shared" si="70"/>
        <v>809</v>
      </c>
      <c r="W1496" s="13" t="str">
        <f>IFERROR(VLOOKUP(K1496,'Target Area Lookup'!B:C,2,FALSE),"Rest of State")</f>
        <v>Cook</v>
      </c>
      <c r="X1496" s="13" t="str">
        <f t="shared" si="71"/>
        <v>Cook</v>
      </c>
    </row>
    <row r="1497" spans="1:24" x14ac:dyDescent="0.25">
      <c r="A1497">
        <v>15016299025</v>
      </c>
      <c r="B1497" t="s">
        <v>4962</v>
      </c>
      <c r="C1497" t="s">
        <v>4963</v>
      </c>
      <c r="D1497" t="s">
        <v>2186</v>
      </c>
      <c r="E1497" t="s">
        <v>4964</v>
      </c>
      <c r="F1497">
        <v>7735532852</v>
      </c>
      <c r="G1497">
        <v>52753</v>
      </c>
      <c r="H1497" t="s">
        <v>6368</v>
      </c>
      <c r="I1497" t="s">
        <v>6369</v>
      </c>
      <c r="J1497" t="s">
        <v>2186</v>
      </c>
      <c r="K1497" t="s">
        <v>1103</v>
      </c>
      <c r="L1497" t="s">
        <v>6370</v>
      </c>
      <c r="M1497" t="s">
        <v>4862</v>
      </c>
      <c r="N1497" t="s">
        <v>22</v>
      </c>
      <c r="O1497">
        <v>388</v>
      </c>
      <c r="P1497">
        <v>0</v>
      </c>
      <c r="Q1497">
        <v>0</v>
      </c>
      <c r="R1497">
        <v>388</v>
      </c>
      <c r="S1497" s="1">
        <v>1</v>
      </c>
      <c r="T1497" t="s">
        <v>22</v>
      </c>
      <c r="U1497" s="13">
        <f t="shared" si="69"/>
        <v>388</v>
      </c>
      <c r="V1497" s="13">
        <f t="shared" si="70"/>
        <v>388</v>
      </c>
      <c r="W1497" s="13" t="str">
        <f>IFERROR(VLOOKUP(K1497,'Target Area Lookup'!B:C,2,FALSE),"Rest of State")</f>
        <v>Cook</v>
      </c>
      <c r="X1497" s="13" t="str">
        <f t="shared" si="71"/>
        <v>Cook</v>
      </c>
    </row>
    <row r="1498" spans="1:24" x14ac:dyDescent="0.25">
      <c r="A1498">
        <v>15016299025</v>
      </c>
      <c r="B1498" t="s">
        <v>4962</v>
      </c>
      <c r="C1498" t="s">
        <v>4963</v>
      </c>
      <c r="D1498" t="s">
        <v>2186</v>
      </c>
      <c r="E1498" t="s">
        <v>4964</v>
      </c>
      <c r="F1498">
        <v>7735532852</v>
      </c>
      <c r="G1498">
        <v>52766</v>
      </c>
      <c r="H1498" t="s">
        <v>6371</v>
      </c>
      <c r="I1498" t="s">
        <v>6372</v>
      </c>
      <c r="J1498" t="s">
        <v>2186</v>
      </c>
      <c r="K1498" t="s">
        <v>1103</v>
      </c>
      <c r="L1498" t="s">
        <v>6373</v>
      </c>
      <c r="M1498" t="s">
        <v>4862</v>
      </c>
      <c r="N1498" t="s">
        <v>22</v>
      </c>
      <c r="O1498">
        <v>982</v>
      </c>
      <c r="P1498">
        <v>0</v>
      </c>
      <c r="Q1498">
        <v>0</v>
      </c>
      <c r="R1498">
        <v>982</v>
      </c>
      <c r="S1498" s="1">
        <v>1</v>
      </c>
      <c r="T1498" t="s">
        <v>22</v>
      </c>
      <c r="U1498" s="13">
        <f t="shared" si="69"/>
        <v>982</v>
      </c>
      <c r="V1498" s="13">
        <f t="shared" si="70"/>
        <v>982</v>
      </c>
      <c r="W1498" s="13" t="str">
        <f>IFERROR(VLOOKUP(K1498,'Target Area Lookup'!B:C,2,FALSE),"Rest of State")</f>
        <v>Cook</v>
      </c>
      <c r="X1498" s="13" t="str">
        <f t="shared" si="71"/>
        <v>Cook</v>
      </c>
    </row>
    <row r="1499" spans="1:24" x14ac:dyDescent="0.25">
      <c r="A1499">
        <v>15016299025</v>
      </c>
      <c r="B1499" t="s">
        <v>4962</v>
      </c>
      <c r="C1499" t="s">
        <v>4963</v>
      </c>
      <c r="D1499" t="s">
        <v>2186</v>
      </c>
      <c r="E1499" t="s">
        <v>4964</v>
      </c>
      <c r="F1499">
        <v>7735532852</v>
      </c>
      <c r="G1499">
        <v>52767</v>
      </c>
      <c r="H1499" t="s">
        <v>6374</v>
      </c>
      <c r="I1499" t="s">
        <v>6375</v>
      </c>
      <c r="J1499" t="s">
        <v>2186</v>
      </c>
      <c r="K1499" t="s">
        <v>1103</v>
      </c>
      <c r="L1499" t="s">
        <v>6376</v>
      </c>
      <c r="M1499" t="s">
        <v>4862</v>
      </c>
      <c r="N1499" t="s">
        <v>22</v>
      </c>
      <c r="O1499">
        <v>440</v>
      </c>
      <c r="P1499">
        <v>0</v>
      </c>
      <c r="Q1499">
        <v>0</v>
      </c>
      <c r="R1499">
        <v>440</v>
      </c>
      <c r="S1499" s="1">
        <v>1</v>
      </c>
      <c r="T1499" t="s">
        <v>22</v>
      </c>
      <c r="U1499" s="13">
        <f t="shared" si="69"/>
        <v>440</v>
      </c>
      <c r="V1499" s="13">
        <f t="shared" si="70"/>
        <v>440</v>
      </c>
      <c r="W1499" s="13" t="str">
        <f>IFERROR(VLOOKUP(K1499,'Target Area Lookup'!B:C,2,FALSE),"Rest of State")</f>
        <v>Cook</v>
      </c>
      <c r="X1499" s="13" t="str">
        <f t="shared" si="71"/>
        <v>Cook</v>
      </c>
    </row>
    <row r="1500" spans="1:24" x14ac:dyDescent="0.25">
      <c r="A1500">
        <v>15016299025</v>
      </c>
      <c r="B1500" t="s">
        <v>4962</v>
      </c>
      <c r="C1500" t="s">
        <v>4963</v>
      </c>
      <c r="D1500" t="s">
        <v>2186</v>
      </c>
      <c r="E1500" t="s">
        <v>4964</v>
      </c>
      <c r="F1500">
        <v>7735532852</v>
      </c>
      <c r="G1500">
        <v>52825</v>
      </c>
      <c r="H1500" t="s">
        <v>6377</v>
      </c>
      <c r="I1500" t="s">
        <v>6378</v>
      </c>
      <c r="J1500" t="s">
        <v>2186</v>
      </c>
      <c r="K1500" t="s">
        <v>1103</v>
      </c>
      <c r="L1500" t="s">
        <v>6379</v>
      </c>
      <c r="M1500" t="s">
        <v>4862</v>
      </c>
      <c r="N1500" t="s">
        <v>22</v>
      </c>
      <c r="O1500">
        <v>446</v>
      </c>
      <c r="P1500">
        <v>0</v>
      </c>
      <c r="Q1500">
        <v>0</v>
      </c>
      <c r="R1500">
        <v>446</v>
      </c>
      <c r="S1500" s="1">
        <v>1</v>
      </c>
      <c r="T1500" t="s">
        <v>22</v>
      </c>
      <c r="U1500" s="13">
        <f t="shared" si="69"/>
        <v>446</v>
      </c>
      <c r="V1500" s="13">
        <f t="shared" si="70"/>
        <v>446</v>
      </c>
      <c r="W1500" s="13" t="str">
        <f>IFERROR(VLOOKUP(K1500,'Target Area Lookup'!B:C,2,FALSE),"Rest of State")</f>
        <v>Cook</v>
      </c>
      <c r="X1500" s="13" t="str">
        <f t="shared" si="71"/>
        <v>Cook</v>
      </c>
    </row>
    <row r="1501" spans="1:24" x14ac:dyDescent="0.25">
      <c r="A1501">
        <v>15016299025</v>
      </c>
      <c r="B1501" t="s">
        <v>4962</v>
      </c>
      <c r="C1501" t="s">
        <v>4963</v>
      </c>
      <c r="D1501" t="s">
        <v>2186</v>
      </c>
      <c r="E1501" t="s">
        <v>4964</v>
      </c>
      <c r="F1501">
        <v>7735532852</v>
      </c>
      <c r="G1501">
        <v>54793</v>
      </c>
      <c r="H1501" t="s">
        <v>6380</v>
      </c>
      <c r="I1501" t="s">
        <v>6381</v>
      </c>
      <c r="J1501" t="s">
        <v>6382</v>
      </c>
      <c r="K1501" t="s">
        <v>6383</v>
      </c>
      <c r="M1501" t="s">
        <v>4862</v>
      </c>
      <c r="N1501" t="s">
        <v>22</v>
      </c>
      <c r="O1501">
        <v>1315</v>
      </c>
      <c r="P1501">
        <v>0</v>
      </c>
      <c r="Q1501">
        <v>0</v>
      </c>
      <c r="R1501">
        <v>1315</v>
      </c>
      <c r="S1501" s="1">
        <v>1</v>
      </c>
      <c r="T1501" t="s">
        <v>22</v>
      </c>
      <c r="U1501" s="13">
        <f t="shared" si="69"/>
        <v>1315</v>
      </c>
      <c r="V1501" s="13">
        <f t="shared" si="70"/>
        <v>1315</v>
      </c>
      <c r="W1501" s="13" t="str">
        <f>IFERROR(VLOOKUP(K1501,'Target Area Lookup'!B:C,2,FALSE),"Rest of State")</f>
        <v>Rest of State</v>
      </c>
      <c r="X1501" s="13" t="str">
        <f t="shared" si="71"/>
        <v>Rest of State</v>
      </c>
    </row>
    <row r="1502" spans="1:24" x14ac:dyDescent="0.25">
      <c r="A1502">
        <v>15016299025</v>
      </c>
      <c r="B1502" t="s">
        <v>4962</v>
      </c>
      <c r="C1502" t="s">
        <v>4963</v>
      </c>
      <c r="D1502" t="s">
        <v>2186</v>
      </c>
      <c r="E1502" t="s">
        <v>4964</v>
      </c>
      <c r="F1502">
        <v>7735532852</v>
      </c>
      <c r="G1502">
        <v>54799</v>
      </c>
      <c r="H1502" t="s">
        <v>6384</v>
      </c>
      <c r="I1502" t="s">
        <v>6385</v>
      </c>
      <c r="J1502" t="s">
        <v>2186</v>
      </c>
      <c r="K1502" t="s">
        <v>1103</v>
      </c>
      <c r="L1502" t="s">
        <v>6386</v>
      </c>
      <c r="M1502" t="s">
        <v>4862</v>
      </c>
      <c r="N1502" t="s">
        <v>22</v>
      </c>
      <c r="O1502">
        <v>422</v>
      </c>
      <c r="P1502">
        <v>0</v>
      </c>
      <c r="Q1502">
        <v>0</v>
      </c>
      <c r="R1502">
        <v>422</v>
      </c>
      <c r="S1502" s="1">
        <v>1</v>
      </c>
      <c r="T1502" t="s">
        <v>22</v>
      </c>
      <c r="U1502" s="13">
        <f t="shared" si="69"/>
        <v>422</v>
      </c>
      <c r="V1502" s="13">
        <f t="shared" si="70"/>
        <v>422</v>
      </c>
      <c r="W1502" s="13" t="str">
        <f>IFERROR(VLOOKUP(K1502,'Target Area Lookup'!B:C,2,FALSE),"Rest of State")</f>
        <v>Cook</v>
      </c>
      <c r="X1502" s="13" t="str">
        <f t="shared" si="71"/>
        <v>Cook</v>
      </c>
    </row>
    <row r="1503" spans="1:24" x14ac:dyDescent="0.25">
      <c r="A1503">
        <v>15016299025</v>
      </c>
      <c r="B1503" t="s">
        <v>4962</v>
      </c>
      <c r="C1503" t="s">
        <v>4963</v>
      </c>
      <c r="D1503" t="s">
        <v>2186</v>
      </c>
      <c r="E1503" t="s">
        <v>4964</v>
      </c>
      <c r="F1503">
        <v>7735532852</v>
      </c>
      <c r="G1503">
        <v>54802</v>
      </c>
      <c r="H1503" t="s">
        <v>6387</v>
      </c>
      <c r="I1503" t="s">
        <v>6388</v>
      </c>
      <c r="J1503" t="s">
        <v>2186</v>
      </c>
      <c r="K1503" t="s">
        <v>1103</v>
      </c>
      <c r="L1503" t="s">
        <v>6389</v>
      </c>
      <c r="M1503" t="s">
        <v>4862</v>
      </c>
      <c r="N1503" t="s">
        <v>22</v>
      </c>
      <c r="O1503">
        <v>420</v>
      </c>
      <c r="P1503">
        <v>0</v>
      </c>
      <c r="Q1503">
        <v>0</v>
      </c>
      <c r="R1503">
        <v>420</v>
      </c>
      <c r="S1503" s="1">
        <v>1</v>
      </c>
      <c r="T1503" t="s">
        <v>22</v>
      </c>
      <c r="U1503" s="13">
        <f t="shared" si="69"/>
        <v>420</v>
      </c>
      <c r="V1503" s="13">
        <f t="shared" si="70"/>
        <v>420</v>
      </c>
      <c r="W1503" s="13" t="str">
        <f>IFERROR(VLOOKUP(K1503,'Target Area Lookup'!B:C,2,FALSE),"Rest of State")</f>
        <v>Cook</v>
      </c>
      <c r="X1503" s="13" t="str">
        <f t="shared" si="71"/>
        <v>Cook</v>
      </c>
    </row>
    <row r="1504" spans="1:24" x14ac:dyDescent="0.25">
      <c r="A1504">
        <v>15016299025</v>
      </c>
      <c r="B1504" t="s">
        <v>4962</v>
      </c>
      <c r="C1504" t="s">
        <v>4963</v>
      </c>
      <c r="D1504" t="s">
        <v>2186</v>
      </c>
      <c r="E1504" t="s">
        <v>4964</v>
      </c>
      <c r="F1504">
        <v>7735532852</v>
      </c>
      <c r="G1504">
        <v>54804</v>
      </c>
      <c r="H1504" t="s">
        <v>6390</v>
      </c>
      <c r="I1504" t="s">
        <v>6391</v>
      </c>
      <c r="J1504" t="s">
        <v>2186</v>
      </c>
      <c r="K1504" t="s">
        <v>1103</v>
      </c>
      <c r="L1504" t="s">
        <v>6392</v>
      </c>
      <c r="M1504" t="s">
        <v>4862</v>
      </c>
      <c r="N1504" t="s">
        <v>22</v>
      </c>
      <c r="O1504">
        <v>298</v>
      </c>
      <c r="P1504">
        <v>0</v>
      </c>
      <c r="Q1504">
        <v>116</v>
      </c>
      <c r="R1504">
        <v>414</v>
      </c>
      <c r="S1504" s="1">
        <v>0.71860000000000002</v>
      </c>
      <c r="T1504" t="s">
        <v>22</v>
      </c>
      <c r="U1504" s="13">
        <f t="shared" si="69"/>
        <v>298</v>
      </c>
      <c r="V1504" s="13">
        <f t="shared" si="70"/>
        <v>414</v>
      </c>
      <c r="W1504" s="13" t="str">
        <f>IFERROR(VLOOKUP(K1504,'Target Area Lookup'!B:C,2,FALSE),"Rest of State")</f>
        <v>Cook</v>
      </c>
      <c r="X1504" s="13" t="str">
        <f t="shared" si="71"/>
        <v>Cook</v>
      </c>
    </row>
    <row r="1505" spans="1:24" x14ac:dyDescent="0.25">
      <c r="A1505">
        <v>15016299025</v>
      </c>
      <c r="B1505" t="s">
        <v>4962</v>
      </c>
      <c r="C1505" t="s">
        <v>4963</v>
      </c>
      <c r="D1505" t="s">
        <v>2186</v>
      </c>
      <c r="E1505" t="s">
        <v>4964</v>
      </c>
      <c r="F1505">
        <v>7735532852</v>
      </c>
      <c r="G1505">
        <v>54807</v>
      </c>
      <c r="H1505" t="s">
        <v>6393</v>
      </c>
      <c r="I1505" t="s">
        <v>6394</v>
      </c>
      <c r="J1505" t="s">
        <v>2186</v>
      </c>
      <c r="K1505" t="s">
        <v>1103</v>
      </c>
      <c r="L1505" t="s">
        <v>6395</v>
      </c>
      <c r="M1505" t="s">
        <v>4862</v>
      </c>
      <c r="N1505" t="s">
        <v>22</v>
      </c>
      <c r="O1505">
        <v>999</v>
      </c>
      <c r="P1505">
        <v>0</v>
      </c>
      <c r="Q1505">
        <v>0</v>
      </c>
      <c r="R1505">
        <v>999</v>
      </c>
      <c r="S1505" s="1">
        <v>1</v>
      </c>
      <c r="T1505" t="s">
        <v>22</v>
      </c>
      <c r="U1505" s="13">
        <f t="shared" si="69"/>
        <v>999</v>
      </c>
      <c r="V1505" s="13">
        <f t="shared" si="70"/>
        <v>999</v>
      </c>
      <c r="W1505" s="13" t="str">
        <f>IFERROR(VLOOKUP(K1505,'Target Area Lookup'!B:C,2,FALSE),"Rest of State")</f>
        <v>Cook</v>
      </c>
      <c r="X1505" s="13" t="str">
        <f t="shared" si="71"/>
        <v>Cook</v>
      </c>
    </row>
    <row r="1506" spans="1:24" x14ac:dyDescent="0.25">
      <c r="A1506">
        <v>15016299025</v>
      </c>
      <c r="B1506" t="s">
        <v>4962</v>
      </c>
      <c r="C1506" t="s">
        <v>4963</v>
      </c>
      <c r="D1506" t="s">
        <v>2186</v>
      </c>
      <c r="E1506" t="s">
        <v>4964</v>
      </c>
      <c r="F1506">
        <v>7735532852</v>
      </c>
      <c r="G1506">
        <v>54808</v>
      </c>
      <c r="H1506" t="s">
        <v>6396</v>
      </c>
      <c r="I1506" t="s">
        <v>6397</v>
      </c>
      <c r="J1506" t="s">
        <v>2186</v>
      </c>
      <c r="K1506" t="s">
        <v>1103</v>
      </c>
      <c r="L1506" t="s">
        <v>6398</v>
      </c>
      <c r="M1506" t="s">
        <v>4862</v>
      </c>
      <c r="N1506" t="s">
        <v>22</v>
      </c>
      <c r="O1506">
        <v>537</v>
      </c>
      <c r="P1506">
        <v>0</v>
      </c>
      <c r="Q1506">
        <v>0</v>
      </c>
      <c r="R1506">
        <v>537</v>
      </c>
      <c r="S1506" s="1">
        <v>1</v>
      </c>
      <c r="T1506" t="s">
        <v>22</v>
      </c>
      <c r="U1506" s="13">
        <f t="shared" si="69"/>
        <v>537</v>
      </c>
      <c r="V1506" s="13">
        <f t="shared" si="70"/>
        <v>537</v>
      </c>
      <c r="W1506" s="13" t="str">
        <f>IFERROR(VLOOKUP(K1506,'Target Area Lookup'!B:C,2,FALSE),"Rest of State")</f>
        <v>Cook</v>
      </c>
      <c r="X1506" s="13" t="str">
        <f t="shared" si="71"/>
        <v>Cook</v>
      </c>
    </row>
    <row r="1507" spans="1:24" x14ac:dyDescent="0.25">
      <c r="A1507">
        <v>15016299025</v>
      </c>
      <c r="B1507" t="s">
        <v>4962</v>
      </c>
      <c r="C1507" t="s">
        <v>4963</v>
      </c>
      <c r="D1507" t="s">
        <v>2186</v>
      </c>
      <c r="E1507" t="s">
        <v>4964</v>
      </c>
      <c r="F1507">
        <v>7735532852</v>
      </c>
      <c r="G1507">
        <v>57066</v>
      </c>
      <c r="H1507" t="s">
        <v>6399</v>
      </c>
      <c r="I1507" t="s">
        <v>6400</v>
      </c>
      <c r="J1507" t="s">
        <v>2186</v>
      </c>
      <c r="K1507" t="s">
        <v>1103</v>
      </c>
      <c r="L1507" t="s">
        <v>6401</v>
      </c>
      <c r="M1507" t="s">
        <v>4862</v>
      </c>
      <c r="N1507" t="s">
        <v>22</v>
      </c>
      <c r="O1507">
        <v>397</v>
      </c>
      <c r="P1507">
        <v>0</v>
      </c>
      <c r="Q1507">
        <v>164</v>
      </c>
      <c r="R1507">
        <v>561</v>
      </c>
      <c r="S1507" s="1">
        <v>0.70689999999999997</v>
      </c>
      <c r="T1507" t="s">
        <v>22</v>
      </c>
      <c r="U1507" s="13">
        <f t="shared" si="69"/>
        <v>397</v>
      </c>
      <c r="V1507" s="13">
        <f t="shared" si="70"/>
        <v>561</v>
      </c>
      <c r="W1507" s="13" t="str">
        <f>IFERROR(VLOOKUP(K1507,'Target Area Lookup'!B:C,2,FALSE),"Rest of State")</f>
        <v>Cook</v>
      </c>
      <c r="X1507" s="13" t="str">
        <f t="shared" si="71"/>
        <v>Cook</v>
      </c>
    </row>
    <row r="1508" spans="1:24" x14ac:dyDescent="0.25">
      <c r="A1508">
        <v>15016299025</v>
      </c>
      <c r="B1508" t="s">
        <v>4962</v>
      </c>
      <c r="C1508" t="s">
        <v>4963</v>
      </c>
      <c r="D1508" t="s">
        <v>2186</v>
      </c>
      <c r="E1508" t="s">
        <v>4964</v>
      </c>
      <c r="F1508">
        <v>7735532852</v>
      </c>
      <c r="G1508">
        <v>57076</v>
      </c>
      <c r="H1508" t="s">
        <v>6402</v>
      </c>
      <c r="I1508" t="s">
        <v>6403</v>
      </c>
      <c r="J1508" t="s">
        <v>2186</v>
      </c>
      <c r="K1508" t="s">
        <v>1103</v>
      </c>
      <c r="L1508" t="s">
        <v>6404</v>
      </c>
      <c r="M1508" t="s">
        <v>4862</v>
      </c>
      <c r="N1508" t="s">
        <v>22</v>
      </c>
      <c r="O1508">
        <v>258</v>
      </c>
      <c r="P1508">
        <v>0</v>
      </c>
      <c r="Q1508">
        <v>0</v>
      </c>
      <c r="R1508">
        <v>258</v>
      </c>
      <c r="S1508" s="1">
        <v>1</v>
      </c>
      <c r="T1508" t="s">
        <v>22</v>
      </c>
      <c r="U1508" s="13">
        <f t="shared" si="69"/>
        <v>258</v>
      </c>
      <c r="V1508" s="13">
        <f t="shared" si="70"/>
        <v>258</v>
      </c>
      <c r="W1508" s="13" t="str">
        <f>IFERROR(VLOOKUP(K1508,'Target Area Lookup'!B:C,2,FALSE),"Rest of State")</f>
        <v>Cook</v>
      </c>
      <c r="X1508" s="13" t="str">
        <f t="shared" si="71"/>
        <v>Cook</v>
      </c>
    </row>
    <row r="1509" spans="1:24" x14ac:dyDescent="0.25">
      <c r="A1509">
        <v>15016299025</v>
      </c>
      <c r="B1509" t="s">
        <v>4962</v>
      </c>
      <c r="C1509" t="s">
        <v>4963</v>
      </c>
      <c r="D1509" t="s">
        <v>2186</v>
      </c>
      <c r="E1509" t="s">
        <v>4964</v>
      </c>
      <c r="F1509">
        <v>7735532852</v>
      </c>
      <c r="G1509">
        <v>58974</v>
      </c>
      <c r="H1509" t="s">
        <v>6405</v>
      </c>
      <c r="I1509" t="s">
        <v>6406</v>
      </c>
      <c r="J1509" t="s">
        <v>2186</v>
      </c>
      <c r="K1509" t="s">
        <v>1103</v>
      </c>
      <c r="L1509" t="s">
        <v>6407</v>
      </c>
      <c r="M1509" t="s">
        <v>6408</v>
      </c>
      <c r="N1509" t="s">
        <v>22</v>
      </c>
      <c r="O1509">
        <v>205</v>
      </c>
      <c r="P1509">
        <v>0</v>
      </c>
      <c r="Q1509">
        <v>0</v>
      </c>
      <c r="R1509">
        <v>205</v>
      </c>
      <c r="S1509" s="1">
        <v>1</v>
      </c>
      <c r="T1509" t="s">
        <v>22</v>
      </c>
      <c r="U1509" s="13">
        <f t="shared" si="69"/>
        <v>205</v>
      </c>
      <c r="V1509" s="13">
        <f t="shared" si="70"/>
        <v>205</v>
      </c>
      <c r="W1509" s="13" t="str">
        <f>IFERROR(VLOOKUP(K1509,'Target Area Lookup'!B:C,2,FALSE),"Rest of State")</f>
        <v>Cook</v>
      </c>
      <c r="X1509" s="13" t="str">
        <f t="shared" si="71"/>
        <v>Cook</v>
      </c>
    </row>
    <row r="1510" spans="1:24" x14ac:dyDescent="0.25">
      <c r="A1510">
        <v>15016299025</v>
      </c>
      <c r="B1510" t="s">
        <v>4962</v>
      </c>
      <c r="C1510" t="s">
        <v>4963</v>
      </c>
      <c r="D1510" t="s">
        <v>2186</v>
      </c>
      <c r="E1510" t="s">
        <v>4964</v>
      </c>
      <c r="F1510">
        <v>7735532852</v>
      </c>
      <c r="G1510">
        <v>60855</v>
      </c>
      <c r="H1510" t="s">
        <v>6409</v>
      </c>
      <c r="I1510" t="s">
        <v>6410</v>
      </c>
      <c r="J1510" t="s">
        <v>2186</v>
      </c>
      <c r="K1510" t="s">
        <v>1103</v>
      </c>
      <c r="L1510" t="s">
        <v>6411</v>
      </c>
      <c r="M1510" t="s">
        <v>6412</v>
      </c>
      <c r="N1510" t="s">
        <v>22</v>
      </c>
      <c r="O1510">
        <v>434</v>
      </c>
      <c r="P1510">
        <v>0</v>
      </c>
      <c r="Q1510">
        <v>34</v>
      </c>
      <c r="R1510">
        <v>468</v>
      </c>
      <c r="S1510" s="1">
        <v>0.92630000000000001</v>
      </c>
      <c r="T1510" t="s">
        <v>22</v>
      </c>
      <c r="U1510" s="13">
        <f t="shared" si="69"/>
        <v>434</v>
      </c>
      <c r="V1510" s="13">
        <f t="shared" si="70"/>
        <v>468</v>
      </c>
      <c r="W1510" s="13" t="str">
        <f>IFERROR(VLOOKUP(K1510,'Target Area Lookup'!B:C,2,FALSE),"Rest of State")</f>
        <v>Cook</v>
      </c>
      <c r="X1510" s="13" t="str">
        <f t="shared" si="71"/>
        <v>Cook</v>
      </c>
    </row>
    <row r="1511" spans="1:24" x14ac:dyDescent="0.25">
      <c r="A1511">
        <v>15016299025</v>
      </c>
      <c r="B1511" t="s">
        <v>4962</v>
      </c>
      <c r="C1511" t="s">
        <v>4963</v>
      </c>
      <c r="D1511" t="s">
        <v>2186</v>
      </c>
      <c r="E1511" t="s">
        <v>4964</v>
      </c>
      <c r="F1511">
        <v>7735532852</v>
      </c>
      <c r="G1511">
        <v>60976</v>
      </c>
      <c r="H1511" t="s">
        <v>6413</v>
      </c>
      <c r="I1511" t="s">
        <v>6414</v>
      </c>
      <c r="J1511" t="s">
        <v>2186</v>
      </c>
      <c r="K1511" t="s">
        <v>1103</v>
      </c>
      <c r="L1511" t="s">
        <v>6415</v>
      </c>
      <c r="M1511" t="s">
        <v>4862</v>
      </c>
      <c r="N1511" t="s">
        <v>22</v>
      </c>
      <c r="O1511">
        <v>717</v>
      </c>
      <c r="P1511">
        <v>0</v>
      </c>
      <c r="Q1511">
        <v>431</v>
      </c>
      <c r="R1511">
        <v>1148</v>
      </c>
      <c r="S1511" s="1">
        <v>0.624</v>
      </c>
      <c r="T1511" t="s">
        <v>22</v>
      </c>
      <c r="U1511" s="13">
        <f t="shared" si="69"/>
        <v>717</v>
      </c>
      <c r="V1511" s="13">
        <f t="shared" si="70"/>
        <v>1148</v>
      </c>
      <c r="W1511" s="13" t="str">
        <f>IFERROR(VLOOKUP(K1511,'Target Area Lookup'!B:C,2,FALSE),"Rest of State")</f>
        <v>Cook</v>
      </c>
      <c r="X1511" s="13" t="str">
        <f t="shared" si="71"/>
        <v>Cook</v>
      </c>
    </row>
    <row r="1512" spans="1:24" x14ac:dyDescent="0.25">
      <c r="A1512">
        <v>15016299025</v>
      </c>
      <c r="B1512" t="s">
        <v>4962</v>
      </c>
      <c r="C1512" t="s">
        <v>4963</v>
      </c>
      <c r="D1512" t="s">
        <v>2186</v>
      </c>
      <c r="E1512" t="s">
        <v>4964</v>
      </c>
      <c r="F1512">
        <v>7735532852</v>
      </c>
      <c r="G1512">
        <v>60977</v>
      </c>
      <c r="H1512" t="s">
        <v>6416</v>
      </c>
      <c r="I1512" t="s">
        <v>6417</v>
      </c>
      <c r="J1512" t="s">
        <v>2186</v>
      </c>
      <c r="K1512" t="s">
        <v>1103</v>
      </c>
      <c r="L1512" t="s">
        <v>6418</v>
      </c>
      <c r="M1512" t="s">
        <v>4862</v>
      </c>
      <c r="N1512" t="s">
        <v>22</v>
      </c>
      <c r="O1512">
        <v>109</v>
      </c>
      <c r="P1512">
        <v>0</v>
      </c>
      <c r="Q1512">
        <v>432</v>
      </c>
      <c r="R1512">
        <v>541</v>
      </c>
      <c r="S1512" s="1">
        <v>0.20039999999999999</v>
      </c>
      <c r="T1512" t="s">
        <v>22</v>
      </c>
      <c r="U1512" s="13">
        <f t="shared" si="69"/>
        <v>109</v>
      </c>
      <c r="V1512" s="13">
        <f t="shared" si="70"/>
        <v>541</v>
      </c>
      <c r="W1512" s="13" t="str">
        <f>IFERROR(VLOOKUP(K1512,'Target Area Lookup'!B:C,2,FALSE),"Rest of State")</f>
        <v>Cook</v>
      </c>
      <c r="X1512" s="13" t="str">
        <f t="shared" si="71"/>
        <v>Cook</v>
      </c>
    </row>
    <row r="1513" spans="1:24" x14ac:dyDescent="0.25">
      <c r="A1513">
        <v>15016299025</v>
      </c>
      <c r="B1513" t="s">
        <v>4962</v>
      </c>
      <c r="C1513" t="s">
        <v>4963</v>
      </c>
      <c r="D1513" t="s">
        <v>2186</v>
      </c>
      <c r="E1513" t="s">
        <v>4964</v>
      </c>
      <c r="F1513">
        <v>7735532852</v>
      </c>
      <c r="G1513">
        <v>60992</v>
      </c>
      <c r="H1513" t="s">
        <v>6419</v>
      </c>
      <c r="I1513" t="s">
        <v>6420</v>
      </c>
      <c r="J1513" t="s">
        <v>2186</v>
      </c>
      <c r="K1513" t="s">
        <v>1103</v>
      </c>
      <c r="L1513" t="s">
        <v>6421</v>
      </c>
      <c r="M1513" t="s">
        <v>6422</v>
      </c>
      <c r="O1513">
        <v>389</v>
      </c>
      <c r="P1513">
        <v>0</v>
      </c>
      <c r="Q1513">
        <v>0</v>
      </c>
      <c r="R1513">
        <v>389</v>
      </c>
      <c r="S1513" s="1">
        <v>1</v>
      </c>
      <c r="U1513" s="13">
        <f t="shared" si="69"/>
        <v>389</v>
      </c>
      <c r="V1513" s="13">
        <f t="shared" si="70"/>
        <v>389</v>
      </c>
      <c r="W1513" s="13" t="str">
        <f>IFERROR(VLOOKUP(K1513,'Target Area Lookup'!B:C,2,FALSE),"Rest of State")</f>
        <v>Cook</v>
      </c>
      <c r="X1513" s="13" t="str">
        <f t="shared" si="71"/>
        <v>Cook</v>
      </c>
    </row>
    <row r="1514" spans="1:24" x14ac:dyDescent="0.25">
      <c r="A1514">
        <v>15016299025</v>
      </c>
      <c r="B1514" t="s">
        <v>4962</v>
      </c>
      <c r="C1514" t="s">
        <v>4963</v>
      </c>
      <c r="D1514" t="s">
        <v>2186</v>
      </c>
      <c r="E1514" t="s">
        <v>4964</v>
      </c>
      <c r="F1514">
        <v>7735532852</v>
      </c>
      <c r="G1514">
        <v>62703</v>
      </c>
      <c r="H1514" t="s">
        <v>6423</v>
      </c>
      <c r="I1514" t="s">
        <v>6424</v>
      </c>
      <c r="J1514" t="s">
        <v>2186</v>
      </c>
      <c r="K1514" t="s">
        <v>1103</v>
      </c>
      <c r="L1514" t="s">
        <v>6425</v>
      </c>
      <c r="M1514" t="s">
        <v>4862</v>
      </c>
      <c r="N1514" t="s">
        <v>22</v>
      </c>
      <c r="O1514">
        <v>367</v>
      </c>
      <c r="P1514">
        <v>0</v>
      </c>
      <c r="Q1514">
        <v>0</v>
      </c>
      <c r="R1514">
        <v>367</v>
      </c>
      <c r="S1514" s="1">
        <v>1</v>
      </c>
      <c r="T1514" t="s">
        <v>22</v>
      </c>
      <c r="U1514" s="13">
        <f t="shared" si="69"/>
        <v>367</v>
      </c>
      <c r="V1514" s="13">
        <f t="shared" si="70"/>
        <v>367</v>
      </c>
      <c r="W1514" s="13" t="str">
        <f>IFERROR(VLOOKUP(K1514,'Target Area Lookup'!B:C,2,FALSE),"Rest of State")</f>
        <v>Cook</v>
      </c>
      <c r="X1514" s="13" t="str">
        <f t="shared" si="71"/>
        <v>Cook</v>
      </c>
    </row>
    <row r="1515" spans="1:24" x14ac:dyDescent="0.25">
      <c r="A1515">
        <v>15016299025</v>
      </c>
      <c r="B1515" t="s">
        <v>4962</v>
      </c>
      <c r="C1515" t="s">
        <v>4963</v>
      </c>
      <c r="D1515" t="s">
        <v>2186</v>
      </c>
      <c r="E1515" t="s">
        <v>4964</v>
      </c>
      <c r="F1515">
        <v>7735532852</v>
      </c>
      <c r="G1515">
        <v>62704</v>
      </c>
      <c r="H1515" t="s">
        <v>6426</v>
      </c>
      <c r="I1515" t="s">
        <v>6427</v>
      </c>
      <c r="J1515" t="s">
        <v>2186</v>
      </c>
      <c r="K1515" t="s">
        <v>1103</v>
      </c>
      <c r="L1515" t="s">
        <v>6428</v>
      </c>
      <c r="M1515" t="s">
        <v>4862</v>
      </c>
      <c r="N1515" t="s">
        <v>22</v>
      </c>
      <c r="O1515">
        <v>998</v>
      </c>
      <c r="P1515">
        <v>0</v>
      </c>
      <c r="Q1515">
        <v>0</v>
      </c>
      <c r="R1515">
        <v>998</v>
      </c>
      <c r="S1515" s="1">
        <v>1</v>
      </c>
      <c r="T1515" t="s">
        <v>22</v>
      </c>
      <c r="U1515" s="13">
        <f t="shared" si="69"/>
        <v>998</v>
      </c>
      <c r="V1515" s="13">
        <f t="shared" si="70"/>
        <v>998</v>
      </c>
      <c r="W1515" s="13" t="str">
        <f>IFERROR(VLOOKUP(K1515,'Target Area Lookup'!B:C,2,FALSE),"Rest of State")</f>
        <v>Cook</v>
      </c>
      <c r="X1515" s="13" t="str">
        <f t="shared" si="71"/>
        <v>Cook</v>
      </c>
    </row>
    <row r="1516" spans="1:24" x14ac:dyDescent="0.25">
      <c r="A1516">
        <v>15016299025</v>
      </c>
      <c r="B1516" t="s">
        <v>4962</v>
      </c>
      <c r="C1516" t="s">
        <v>4963</v>
      </c>
      <c r="D1516" t="s">
        <v>2186</v>
      </c>
      <c r="E1516" t="s">
        <v>4964</v>
      </c>
      <c r="F1516">
        <v>7735532852</v>
      </c>
      <c r="G1516">
        <v>62705</v>
      </c>
      <c r="H1516" t="s">
        <v>6429</v>
      </c>
      <c r="I1516" t="s">
        <v>6430</v>
      </c>
      <c r="J1516" t="s">
        <v>2186</v>
      </c>
      <c r="K1516" t="s">
        <v>1103</v>
      </c>
      <c r="L1516" t="s">
        <v>6431</v>
      </c>
      <c r="M1516" t="s">
        <v>4862</v>
      </c>
      <c r="N1516" t="s">
        <v>22</v>
      </c>
      <c r="O1516">
        <v>1007</v>
      </c>
      <c r="P1516">
        <v>0</v>
      </c>
      <c r="Q1516">
        <v>0</v>
      </c>
      <c r="R1516">
        <v>1007</v>
      </c>
      <c r="S1516" s="1">
        <v>1</v>
      </c>
      <c r="T1516" t="s">
        <v>22</v>
      </c>
      <c r="U1516" s="13">
        <f t="shared" si="69"/>
        <v>1007</v>
      </c>
      <c r="V1516" s="13">
        <f t="shared" si="70"/>
        <v>1007</v>
      </c>
      <c r="W1516" s="13" t="str">
        <f>IFERROR(VLOOKUP(K1516,'Target Area Lookup'!B:C,2,FALSE),"Rest of State")</f>
        <v>Cook</v>
      </c>
      <c r="X1516" s="13" t="str">
        <f t="shared" si="71"/>
        <v>Cook</v>
      </c>
    </row>
    <row r="1517" spans="1:24" x14ac:dyDescent="0.25">
      <c r="A1517">
        <v>15016299025</v>
      </c>
      <c r="B1517" t="s">
        <v>4962</v>
      </c>
      <c r="C1517" t="s">
        <v>4963</v>
      </c>
      <c r="D1517" t="s">
        <v>2186</v>
      </c>
      <c r="E1517" t="s">
        <v>4964</v>
      </c>
      <c r="F1517">
        <v>7735532852</v>
      </c>
      <c r="G1517">
        <v>62706</v>
      </c>
      <c r="H1517" t="s">
        <v>6432</v>
      </c>
      <c r="I1517" t="s">
        <v>6433</v>
      </c>
      <c r="J1517" t="s">
        <v>2186</v>
      </c>
      <c r="K1517" t="s">
        <v>1103</v>
      </c>
      <c r="L1517" t="s">
        <v>6434</v>
      </c>
      <c r="M1517" t="s">
        <v>4862</v>
      </c>
      <c r="N1517" t="s">
        <v>22</v>
      </c>
      <c r="O1517">
        <v>1212</v>
      </c>
      <c r="P1517">
        <v>0</v>
      </c>
      <c r="Q1517">
        <v>44</v>
      </c>
      <c r="R1517">
        <v>1256</v>
      </c>
      <c r="S1517" s="1">
        <v>0.96489999999999998</v>
      </c>
      <c r="T1517" t="s">
        <v>22</v>
      </c>
      <c r="U1517" s="13">
        <f t="shared" si="69"/>
        <v>1212</v>
      </c>
      <c r="V1517" s="13">
        <f t="shared" si="70"/>
        <v>1256</v>
      </c>
      <c r="W1517" s="13" t="str">
        <f>IFERROR(VLOOKUP(K1517,'Target Area Lookup'!B:C,2,FALSE),"Rest of State")</f>
        <v>Cook</v>
      </c>
      <c r="X1517" s="13" t="str">
        <f t="shared" si="71"/>
        <v>Cook</v>
      </c>
    </row>
    <row r="1518" spans="1:24" x14ac:dyDescent="0.25">
      <c r="A1518">
        <v>15016299025</v>
      </c>
      <c r="B1518" t="s">
        <v>4962</v>
      </c>
      <c r="C1518" t="s">
        <v>4963</v>
      </c>
      <c r="D1518" t="s">
        <v>2186</v>
      </c>
      <c r="E1518" t="s">
        <v>4964</v>
      </c>
      <c r="F1518">
        <v>7735532852</v>
      </c>
      <c r="G1518">
        <v>62768</v>
      </c>
      <c r="H1518" t="s">
        <v>6435</v>
      </c>
      <c r="I1518" t="s">
        <v>6436</v>
      </c>
      <c r="J1518" t="s">
        <v>2186</v>
      </c>
      <c r="K1518" t="s">
        <v>1103</v>
      </c>
      <c r="L1518" t="s">
        <v>6437</v>
      </c>
      <c r="M1518" t="s">
        <v>4862</v>
      </c>
      <c r="N1518" t="s">
        <v>22</v>
      </c>
      <c r="O1518">
        <v>118</v>
      </c>
      <c r="P1518">
        <v>0</v>
      </c>
      <c r="Q1518">
        <v>0</v>
      </c>
      <c r="R1518">
        <v>118</v>
      </c>
      <c r="S1518" s="1">
        <v>1</v>
      </c>
      <c r="T1518" t="s">
        <v>22</v>
      </c>
      <c r="U1518" s="13">
        <f t="shared" si="69"/>
        <v>118</v>
      </c>
      <c r="V1518" s="13">
        <f t="shared" si="70"/>
        <v>118</v>
      </c>
      <c r="W1518" s="13" t="str">
        <f>IFERROR(VLOOKUP(K1518,'Target Area Lookup'!B:C,2,FALSE),"Rest of State")</f>
        <v>Cook</v>
      </c>
      <c r="X1518" s="13" t="str">
        <f t="shared" si="71"/>
        <v>Cook</v>
      </c>
    </row>
    <row r="1519" spans="1:24" x14ac:dyDescent="0.25">
      <c r="A1519">
        <v>15016299025</v>
      </c>
      <c r="B1519" t="s">
        <v>4962</v>
      </c>
      <c r="C1519" t="s">
        <v>4963</v>
      </c>
      <c r="D1519" t="s">
        <v>2186</v>
      </c>
      <c r="E1519" t="s">
        <v>4964</v>
      </c>
      <c r="F1519">
        <v>7735532852</v>
      </c>
      <c r="G1519">
        <v>62769</v>
      </c>
      <c r="H1519" t="s">
        <v>6438</v>
      </c>
      <c r="I1519" t="s">
        <v>6439</v>
      </c>
      <c r="J1519" t="s">
        <v>2186</v>
      </c>
      <c r="K1519" t="s">
        <v>1103</v>
      </c>
      <c r="L1519" t="s">
        <v>6440</v>
      </c>
      <c r="M1519" t="s">
        <v>4862</v>
      </c>
      <c r="N1519" t="s">
        <v>22</v>
      </c>
      <c r="O1519">
        <v>594</v>
      </c>
      <c r="P1519">
        <v>0</v>
      </c>
      <c r="Q1519">
        <v>0</v>
      </c>
      <c r="R1519">
        <v>594</v>
      </c>
      <c r="S1519" s="1">
        <v>1</v>
      </c>
      <c r="T1519" t="s">
        <v>22</v>
      </c>
      <c r="U1519" s="13">
        <f t="shared" si="69"/>
        <v>594</v>
      </c>
      <c r="V1519" s="13">
        <f t="shared" si="70"/>
        <v>594</v>
      </c>
      <c r="W1519" s="13" t="str">
        <f>IFERROR(VLOOKUP(K1519,'Target Area Lookup'!B:C,2,FALSE),"Rest of State")</f>
        <v>Cook</v>
      </c>
      <c r="X1519" s="13" t="str">
        <f t="shared" si="71"/>
        <v>Cook</v>
      </c>
    </row>
    <row r="1520" spans="1:24" x14ac:dyDescent="0.25">
      <c r="A1520">
        <v>15016299025</v>
      </c>
      <c r="B1520" t="s">
        <v>4962</v>
      </c>
      <c r="C1520" t="s">
        <v>4963</v>
      </c>
      <c r="D1520" t="s">
        <v>2186</v>
      </c>
      <c r="E1520" t="s">
        <v>4964</v>
      </c>
      <c r="F1520">
        <v>7735532852</v>
      </c>
      <c r="G1520">
        <v>62770</v>
      </c>
      <c r="H1520" t="s">
        <v>6441</v>
      </c>
      <c r="I1520" t="s">
        <v>6442</v>
      </c>
      <c r="J1520" t="s">
        <v>2186</v>
      </c>
      <c r="K1520" t="s">
        <v>1103</v>
      </c>
      <c r="L1520" t="s">
        <v>6443</v>
      </c>
      <c r="M1520" t="s">
        <v>4862</v>
      </c>
      <c r="N1520" t="s">
        <v>22</v>
      </c>
      <c r="O1520">
        <v>242</v>
      </c>
      <c r="P1520">
        <v>0</v>
      </c>
      <c r="Q1520">
        <v>21</v>
      </c>
      <c r="R1520">
        <v>263</v>
      </c>
      <c r="S1520" s="1">
        <v>0.91690000000000005</v>
      </c>
      <c r="T1520" t="s">
        <v>22</v>
      </c>
      <c r="U1520" s="13">
        <f t="shared" si="69"/>
        <v>242</v>
      </c>
      <c r="V1520" s="13">
        <f t="shared" si="70"/>
        <v>263</v>
      </c>
      <c r="W1520" s="13" t="str">
        <f>IFERROR(VLOOKUP(K1520,'Target Area Lookup'!B:C,2,FALSE),"Rest of State")</f>
        <v>Cook</v>
      </c>
      <c r="X1520" s="13" t="str">
        <f t="shared" si="71"/>
        <v>Cook</v>
      </c>
    </row>
    <row r="1521" spans="1:24" x14ac:dyDescent="0.25">
      <c r="A1521">
        <v>15016299025</v>
      </c>
      <c r="B1521" t="s">
        <v>4962</v>
      </c>
      <c r="C1521" t="s">
        <v>4963</v>
      </c>
      <c r="D1521" t="s">
        <v>2186</v>
      </c>
      <c r="E1521" t="s">
        <v>4964</v>
      </c>
      <c r="F1521">
        <v>7735532852</v>
      </c>
      <c r="G1521">
        <v>62771</v>
      </c>
      <c r="H1521" t="s">
        <v>6444</v>
      </c>
      <c r="I1521" t="s">
        <v>6445</v>
      </c>
      <c r="J1521" t="s">
        <v>2186</v>
      </c>
      <c r="K1521" t="s">
        <v>1103</v>
      </c>
      <c r="L1521" t="s">
        <v>6446</v>
      </c>
      <c r="M1521" t="s">
        <v>6447</v>
      </c>
      <c r="N1521" t="s">
        <v>22</v>
      </c>
      <c r="O1521">
        <v>183</v>
      </c>
      <c r="P1521">
        <v>0</v>
      </c>
      <c r="Q1521">
        <v>0</v>
      </c>
      <c r="R1521">
        <v>183</v>
      </c>
      <c r="S1521" s="1">
        <v>1</v>
      </c>
      <c r="T1521" t="s">
        <v>22</v>
      </c>
      <c r="U1521" s="13">
        <f t="shared" si="69"/>
        <v>183</v>
      </c>
      <c r="V1521" s="13">
        <f t="shared" si="70"/>
        <v>183</v>
      </c>
      <c r="W1521" s="13" t="str">
        <f>IFERROR(VLOOKUP(K1521,'Target Area Lookup'!B:C,2,FALSE),"Rest of State")</f>
        <v>Cook</v>
      </c>
      <c r="X1521" s="13" t="str">
        <f t="shared" si="71"/>
        <v>Cook</v>
      </c>
    </row>
    <row r="1522" spans="1:24" x14ac:dyDescent="0.25">
      <c r="A1522">
        <v>15016299025</v>
      </c>
      <c r="B1522" t="s">
        <v>4962</v>
      </c>
      <c r="C1522" t="s">
        <v>4963</v>
      </c>
      <c r="D1522" t="s">
        <v>2186</v>
      </c>
      <c r="E1522" t="s">
        <v>4964</v>
      </c>
      <c r="F1522">
        <v>7735532852</v>
      </c>
      <c r="G1522">
        <v>62774</v>
      </c>
      <c r="H1522" t="s">
        <v>6448</v>
      </c>
      <c r="I1522" t="s">
        <v>6449</v>
      </c>
      <c r="J1522" t="s">
        <v>2186</v>
      </c>
      <c r="K1522" t="s">
        <v>1103</v>
      </c>
      <c r="L1522" t="s">
        <v>6450</v>
      </c>
      <c r="M1522" t="s">
        <v>6451</v>
      </c>
      <c r="N1522" t="s">
        <v>22</v>
      </c>
      <c r="O1522">
        <v>544</v>
      </c>
      <c r="P1522">
        <v>0</v>
      </c>
      <c r="Q1522">
        <v>0</v>
      </c>
      <c r="R1522">
        <v>544</v>
      </c>
      <c r="S1522" s="1">
        <v>1</v>
      </c>
      <c r="T1522" t="s">
        <v>22</v>
      </c>
      <c r="U1522" s="13">
        <f t="shared" si="69"/>
        <v>544</v>
      </c>
      <c r="V1522" s="13">
        <f t="shared" si="70"/>
        <v>544</v>
      </c>
      <c r="W1522" s="13" t="str">
        <f>IFERROR(VLOOKUP(K1522,'Target Area Lookup'!B:C,2,FALSE),"Rest of State")</f>
        <v>Cook</v>
      </c>
      <c r="X1522" s="13" t="str">
        <f t="shared" si="71"/>
        <v>Cook</v>
      </c>
    </row>
    <row r="1523" spans="1:24" x14ac:dyDescent="0.25">
      <c r="A1523">
        <v>15016299025</v>
      </c>
      <c r="B1523" t="s">
        <v>4962</v>
      </c>
      <c r="C1523" t="s">
        <v>4963</v>
      </c>
      <c r="D1523" t="s">
        <v>2186</v>
      </c>
      <c r="E1523" t="s">
        <v>4964</v>
      </c>
      <c r="F1523">
        <v>7735532852</v>
      </c>
      <c r="G1523">
        <v>64673</v>
      </c>
      <c r="H1523" t="s">
        <v>6452</v>
      </c>
      <c r="I1523" t="s">
        <v>6453</v>
      </c>
      <c r="J1523" t="s">
        <v>2186</v>
      </c>
      <c r="K1523" t="s">
        <v>1103</v>
      </c>
      <c r="L1523" t="s">
        <v>6454</v>
      </c>
      <c r="M1523" t="s">
        <v>4862</v>
      </c>
      <c r="N1523" t="s">
        <v>22</v>
      </c>
      <c r="O1523">
        <v>831</v>
      </c>
      <c r="P1523">
        <v>0</v>
      </c>
      <c r="Q1523">
        <v>0</v>
      </c>
      <c r="R1523">
        <v>831</v>
      </c>
      <c r="S1523" s="1">
        <v>1</v>
      </c>
      <c r="T1523" t="s">
        <v>22</v>
      </c>
      <c r="U1523" s="13">
        <f t="shared" si="69"/>
        <v>831</v>
      </c>
      <c r="V1523" s="13">
        <f t="shared" si="70"/>
        <v>831</v>
      </c>
      <c r="W1523" s="13" t="str">
        <f>IFERROR(VLOOKUP(K1523,'Target Area Lookup'!B:C,2,FALSE),"Rest of State")</f>
        <v>Cook</v>
      </c>
      <c r="X1523" s="13" t="str">
        <f t="shared" si="71"/>
        <v>Cook</v>
      </c>
    </row>
    <row r="1524" spans="1:24" x14ac:dyDescent="0.25">
      <c r="A1524">
        <v>15016299025</v>
      </c>
      <c r="B1524" t="s">
        <v>4962</v>
      </c>
      <c r="C1524" t="s">
        <v>4963</v>
      </c>
      <c r="D1524" t="s">
        <v>2186</v>
      </c>
      <c r="E1524" t="s">
        <v>4964</v>
      </c>
      <c r="F1524">
        <v>7735532852</v>
      </c>
      <c r="G1524">
        <v>64674</v>
      </c>
      <c r="H1524" t="s">
        <v>6455</v>
      </c>
      <c r="I1524" t="s">
        <v>6456</v>
      </c>
      <c r="J1524" t="s">
        <v>2186</v>
      </c>
      <c r="K1524" t="s">
        <v>1103</v>
      </c>
      <c r="L1524" t="s">
        <v>6457</v>
      </c>
      <c r="M1524" t="s">
        <v>4862</v>
      </c>
      <c r="N1524" t="s">
        <v>22</v>
      </c>
      <c r="O1524">
        <v>887</v>
      </c>
      <c r="P1524">
        <v>0</v>
      </c>
      <c r="Q1524">
        <v>0</v>
      </c>
      <c r="R1524">
        <v>887</v>
      </c>
      <c r="S1524" s="1">
        <v>1</v>
      </c>
      <c r="T1524" t="s">
        <v>22</v>
      </c>
      <c r="U1524" s="13">
        <f t="shared" si="69"/>
        <v>887</v>
      </c>
      <c r="V1524" s="13">
        <f t="shared" si="70"/>
        <v>887</v>
      </c>
      <c r="W1524" s="13" t="str">
        <f>IFERROR(VLOOKUP(K1524,'Target Area Lookup'!B:C,2,FALSE),"Rest of State")</f>
        <v>Cook</v>
      </c>
      <c r="X1524" s="13" t="str">
        <f t="shared" si="71"/>
        <v>Cook</v>
      </c>
    </row>
    <row r="1525" spans="1:24" x14ac:dyDescent="0.25">
      <c r="A1525">
        <v>15016299025</v>
      </c>
      <c r="B1525" t="s">
        <v>4962</v>
      </c>
      <c r="C1525" t="s">
        <v>4963</v>
      </c>
      <c r="D1525" t="s">
        <v>2186</v>
      </c>
      <c r="E1525" t="s">
        <v>4964</v>
      </c>
      <c r="F1525">
        <v>7735532852</v>
      </c>
      <c r="G1525">
        <v>64675</v>
      </c>
      <c r="H1525" t="s">
        <v>6458</v>
      </c>
      <c r="I1525" t="s">
        <v>6459</v>
      </c>
      <c r="J1525" t="s">
        <v>2186</v>
      </c>
      <c r="K1525" t="s">
        <v>1103</v>
      </c>
      <c r="L1525" t="s">
        <v>6460</v>
      </c>
      <c r="M1525" t="s">
        <v>4862</v>
      </c>
      <c r="N1525" t="s">
        <v>22</v>
      </c>
      <c r="O1525">
        <v>1201</v>
      </c>
      <c r="P1525">
        <v>0</v>
      </c>
      <c r="Q1525">
        <v>0</v>
      </c>
      <c r="R1525">
        <v>1201</v>
      </c>
      <c r="S1525" s="1">
        <v>1</v>
      </c>
      <c r="T1525" t="s">
        <v>22</v>
      </c>
      <c r="U1525" s="13">
        <f t="shared" si="69"/>
        <v>1201</v>
      </c>
      <c r="V1525" s="13">
        <f t="shared" si="70"/>
        <v>1201</v>
      </c>
      <c r="W1525" s="13" t="str">
        <f>IFERROR(VLOOKUP(K1525,'Target Area Lookup'!B:C,2,FALSE),"Rest of State")</f>
        <v>Cook</v>
      </c>
      <c r="X1525" s="13" t="str">
        <f t="shared" si="71"/>
        <v>Cook</v>
      </c>
    </row>
    <row r="1526" spans="1:24" x14ac:dyDescent="0.25">
      <c r="A1526">
        <v>15016299025</v>
      </c>
      <c r="B1526" t="s">
        <v>4962</v>
      </c>
      <c r="C1526" t="s">
        <v>4963</v>
      </c>
      <c r="D1526" t="s">
        <v>2186</v>
      </c>
      <c r="E1526" t="s">
        <v>4964</v>
      </c>
      <c r="F1526">
        <v>7735532852</v>
      </c>
      <c r="G1526">
        <v>64676</v>
      </c>
      <c r="H1526" t="s">
        <v>6461</v>
      </c>
      <c r="I1526" t="s">
        <v>6462</v>
      </c>
      <c r="J1526" t="s">
        <v>2186</v>
      </c>
      <c r="K1526" t="s">
        <v>1103</v>
      </c>
      <c r="L1526" t="s">
        <v>6463</v>
      </c>
      <c r="M1526" t="s">
        <v>4862</v>
      </c>
      <c r="N1526" t="s">
        <v>22</v>
      </c>
      <c r="O1526">
        <v>833</v>
      </c>
      <c r="P1526">
        <v>0</v>
      </c>
      <c r="Q1526">
        <v>0</v>
      </c>
      <c r="R1526">
        <v>833</v>
      </c>
      <c r="S1526" s="1">
        <v>1</v>
      </c>
      <c r="T1526" t="s">
        <v>22</v>
      </c>
      <c r="U1526" s="13">
        <f t="shared" si="69"/>
        <v>833</v>
      </c>
      <c r="V1526" s="13">
        <f t="shared" si="70"/>
        <v>833</v>
      </c>
      <c r="W1526" s="13" t="str">
        <f>IFERROR(VLOOKUP(K1526,'Target Area Lookup'!B:C,2,FALSE),"Rest of State")</f>
        <v>Cook</v>
      </c>
      <c r="X1526" s="13" t="str">
        <f t="shared" si="71"/>
        <v>Cook</v>
      </c>
    </row>
    <row r="1527" spans="1:24" x14ac:dyDescent="0.25">
      <c r="A1527">
        <v>15016299025</v>
      </c>
      <c r="B1527" t="s">
        <v>4962</v>
      </c>
      <c r="C1527" t="s">
        <v>4963</v>
      </c>
      <c r="D1527" t="s">
        <v>2186</v>
      </c>
      <c r="E1527" t="s">
        <v>4964</v>
      </c>
      <c r="F1527">
        <v>7735532852</v>
      </c>
      <c r="G1527">
        <v>64677</v>
      </c>
      <c r="H1527" t="s">
        <v>6464</v>
      </c>
      <c r="I1527" t="s">
        <v>6465</v>
      </c>
      <c r="J1527" t="s">
        <v>2186</v>
      </c>
      <c r="K1527" t="s">
        <v>1103</v>
      </c>
      <c r="L1527" t="s">
        <v>6466</v>
      </c>
      <c r="M1527" t="s">
        <v>4862</v>
      </c>
      <c r="N1527" t="s">
        <v>22</v>
      </c>
      <c r="O1527">
        <v>932</v>
      </c>
      <c r="P1527">
        <v>0</v>
      </c>
      <c r="Q1527">
        <v>0</v>
      </c>
      <c r="R1527">
        <v>932</v>
      </c>
      <c r="S1527" s="1">
        <v>1</v>
      </c>
      <c r="T1527" t="s">
        <v>22</v>
      </c>
      <c r="U1527" s="13">
        <f t="shared" si="69"/>
        <v>932</v>
      </c>
      <c r="V1527" s="13">
        <f t="shared" si="70"/>
        <v>932</v>
      </c>
      <c r="W1527" s="13" t="str">
        <f>IFERROR(VLOOKUP(K1527,'Target Area Lookup'!B:C,2,FALSE),"Rest of State")</f>
        <v>Cook</v>
      </c>
      <c r="X1527" s="13" t="str">
        <f t="shared" si="71"/>
        <v>Cook</v>
      </c>
    </row>
    <row r="1528" spans="1:24" x14ac:dyDescent="0.25">
      <c r="A1528">
        <v>15016299025</v>
      </c>
      <c r="B1528" t="s">
        <v>4962</v>
      </c>
      <c r="C1528" t="s">
        <v>4963</v>
      </c>
      <c r="D1528" t="s">
        <v>2186</v>
      </c>
      <c r="E1528" t="s">
        <v>4964</v>
      </c>
      <c r="F1528">
        <v>7735532852</v>
      </c>
      <c r="G1528">
        <v>64803</v>
      </c>
      <c r="H1528" t="s">
        <v>6467</v>
      </c>
      <c r="I1528" t="s">
        <v>6468</v>
      </c>
      <c r="J1528" t="s">
        <v>2186</v>
      </c>
      <c r="K1528" t="s">
        <v>1103</v>
      </c>
      <c r="L1528" t="s">
        <v>6469</v>
      </c>
      <c r="M1528" t="s">
        <v>4862</v>
      </c>
      <c r="N1528" t="s">
        <v>22</v>
      </c>
      <c r="O1528">
        <v>116</v>
      </c>
      <c r="P1528">
        <v>0</v>
      </c>
      <c r="Q1528">
        <v>380</v>
      </c>
      <c r="R1528">
        <v>496</v>
      </c>
      <c r="S1528" s="1">
        <v>0.23190000000000002</v>
      </c>
      <c r="T1528" t="s">
        <v>22</v>
      </c>
      <c r="U1528" s="13">
        <f t="shared" si="69"/>
        <v>116</v>
      </c>
      <c r="V1528" s="13">
        <f t="shared" si="70"/>
        <v>496</v>
      </c>
      <c r="W1528" s="13" t="str">
        <f>IFERROR(VLOOKUP(K1528,'Target Area Lookup'!B:C,2,FALSE),"Rest of State")</f>
        <v>Cook</v>
      </c>
      <c r="X1528" s="13" t="str">
        <f t="shared" si="71"/>
        <v>Cook</v>
      </c>
    </row>
    <row r="1529" spans="1:24" x14ac:dyDescent="0.25">
      <c r="A1529">
        <v>15016299025</v>
      </c>
      <c r="B1529" t="s">
        <v>4962</v>
      </c>
      <c r="C1529" t="s">
        <v>4963</v>
      </c>
      <c r="D1529" t="s">
        <v>2186</v>
      </c>
      <c r="E1529" t="s">
        <v>4964</v>
      </c>
      <c r="F1529">
        <v>7735532852</v>
      </c>
      <c r="G1529">
        <v>64851</v>
      </c>
      <c r="H1529" t="s">
        <v>6470</v>
      </c>
      <c r="I1529" t="s">
        <v>6471</v>
      </c>
      <c r="J1529" t="s">
        <v>2186</v>
      </c>
      <c r="K1529" t="s">
        <v>1103</v>
      </c>
      <c r="L1529" t="s">
        <v>6472</v>
      </c>
      <c r="M1529" t="s">
        <v>4862</v>
      </c>
      <c r="N1529" t="s">
        <v>22</v>
      </c>
      <c r="O1529">
        <v>278</v>
      </c>
      <c r="P1529">
        <v>0</v>
      </c>
      <c r="Q1529">
        <v>0</v>
      </c>
      <c r="R1529">
        <v>278</v>
      </c>
      <c r="S1529" s="1">
        <v>1</v>
      </c>
      <c r="T1529" t="s">
        <v>22</v>
      </c>
      <c r="U1529" s="13">
        <f t="shared" si="69"/>
        <v>278</v>
      </c>
      <c r="V1529" s="13">
        <f t="shared" si="70"/>
        <v>278</v>
      </c>
      <c r="W1529" s="13" t="str">
        <f>IFERROR(VLOOKUP(K1529,'Target Area Lookup'!B:C,2,FALSE),"Rest of State")</f>
        <v>Cook</v>
      </c>
      <c r="X1529" s="13" t="str">
        <f t="shared" si="71"/>
        <v>Cook</v>
      </c>
    </row>
    <row r="1530" spans="1:24" x14ac:dyDescent="0.25">
      <c r="A1530">
        <v>15016299025</v>
      </c>
      <c r="B1530" t="s">
        <v>4962</v>
      </c>
      <c r="C1530" t="s">
        <v>4963</v>
      </c>
      <c r="D1530" t="s">
        <v>2186</v>
      </c>
      <c r="E1530" t="s">
        <v>4964</v>
      </c>
      <c r="F1530">
        <v>7735532852</v>
      </c>
      <c r="G1530">
        <v>64976</v>
      </c>
      <c r="H1530" t="s">
        <v>6473</v>
      </c>
      <c r="I1530" t="s">
        <v>6474</v>
      </c>
      <c r="J1530" t="s">
        <v>2186</v>
      </c>
      <c r="K1530" t="s">
        <v>1103</v>
      </c>
      <c r="L1530" t="s">
        <v>6475</v>
      </c>
      <c r="M1530" t="s">
        <v>4862</v>
      </c>
      <c r="N1530" t="s">
        <v>22</v>
      </c>
      <c r="O1530">
        <v>321</v>
      </c>
      <c r="P1530">
        <v>0</v>
      </c>
      <c r="Q1530">
        <v>0</v>
      </c>
      <c r="R1530">
        <v>321</v>
      </c>
      <c r="S1530" s="1">
        <v>1</v>
      </c>
      <c r="T1530" t="s">
        <v>22</v>
      </c>
      <c r="U1530" s="13">
        <f t="shared" si="69"/>
        <v>321</v>
      </c>
      <c r="V1530" s="13">
        <f t="shared" si="70"/>
        <v>321</v>
      </c>
      <c r="W1530" s="13" t="str">
        <f>IFERROR(VLOOKUP(K1530,'Target Area Lookup'!B:C,2,FALSE),"Rest of State")</f>
        <v>Cook</v>
      </c>
      <c r="X1530" s="13" t="str">
        <f t="shared" si="71"/>
        <v>Cook</v>
      </c>
    </row>
    <row r="1531" spans="1:24" x14ac:dyDescent="0.25">
      <c r="A1531">
        <v>15016299025</v>
      </c>
      <c r="B1531" t="s">
        <v>4962</v>
      </c>
      <c r="C1531" t="s">
        <v>4963</v>
      </c>
      <c r="D1531" t="s">
        <v>2186</v>
      </c>
      <c r="E1531" t="s">
        <v>4964</v>
      </c>
      <c r="F1531">
        <v>7735532852</v>
      </c>
      <c r="G1531">
        <v>66419</v>
      </c>
      <c r="H1531" t="s">
        <v>6476</v>
      </c>
      <c r="I1531" t="s">
        <v>6477</v>
      </c>
      <c r="J1531" t="s">
        <v>2186</v>
      </c>
      <c r="K1531" t="s">
        <v>1103</v>
      </c>
      <c r="L1531" t="s">
        <v>6478</v>
      </c>
      <c r="M1531" t="s">
        <v>4862</v>
      </c>
      <c r="N1531" t="s">
        <v>22</v>
      </c>
      <c r="O1531">
        <v>669</v>
      </c>
      <c r="P1531">
        <v>0</v>
      </c>
      <c r="Q1531">
        <v>0</v>
      </c>
      <c r="R1531">
        <v>669</v>
      </c>
      <c r="S1531" s="1">
        <v>1</v>
      </c>
      <c r="T1531" t="s">
        <v>22</v>
      </c>
      <c r="U1531" s="13">
        <f t="shared" si="69"/>
        <v>669</v>
      </c>
      <c r="V1531" s="13">
        <f t="shared" si="70"/>
        <v>669</v>
      </c>
      <c r="W1531" s="13" t="str">
        <f>IFERROR(VLOOKUP(K1531,'Target Area Lookup'!B:C,2,FALSE),"Rest of State")</f>
        <v>Cook</v>
      </c>
      <c r="X1531" s="13" t="str">
        <f t="shared" si="71"/>
        <v>Cook</v>
      </c>
    </row>
    <row r="1532" spans="1:24" x14ac:dyDescent="0.25">
      <c r="A1532">
        <v>15016299025</v>
      </c>
      <c r="B1532" t="s">
        <v>4962</v>
      </c>
      <c r="C1532" t="s">
        <v>4963</v>
      </c>
      <c r="D1532" t="s">
        <v>2186</v>
      </c>
      <c r="E1532" t="s">
        <v>4964</v>
      </c>
      <c r="F1532">
        <v>7735532852</v>
      </c>
      <c r="G1532">
        <v>66420</v>
      </c>
      <c r="H1532" t="s">
        <v>6479</v>
      </c>
      <c r="I1532" t="s">
        <v>6480</v>
      </c>
      <c r="J1532" t="s">
        <v>2186</v>
      </c>
      <c r="K1532" t="s">
        <v>1103</v>
      </c>
      <c r="L1532" t="s">
        <v>6481</v>
      </c>
      <c r="M1532" t="s">
        <v>4862</v>
      </c>
      <c r="N1532" t="s">
        <v>22</v>
      </c>
      <c r="O1532">
        <v>251</v>
      </c>
      <c r="P1532">
        <v>0</v>
      </c>
      <c r="Q1532">
        <v>186</v>
      </c>
      <c r="R1532">
        <v>437</v>
      </c>
      <c r="S1532" s="1">
        <v>0.57289999999999996</v>
      </c>
      <c r="T1532" t="s">
        <v>22</v>
      </c>
      <c r="U1532" s="13">
        <f t="shared" si="69"/>
        <v>251</v>
      </c>
      <c r="V1532" s="13">
        <f t="shared" si="70"/>
        <v>437</v>
      </c>
      <c r="W1532" s="13" t="str">
        <f>IFERROR(VLOOKUP(K1532,'Target Area Lookup'!B:C,2,FALSE),"Rest of State")</f>
        <v>Cook</v>
      </c>
      <c r="X1532" s="13" t="str">
        <f t="shared" si="71"/>
        <v>Cook</v>
      </c>
    </row>
    <row r="1533" spans="1:24" x14ac:dyDescent="0.25">
      <c r="A1533">
        <v>15016299025</v>
      </c>
      <c r="B1533" t="s">
        <v>4962</v>
      </c>
      <c r="C1533" t="s">
        <v>4963</v>
      </c>
      <c r="D1533" t="s">
        <v>2186</v>
      </c>
      <c r="E1533" t="s">
        <v>4964</v>
      </c>
      <c r="F1533">
        <v>7735532852</v>
      </c>
      <c r="G1533">
        <v>66421</v>
      </c>
      <c r="H1533" t="s">
        <v>6482</v>
      </c>
      <c r="I1533" t="s">
        <v>6483</v>
      </c>
      <c r="J1533" t="s">
        <v>2186</v>
      </c>
      <c r="K1533" t="s">
        <v>1103</v>
      </c>
      <c r="L1533" t="s">
        <v>6484</v>
      </c>
      <c r="M1533" t="s">
        <v>4862</v>
      </c>
      <c r="N1533" t="s">
        <v>22</v>
      </c>
      <c r="O1533">
        <v>386</v>
      </c>
      <c r="P1533">
        <v>0</v>
      </c>
      <c r="Q1533">
        <v>239</v>
      </c>
      <c r="R1533">
        <v>625</v>
      </c>
      <c r="S1533" s="1">
        <v>0.61670000000000003</v>
      </c>
      <c r="T1533" t="s">
        <v>22</v>
      </c>
      <c r="U1533" s="13">
        <f t="shared" si="69"/>
        <v>386</v>
      </c>
      <c r="V1533" s="13">
        <f t="shared" si="70"/>
        <v>625</v>
      </c>
      <c r="W1533" s="13" t="str">
        <f>IFERROR(VLOOKUP(K1533,'Target Area Lookup'!B:C,2,FALSE),"Rest of State")</f>
        <v>Cook</v>
      </c>
      <c r="X1533" s="13" t="str">
        <f t="shared" si="71"/>
        <v>Cook</v>
      </c>
    </row>
    <row r="1534" spans="1:24" x14ac:dyDescent="0.25">
      <c r="A1534">
        <v>15016299025</v>
      </c>
      <c r="B1534" t="s">
        <v>4962</v>
      </c>
      <c r="C1534" t="s">
        <v>4963</v>
      </c>
      <c r="D1534" t="s">
        <v>2186</v>
      </c>
      <c r="E1534" t="s">
        <v>4964</v>
      </c>
      <c r="F1534">
        <v>7735532852</v>
      </c>
      <c r="G1534">
        <v>66502</v>
      </c>
      <c r="H1534" t="s">
        <v>6485</v>
      </c>
      <c r="I1534" t="s">
        <v>6486</v>
      </c>
      <c r="J1534" t="s">
        <v>2186</v>
      </c>
      <c r="K1534" t="s">
        <v>1103</v>
      </c>
      <c r="L1534" t="s">
        <v>6487</v>
      </c>
      <c r="M1534" t="s">
        <v>4862</v>
      </c>
      <c r="N1534" t="s">
        <v>22</v>
      </c>
      <c r="O1534">
        <v>161</v>
      </c>
      <c r="P1534">
        <v>0</v>
      </c>
      <c r="Q1534">
        <v>45</v>
      </c>
      <c r="R1534">
        <v>206</v>
      </c>
      <c r="S1534" s="1">
        <v>0.7793000000000001</v>
      </c>
      <c r="T1534" t="s">
        <v>22</v>
      </c>
      <c r="U1534" s="13">
        <f t="shared" si="69"/>
        <v>161</v>
      </c>
      <c r="V1534" s="13">
        <f t="shared" si="70"/>
        <v>206</v>
      </c>
      <c r="W1534" s="13" t="str">
        <f>IFERROR(VLOOKUP(K1534,'Target Area Lookup'!B:C,2,FALSE),"Rest of State")</f>
        <v>Cook</v>
      </c>
      <c r="X1534" s="13" t="str">
        <f t="shared" si="71"/>
        <v>Cook</v>
      </c>
    </row>
    <row r="1535" spans="1:24" x14ac:dyDescent="0.25">
      <c r="A1535">
        <v>15016299025</v>
      </c>
      <c r="B1535" t="s">
        <v>4962</v>
      </c>
      <c r="C1535" t="s">
        <v>4963</v>
      </c>
      <c r="D1535" t="s">
        <v>2186</v>
      </c>
      <c r="E1535" t="s">
        <v>4964</v>
      </c>
      <c r="F1535">
        <v>7735532852</v>
      </c>
      <c r="G1535">
        <v>66605</v>
      </c>
      <c r="H1535" t="s">
        <v>6488</v>
      </c>
      <c r="I1535" t="s">
        <v>6489</v>
      </c>
      <c r="J1535" t="s">
        <v>2186</v>
      </c>
      <c r="K1535" t="s">
        <v>1103</v>
      </c>
      <c r="L1535" t="s">
        <v>6490</v>
      </c>
      <c r="M1535" t="s">
        <v>4862</v>
      </c>
      <c r="N1535" t="s">
        <v>22</v>
      </c>
      <c r="O1535">
        <v>218</v>
      </c>
      <c r="P1535">
        <v>0</v>
      </c>
      <c r="Q1535">
        <v>0</v>
      </c>
      <c r="R1535">
        <v>218</v>
      </c>
      <c r="S1535" s="1">
        <v>1</v>
      </c>
      <c r="T1535" t="s">
        <v>22</v>
      </c>
      <c r="U1535" s="13">
        <f t="shared" si="69"/>
        <v>218</v>
      </c>
      <c r="V1535" s="13">
        <f t="shared" si="70"/>
        <v>218</v>
      </c>
      <c r="W1535" s="13" t="str">
        <f>IFERROR(VLOOKUP(K1535,'Target Area Lookup'!B:C,2,FALSE),"Rest of State")</f>
        <v>Cook</v>
      </c>
      <c r="X1535" s="13" t="str">
        <f t="shared" si="71"/>
        <v>Cook</v>
      </c>
    </row>
    <row r="1536" spans="1:24" x14ac:dyDescent="0.25">
      <c r="A1536">
        <v>15016299025</v>
      </c>
      <c r="B1536" t="s">
        <v>4962</v>
      </c>
      <c r="C1536" t="s">
        <v>4963</v>
      </c>
      <c r="D1536" t="s">
        <v>2186</v>
      </c>
      <c r="E1536" t="s">
        <v>4964</v>
      </c>
      <c r="F1536">
        <v>7735532852</v>
      </c>
      <c r="G1536">
        <v>66624</v>
      </c>
      <c r="H1536" t="s">
        <v>6491</v>
      </c>
      <c r="I1536" t="s">
        <v>6492</v>
      </c>
      <c r="J1536" t="s">
        <v>2186</v>
      </c>
      <c r="K1536" t="s">
        <v>1103</v>
      </c>
      <c r="L1536" t="s">
        <v>6493</v>
      </c>
      <c r="M1536" t="s">
        <v>4862</v>
      </c>
      <c r="N1536" t="s">
        <v>22</v>
      </c>
      <c r="O1536">
        <v>385</v>
      </c>
      <c r="P1536">
        <v>0</v>
      </c>
      <c r="Q1536">
        <v>211</v>
      </c>
      <c r="R1536">
        <v>596</v>
      </c>
      <c r="S1536" s="1">
        <v>0.64580000000000004</v>
      </c>
      <c r="T1536" t="s">
        <v>22</v>
      </c>
      <c r="U1536" s="13">
        <f t="shared" si="69"/>
        <v>385</v>
      </c>
      <c r="V1536" s="13">
        <f t="shared" si="70"/>
        <v>596</v>
      </c>
      <c r="W1536" s="13" t="str">
        <f>IFERROR(VLOOKUP(K1536,'Target Area Lookup'!B:C,2,FALSE),"Rest of State")</f>
        <v>Cook</v>
      </c>
      <c r="X1536" s="13" t="str">
        <f t="shared" si="71"/>
        <v>Cook</v>
      </c>
    </row>
    <row r="1537" spans="1:24" x14ac:dyDescent="0.25">
      <c r="A1537">
        <v>15016299025</v>
      </c>
      <c r="B1537" t="s">
        <v>4962</v>
      </c>
      <c r="C1537" t="s">
        <v>4963</v>
      </c>
      <c r="D1537" t="s">
        <v>2186</v>
      </c>
      <c r="E1537" t="s">
        <v>4964</v>
      </c>
      <c r="F1537">
        <v>7735532852</v>
      </c>
      <c r="G1537">
        <v>66683</v>
      </c>
      <c r="H1537" t="s">
        <v>6494</v>
      </c>
      <c r="I1537" t="s">
        <v>6495</v>
      </c>
      <c r="J1537" t="s">
        <v>2186</v>
      </c>
      <c r="K1537" t="s">
        <v>1103</v>
      </c>
      <c r="L1537" t="s">
        <v>6496</v>
      </c>
      <c r="M1537" t="s">
        <v>4862</v>
      </c>
      <c r="N1537" t="s">
        <v>22</v>
      </c>
      <c r="O1537">
        <v>343</v>
      </c>
      <c r="P1537">
        <v>0</v>
      </c>
      <c r="Q1537">
        <v>0</v>
      </c>
      <c r="R1537">
        <v>343</v>
      </c>
      <c r="S1537" s="1">
        <v>1</v>
      </c>
      <c r="T1537" t="s">
        <v>22</v>
      </c>
      <c r="U1537" s="13">
        <f t="shared" si="69"/>
        <v>343</v>
      </c>
      <c r="V1537" s="13">
        <f t="shared" si="70"/>
        <v>343</v>
      </c>
      <c r="W1537" s="13" t="str">
        <f>IFERROR(VLOOKUP(K1537,'Target Area Lookup'!B:C,2,FALSE),"Rest of State")</f>
        <v>Cook</v>
      </c>
      <c r="X1537" s="13" t="str">
        <f t="shared" si="71"/>
        <v>Cook</v>
      </c>
    </row>
    <row r="1538" spans="1:24" x14ac:dyDescent="0.25">
      <c r="A1538">
        <v>15016299025</v>
      </c>
      <c r="B1538" t="s">
        <v>4962</v>
      </c>
      <c r="C1538" t="s">
        <v>4963</v>
      </c>
      <c r="D1538" t="s">
        <v>2186</v>
      </c>
      <c r="E1538" t="s">
        <v>4964</v>
      </c>
      <c r="F1538">
        <v>7735532852</v>
      </c>
      <c r="G1538">
        <v>67969</v>
      </c>
      <c r="H1538" t="s">
        <v>6497</v>
      </c>
      <c r="I1538" t="s">
        <v>6498</v>
      </c>
      <c r="J1538" t="s">
        <v>2186</v>
      </c>
      <c r="K1538" t="s">
        <v>1103</v>
      </c>
      <c r="L1538" t="s">
        <v>6499</v>
      </c>
      <c r="M1538" t="s">
        <v>6500</v>
      </c>
      <c r="N1538" t="s">
        <v>22</v>
      </c>
      <c r="O1538">
        <v>314</v>
      </c>
      <c r="P1538">
        <v>0</v>
      </c>
      <c r="Q1538">
        <v>0</v>
      </c>
      <c r="R1538">
        <v>314</v>
      </c>
      <c r="S1538" s="1">
        <v>1</v>
      </c>
      <c r="T1538" t="s">
        <v>22</v>
      </c>
      <c r="U1538" s="13">
        <f t="shared" si="69"/>
        <v>314</v>
      </c>
      <c r="V1538" s="13">
        <f t="shared" si="70"/>
        <v>314</v>
      </c>
      <c r="W1538" s="13" t="str">
        <f>IFERROR(VLOOKUP(K1538,'Target Area Lookup'!B:C,2,FALSE),"Rest of State")</f>
        <v>Cook</v>
      </c>
      <c r="X1538" s="13" t="str">
        <f t="shared" si="71"/>
        <v>Cook</v>
      </c>
    </row>
    <row r="1539" spans="1:24" x14ac:dyDescent="0.25">
      <c r="A1539">
        <v>15016299025</v>
      </c>
      <c r="B1539" t="s">
        <v>4962</v>
      </c>
      <c r="C1539" t="s">
        <v>4963</v>
      </c>
      <c r="D1539" t="s">
        <v>2186</v>
      </c>
      <c r="E1539" t="s">
        <v>4964</v>
      </c>
      <c r="F1539">
        <v>7735532852</v>
      </c>
      <c r="G1539">
        <v>67970</v>
      </c>
      <c r="H1539" t="s">
        <v>6501</v>
      </c>
      <c r="I1539" t="s">
        <v>6502</v>
      </c>
      <c r="J1539" t="s">
        <v>2186</v>
      </c>
      <c r="K1539" t="s">
        <v>1103</v>
      </c>
      <c r="L1539" t="s">
        <v>6503</v>
      </c>
      <c r="M1539" t="s">
        <v>6504</v>
      </c>
      <c r="N1539" t="s">
        <v>22</v>
      </c>
      <c r="O1539">
        <v>605</v>
      </c>
      <c r="P1539">
        <v>0</v>
      </c>
      <c r="Q1539">
        <v>0</v>
      </c>
      <c r="R1539">
        <v>605</v>
      </c>
      <c r="S1539" s="1">
        <v>1</v>
      </c>
      <c r="T1539" t="s">
        <v>22</v>
      </c>
      <c r="U1539" s="13">
        <f t="shared" ref="U1539:U1602" si="72">SUM(O1539:P1539)</f>
        <v>605</v>
      </c>
      <c r="V1539" s="13">
        <f t="shared" ref="V1539:V1602" si="73">R1539</f>
        <v>605</v>
      </c>
      <c r="W1539" s="13" t="str">
        <f>IFERROR(VLOOKUP(K1539,'Target Area Lookup'!B:C,2,FALSE),"Rest of State")</f>
        <v>Cook</v>
      </c>
      <c r="X1539" s="13" t="str">
        <f t="shared" ref="X1539:X1602" si="74">IF(K1539="Cook","Cook","Rest of State")</f>
        <v>Cook</v>
      </c>
    </row>
    <row r="1540" spans="1:24" x14ac:dyDescent="0.25">
      <c r="A1540">
        <v>15016299025</v>
      </c>
      <c r="B1540" t="s">
        <v>4962</v>
      </c>
      <c r="C1540" t="s">
        <v>4963</v>
      </c>
      <c r="D1540" t="s">
        <v>2186</v>
      </c>
      <c r="E1540" t="s">
        <v>4964</v>
      </c>
      <c r="F1540">
        <v>7735532852</v>
      </c>
      <c r="G1540">
        <v>67971</v>
      </c>
      <c r="H1540" t="s">
        <v>6505</v>
      </c>
      <c r="I1540" t="s">
        <v>6506</v>
      </c>
      <c r="J1540" t="s">
        <v>2186</v>
      </c>
      <c r="K1540" t="s">
        <v>1103</v>
      </c>
      <c r="L1540" t="s">
        <v>6507</v>
      </c>
      <c r="M1540" t="s">
        <v>6504</v>
      </c>
      <c r="N1540" t="s">
        <v>22</v>
      </c>
      <c r="O1540">
        <v>853</v>
      </c>
      <c r="P1540">
        <v>0</v>
      </c>
      <c r="Q1540">
        <v>50</v>
      </c>
      <c r="R1540">
        <v>903</v>
      </c>
      <c r="S1540" s="1">
        <v>0.94409999999999994</v>
      </c>
      <c r="T1540" t="s">
        <v>22</v>
      </c>
      <c r="U1540" s="13">
        <f t="shared" si="72"/>
        <v>853</v>
      </c>
      <c r="V1540" s="13">
        <f t="shared" si="73"/>
        <v>903</v>
      </c>
      <c r="W1540" s="13" t="str">
        <f>IFERROR(VLOOKUP(K1540,'Target Area Lookup'!B:C,2,FALSE),"Rest of State")</f>
        <v>Cook</v>
      </c>
      <c r="X1540" s="13" t="str">
        <f t="shared" si="74"/>
        <v>Cook</v>
      </c>
    </row>
    <row r="1541" spans="1:24" x14ac:dyDescent="0.25">
      <c r="A1541">
        <v>15016299025</v>
      </c>
      <c r="B1541" t="s">
        <v>4962</v>
      </c>
      <c r="C1541" t="s">
        <v>4963</v>
      </c>
      <c r="D1541" t="s">
        <v>2186</v>
      </c>
      <c r="E1541" t="s">
        <v>4964</v>
      </c>
      <c r="F1541">
        <v>7735532852</v>
      </c>
      <c r="G1541">
        <v>68189</v>
      </c>
      <c r="H1541" t="s">
        <v>6508</v>
      </c>
      <c r="I1541" t="s">
        <v>6509</v>
      </c>
      <c r="J1541" t="s">
        <v>2186</v>
      </c>
      <c r="K1541" t="s">
        <v>1103</v>
      </c>
      <c r="L1541" t="s">
        <v>6510</v>
      </c>
      <c r="M1541" t="s">
        <v>6511</v>
      </c>
      <c r="N1541" t="s">
        <v>22</v>
      </c>
      <c r="O1541">
        <v>335</v>
      </c>
      <c r="P1541">
        <v>0</v>
      </c>
      <c r="Q1541">
        <v>0</v>
      </c>
      <c r="R1541">
        <v>335</v>
      </c>
      <c r="S1541" s="1">
        <v>1</v>
      </c>
      <c r="U1541" s="13">
        <f t="shared" si="72"/>
        <v>335</v>
      </c>
      <c r="V1541" s="13">
        <f t="shared" si="73"/>
        <v>335</v>
      </c>
      <c r="W1541" s="13" t="str">
        <f>IFERROR(VLOOKUP(K1541,'Target Area Lookup'!B:C,2,FALSE),"Rest of State")</f>
        <v>Cook</v>
      </c>
      <c r="X1541" s="13" t="str">
        <f t="shared" si="74"/>
        <v>Cook</v>
      </c>
    </row>
    <row r="1542" spans="1:24" x14ac:dyDescent="0.25">
      <c r="A1542">
        <v>15016299025</v>
      </c>
      <c r="B1542" t="s">
        <v>4962</v>
      </c>
      <c r="C1542" t="s">
        <v>4963</v>
      </c>
      <c r="D1542" t="s">
        <v>2186</v>
      </c>
      <c r="E1542" t="s">
        <v>4964</v>
      </c>
      <c r="F1542">
        <v>7735532852</v>
      </c>
      <c r="G1542">
        <v>69727</v>
      </c>
      <c r="H1542" t="s">
        <v>6512</v>
      </c>
      <c r="I1542" t="s">
        <v>6513</v>
      </c>
      <c r="J1542" t="s">
        <v>2186</v>
      </c>
      <c r="K1542" t="s">
        <v>1103</v>
      </c>
      <c r="L1542" t="s">
        <v>6514</v>
      </c>
      <c r="M1542" t="s">
        <v>6515</v>
      </c>
      <c r="N1542" t="s">
        <v>22</v>
      </c>
      <c r="O1542">
        <v>242</v>
      </c>
      <c r="P1542">
        <v>0</v>
      </c>
      <c r="Q1542">
        <v>0</v>
      </c>
      <c r="R1542">
        <v>242</v>
      </c>
      <c r="S1542" s="1">
        <v>1</v>
      </c>
      <c r="T1542" t="s">
        <v>22</v>
      </c>
      <c r="U1542" s="13">
        <f t="shared" si="72"/>
        <v>242</v>
      </c>
      <c r="V1542" s="13">
        <f t="shared" si="73"/>
        <v>242</v>
      </c>
      <c r="W1542" s="13" t="str">
        <f>IFERROR(VLOOKUP(K1542,'Target Area Lookup'!B:C,2,FALSE),"Rest of State")</f>
        <v>Cook</v>
      </c>
      <c r="X1542" s="13" t="str">
        <f t="shared" si="74"/>
        <v>Cook</v>
      </c>
    </row>
    <row r="1543" spans="1:24" x14ac:dyDescent="0.25">
      <c r="A1543">
        <v>15016299025</v>
      </c>
      <c r="B1543" t="s">
        <v>4962</v>
      </c>
      <c r="C1543" t="s">
        <v>4963</v>
      </c>
      <c r="D1543" t="s">
        <v>2186</v>
      </c>
      <c r="E1543" t="s">
        <v>4964</v>
      </c>
      <c r="F1543">
        <v>7735532852</v>
      </c>
      <c r="G1543">
        <v>69728</v>
      </c>
      <c r="H1543" t="s">
        <v>6516</v>
      </c>
      <c r="I1543" t="s">
        <v>6517</v>
      </c>
      <c r="J1543" t="s">
        <v>2186</v>
      </c>
      <c r="K1543" t="s">
        <v>1103</v>
      </c>
      <c r="L1543" t="s">
        <v>6518</v>
      </c>
      <c r="M1543" t="s">
        <v>6519</v>
      </c>
      <c r="N1543" t="s">
        <v>22</v>
      </c>
      <c r="O1543">
        <v>399</v>
      </c>
      <c r="P1543">
        <v>0</v>
      </c>
      <c r="Q1543">
        <v>0</v>
      </c>
      <c r="R1543">
        <v>399</v>
      </c>
      <c r="S1543" s="1">
        <v>1</v>
      </c>
      <c r="T1543" t="s">
        <v>22</v>
      </c>
      <c r="U1543" s="13">
        <f t="shared" si="72"/>
        <v>399</v>
      </c>
      <c r="V1543" s="13">
        <f t="shared" si="73"/>
        <v>399</v>
      </c>
      <c r="W1543" s="13" t="str">
        <f>IFERROR(VLOOKUP(K1543,'Target Area Lookup'!B:C,2,FALSE),"Rest of State")</f>
        <v>Cook</v>
      </c>
      <c r="X1543" s="13" t="str">
        <f t="shared" si="74"/>
        <v>Cook</v>
      </c>
    </row>
    <row r="1544" spans="1:24" x14ac:dyDescent="0.25">
      <c r="A1544">
        <v>15016299025</v>
      </c>
      <c r="B1544" t="s">
        <v>4962</v>
      </c>
      <c r="C1544" t="s">
        <v>4963</v>
      </c>
      <c r="D1544" t="s">
        <v>2186</v>
      </c>
      <c r="E1544" t="s">
        <v>4964</v>
      </c>
      <c r="F1544">
        <v>7735532852</v>
      </c>
      <c r="G1544">
        <v>69982</v>
      </c>
      <c r="H1544" t="s">
        <v>6520</v>
      </c>
      <c r="I1544" t="s">
        <v>6521</v>
      </c>
      <c r="J1544" t="s">
        <v>2186</v>
      </c>
      <c r="K1544" t="s">
        <v>1103</v>
      </c>
      <c r="L1544" t="s">
        <v>6522</v>
      </c>
      <c r="M1544" t="s">
        <v>6523</v>
      </c>
      <c r="N1544" t="s">
        <v>22</v>
      </c>
      <c r="O1544">
        <v>1069</v>
      </c>
      <c r="P1544">
        <v>0</v>
      </c>
      <c r="Q1544">
        <v>0</v>
      </c>
      <c r="R1544">
        <v>1069</v>
      </c>
      <c r="S1544" s="1">
        <v>1</v>
      </c>
      <c r="T1544" t="s">
        <v>22</v>
      </c>
      <c r="U1544" s="13">
        <f t="shared" si="72"/>
        <v>1069</v>
      </c>
      <c r="V1544" s="13">
        <f t="shared" si="73"/>
        <v>1069</v>
      </c>
      <c r="W1544" s="13" t="str">
        <f>IFERROR(VLOOKUP(K1544,'Target Area Lookup'!B:C,2,FALSE),"Rest of State")</f>
        <v>Cook</v>
      </c>
      <c r="X1544" s="13" t="str">
        <f t="shared" si="74"/>
        <v>Cook</v>
      </c>
    </row>
    <row r="1545" spans="1:24" x14ac:dyDescent="0.25">
      <c r="A1545">
        <v>15016299025</v>
      </c>
      <c r="B1545" t="s">
        <v>4962</v>
      </c>
      <c r="C1545" t="s">
        <v>4963</v>
      </c>
      <c r="D1545" t="s">
        <v>2186</v>
      </c>
      <c r="E1545" t="s">
        <v>4964</v>
      </c>
      <c r="F1545">
        <v>7735532852</v>
      </c>
      <c r="G1545">
        <v>70318</v>
      </c>
      <c r="H1545" t="s">
        <v>6524</v>
      </c>
      <c r="I1545" t="s">
        <v>6513</v>
      </c>
      <c r="J1545" t="s">
        <v>2186</v>
      </c>
      <c r="K1545" t="s">
        <v>1103</v>
      </c>
      <c r="L1545" t="s">
        <v>6514</v>
      </c>
      <c r="M1545" t="s">
        <v>6525</v>
      </c>
      <c r="N1545" t="s">
        <v>22</v>
      </c>
      <c r="O1545">
        <v>341</v>
      </c>
      <c r="P1545">
        <v>0</v>
      </c>
      <c r="Q1545">
        <v>0</v>
      </c>
      <c r="R1545">
        <v>341</v>
      </c>
      <c r="S1545" s="1">
        <v>1</v>
      </c>
      <c r="T1545" t="s">
        <v>22</v>
      </c>
      <c r="U1545" s="13">
        <f t="shared" si="72"/>
        <v>341</v>
      </c>
      <c r="V1545" s="13">
        <f t="shared" si="73"/>
        <v>341</v>
      </c>
      <c r="W1545" s="13" t="str">
        <f>IFERROR(VLOOKUP(K1545,'Target Area Lookup'!B:C,2,FALSE),"Rest of State")</f>
        <v>Cook</v>
      </c>
      <c r="X1545" s="13" t="str">
        <f t="shared" si="74"/>
        <v>Cook</v>
      </c>
    </row>
    <row r="1546" spans="1:24" x14ac:dyDescent="0.25">
      <c r="A1546">
        <v>15016299025</v>
      </c>
      <c r="B1546" t="s">
        <v>4962</v>
      </c>
      <c r="C1546" t="s">
        <v>4963</v>
      </c>
      <c r="D1546" t="s">
        <v>2186</v>
      </c>
      <c r="E1546" t="s">
        <v>4964</v>
      </c>
      <c r="F1546">
        <v>7735532852</v>
      </c>
      <c r="G1546">
        <v>70568</v>
      </c>
      <c r="H1546" t="s">
        <v>6526</v>
      </c>
      <c r="I1546" t="s">
        <v>6527</v>
      </c>
      <c r="J1546" t="s">
        <v>2186</v>
      </c>
      <c r="K1546" t="s">
        <v>1103</v>
      </c>
      <c r="L1546" t="s">
        <v>6528</v>
      </c>
      <c r="M1546" t="s">
        <v>6529</v>
      </c>
      <c r="N1546" t="s">
        <v>22</v>
      </c>
      <c r="O1546">
        <v>996</v>
      </c>
      <c r="P1546">
        <v>0</v>
      </c>
      <c r="Q1546">
        <v>16</v>
      </c>
      <c r="R1546">
        <v>1012</v>
      </c>
      <c r="S1546" s="1">
        <v>0.98380000000000001</v>
      </c>
      <c r="T1546" t="s">
        <v>22</v>
      </c>
      <c r="U1546" s="13">
        <f t="shared" si="72"/>
        <v>996</v>
      </c>
      <c r="V1546" s="13">
        <f t="shared" si="73"/>
        <v>1012</v>
      </c>
      <c r="W1546" s="13" t="str">
        <f>IFERROR(VLOOKUP(K1546,'Target Area Lookup'!B:C,2,FALSE),"Rest of State")</f>
        <v>Cook</v>
      </c>
      <c r="X1546" s="13" t="str">
        <f t="shared" si="74"/>
        <v>Cook</v>
      </c>
    </row>
    <row r="1547" spans="1:24" x14ac:dyDescent="0.25">
      <c r="A1547">
        <v>15016299025</v>
      </c>
      <c r="B1547" t="s">
        <v>4962</v>
      </c>
      <c r="C1547" t="s">
        <v>4963</v>
      </c>
      <c r="D1547" t="s">
        <v>2186</v>
      </c>
      <c r="E1547" t="s">
        <v>4964</v>
      </c>
      <c r="F1547">
        <v>7735532852</v>
      </c>
      <c r="G1547">
        <v>71247</v>
      </c>
      <c r="H1547" t="s">
        <v>6530</v>
      </c>
      <c r="I1547" t="s">
        <v>6531</v>
      </c>
      <c r="J1547" t="s">
        <v>2186</v>
      </c>
      <c r="K1547" t="s">
        <v>1103</v>
      </c>
      <c r="L1547" t="s">
        <v>6532</v>
      </c>
      <c r="M1547" t="s">
        <v>6533</v>
      </c>
      <c r="N1547" t="s">
        <v>22</v>
      </c>
      <c r="O1547">
        <v>144</v>
      </c>
      <c r="P1547">
        <v>0</v>
      </c>
      <c r="Q1547">
        <v>0</v>
      </c>
      <c r="R1547">
        <v>144</v>
      </c>
      <c r="S1547" s="1">
        <v>1</v>
      </c>
      <c r="T1547" t="s">
        <v>22</v>
      </c>
      <c r="U1547" s="13">
        <f t="shared" si="72"/>
        <v>144</v>
      </c>
      <c r="V1547" s="13">
        <f t="shared" si="73"/>
        <v>144</v>
      </c>
      <c r="W1547" s="13" t="str">
        <f>IFERROR(VLOOKUP(K1547,'Target Area Lookup'!B:C,2,FALSE),"Rest of State")</f>
        <v>Cook</v>
      </c>
      <c r="X1547" s="13" t="str">
        <f t="shared" si="74"/>
        <v>Cook</v>
      </c>
    </row>
    <row r="1548" spans="1:24" x14ac:dyDescent="0.25">
      <c r="A1548">
        <v>15016299025</v>
      </c>
      <c r="B1548" t="s">
        <v>4962</v>
      </c>
      <c r="C1548" t="s">
        <v>4963</v>
      </c>
      <c r="D1548" t="s">
        <v>2186</v>
      </c>
      <c r="E1548" t="s">
        <v>4964</v>
      </c>
      <c r="F1548">
        <v>7735532852</v>
      </c>
      <c r="G1548">
        <v>71855</v>
      </c>
      <c r="H1548" t="s">
        <v>6534</v>
      </c>
      <c r="I1548" t="s">
        <v>6535</v>
      </c>
      <c r="J1548" t="s">
        <v>2186</v>
      </c>
      <c r="K1548" t="s">
        <v>1103</v>
      </c>
      <c r="L1548" t="s">
        <v>6536</v>
      </c>
      <c r="M1548" t="s">
        <v>6537</v>
      </c>
      <c r="N1548" t="s">
        <v>22</v>
      </c>
      <c r="O1548">
        <v>767</v>
      </c>
      <c r="P1548">
        <v>0</v>
      </c>
      <c r="Q1548">
        <v>0</v>
      </c>
      <c r="R1548">
        <v>767</v>
      </c>
      <c r="S1548" s="1">
        <v>1</v>
      </c>
      <c r="T1548" t="s">
        <v>22</v>
      </c>
      <c r="U1548" s="13">
        <f t="shared" si="72"/>
        <v>767</v>
      </c>
      <c r="V1548" s="13">
        <f t="shared" si="73"/>
        <v>767</v>
      </c>
      <c r="W1548" s="13" t="str">
        <f>IFERROR(VLOOKUP(K1548,'Target Area Lookup'!B:C,2,FALSE),"Rest of State")</f>
        <v>Cook</v>
      </c>
      <c r="X1548" s="13" t="str">
        <f t="shared" si="74"/>
        <v>Cook</v>
      </c>
    </row>
    <row r="1549" spans="1:24" x14ac:dyDescent="0.25">
      <c r="A1549">
        <v>15016299025</v>
      </c>
      <c r="B1549" t="s">
        <v>4962</v>
      </c>
      <c r="C1549" t="s">
        <v>4963</v>
      </c>
      <c r="D1549" t="s">
        <v>2186</v>
      </c>
      <c r="E1549" t="s">
        <v>4964</v>
      </c>
      <c r="F1549">
        <v>7735532852</v>
      </c>
      <c r="G1549">
        <v>71856</v>
      </c>
      <c r="H1549" t="s">
        <v>6538</v>
      </c>
      <c r="I1549" t="s">
        <v>6539</v>
      </c>
      <c r="J1549" t="s">
        <v>2186</v>
      </c>
      <c r="K1549" t="s">
        <v>1103</v>
      </c>
      <c r="L1549" t="s">
        <v>6540</v>
      </c>
      <c r="M1549" t="s">
        <v>6541</v>
      </c>
      <c r="N1549" t="s">
        <v>22</v>
      </c>
      <c r="O1549">
        <v>1174</v>
      </c>
      <c r="P1549">
        <v>0</v>
      </c>
      <c r="Q1549">
        <v>0</v>
      </c>
      <c r="R1549">
        <v>1174</v>
      </c>
      <c r="S1549" s="1">
        <v>1</v>
      </c>
      <c r="T1549" t="s">
        <v>22</v>
      </c>
      <c r="U1549" s="13">
        <f t="shared" si="72"/>
        <v>1174</v>
      </c>
      <c r="V1549" s="13">
        <f t="shared" si="73"/>
        <v>1174</v>
      </c>
      <c r="W1549" s="13" t="str">
        <f>IFERROR(VLOOKUP(K1549,'Target Area Lookup'!B:C,2,FALSE),"Rest of State")</f>
        <v>Cook</v>
      </c>
      <c r="X1549" s="13" t="str">
        <f t="shared" si="74"/>
        <v>Cook</v>
      </c>
    </row>
    <row r="1550" spans="1:24" x14ac:dyDescent="0.25">
      <c r="A1550">
        <v>15016299025</v>
      </c>
      <c r="B1550" t="s">
        <v>4962</v>
      </c>
      <c r="C1550" t="s">
        <v>4963</v>
      </c>
      <c r="D1550" t="s">
        <v>2186</v>
      </c>
      <c r="E1550" t="s">
        <v>4964</v>
      </c>
      <c r="F1550">
        <v>7735532852</v>
      </c>
      <c r="G1550">
        <v>71859</v>
      </c>
      <c r="H1550" t="s">
        <v>6542</v>
      </c>
      <c r="I1550" t="s">
        <v>6543</v>
      </c>
      <c r="J1550" t="s">
        <v>2186</v>
      </c>
      <c r="K1550" t="s">
        <v>1103</v>
      </c>
      <c r="L1550" t="s">
        <v>6544</v>
      </c>
      <c r="M1550" t="s">
        <v>6545</v>
      </c>
      <c r="N1550" t="s">
        <v>22</v>
      </c>
      <c r="O1550">
        <v>324</v>
      </c>
      <c r="P1550">
        <v>0</v>
      </c>
      <c r="Q1550">
        <v>0</v>
      </c>
      <c r="R1550">
        <v>324</v>
      </c>
      <c r="S1550" s="1">
        <v>1</v>
      </c>
      <c r="T1550" t="s">
        <v>22</v>
      </c>
      <c r="U1550" s="13">
        <f t="shared" si="72"/>
        <v>324</v>
      </c>
      <c r="V1550" s="13">
        <f t="shared" si="73"/>
        <v>324</v>
      </c>
      <c r="W1550" s="13" t="str">
        <f>IFERROR(VLOOKUP(K1550,'Target Area Lookup'!B:C,2,FALSE),"Rest of State")</f>
        <v>Cook</v>
      </c>
      <c r="X1550" s="13" t="str">
        <f t="shared" si="74"/>
        <v>Cook</v>
      </c>
    </row>
    <row r="1551" spans="1:24" x14ac:dyDescent="0.25">
      <c r="A1551">
        <v>15016299025</v>
      </c>
      <c r="B1551" t="s">
        <v>4962</v>
      </c>
      <c r="C1551" t="s">
        <v>4963</v>
      </c>
      <c r="D1551" t="s">
        <v>2186</v>
      </c>
      <c r="E1551" t="s">
        <v>4964</v>
      </c>
      <c r="F1551">
        <v>7735532852</v>
      </c>
      <c r="G1551">
        <v>71860</v>
      </c>
      <c r="H1551" t="s">
        <v>6546</v>
      </c>
      <c r="I1551" t="s">
        <v>6547</v>
      </c>
      <c r="J1551" t="s">
        <v>2186</v>
      </c>
      <c r="K1551" t="s">
        <v>1103</v>
      </c>
      <c r="L1551" t="s">
        <v>6548</v>
      </c>
      <c r="M1551" t="s">
        <v>6549</v>
      </c>
      <c r="N1551" t="s">
        <v>22</v>
      </c>
      <c r="O1551">
        <v>298</v>
      </c>
      <c r="P1551">
        <v>0</v>
      </c>
      <c r="Q1551">
        <v>0</v>
      </c>
      <c r="R1551">
        <v>298</v>
      </c>
      <c r="S1551" s="1">
        <v>1</v>
      </c>
      <c r="T1551" t="s">
        <v>22</v>
      </c>
      <c r="U1551" s="13">
        <f t="shared" si="72"/>
        <v>298</v>
      </c>
      <c r="V1551" s="13">
        <f t="shared" si="73"/>
        <v>298</v>
      </c>
      <c r="W1551" s="13" t="str">
        <f>IFERROR(VLOOKUP(K1551,'Target Area Lookup'!B:C,2,FALSE),"Rest of State")</f>
        <v>Cook</v>
      </c>
      <c r="X1551" s="13" t="str">
        <f t="shared" si="74"/>
        <v>Cook</v>
      </c>
    </row>
    <row r="1552" spans="1:24" x14ac:dyDescent="0.25">
      <c r="A1552">
        <v>15016299025</v>
      </c>
      <c r="B1552" t="s">
        <v>4962</v>
      </c>
      <c r="C1552" t="s">
        <v>4963</v>
      </c>
      <c r="D1552" t="s">
        <v>2186</v>
      </c>
      <c r="E1552" t="s">
        <v>4964</v>
      </c>
      <c r="F1552">
        <v>7735532852</v>
      </c>
      <c r="G1552">
        <v>71861</v>
      </c>
      <c r="H1552" t="s">
        <v>6550</v>
      </c>
      <c r="I1552" t="s">
        <v>6551</v>
      </c>
      <c r="J1552" t="s">
        <v>2186</v>
      </c>
      <c r="K1552" t="s">
        <v>1103</v>
      </c>
      <c r="L1552" t="s">
        <v>6552</v>
      </c>
      <c r="M1552" t="s">
        <v>6553</v>
      </c>
      <c r="N1552" t="s">
        <v>22</v>
      </c>
      <c r="O1552">
        <v>227</v>
      </c>
      <c r="P1552">
        <v>0</v>
      </c>
      <c r="Q1552">
        <v>0</v>
      </c>
      <c r="R1552">
        <v>227</v>
      </c>
      <c r="S1552" s="1">
        <v>1</v>
      </c>
      <c r="T1552" t="s">
        <v>22</v>
      </c>
      <c r="U1552" s="13">
        <f t="shared" si="72"/>
        <v>227</v>
      </c>
      <c r="V1552" s="13">
        <f t="shared" si="73"/>
        <v>227</v>
      </c>
      <c r="W1552" s="13" t="str">
        <f>IFERROR(VLOOKUP(K1552,'Target Area Lookup'!B:C,2,FALSE),"Rest of State")</f>
        <v>Cook</v>
      </c>
      <c r="X1552" s="13" t="str">
        <f t="shared" si="74"/>
        <v>Cook</v>
      </c>
    </row>
    <row r="1553" spans="1:24" x14ac:dyDescent="0.25">
      <c r="A1553">
        <v>15016299025</v>
      </c>
      <c r="B1553" t="s">
        <v>4962</v>
      </c>
      <c r="C1553" t="s">
        <v>4963</v>
      </c>
      <c r="D1553" t="s">
        <v>2186</v>
      </c>
      <c r="E1553" t="s">
        <v>4964</v>
      </c>
      <c r="F1553">
        <v>7735532852</v>
      </c>
      <c r="G1553">
        <v>72262</v>
      </c>
      <c r="H1553" t="s">
        <v>6554</v>
      </c>
      <c r="I1553" t="s">
        <v>6555</v>
      </c>
      <c r="J1553" t="s">
        <v>2186</v>
      </c>
      <c r="K1553" t="s">
        <v>1103</v>
      </c>
      <c r="L1553" t="s">
        <v>6556</v>
      </c>
      <c r="M1553" t="s">
        <v>6557</v>
      </c>
      <c r="N1553" t="s">
        <v>22</v>
      </c>
      <c r="O1553">
        <v>298</v>
      </c>
      <c r="P1553">
        <v>0</v>
      </c>
      <c r="Q1553">
        <v>0</v>
      </c>
      <c r="R1553">
        <v>298</v>
      </c>
      <c r="S1553" s="1">
        <v>1</v>
      </c>
      <c r="T1553" t="s">
        <v>22</v>
      </c>
      <c r="U1553" s="13">
        <f t="shared" si="72"/>
        <v>298</v>
      </c>
      <c r="V1553" s="13">
        <f t="shared" si="73"/>
        <v>298</v>
      </c>
      <c r="W1553" s="13" t="str">
        <f>IFERROR(VLOOKUP(K1553,'Target Area Lookup'!B:C,2,FALSE),"Rest of State")</f>
        <v>Cook</v>
      </c>
      <c r="X1553" s="13" t="str">
        <f t="shared" si="74"/>
        <v>Cook</v>
      </c>
    </row>
    <row r="1554" spans="1:24" x14ac:dyDescent="0.25">
      <c r="A1554">
        <v>15016299025</v>
      </c>
      <c r="B1554" t="s">
        <v>4962</v>
      </c>
      <c r="C1554" t="s">
        <v>4963</v>
      </c>
      <c r="D1554" t="s">
        <v>2186</v>
      </c>
      <c r="E1554" t="s">
        <v>4964</v>
      </c>
      <c r="F1554">
        <v>7735532852</v>
      </c>
      <c r="G1554">
        <v>72263</v>
      </c>
      <c r="H1554" t="s">
        <v>6558</v>
      </c>
      <c r="I1554" t="s">
        <v>6559</v>
      </c>
      <c r="J1554" t="s">
        <v>2186</v>
      </c>
      <c r="K1554" t="s">
        <v>1103</v>
      </c>
      <c r="L1554" t="s">
        <v>6560</v>
      </c>
      <c r="M1554" t="s">
        <v>6561</v>
      </c>
      <c r="N1554" t="s">
        <v>22</v>
      </c>
      <c r="O1554">
        <v>724</v>
      </c>
      <c r="P1554">
        <v>0</v>
      </c>
      <c r="Q1554">
        <v>0</v>
      </c>
      <c r="R1554">
        <v>724</v>
      </c>
      <c r="S1554" s="1">
        <v>1</v>
      </c>
      <c r="T1554" t="s">
        <v>22</v>
      </c>
      <c r="U1554" s="13">
        <f t="shared" si="72"/>
        <v>724</v>
      </c>
      <c r="V1554" s="13">
        <f t="shared" si="73"/>
        <v>724</v>
      </c>
      <c r="W1554" s="13" t="str">
        <f>IFERROR(VLOOKUP(K1554,'Target Area Lookup'!B:C,2,FALSE),"Rest of State")</f>
        <v>Cook</v>
      </c>
      <c r="X1554" s="13" t="str">
        <f t="shared" si="74"/>
        <v>Cook</v>
      </c>
    </row>
    <row r="1555" spans="1:24" x14ac:dyDescent="0.25">
      <c r="A1555">
        <v>15016299025</v>
      </c>
      <c r="B1555" t="s">
        <v>4962</v>
      </c>
      <c r="C1555" t="s">
        <v>4963</v>
      </c>
      <c r="D1555" t="s">
        <v>2186</v>
      </c>
      <c r="E1555" t="s">
        <v>4964</v>
      </c>
      <c r="F1555">
        <v>7735532852</v>
      </c>
      <c r="G1555">
        <v>73366</v>
      </c>
      <c r="H1555" t="s">
        <v>6562</v>
      </c>
      <c r="I1555" t="s">
        <v>6563</v>
      </c>
      <c r="J1555" t="s">
        <v>2186</v>
      </c>
      <c r="K1555" t="s">
        <v>1103</v>
      </c>
      <c r="L1555" t="s">
        <v>6564</v>
      </c>
      <c r="M1555" t="s">
        <v>6565</v>
      </c>
      <c r="N1555" t="s">
        <v>22</v>
      </c>
      <c r="O1555">
        <v>488</v>
      </c>
      <c r="P1555">
        <v>0</v>
      </c>
      <c r="Q1555">
        <v>0</v>
      </c>
      <c r="R1555">
        <v>488</v>
      </c>
      <c r="S1555" s="1">
        <v>1</v>
      </c>
      <c r="U1555" s="13">
        <f t="shared" si="72"/>
        <v>488</v>
      </c>
      <c r="V1555" s="13">
        <f t="shared" si="73"/>
        <v>488</v>
      </c>
      <c r="W1555" s="13" t="str">
        <f>IFERROR(VLOOKUP(K1555,'Target Area Lookup'!B:C,2,FALSE),"Rest of State")</f>
        <v>Cook</v>
      </c>
      <c r="X1555" s="13" t="str">
        <f t="shared" si="74"/>
        <v>Cook</v>
      </c>
    </row>
    <row r="1556" spans="1:24" x14ac:dyDescent="0.25">
      <c r="A1556">
        <v>15016299025</v>
      </c>
      <c r="B1556" t="s">
        <v>4962</v>
      </c>
      <c r="C1556" t="s">
        <v>4963</v>
      </c>
      <c r="D1556" t="s">
        <v>2186</v>
      </c>
      <c r="E1556" t="s">
        <v>4964</v>
      </c>
      <c r="F1556">
        <v>7735532852</v>
      </c>
      <c r="G1556">
        <v>73367</v>
      </c>
      <c r="H1556" t="s">
        <v>6566</v>
      </c>
      <c r="I1556" t="s">
        <v>6567</v>
      </c>
      <c r="J1556" t="s">
        <v>2186</v>
      </c>
      <c r="K1556" t="s">
        <v>1103</v>
      </c>
      <c r="L1556" t="s">
        <v>6568</v>
      </c>
      <c r="M1556" t="s">
        <v>6569</v>
      </c>
      <c r="N1556" t="s">
        <v>22</v>
      </c>
      <c r="O1556">
        <v>365</v>
      </c>
      <c r="P1556">
        <v>0</v>
      </c>
      <c r="Q1556">
        <v>0</v>
      </c>
      <c r="R1556">
        <v>365</v>
      </c>
      <c r="S1556" s="1">
        <v>1</v>
      </c>
      <c r="U1556" s="13">
        <f t="shared" si="72"/>
        <v>365</v>
      </c>
      <c r="V1556" s="13">
        <f t="shared" si="73"/>
        <v>365</v>
      </c>
      <c r="W1556" s="13" t="str">
        <f>IFERROR(VLOOKUP(K1556,'Target Area Lookup'!B:C,2,FALSE),"Rest of State")</f>
        <v>Cook</v>
      </c>
      <c r="X1556" s="13" t="str">
        <f t="shared" si="74"/>
        <v>Cook</v>
      </c>
    </row>
    <row r="1557" spans="1:24" x14ac:dyDescent="0.25">
      <c r="A1557">
        <v>15016299025</v>
      </c>
      <c r="B1557" t="s">
        <v>4962</v>
      </c>
      <c r="C1557" t="s">
        <v>4963</v>
      </c>
      <c r="D1557" t="s">
        <v>2186</v>
      </c>
      <c r="E1557" t="s">
        <v>4964</v>
      </c>
      <c r="F1557">
        <v>7735532852</v>
      </c>
      <c r="G1557">
        <v>74841</v>
      </c>
      <c r="H1557" t="s">
        <v>6570</v>
      </c>
      <c r="I1557" t="s">
        <v>6571</v>
      </c>
      <c r="J1557" t="s">
        <v>2186</v>
      </c>
      <c r="K1557" t="s">
        <v>1103</v>
      </c>
      <c r="M1557" t="s">
        <v>6572</v>
      </c>
      <c r="N1557" t="s">
        <v>22</v>
      </c>
      <c r="O1557">
        <v>520</v>
      </c>
      <c r="P1557">
        <v>0</v>
      </c>
      <c r="Q1557">
        <v>0</v>
      </c>
      <c r="R1557">
        <v>520</v>
      </c>
      <c r="S1557" s="1">
        <v>1</v>
      </c>
      <c r="U1557" s="13">
        <f t="shared" si="72"/>
        <v>520</v>
      </c>
      <c r="V1557" s="13">
        <f t="shared" si="73"/>
        <v>520</v>
      </c>
      <c r="W1557" s="13" t="str">
        <f>IFERROR(VLOOKUP(K1557,'Target Area Lookup'!B:C,2,FALSE),"Rest of State")</f>
        <v>Cook</v>
      </c>
      <c r="X1557" s="13" t="str">
        <f t="shared" si="74"/>
        <v>Cook</v>
      </c>
    </row>
    <row r="1558" spans="1:24" x14ac:dyDescent="0.25">
      <c r="A1558">
        <v>15016299025</v>
      </c>
      <c r="B1558" t="s">
        <v>4962</v>
      </c>
      <c r="C1558" t="s">
        <v>4963</v>
      </c>
      <c r="D1558" t="s">
        <v>2186</v>
      </c>
      <c r="E1558" t="s">
        <v>4964</v>
      </c>
      <c r="F1558">
        <v>7735532852</v>
      </c>
      <c r="G1558">
        <v>74842</v>
      </c>
      <c r="H1558" t="s">
        <v>6573</v>
      </c>
      <c r="I1558" t="s">
        <v>6574</v>
      </c>
      <c r="J1558" t="s">
        <v>2186</v>
      </c>
      <c r="K1558" t="s">
        <v>1103</v>
      </c>
      <c r="L1558" t="s">
        <v>6575</v>
      </c>
      <c r="M1558" t="s">
        <v>6576</v>
      </c>
      <c r="N1558" t="s">
        <v>22</v>
      </c>
      <c r="O1558">
        <v>328</v>
      </c>
      <c r="P1558">
        <v>0</v>
      </c>
      <c r="Q1558">
        <v>0</v>
      </c>
      <c r="R1558">
        <v>328</v>
      </c>
      <c r="S1558" s="1">
        <v>1</v>
      </c>
      <c r="U1558" s="13">
        <f t="shared" si="72"/>
        <v>328</v>
      </c>
      <c r="V1558" s="13">
        <f t="shared" si="73"/>
        <v>328</v>
      </c>
      <c r="W1558" s="13" t="str">
        <f>IFERROR(VLOOKUP(K1558,'Target Area Lookup'!B:C,2,FALSE),"Rest of State")</f>
        <v>Cook</v>
      </c>
      <c r="X1558" s="13" t="str">
        <f t="shared" si="74"/>
        <v>Cook</v>
      </c>
    </row>
    <row r="1559" spans="1:24" x14ac:dyDescent="0.25">
      <c r="A1559">
        <v>15016299025</v>
      </c>
      <c r="B1559" t="s">
        <v>4962</v>
      </c>
      <c r="C1559" t="s">
        <v>4963</v>
      </c>
      <c r="D1559" t="s">
        <v>2186</v>
      </c>
      <c r="E1559" t="s">
        <v>4964</v>
      </c>
      <c r="F1559">
        <v>7735532852</v>
      </c>
      <c r="G1559">
        <v>74915</v>
      </c>
      <c r="H1559" t="s">
        <v>6577</v>
      </c>
      <c r="I1559" t="s">
        <v>6578</v>
      </c>
      <c r="J1559" t="s">
        <v>2186</v>
      </c>
      <c r="K1559" t="s">
        <v>1103</v>
      </c>
      <c r="L1559" t="s">
        <v>6579</v>
      </c>
      <c r="M1559" t="s">
        <v>6576</v>
      </c>
      <c r="N1559" t="s">
        <v>22</v>
      </c>
      <c r="O1559">
        <v>1213</v>
      </c>
      <c r="P1559">
        <v>0</v>
      </c>
      <c r="Q1559">
        <v>0</v>
      </c>
      <c r="R1559">
        <v>1213</v>
      </c>
      <c r="S1559" s="1">
        <v>1</v>
      </c>
      <c r="U1559" s="13">
        <f t="shared" si="72"/>
        <v>1213</v>
      </c>
      <c r="V1559" s="13">
        <f t="shared" si="73"/>
        <v>1213</v>
      </c>
      <c r="W1559" s="13" t="str">
        <f>IFERROR(VLOOKUP(K1559,'Target Area Lookup'!B:C,2,FALSE),"Rest of State")</f>
        <v>Cook</v>
      </c>
      <c r="X1559" s="13" t="str">
        <f t="shared" si="74"/>
        <v>Cook</v>
      </c>
    </row>
    <row r="1560" spans="1:24" x14ac:dyDescent="0.25">
      <c r="A1560">
        <v>15016299025</v>
      </c>
      <c r="B1560" t="s">
        <v>4962</v>
      </c>
      <c r="C1560" t="s">
        <v>4963</v>
      </c>
      <c r="D1560" t="s">
        <v>2186</v>
      </c>
      <c r="E1560" t="s">
        <v>4964</v>
      </c>
      <c r="F1560">
        <v>7735532852</v>
      </c>
      <c r="G1560">
        <v>75522</v>
      </c>
      <c r="H1560" t="s">
        <v>6580</v>
      </c>
      <c r="I1560" t="s">
        <v>6581</v>
      </c>
      <c r="J1560" t="s">
        <v>2186</v>
      </c>
      <c r="K1560" t="s">
        <v>1103</v>
      </c>
      <c r="L1560" t="s">
        <v>6582</v>
      </c>
      <c r="M1560" t="s">
        <v>6576</v>
      </c>
      <c r="N1560" t="s">
        <v>22</v>
      </c>
      <c r="O1560">
        <v>1759</v>
      </c>
      <c r="P1560">
        <v>0</v>
      </c>
      <c r="Q1560">
        <v>0</v>
      </c>
      <c r="R1560">
        <v>1759</v>
      </c>
      <c r="S1560" s="1">
        <v>1</v>
      </c>
      <c r="U1560" s="13">
        <f t="shared" si="72"/>
        <v>1759</v>
      </c>
      <c r="V1560" s="13">
        <f t="shared" si="73"/>
        <v>1759</v>
      </c>
      <c r="W1560" s="13" t="str">
        <f>IFERROR(VLOOKUP(K1560,'Target Area Lookup'!B:C,2,FALSE),"Rest of State")</f>
        <v>Cook</v>
      </c>
      <c r="X1560" s="13" t="str">
        <f t="shared" si="74"/>
        <v>Cook</v>
      </c>
    </row>
    <row r="1561" spans="1:24" x14ac:dyDescent="0.25">
      <c r="A1561">
        <v>15016299025</v>
      </c>
      <c r="B1561" t="s">
        <v>4962</v>
      </c>
      <c r="C1561" t="s">
        <v>4963</v>
      </c>
      <c r="D1561" t="s">
        <v>2186</v>
      </c>
      <c r="E1561" t="s">
        <v>4964</v>
      </c>
      <c r="F1561">
        <v>7735532852</v>
      </c>
      <c r="G1561">
        <v>75523</v>
      </c>
      <c r="H1561" t="s">
        <v>6583</v>
      </c>
      <c r="I1561" t="s">
        <v>4983</v>
      </c>
      <c r="J1561" t="s">
        <v>2186</v>
      </c>
      <c r="K1561" t="s">
        <v>1103</v>
      </c>
      <c r="L1561" t="s">
        <v>4984</v>
      </c>
      <c r="M1561" t="s">
        <v>6576</v>
      </c>
      <c r="N1561" t="s">
        <v>22</v>
      </c>
      <c r="O1561">
        <v>120</v>
      </c>
      <c r="P1561">
        <v>0</v>
      </c>
      <c r="Q1561">
        <v>0</v>
      </c>
      <c r="R1561">
        <v>120</v>
      </c>
      <c r="S1561" s="1">
        <v>1</v>
      </c>
      <c r="U1561" s="13">
        <f t="shared" si="72"/>
        <v>120</v>
      </c>
      <c r="V1561" s="13">
        <f t="shared" si="73"/>
        <v>120</v>
      </c>
      <c r="W1561" s="13" t="str">
        <f>IFERROR(VLOOKUP(K1561,'Target Area Lookup'!B:C,2,FALSE),"Rest of State")</f>
        <v>Cook</v>
      </c>
      <c r="X1561" s="13" t="str">
        <f t="shared" si="74"/>
        <v>Cook</v>
      </c>
    </row>
    <row r="1562" spans="1:24" x14ac:dyDescent="0.25">
      <c r="A1562">
        <v>15016902090</v>
      </c>
      <c r="B1562" t="s">
        <v>6847</v>
      </c>
      <c r="C1562" t="s">
        <v>6848</v>
      </c>
      <c r="D1562" t="s">
        <v>2186</v>
      </c>
      <c r="E1562" t="s">
        <v>6849</v>
      </c>
      <c r="G1562">
        <v>74550</v>
      </c>
      <c r="H1562" t="s">
        <v>6847</v>
      </c>
      <c r="I1562" t="s">
        <v>6848</v>
      </c>
      <c r="J1562" t="s">
        <v>2186</v>
      </c>
      <c r="K1562" t="s">
        <v>1103</v>
      </c>
      <c r="L1562" t="s">
        <v>6849</v>
      </c>
      <c r="M1562" t="s">
        <v>6850</v>
      </c>
      <c r="N1562" t="s">
        <v>22</v>
      </c>
      <c r="O1562">
        <v>248</v>
      </c>
      <c r="P1562">
        <v>0</v>
      </c>
      <c r="Q1562">
        <v>0</v>
      </c>
      <c r="R1562">
        <v>248</v>
      </c>
      <c r="S1562" s="1">
        <v>1</v>
      </c>
      <c r="T1562" t="s">
        <v>22</v>
      </c>
      <c r="U1562" s="13">
        <f t="shared" si="72"/>
        <v>248</v>
      </c>
      <c r="V1562" s="13">
        <f t="shared" si="73"/>
        <v>248</v>
      </c>
      <c r="W1562" s="13" t="str">
        <f>IFERROR(VLOOKUP(K1562,'Target Area Lookup'!B:C,2,FALSE),"Rest of State")</f>
        <v>Cook</v>
      </c>
      <c r="X1562" s="13" t="str">
        <f t="shared" si="74"/>
        <v>Cook</v>
      </c>
    </row>
    <row r="1563" spans="1:24" x14ac:dyDescent="0.25">
      <c r="A1563">
        <v>15016904090</v>
      </c>
      <c r="B1563" t="s">
        <v>6851</v>
      </c>
      <c r="C1563" t="s">
        <v>6852</v>
      </c>
      <c r="D1563" t="s">
        <v>2186</v>
      </c>
      <c r="E1563" t="s">
        <v>6853</v>
      </c>
      <c r="G1563">
        <v>40951</v>
      </c>
      <c r="H1563" t="s">
        <v>6851</v>
      </c>
      <c r="I1563" t="s">
        <v>6852</v>
      </c>
      <c r="J1563" t="s">
        <v>2186</v>
      </c>
      <c r="K1563" t="s">
        <v>1103</v>
      </c>
      <c r="L1563" t="s">
        <v>6853</v>
      </c>
      <c r="M1563" t="s">
        <v>6854</v>
      </c>
      <c r="N1563" t="s">
        <v>22</v>
      </c>
      <c r="O1563">
        <v>297</v>
      </c>
      <c r="P1563">
        <v>0</v>
      </c>
      <c r="Q1563">
        <v>0</v>
      </c>
      <c r="R1563">
        <v>297</v>
      </c>
      <c r="S1563" s="1">
        <v>1</v>
      </c>
      <c r="T1563" t="s">
        <v>22</v>
      </c>
      <c r="U1563" s="13">
        <f t="shared" si="72"/>
        <v>297</v>
      </c>
      <c r="V1563" s="13">
        <f t="shared" si="73"/>
        <v>297</v>
      </c>
      <c r="W1563" s="13" t="str">
        <f>IFERROR(VLOOKUP(K1563,'Target Area Lookup'!B:C,2,FALSE),"Rest of State")</f>
        <v>Cook</v>
      </c>
      <c r="X1563" s="13" t="str">
        <f t="shared" si="74"/>
        <v>Cook</v>
      </c>
    </row>
    <row r="1564" spans="1:24" x14ac:dyDescent="0.25">
      <c r="A1564">
        <v>15016904090</v>
      </c>
      <c r="B1564" t="s">
        <v>6851</v>
      </c>
      <c r="C1564" t="s">
        <v>6852</v>
      </c>
      <c r="D1564" t="s">
        <v>2186</v>
      </c>
      <c r="E1564" t="s">
        <v>6853</v>
      </c>
      <c r="G1564">
        <v>54813</v>
      </c>
      <c r="H1564" t="s">
        <v>6855</v>
      </c>
      <c r="I1564" t="s">
        <v>6498</v>
      </c>
      <c r="J1564" t="s">
        <v>2186</v>
      </c>
      <c r="K1564" t="s">
        <v>1103</v>
      </c>
      <c r="L1564" t="s">
        <v>6499</v>
      </c>
      <c r="M1564" t="s">
        <v>6856</v>
      </c>
      <c r="N1564" t="s">
        <v>22</v>
      </c>
      <c r="O1564">
        <v>259</v>
      </c>
      <c r="P1564">
        <v>0</v>
      </c>
      <c r="Q1564">
        <v>0</v>
      </c>
      <c r="R1564">
        <v>259</v>
      </c>
      <c r="S1564" s="1">
        <v>1</v>
      </c>
      <c r="T1564" t="s">
        <v>22</v>
      </c>
      <c r="U1564" s="13">
        <f t="shared" si="72"/>
        <v>259</v>
      </c>
      <c r="V1564" s="13">
        <f t="shared" si="73"/>
        <v>259</v>
      </c>
      <c r="W1564" s="13" t="str">
        <f>IFERROR(VLOOKUP(K1564,'Target Area Lookup'!B:C,2,FALSE),"Rest of State")</f>
        <v>Cook</v>
      </c>
      <c r="X1564" s="13" t="str">
        <f t="shared" si="74"/>
        <v>Cook</v>
      </c>
    </row>
    <row r="1565" spans="1:24" x14ac:dyDescent="0.25">
      <c r="A1565">
        <v>16000000000</v>
      </c>
      <c r="B1565" t="s">
        <v>6887</v>
      </c>
      <c r="C1565" t="s">
        <v>6888</v>
      </c>
      <c r="D1565" t="s">
        <v>6889</v>
      </c>
      <c r="E1565" t="s">
        <v>6890</v>
      </c>
      <c r="G1565">
        <v>75580</v>
      </c>
      <c r="H1565" t="s">
        <v>6891</v>
      </c>
      <c r="I1565" t="s">
        <v>6892</v>
      </c>
      <c r="J1565" t="s">
        <v>6893</v>
      </c>
      <c r="K1565" t="s">
        <v>6894</v>
      </c>
      <c r="M1565" t="s">
        <v>6895</v>
      </c>
      <c r="N1565" t="s">
        <v>22</v>
      </c>
      <c r="O1565">
        <v>61</v>
      </c>
      <c r="P1565">
        <v>4</v>
      </c>
      <c r="Q1565">
        <v>16</v>
      </c>
      <c r="R1565">
        <v>81</v>
      </c>
      <c r="S1565" s="1">
        <v>0.80249999999999999</v>
      </c>
      <c r="U1565" s="13">
        <f t="shared" si="72"/>
        <v>65</v>
      </c>
      <c r="V1565" s="13">
        <f t="shared" si="73"/>
        <v>81</v>
      </c>
      <c r="W1565" s="13" t="str">
        <f>IFERROR(VLOOKUP(K1565,'Target Area Lookup'!B:C,2,FALSE),"Rest of State")</f>
        <v>Rest of State</v>
      </c>
      <c r="X1565" s="13" t="str">
        <f t="shared" si="74"/>
        <v>Rest of State</v>
      </c>
    </row>
    <row r="1566" spans="1:24" x14ac:dyDescent="0.25">
      <c r="A1566">
        <v>16019424026</v>
      </c>
      <c r="B1566" t="s">
        <v>6896</v>
      </c>
      <c r="C1566" t="s">
        <v>6897</v>
      </c>
      <c r="D1566" t="s">
        <v>6898</v>
      </c>
      <c r="E1566" t="s">
        <v>6899</v>
      </c>
      <c r="F1566">
        <v>8157846222</v>
      </c>
      <c r="G1566">
        <v>12445</v>
      </c>
      <c r="H1566" t="s">
        <v>6900</v>
      </c>
      <c r="I1566" t="s">
        <v>6897</v>
      </c>
      <c r="J1566" t="s">
        <v>6898</v>
      </c>
      <c r="K1566" t="s">
        <v>6894</v>
      </c>
      <c r="L1566" t="s">
        <v>6899</v>
      </c>
      <c r="M1566" t="s">
        <v>6901</v>
      </c>
      <c r="N1566" t="s">
        <v>22</v>
      </c>
      <c r="O1566">
        <v>169</v>
      </c>
      <c r="P1566">
        <v>21</v>
      </c>
      <c r="Q1566">
        <v>404</v>
      </c>
      <c r="R1566">
        <v>594</v>
      </c>
      <c r="S1566" s="1">
        <v>0.31990000000000002</v>
      </c>
      <c r="U1566" s="13">
        <f t="shared" si="72"/>
        <v>190</v>
      </c>
      <c r="V1566" s="13">
        <f t="shared" si="73"/>
        <v>594</v>
      </c>
      <c r="W1566" s="13" t="str">
        <f>IFERROR(VLOOKUP(K1566,'Target Area Lookup'!B:C,2,FALSE),"Rest of State")</f>
        <v>Rest of State</v>
      </c>
      <c r="X1566" s="13" t="str">
        <f t="shared" si="74"/>
        <v>Rest of State</v>
      </c>
    </row>
    <row r="1567" spans="1:24" x14ac:dyDescent="0.25">
      <c r="A1567">
        <v>16019424026</v>
      </c>
      <c r="B1567" t="s">
        <v>6896</v>
      </c>
      <c r="C1567" t="s">
        <v>6897</v>
      </c>
      <c r="D1567" t="s">
        <v>6898</v>
      </c>
      <c r="E1567" t="s">
        <v>6899</v>
      </c>
      <c r="F1567">
        <v>8157846222</v>
      </c>
      <c r="G1567">
        <v>12446</v>
      </c>
      <c r="H1567" t="s">
        <v>6902</v>
      </c>
      <c r="I1567" t="s">
        <v>6903</v>
      </c>
      <c r="J1567" t="s">
        <v>6898</v>
      </c>
      <c r="K1567" t="s">
        <v>6894</v>
      </c>
      <c r="L1567" t="s">
        <v>6904</v>
      </c>
      <c r="M1567" t="s">
        <v>6901</v>
      </c>
      <c r="N1567" t="s">
        <v>22</v>
      </c>
      <c r="O1567">
        <v>125</v>
      </c>
      <c r="P1567">
        <v>18</v>
      </c>
      <c r="Q1567">
        <v>251</v>
      </c>
      <c r="R1567">
        <v>394</v>
      </c>
      <c r="S1567" s="1">
        <v>0.3629</v>
      </c>
      <c r="U1567" s="13">
        <f t="shared" si="72"/>
        <v>143</v>
      </c>
      <c r="V1567" s="13">
        <f t="shared" si="73"/>
        <v>394</v>
      </c>
      <c r="W1567" s="13" t="str">
        <f>IFERROR(VLOOKUP(K1567,'Target Area Lookup'!B:C,2,FALSE),"Rest of State")</f>
        <v>Rest of State</v>
      </c>
      <c r="X1567" s="13" t="str">
        <f t="shared" si="74"/>
        <v>Rest of State</v>
      </c>
    </row>
    <row r="1568" spans="1:24" x14ac:dyDescent="0.25">
      <c r="A1568">
        <v>16019424026</v>
      </c>
      <c r="B1568" t="s">
        <v>6896</v>
      </c>
      <c r="C1568" t="s">
        <v>6897</v>
      </c>
      <c r="D1568" t="s">
        <v>6898</v>
      </c>
      <c r="E1568" t="s">
        <v>6899</v>
      </c>
      <c r="F1568">
        <v>8157846222</v>
      </c>
      <c r="G1568">
        <v>12448</v>
      </c>
      <c r="H1568" t="s">
        <v>6905</v>
      </c>
      <c r="I1568" t="s">
        <v>6906</v>
      </c>
      <c r="J1568" t="s">
        <v>6907</v>
      </c>
      <c r="K1568" t="s">
        <v>6894</v>
      </c>
      <c r="L1568" t="s">
        <v>6908</v>
      </c>
      <c r="M1568" t="s">
        <v>6901</v>
      </c>
      <c r="N1568" t="s">
        <v>22</v>
      </c>
      <c r="O1568">
        <v>96</v>
      </c>
      <c r="P1568">
        <v>24</v>
      </c>
      <c r="Q1568">
        <v>205</v>
      </c>
      <c r="R1568">
        <v>325</v>
      </c>
      <c r="S1568" s="1">
        <v>0.36920000000000003</v>
      </c>
      <c r="U1568" s="13">
        <f t="shared" si="72"/>
        <v>120</v>
      </c>
      <c r="V1568" s="13">
        <f t="shared" si="73"/>
        <v>325</v>
      </c>
      <c r="W1568" s="13" t="str">
        <f>IFERROR(VLOOKUP(K1568,'Target Area Lookup'!B:C,2,FALSE),"Rest of State")</f>
        <v>Rest of State</v>
      </c>
      <c r="X1568" s="13" t="str">
        <f t="shared" si="74"/>
        <v>Rest of State</v>
      </c>
    </row>
    <row r="1569" spans="1:24" x14ac:dyDescent="0.25">
      <c r="A1569">
        <v>16019424026</v>
      </c>
      <c r="B1569" t="s">
        <v>6896</v>
      </c>
      <c r="C1569" t="s">
        <v>6897</v>
      </c>
      <c r="D1569" t="s">
        <v>6898</v>
      </c>
      <c r="E1569" t="s">
        <v>6899</v>
      </c>
      <c r="F1569">
        <v>8157846222</v>
      </c>
      <c r="G1569">
        <v>50384</v>
      </c>
      <c r="H1569" t="s">
        <v>6909</v>
      </c>
      <c r="I1569" t="s">
        <v>6910</v>
      </c>
      <c r="J1569" t="s">
        <v>6898</v>
      </c>
      <c r="K1569" t="s">
        <v>6894</v>
      </c>
      <c r="L1569" t="s">
        <v>6911</v>
      </c>
      <c r="M1569" t="s">
        <v>6901</v>
      </c>
      <c r="N1569" t="s">
        <v>22</v>
      </c>
      <c r="O1569">
        <v>128</v>
      </c>
      <c r="P1569">
        <v>23</v>
      </c>
      <c r="Q1569">
        <v>213</v>
      </c>
      <c r="R1569">
        <v>364</v>
      </c>
      <c r="S1569" s="1">
        <v>0.4148</v>
      </c>
      <c r="U1569" s="13">
        <f t="shared" si="72"/>
        <v>151</v>
      </c>
      <c r="V1569" s="13">
        <f t="shared" si="73"/>
        <v>364</v>
      </c>
      <c r="W1569" s="13" t="str">
        <f>IFERROR(VLOOKUP(K1569,'Target Area Lookup'!B:C,2,FALSE),"Rest of State")</f>
        <v>Rest of State</v>
      </c>
      <c r="X1569" s="13" t="str">
        <f t="shared" si="74"/>
        <v>Rest of State</v>
      </c>
    </row>
    <row r="1570" spans="1:24" x14ac:dyDescent="0.25">
      <c r="A1570">
        <v>16019425026</v>
      </c>
      <c r="B1570" t="s">
        <v>6912</v>
      </c>
      <c r="C1570" t="s">
        <v>6913</v>
      </c>
      <c r="D1570" t="s">
        <v>6914</v>
      </c>
      <c r="E1570" t="s">
        <v>6915</v>
      </c>
      <c r="F1570">
        <v>8152647712</v>
      </c>
      <c r="G1570">
        <v>12449</v>
      </c>
      <c r="H1570" t="s">
        <v>6916</v>
      </c>
      <c r="I1570" t="s">
        <v>6913</v>
      </c>
      <c r="J1570" t="s">
        <v>6914</v>
      </c>
      <c r="K1570" t="s">
        <v>6894</v>
      </c>
      <c r="L1570" t="s">
        <v>6915</v>
      </c>
      <c r="M1570" t="s">
        <v>6917</v>
      </c>
      <c r="N1570" t="s">
        <v>22</v>
      </c>
      <c r="O1570">
        <v>45</v>
      </c>
      <c r="P1570">
        <v>8</v>
      </c>
      <c r="Q1570">
        <v>158</v>
      </c>
      <c r="R1570">
        <v>211</v>
      </c>
      <c r="S1570" s="1">
        <v>0.25120000000000003</v>
      </c>
      <c r="U1570" s="13">
        <f t="shared" si="72"/>
        <v>53</v>
      </c>
      <c r="V1570" s="13">
        <f t="shared" si="73"/>
        <v>211</v>
      </c>
      <c r="W1570" s="13" t="str">
        <f>IFERROR(VLOOKUP(K1570,'Target Area Lookup'!B:C,2,FALSE),"Rest of State")</f>
        <v>Rest of State</v>
      </c>
      <c r="X1570" s="13" t="str">
        <f t="shared" si="74"/>
        <v>Rest of State</v>
      </c>
    </row>
    <row r="1571" spans="1:24" x14ac:dyDescent="0.25">
      <c r="A1571">
        <v>16019425026</v>
      </c>
      <c r="B1571" t="s">
        <v>6912</v>
      </c>
      <c r="C1571" t="s">
        <v>6913</v>
      </c>
      <c r="D1571" t="s">
        <v>6914</v>
      </c>
      <c r="E1571" t="s">
        <v>6915</v>
      </c>
      <c r="F1571">
        <v>8152647712</v>
      </c>
      <c r="G1571">
        <v>12450</v>
      </c>
      <c r="H1571" t="s">
        <v>6918</v>
      </c>
      <c r="I1571" t="s">
        <v>6919</v>
      </c>
      <c r="J1571" t="s">
        <v>6920</v>
      </c>
      <c r="K1571" t="s">
        <v>6894</v>
      </c>
      <c r="L1571" t="s">
        <v>6921</v>
      </c>
      <c r="M1571" t="s">
        <v>6922</v>
      </c>
      <c r="N1571" t="s">
        <v>22</v>
      </c>
      <c r="O1571">
        <v>45</v>
      </c>
      <c r="P1571">
        <v>8</v>
      </c>
      <c r="Q1571">
        <v>159</v>
      </c>
      <c r="R1571">
        <v>212</v>
      </c>
      <c r="S1571" s="1">
        <v>0.25</v>
      </c>
      <c r="U1571" s="13">
        <f t="shared" si="72"/>
        <v>53</v>
      </c>
      <c r="V1571" s="13">
        <f t="shared" si="73"/>
        <v>212</v>
      </c>
      <c r="W1571" s="13" t="str">
        <f>IFERROR(VLOOKUP(K1571,'Target Area Lookup'!B:C,2,FALSE),"Rest of State")</f>
        <v>Rest of State</v>
      </c>
      <c r="X1571" s="13" t="str">
        <f t="shared" si="74"/>
        <v>Rest of State</v>
      </c>
    </row>
    <row r="1572" spans="1:24" x14ac:dyDescent="0.25">
      <c r="A1572">
        <v>16019425026</v>
      </c>
      <c r="B1572" t="s">
        <v>6912</v>
      </c>
      <c r="C1572" t="s">
        <v>6913</v>
      </c>
      <c r="D1572" t="s">
        <v>6914</v>
      </c>
      <c r="E1572" t="s">
        <v>6915</v>
      </c>
      <c r="F1572">
        <v>8152647712</v>
      </c>
      <c r="G1572">
        <v>12452</v>
      </c>
      <c r="H1572" t="s">
        <v>6923</v>
      </c>
      <c r="I1572" t="s">
        <v>6924</v>
      </c>
      <c r="J1572" t="s">
        <v>6914</v>
      </c>
      <c r="K1572" t="s">
        <v>6894</v>
      </c>
      <c r="L1572" t="s">
        <v>6925</v>
      </c>
      <c r="M1572" t="s">
        <v>6926</v>
      </c>
      <c r="N1572" t="s">
        <v>22</v>
      </c>
      <c r="O1572">
        <v>83</v>
      </c>
      <c r="P1572">
        <v>7</v>
      </c>
      <c r="Q1572">
        <v>164</v>
      </c>
      <c r="R1572">
        <v>254</v>
      </c>
      <c r="S1572" s="1">
        <v>0.3543</v>
      </c>
      <c r="U1572" s="13">
        <f t="shared" si="72"/>
        <v>90</v>
      </c>
      <c r="V1572" s="13">
        <f t="shared" si="73"/>
        <v>254</v>
      </c>
      <c r="W1572" s="13" t="str">
        <f>IFERROR(VLOOKUP(K1572,'Target Area Lookup'!B:C,2,FALSE),"Rest of State")</f>
        <v>Rest of State</v>
      </c>
      <c r="X1572" s="13" t="str">
        <f t="shared" si="74"/>
        <v>Rest of State</v>
      </c>
    </row>
    <row r="1573" spans="1:24" x14ac:dyDescent="0.25">
      <c r="A1573">
        <v>16019426026</v>
      </c>
      <c r="B1573" t="s">
        <v>6927</v>
      </c>
      <c r="C1573" t="s">
        <v>6928</v>
      </c>
      <c r="D1573" t="s">
        <v>6929</v>
      </c>
      <c r="E1573" t="s">
        <v>6930</v>
      </c>
      <c r="F1573">
        <v>8155226676</v>
      </c>
      <c r="G1573">
        <v>12453</v>
      </c>
      <c r="H1573" t="s">
        <v>6931</v>
      </c>
      <c r="I1573" t="s">
        <v>6928</v>
      </c>
      <c r="J1573" t="s">
        <v>6929</v>
      </c>
      <c r="K1573" t="s">
        <v>6894</v>
      </c>
      <c r="L1573" t="s">
        <v>6930</v>
      </c>
      <c r="M1573" t="s">
        <v>6932</v>
      </c>
      <c r="N1573" t="s">
        <v>22</v>
      </c>
      <c r="O1573">
        <v>57</v>
      </c>
      <c r="P1573">
        <v>7</v>
      </c>
      <c r="Q1573">
        <v>103</v>
      </c>
      <c r="R1573">
        <v>167</v>
      </c>
      <c r="S1573" s="1">
        <v>0.38319999999999999</v>
      </c>
      <c r="U1573" s="13">
        <f t="shared" si="72"/>
        <v>64</v>
      </c>
      <c r="V1573" s="13">
        <f t="shared" si="73"/>
        <v>167</v>
      </c>
      <c r="W1573" s="13" t="str">
        <f>IFERROR(VLOOKUP(K1573,'Target Area Lookup'!B:C,2,FALSE),"Rest of State")</f>
        <v>Rest of State</v>
      </c>
      <c r="X1573" s="13" t="str">
        <f t="shared" si="74"/>
        <v>Rest of State</v>
      </c>
    </row>
    <row r="1574" spans="1:24" x14ac:dyDescent="0.25">
      <c r="A1574">
        <v>16019426026</v>
      </c>
      <c r="B1574" t="s">
        <v>6927</v>
      </c>
      <c r="C1574" t="s">
        <v>6928</v>
      </c>
      <c r="D1574" t="s">
        <v>6929</v>
      </c>
      <c r="E1574" t="s">
        <v>6930</v>
      </c>
      <c r="F1574">
        <v>8155226676</v>
      </c>
      <c r="G1574">
        <v>12454</v>
      </c>
      <c r="H1574" t="s">
        <v>6933</v>
      </c>
      <c r="I1574" t="s">
        <v>6928</v>
      </c>
      <c r="J1574" t="s">
        <v>6929</v>
      </c>
      <c r="K1574" t="s">
        <v>6894</v>
      </c>
      <c r="L1574" t="s">
        <v>6930</v>
      </c>
      <c r="M1574" t="s">
        <v>6932</v>
      </c>
      <c r="N1574" t="s">
        <v>22</v>
      </c>
      <c r="O1574">
        <v>102</v>
      </c>
      <c r="P1574">
        <v>12</v>
      </c>
      <c r="Q1574">
        <v>199</v>
      </c>
      <c r="R1574">
        <v>313</v>
      </c>
      <c r="S1574" s="1">
        <v>0.36420000000000002</v>
      </c>
      <c r="U1574" s="13">
        <f t="shared" si="72"/>
        <v>114</v>
      </c>
      <c r="V1574" s="13">
        <f t="shared" si="73"/>
        <v>313</v>
      </c>
      <c r="W1574" s="13" t="str">
        <f>IFERROR(VLOOKUP(K1574,'Target Area Lookup'!B:C,2,FALSE),"Rest of State")</f>
        <v>Rest of State</v>
      </c>
      <c r="X1574" s="13" t="str">
        <f t="shared" si="74"/>
        <v>Rest of State</v>
      </c>
    </row>
    <row r="1575" spans="1:24" x14ac:dyDescent="0.25">
      <c r="A1575">
        <v>16019427026</v>
      </c>
      <c r="B1575" t="s">
        <v>6934</v>
      </c>
      <c r="C1575" t="s">
        <v>6935</v>
      </c>
      <c r="D1575" t="s">
        <v>6936</v>
      </c>
      <c r="E1575" t="s">
        <v>6937</v>
      </c>
      <c r="F1575">
        <v>8158998100</v>
      </c>
      <c r="G1575">
        <v>12455</v>
      </c>
      <c r="H1575" t="s">
        <v>6938</v>
      </c>
      <c r="I1575" t="s">
        <v>6939</v>
      </c>
      <c r="J1575" t="s">
        <v>6936</v>
      </c>
      <c r="K1575" t="s">
        <v>6894</v>
      </c>
      <c r="L1575" t="s">
        <v>6940</v>
      </c>
      <c r="M1575" t="s">
        <v>6941</v>
      </c>
      <c r="N1575" t="s">
        <v>22</v>
      </c>
      <c r="O1575">
        <v>247</v>
      </c>
      <c r="P1575">
        <v>29</v>
      </c>
      <c r="Q1575">
        <v>944</v>
      </c>
      <c r="R1575">
        <v>1220</v>
      </c>
      <c r="S1575" s="1">
        <v>0.22620000000000001</v>
      </c>
      <c r="U1575" s="13">
        <f t="shared" si="72"/>
        <v>276</v>
      </c>
      <c r="V1575" s="13">
        <f t="shared" si="73"/>
        <v>1220</v>
      </c>
      <c r="W1575" s="13" t="str">
        <f>IFERROR(VLOOKUP(K1575,'Target Area Lookup'!B:C,2,FALSE),"Rest of State")</f>
        <v>Rest of State</v>
      </c>
      <c r="X1575" s="13" t="str">
        <f t="shared" si="74"/>
        <v>Rest of State</v>
      </c>
    </row>
    <row r="1576" spans="1:24" x14ac:dyDescent="0.25">
      <c r="A1576">
        <v>16019427026</v>
      </c>
      <c r="B1576" t="s">
        <v>6934</v>
      </c>
      <c r="C1576" t="s">
        <v>6935</v>
      </c>
      <c r="D1576" t="s">
        <v>6936</v>
      </c>
      <c r="E1576" t="s">
        <v>6937</v>
      </c>
      <c r="F1576">
        <v>8158998100</v>
      </c>
      <c r="G1576">
        <v>12456</v>
      </c>
      <c r="H1576" t="s">
        <v>6942</v>
      </c>
      <c r="I1576" t="s">
        <v>6943</v>
      </c>
      <c r="J1576" t="s">
        <v>6936</v>
      </c>
      <c r="K1576" t="s">
        <v>6894</v>
      </c>
      <c r="L1576" t="s">
        <v>6944</v>
      </c>
      <c r="M1576" t="s">
        <v>6945</v>
      </c>
      <c r="N1576" t="s">
        <v>22</v>
      </c>
      <c r="O1576">
        <v>187</v>
      </c>
      <c r="P1576">
        <v>43</v>
      </c>
      <c r="Q1576">
        <v>626</v>
      </c>
      <c r="R1576">
        <v>856</v>
      </c>
      <c r="S1576" s="1">
        <v>0.26869999999999999</v>
      </c>
      <c r="U1576" s="13">
        <f t="shared" si="72"/>
        <v>230</v>
      </c>
      <c r="V1576" s="13">
        <f t="shared" si="73"/>
        <v>856</v>
      </c>
      <c r="W1576" s="13" t="str">
        <f>IFERROR(VLOOKUP(K1576,'Target Area Lookup'!B:C,2,FALSE),"Rest of State")</f>
        <v>Rest of State</v>
      </c>
      <c r="X1576" s="13" t="str">
        <f t="shared" si="74"/>
        <v>Rest of State</v>
      </c>
    </row>
    <row r="1577" spans="1:24" x14ac:dyDescent="0.25">
      <c r="A1577">
        <v>16019427026</v>
      </c>
      <c r="B1577" t="s">
        <v>6934</v>
      </c>
      <c r="C1577" t="s">
        <v>6935</v>
      </c>
      <c r="D1577" t="s">
        <v>6936</v>
      </c>
      <c r="E1577" t="s">
        <v>6937</v>
      </c>
      <c r="F1577">
        <v>8158998100</v>
      </c>
      <c r="G1577">
        <v>12457</v>
      </c>
      <c r="H1577" t="s">
        <v>1368</v>
      </c>
      <c r="I1577" t="s">
        <v>6946</v>
      </c>
      <c r="J1577" t="s">
        <v>6936</v>
      </c>
      <c r="K1577" t="s">
        <v>6894</v>
      </c>
      <c r="L1577" t="s">
        <v>6947</v>
      </c>
      <c r="M1577" t="s">
        <v>6948</v>
      </c>
      <c r="N1577" t="s">
        <v>22</v>
      </c>
      <c r="O1577">
        <v>41</v>
      </c>
      <c r="P1577">
        <v>7</v>
      </c>
      <c r="Q1577">
        <v>231</v>
      </c>
      <c r="R1577">
        <v>279</v>
      </c>
      <c r="S1577" s="1">
        <v>0.17199999999999999</v>
      </c>
      <c r="U1577" s="13">
        <f t="shared" si="72"/>
        <v>48</v>
      </c>
      <c r="V1577" s="13">
        <f t="shared" si="73"/>
        <v>279</v>
      </c>
      <c r="W1577" s="13" t="str">
        <f>IFERROR(VLOOKUP(K1577,'Target Area Lookup'!B:C,2,FALSE),"Rest of State")</f>
        <v>Rest of State</v>
      </c>
      <c r="X1577" s="13" t="str">
        <f t="shared" si="74"/>
        <v>Rest of State</v>
      </c>
    </row>
    <row r="1578" spans="1:24" x14ac:dyDescent="0.25">
      <c r="A1578">
        <v>16019427026</v>
      </c>
      <c r="B1578" t="s">
        <v>6934</v>
      </c>
      <c r="C1578" t="s">
        <v>6935</v>
      </c>
      <c r="D1578" t="s">
        <v>6936</v>
      </c>
      <c r="E1578" t="s">
        <v>6937</v>
      </c>
      <c r="F1578">
        <v>8158998100</v>
      </c>
      <c r="G1578">
        <v>12458</v>
      </c>
      <c r="H1578" t="s">
        <v>2322</v>
      </c>
      <c r="I1578" t="s">
        <v>6949</v>
      </c>
      <c r="J1578" t="s">
        <v>6936</v>
      </c>
      <c r="K1578" t="s">
        <v>6894</v>
      </c>
      <c r="L1578" t="s">
        <v>6950</v>
      </c>
      <c r="M1578" t="s">
        <v>6951</v>
      </c>
      <c r="N1578" t="s">
        <v>22</v>
      </c>
      <c r="O1578">
        <v>85</v>
      </c>
      <c r="P1578">
        <v>11</v>
      </c>
      <c r="Q1578">
        <v>252</v>
      </c>
      <c r="R1578">
        <v>348</v>
      </c>
      <c r="S1578" s="1">
        <v>0.27589999999999998</v>
      </c>
      <c r="U1578" s="13">
        <f t="shared" si="72"/>
        <v>96</v>
      </c>
      <c r="V1578" s="13">
        <f t="shared" si="73"/>
        <v>348</v>
      </c>
      <c r="W1578" s="13" t="str">
        <f>IFERROR(VLOOKUP(K1578,'Target Area Lookup'!B:C,2,FALSE),"Rest of State")</f>
        <v>Rest of State</v>
      </c>
      <c r="X1578" s="13" t="str">
        <f t="shared" si="74"/>
        <v>Rest of State</v>
      </c>
    </row>
    <row r="1579" spans="1:24" x14ac:dyDescent="0.25">
      <c r="A1579">
        <v>16019427026</v>
      </c>
      <c r="B1579" t="s">
        <v>6934</v>
      </c>
      <c r="C1579" t="s">
        <v>6935</v>
      </c>
      <c r="D1579" t="s">
        <v>6936</v>
      </c>
      <c r="E1579" t="s">
        <v>6937</v>
      </c>
      <c r="F1579">
        <v>8158998100</v>
      </c>
      <c r="G1579">
        <v>12459</v>
      </c>
      <c r="H1579" t="s">
        <v>6952</v>
      </c>
      <c r="I1579" t="s">
        <v>6953</v>
      </c>
      <c r="J1579" t="s">
        <v>6936</v>
      </c>
      <c r="K1579" t="s">
        <v>6894</v>
      </c>
      <c r="L1579" t="s">
        <v>6954</v>
      </c>
      <c r="M1579" t="s">
        <v>6955</v>
      </c>
      <c r="N1579" t="s">
        <v>22</v>
      </c>
      <c r="O1579">
        <v>128</v>
      </c>
      <c r="P1579">
        <v>15</v>
      </c>
      <c r="Q1579">
        <v>139</v>
      </c>
      <c r="R1579">
        <v>282</v>
      </c>
      <c r="S1579" s="1">
        <v>0.5071</v>
      </c>
      <c r="U1579" s="13">
        <f t="shared" si="72"/>
        <v>143</v>
      </c>
      <c r="V1579" s="13">
        <f t="shared" si="73"/>
        <v>282</v>
      </c>
      <c r="W1579" s="13" t="str">
        <f>IFERROR(VLOOKUP(K1579,'Target Area Lookup'!B:C,2,FALSE),"Rest of State")</f>
        <v>Rest of State</v>
      </c>
      <c r="X1579" s="13" t="str">
        <f t="shared" si="74"/>
        <v>Rest of State</v>
      </c>
    </row>
    <row r="1580" spans="1:24" x14ac:dyDescent="0.25">
      <c r="A1580">
        <v>16019427026</v>
      </c>
      <c r="B1580" t="s">
        <v>6934</v>
      </c>
      <c r="C1580" t="s">
        <v>6935</v>
      </c>
      <c r="D1580" t="s">
        <v>6936</v>
      </c>
      <c r="E1580" t="s">
        <v>6937</v>
      </c>
      <c r="F1580">
        <v>8158998100</v>
      </c>
      <c r="G1580">
        <v>15110</v>
      </c>
      <c r="H1580" t="s">
        <v>6956</v>
      </c>
      <c r="I1580" t="s">
        <v>6957</v>
      </c>
      <c r="J1580" t="s">
        <v>6936</v>
      </c>
      <c r="K1580" t="s">
        <v>6894</v>
      </c>
      <c r="L1580" t="s">
        <v>6958</v>
      </c>
      <c r="M1580" t="s">
        <v>6959</v>
      </c>
      <c r="N1580" t="s">
        <v>22</v>
      </c>
      <c r="O1580">
        <v>64</v>
      </c>
      <c r="P1580">
        <v>9</v>
      </c>
      <c r="Q1580">
        <v>154</v>
      </c>
      <c r="R1580">
        <v>227</v>
      </c>
      <c r="S1580" s="1">
        <v>0.3216</v>
      </c>
      <c r="U1580" s="13">
        <f t="shared" si="72"/>
        <v>73</v>
      </c>
      <c r="V1580" s="13">
        <f t="shared" si="73"/>
        <v>227</v>
      </c>
      <c r="W1580" s="13" t="str">
        <f>IFERROR(VLOOKUP(K1580,'Target Area Lookup'!B:C,2,FALSE),"Rest of State")</f>
        <v>Rest of State</v>
      </c>
      <c r="X1580" s="13" t="str">
        <f t="shared" si="74"/>
        <v>Rest of State</v>
      </c>
    </row>
    <row r="1581" spans="1:24" x14ac:dyDescent="0.25">
      <c r="A1581">
        <v>16019427026</v>
      </c>
      <c r="B1581" t="s">
        <v>6934</v>
      </c>
      <c r="C1581" t="s">
        <v>6935</v>
      </c>
      <c r="D1581" t="s">
        <v>6936</v>
      </c>
      <c r="E1581" t="s">
        <v>6937</v>
      </c>
      <c r="F1581">
        <v>8158998100</v>
      </c>
      <c r="G1581">
        <v>62702</v>
      </c>
      <c r="H1581" t="s">
        <v>6960</v>
      </c>
      <c r="I1581" t="s">
        <v>6961</v>
      </c>
      <c r="J1581" t="s">
        <v>6936</v>
      </c>
      <c r="K1581" t="s">
        <v>6894</v>
      </c>
      <c r="L1581" t="s">
        <v>6962</v>
      </c>
      <c r="M1581" t="s">
        <v>6963</v>
      </c>
      <c r="N1581" t="s">
        <v>22</v>
      </c>
      <c r="O1581">
        <v>51</v>
      </c>
      <c r="P1581">
        <v>14</v>
      </c>
      <c r="Q1581">
        <v>395</v>
      </c>
      <c r="R1581">
        <v>460</v>
      </c>
      <c r="S1581" s="1">
        <v>0.14130000000000001</v>
      </c>
      <c r="U1581" s="13">
        <f t="shared" si="72"/>
        <v>65</v>
      </c>
      <c r="V1581" s="13">
        <f t="shared" si="73"/>
        <v>460</v>
      </c>
      <c r="W1581" s="13" t="str">
        <f>IFERROR(VLOOKUP(K1581,'Target Area Lookup'!B:C,2,FALSE),"Rest of State")</f>
        <v>Rest of State</v>
      </c>
      <c r="X1581" s="13" t="str">
        <f t="shared" si="74"/>
        <v>Rest of State</v>
      </c>
    </row>
    <row r="1582" spans="1:24" x14ac:dyDescent="0.25">
      <c r="A1582">
        <v>16019428026</v>
      </c>
      <c r="B1582" t="s">
        <v>6964</v>
      </c>
      <c r="C1582" t="s">
        <v>6965</v>
      </c>
      <c r="D1582" t="s">
        <v>6889</v>
      </c>
      <c r="E1582" t="s">
        <v>6966</v>
      </c>
      <c r="F1582">
        <v>8157541739</v>
      </c>
      <c r="G1582">
        <v>12460</v>
      </c>
      <c r="H1582" t="s">
        <v>6967</v>
      </c>
      <c r="I1582" t="s">
        <v>6968</v>
      </c>
      <c r="J1582" t="s">
        <v>6889</v>
      </c>
      <c r="K1582" t="s">
        <v>6894</v>
      </c>
      <c r="L1582" t="s">
        <v>6969</v>
      </c>
      <c r="M1582" t="s">
        <v>6970</v>
      </c>
      <c r="N1582" t="s">
        <v>22</v>
      </c>
      <c r="O1582">
        <v>832</v>
      </c>
      <c r="P1582">
        <v>106</v>
      </c>
      <c r="Q1582">
        <v>892</v>
      </c>
      <c r="R1582">
        <v>1830</v>
      </c>
      <c r="S1582" s="1">
        <v>0.51259999999999994</v>
      </c>
      <c r="U1582" s="13">
        <f t="shared" si="72"/>
        <v>938</v>
      </c>
      <c r="V1582" s="13">
        <f t="shared" si="73"/>
        <v>1830</v>
      </c>
      <c r="W1582" s="13" t="str">
        <f>IFERROR(VLOOKUP(K1582,'Target Area Lookup'!B:C,2,FALSE),"Rest of State")</f>
        <v>Rest of State</v>
      </c>
      <c r="X1582" s="13" t="str">
        <f t="shared" si="74"/>
        <v>Rest of State</v>
      </c>
    </row>
    <row r="1583" spans="1:24" x14ac:dyDescent="0.25">
      <c r="A1583">
        <v>16019428026</v>
      </c>
      <c r="B1583" t="s">
        <v>6964</v>
      </c>
      <c r="C1583" t="s">
        <v>6965</v>
      </c>
      <c r="D1583" t="s">
        <v>6889</v>
      </c>
      <c r="E1583" t="s">
        <v>6966</v>
      </c>
      <c r="F1583">
        <v>8157541739</v>
      </c>
      <c r="G1583">
        <v>12461</v>
      </c>
      <c r="H1583" t="s">
        <v>6971</v>
      </c>
      <c r="I1583" t="s">
        <v>6972</v>
      </c>
      <c r="J1583" t="s">
        <v>6889</v>
      </c>
      <c r="K1583" t="s">
        <v>6894</v>
      </c>
      <c r="L1583" t="s">
        <v>6973</v>
      </c>
      <c r="M1583" t="s">
        <v>6970</v>
      </c>
      <c r="N1583" t="s">
        <v>22</v>
      </c>
      <c r="O1583">
        <v>405</v>
      </c>
      <c r="P1583">
        <v>47</v>
      </c>
      <c r="Q1583">
        <v>343</v>
      </c>
      <c r="R1583">
        <v>795</v>
      </c>
      <c r="S1583" s="1">
        <v>0.56859999999999999</v>
      </c>
      <c r="U1583" s="13">
        <f t="shared" si="72"/>
        <v>452</v>
      </c>
      <c r="V1583" s="13">
        <f t="shared" si="73"/>
        <v>795</v>
      </c>
      <c r="W1583" s="13" t="str">
        <f>IFERROR(VLOOKUP(K1583,'Target Area Lookup'!B:C,2,FALSE),"Rest of State")</f>
        <v>Rest of State</v>
      </c>
      <c r="X1583" s="13" t="str">
        <f t="shared" si="74"/>
        <v>Rest of State</v>
      </c>
    </row>
    <row r="1584" spans="1:24" x14ac:dyDescent="0.25">
      <c r="A1584">
        <v>16019428026</v>
      </c>
      <c r="B1584" t="s">
        <v>6964</v>
      </c>
      <c r="C1584" t="s">
        <v>6965</v>
      </c>
      <c r="D1584" t="s">
        <v>6889</v>
      </c>
      <c r="E1584" t="s">
        <v>6966</v>
      </c>
      <c r="F1584">
        <v>8157541739</v>
      </c>
      <c r="G1584">
        <v>12463</v>
      </c>
      <c r="H1584" t="s">
        <v>1904</v>
      </c>
      <c r="I1584" t="s">
        <v>6974</v>
      </c>
      <c r="J1584" t="s">
        <v>6889</v>
      </c>
      <c r="K1584" t="s">
        <v>6894</v>
      </c>
      <c r="L1584" t="s">
        <v>6975</v>
      </c>
      <c r="M1584" t="s">
        <v>6976</v>
      </c>
      <c r="N1584" t="s">
        <v>22</v>
      </c>
      <c r="O1584">
        <v>156</v>
      </c>
      <c r="P1584">
        <v>27</v>
      </c>
      <c r="Q1584">
        <v>145</v>
      </c>
      <c r="R1584">
        <v>328</v>
      </c>
      <c r="S1584" s="1">
        <v>0.55789999999999995</v>
      </c>
      <c r="U1584" s="13">
        <f t="shared" si="72"/>
        <v>183</v>
      </c>
      <c r="V1584" s="13">
        <f t="shared" si="73"/>
        <v>328</v>
      </c>
      <c r="W1584" s="13" t="str">
        <f>IFERROR(VLOOKUP(K1584,'Target Area Lookup'!B:C,2,FALSE),"Rest of State")</f>
        <v>Rest of State</v>
      </c>
      <c r="X1584" s="13" t="str">
        <f t="shared" si="74"/>
        <v>Rest of State</v>
      </c>
    </row>
    <row r="1585" spans="1:24" x14ac:dyDescent="0.25">
      <c r="A1585">
        <v>16019428026</v>
      </c>
      <c r="B1585" t="s">
        <v>6964</v>
      </c>
      <c r="C1585" t="s">
        <v>6965</v>
      </c>
      <c r="D1585" t="s">
        <v>6889</v>
      </c>
      <c r="E1585" t="s">
        <v>6966</v>
      </c>
      <c r="F1585">
        <v>8157541739</v>
      </c>
      <c r="G1585">
        <v>12464</v>
      </c>
      <c r="H1585" t="s">
        <v>1130</v>
      </c>
      <c r="I1585" t="s">
        <v>6977</v>
      </c>
      <c r="J1585" t="s">
        <v>6889</v>
      </c>
      <c r="K1585" t="s">
        <v>6894</v>
      </c>
      <c r="L1585" t="s">
        <v>6978</v>
      </c>
      <c r="M1585" t="s">
        <v>6976</v>
      </c>
      <c r="N1585" t="s">
        <v>22</v>
      </c>
      <c r="O1585">
        <v>138</v>
      </c>
      <c r="P1585">
        <v>8</v>
      </c>
      <c r="Q1585">
        <v>143</v>
      </c>
      <c r="R1585">
        <v>289</v>
      </c>
      <c r="S1585" s="1">
        <v>0.50520000000000009</v>
      </c>
      <c r="U1585" s="13">
        <f t="shared" si="72"/>
        <v>146</v>
      </c>
      <c r="V1585" s="13">
        <f t="shared" si="73"/>
        <v>289</v>
      </c>
      <c r="W1585" s="13" t="str">
        <f>IFERROR(VLOOKUP(K1585,'Target Area Lookup'!B:C,2,FALSE),"Rest of State")</f>
        <v>Rest of State</v>
      </c>
      <c r="X1585" s="13" t="str">
        <f t="shared" si="74"/>
        <v>Rest of State</v>
      </c>
    </row>
    <row r="1586" spans="1:24" x14ac:dyDescent="0.25">
      <c r="A1586">
        <v>16019428026</v>
      </c>
      <c r="B1586" t="s">
        <v>6964</v>
      </c>
      <c r="C1586" t="s">
        <v>6965</v>
      </c>
      <c r="D1586" t="s">
        <v>6889</v>
      </c>
      <c r="E1586" t="s">
        <v>6966</v>
      </c>
      <c r="F1586">
        <v>8157541739</v>
      </c>
      <c r="G1586">
        <v>12465</v>
      </c>
      <c r="H1586" t="s">
        <v>6979</v>
      </c>
      <c r="I1586" t="s">
        <v>6980</v>
      </c>
      <c r="J1586" t="s">
        <v>6889</v>
      </c>
      <c r="K1586" t="s">
        <v>6894</v>
      </c>
      <c r="L1586" t="s">
        <v>6981</v>
      </c>
      <c r="M1586" t="s">
        <v>6970</v>
      </c>
      <c r="N1586" t="s">
        <v>22</v>
      </c>
      <c r="O1586">
        <v>335</v>
      </c>
      <c r="P1586">
        <v>21</v>
      </c>
      <c r="Q1586">
        <v>105</v>
      </c>
      <c r="R1586">
        <v>461</v>
      </c>
      <c r="S1586" s="1">
        <v>0.7722</v>
      </c>
      <c r="U1586" s="13">
        <f t="shared" si="72"/>
        <v>356</v>
      </c>
      <c r="V1586" s="13">
        <f t="shared" si="73"/>
        <v>461</v>
      </c>
      <c r="W1586" s="13" t="str">
        <f>IFERROR(VLOOKUP(K1586,'Target Area Lookup'!B:C,2,FALSE),"Rest of State")</f>
        <v>Rest of State</v>
      </c>
      <c r="X1586" s="13" t="str">
        <f t="shared" si="74"/>
        <v>Rest of State</v>
      </c>
    </row>
    <row r="1587" spans="1:24" x14ac:dyDescent="0.25">
      <c r="A1587">
        <v>16019428026</v>
      </c>
      <c r="B1587" t="s">
        <v>6964</v>
      </c>
      <c r="C1587" t="s">
        <v>6965</v>
      </c>
      <c r="D1587" t="s">
        <v>6889</v>
      </c>
      <c r="E1587" t="s">
        <v>6966</v>
      </c>
      <c r="F1587">
        <v>8157541739</v>
      </c>
      <c r="G1587">
        <v>12466</v>
      </c>
      <c r="H1587" t="s">
        <v>6982</v>
      </c>
      <c r="I1587" t="s">
        <v>6983</v>
      </c>
      <c r="J1587" t="s">
        <v>6984</v>
      </c>
      <c r="K1587" t="s">
        <v>6894</v>
      </c>
      <c r="L1587" t="s">
        <v>6985</v>
      </c>
      <c r="M1587" t="s">
        <v>6970</v>
      </c>
      <c r="N1587" t="s">
        <v>22</v>
      </c>
      <c r="O1587">
        <v>174</v>
      </c>
      <c r="P1587">
        <v>11</v>
      </c>
      <c r="Q1587">
        <v>70</v>
      </c>
      <c r="R1587">
        <v>255</v>
      </c>
      <c r="S1587" s="1">
        <v>0.72550000000000003</v>
      </c>
      <c r="U1587" s="13">
        <f t="shared" si="72"/>
        <v>185</v>
      </c>
      <c r="V1587" s="13">
        <f t="shared" si="73"/>
        <v>255</v>
      </c>
      <c r="W1587" s="13" t="str">
        <f>IFERROR(VLOOKUP(K1587,'Target Area Lookup'!B:C,2,FALSE),"Rest of State")</f>
        <v>Rest of State</v>
      </c>
      <c r="X1587" s="13" t="str">
        <f t="shared" si="74"/>
        <v>Rest of State</v>
      </c>
    </row>
    <row r="1588" spans="1:24" x14ac:dyDescent="0.25">
      <c r="A1588">
        <v>16019428026</v>
      </c>
      <c r="B1588" t="s">
        <v>6964</v>
      </c>
      <c r="C1588" t="s">
        <v>6965</v>
      </c>
      <c r="D1588" t="s">
        <v>6889</v>
      </c>
      <c r="E1588" t="s">
        <v>6966</v>
      </c>
      <c r="F1588">
        <v>8157541739</v>
      </c>
      <c r="G1588">
        <v>12467</v>
      </c>
      <c r="H1588" t="s">
        <v>6986</v>
      </c>
      <c r="I1588" t="s">
        <v>6987</v>
      </c>
      <c r="J1588" t="s">
        <v>6988</v>
      </c>
      <c r="K1588" t="s">
        <v>6894</v>
      </c>
      <c r="L1588" t="s">
        <v>6989</v>
      </c>
      <c r="M1588" t="s">
        <v>6970</v>
      </c>
      <c r="N1588" t="s">
        <v>22</v>
      </c>
      <c r="O1588">
        <v>295</v>
      </c>
      <c r="P1588">
        <v>22</v>
      </c>
      <c r="Q1588">
        <v>243</v>
      </c>
      <c r="R1588">
        <v>560</v>
      </c>
      <c r="S1588" s="1">
        <v>0.56610000000000005</v>
      </c>
      <c r="U1588" s="13">
        <f t="shared" si="72"/>
        <v>317</v>
      </c>
      <c r="V1588" s="13">
        <f t="shared" si="73"/>
        <v>560</v>
      </c>
      <c r="W1588" s="13" t="str">
        <f>IFERROR(VLOOKUP(K1588,'Target Area Lookup'!B:C,2,FALSE),"Rest of State")</f>
        <v>Rest of State</v>
      </c>
      <c r="X1588" s="13" t="str">
        <f t="shared" si="74"/>
        <v>Rest of State</v>
      </c>
    </row>
    <row r="1589" spans="1:24" x14ac:dyDescent="0.25">
      <c r="A1589">
        <v>16019428026</v>
      </c>
      <c r="B1589" t="s">
        <v>6964</v>
      </c>
      <c r="C1589" t="s">
        <v>6965</v>
      </c>
      <c r="D1589" t="s">
        <v>6889</v>
      </c>
      <c r="E1589" t="s">
        <v>6966</v>
      </c>
      <c r="F1589">
        <v>8157541739</v>
      </c>
      <c r="G1589">
        <v>12468</v>
      </c>
      <c r="H1589" t="s">
        <v>6990</v>
      </c>
      <c r="I1589" t="s">
        <v>6991</v>
      </c>
      <c r="J1589" t="s">
        <v>6889</v>
      </c>
      <c r="K1589" t="s">
        <v>6894</v>
      </c>
      <c r="L1589" t="s">
        <v>6992</v>
      </c>
      <c r="M1589" t="s">
        <v>6970</v>
      </c>
      <c r="N1589" t="s">
        <v>22</v>
      </c>
      <c r="O1589">
        <v>315</v>
      </c>
      <c r="P1589">
        <v>38</v>
      </c>
      <c r="Q1589">
        <v>199</v>
      </c>
      <c r="R1589">
        <v>552</v>
      </c>
      <c r="S1589" s="1">
        <v>0.63950000000000007</v>
      </c>
      <c r="U1589" s="13">
        <f t="shared" si="72"/>
        <v>353</v>
      </c>
      <c r="V1589" s="13">
        <f t="shared" si="73"/>
        <v>552</v>
      </c>
      <c r="W1589" s="13" t="str">
        <f>IFERROR(VLOOKUP(K1589,'Target Area Lookup'!B:C,2,FALSE),"Rest of State")</f>
        <v>Rest of State</v>
      </c>
      <c r="X1589" s="13" t="str">
        <f t="shared" si="74"/>
        <v>Rest of State</v>
      </c>
    </row>
    <row r="1590" spans="1:24" x14ac:dyDescent="0.25">
      <c r="A1590">
        <v>16019428026</v>
      </c>
      <c r="B1590" t="s">
        <v>6964</v>
      </c>
      <c r="C1590" t="s">
        <v>6965</v>
      </c>
      <c r="D1590" t="s">
        <v>6889</v>
      </c>
      <c r="E1590" t="s">
        <v>6966</v>
      </c>
      <c r="F1590">
        <v>8157541739</v>
      </c>
      <c r="G1590">
        <v>12479</v>
      </c>
      <c r="H1590" t="s">
        <v>6993</v>
      </c>
      <c r="I1590" t="s">
        <v>6994</v>
      </c>
      <c r="J1590" t="s">
        <v>6893</v>
      </c>
      <c r="K1590" t="s">
        <v>6894</v>
      </c>
      <c r="L1590" t="s">
        <v>6995</v>
      </c>
      <c r="M1590" t="s">
        <v>6970</v>
      </c>
      <c r="N1590" t="s">
        <v>22</v>
      </c>
      <c r="O1590">
        <v>186</v>
      </c>
      <c r="P1590">
        <v>12</v>
      </c>
      <c r="Q1590">
        <v>140</v>
      </c>
      <c r="R1590">
        <v>338</v>
      </c>
      <c r="S1590" s="1">
        <v>0.58579999999999999</v>
      </c>
      <c r="U1590" s="13">
        <f t="shared" si="72"/>
        <v>198</v>
      </c>
      <c r="V1590" s="13">
        <f t="shared" si="73"/>
        <v>338</v>
      </c>
      <c r="W1590" s="13" t="str">
        <f>IFERROR(VLOOKUP(K1590,'Target Area Lookup'!B:C,2,FALSE),"Rest of State")</f>
        <v>Rest of State</v>
      </c>
      <c r="X1590" s="13" t="str">
        <f t="shared" si="74"/>
        <v>Rest of State</v>
      </c>
    </row>
    <row r="1591" spans="1:24" x14ac:dyDescent="0.25">
      <c r="A1591">
        <v>16019428026</v>
      </c>
      <c r="B1591" t="s">
        <v>6964</v>
      </c>
      <c r="C1591" t="s">
        <v>6965</v>
      </c>
      <c r="D1591" t="s">
        <v>6889</v>
      </c>
      <c r="E1591" t="s">
        <v>6966</v>
      </c>
      <c r="F1591">
        <v>8157541739</v>
      </c>
      <c r="G1591">
        <v>42525</v>
      </c>
      <c r="H1591" t="s">
        <v>6996</v>
      </c>
      <c r="I1591" t="s">
        <v>6997</v>
      </c>
      <c r="J1591" t="s">
        <v>6889</v>
      </c>
      <c r="K1591" t="s">
        <v>6894</v>
      </c>
      <c r="L1591" t="s">
        <v>6998</v>
      </c>
      <c r="M1591" t="s">
        <v>6970</v>
      </c>
      <c r="N1591" t="s">
        <v>22</v>
      </c>
      <c r="O1591">
        <v>200</v>
      </c>
      <c r="P1591">
        <v>13</v>
      </c>
      <c r="Q1591">
        <v>108</v>
      </c>
      <c r="R1591">
        <v>321</v>
      </c>
      <c r="S1591" s="1">
        <v>0.66359999999999997</v>
      </c>
      <c r="U1591" s="13">
        <f t="shared" si="72"/>
        <v>213</v>
      </c>
      <c r="V1591" s="13">
        <f t="shared" si="73"/>
        <v>321</v>
      </c>
      <c r="W1591" s="13" t="str">
        <f>IFERROR(VLOOKUP(K1591,'Target Area Lookup'!B:C,2,FALSE),"Rest of State")</f>
        <v>Rest of State</v>
      </c>
      <c r="X1591" s="13" t="str">
        <f t="shared" si="74"/>
        <v>Rest of State</v>
      </c>
    </row>
    <row r="1592" spans="1:24" x14ac:dyDescent="0.25">
      <c r="A1592">
        <v>16019428026</v>
      </c>
      <c r="B1592" t="s">
        <v>6964</v>
      </c>
      <c r="C1592" t="s">
        <v>6965</v>
      </c>
      <c r="D1592" t="s">
        <v>6889</v>
      </c>
      <c r="E1592" t="s">
        <v>6966</v>
      </c>
      <c r="F1592">
        <v>8157541739</v>
      </c>
      <c r="G1592">
        <v>66500</v>
      </c>
      <c r="H1592" t="s">
        <v>6999</v>
      </c>
      <c r="I1592" t="s">
        <v>7000</v>
      </c>
      <c r="J1592" t="s">
        <v>6889</v>
      </c>
      <c r="K1592" t="s">
        <v>6894</v>
      </c>
      <c r="L1592" t="s">
        <v>7001</v>
      </c>
      <c r="M1592" t="s">
        <v>6976</v>
      </c>
      <c r="N1592" t="s">
        <v>22</v>
      </c>
      <c r="O1592">
        <v>410</v>
      </c>
      <c r="P1592">
        <v>60</v>
      </c>
      <c r="Q1592">
        <v>128</v>
      </c>
      <c r="R1592">
        <v>598</v>
      </c>
      <c r="S1592" s="1">
        <v>0.78599999999999992</v>
      </c>
      <c r="U1592" s="13">
        <f t="shared" si="72"/>
        <v>470</v>
      </c>
      <c r="V1592" s="13">
        <f t="shared" si="73"/>
        <v>598</v>
      </c>
      <c r="W1592" s="13" t="str">
        <f>IFERROR(VLOOKUP(K1592,'Target Area Lookup'!B:C,2,FALSE),"Rest of State")</f>
        <v>Rest of State</v>
      </c>
      <c r="X1592" s="13" t="str">
        <f t="shared" si="74"/>
        <v>Rest of State</v>
      </c>
    </row>
    <row r="1593" spans="1:24" x14ac:dyDescent="0.25">
      <c r="A1593">
        <v>16019429026</v>
      </c>
      <c r="B1593" t="s">
        <v>7002</v>
      </c>
      <c r="C1593" t="s">
        <v>7003</v>
      </c>
      <c r="D1593" t="s">
        <v>7004</v>
      </c>
      <c r="E1593" t="s">
        <v>7005</v>
      </c>
      <c r="F1593">
        <v>8152867589</v>
      </c>
      <c r="G1593">
        <v>12469</v>
      </c>
      <c r="H1593" t="s">
        <v>7006</v>
      </c>
      <c r="I1593" t="s">
        <v>7007</v>
      </c>
      <c r="J1593" t="s">
        <v>7008</v>
      </c>
      <c r="K1593" t="s">
        <v>7009</v>
      </c>
      <c r="L1593" t="s">
        <v>7010</v>
      </c>
      <c r="M1593" t="s">
        <v>7011</v>
      </c>
      <c r="N1593" t="s">
        <v>22</v>
      </c>
      <c r="O1593">
        <v>27</v>
      </c>
      <c r="P1593">
        <v>4</v>
      </c>
      <c r="Q1593">
        <v>128</v>
      </c>
      <c r="R1593">
        <v>159</v>
      </c>
      <c r="S1593" s="1">
        <v>0.19500000000000001</v>
      </c>
      <c r="U1593" s="13">
        <f t="shared" si="72"/>
        <v>31</v>
      </c>
      <c r="V1593" s="13">
        <f t="shared" si="73"/>
        <v>159</v>
      </c>
      <c r="W1593" s="13" t="str">
        <f>IFERROR(VLOOKUP(K1593,'Target Area Lookup'!B:C,2,FALSE),"Rest of State")</f>
        <v>Rest of State</v>
      </c>
      <c r="X1593" s="13" t="str">
        <f t="shared" si="74"/>
        <v>Rest of State</v>
      </c>
    </row>
    <row r="1594" spans="1:24" x14ac:dyDescent="0.25">
      <c r="A1594">
        <v>16019429026</v>
      </c>
      <c r="B1594" t="s">
        <v>7002</v>
      </c>
      <c r="C1594" t="s">
        <v>7003</v>
      </c>
      <c r="D1594" t="s">
        <v>7004</v>
      </c>
      <c r="E1594" t="s">
        <v>7005</v>
      </c>
      <c r="F1594">
        <v>8152867589</v>
      </c>
      <c r="G1594">
        <v>12470</v>
      </c>
      <c r="H1594" t="s">
        <v>7012</v>
      </c>
      <c r="I1594" t="s">
        <v>7013</v>
      </c>
      <c r="J1594" t="s">
        <v>7004</v>
      </c>
      <c r="K1594" t="s">
        <v>6894</v>
      </c>
      <c r="L1594" t="s">
        <v>7014</v>
      </c>
      <c r="M1594" t="s">
        <v>7011</v>
      </c>
      <c r="N1594" t="s">
        <v>22</v>
      </c>
      <c r="O1594">
        <v>52</v>
      </c>
      <c r="P1594">
        <v>2</v>
      </c>
      <c r="Q1594">
        <v>247</v>
      </c>
      <c r="R1594">
        <v>301</v>
      </c>
      <c r="S1594" s="1">
        <v>0.1794</v>
      </c>
      <c r="U1594" s="13">
        <f t="shared" si="72"/>
        <v>54</v>
      </c>
      <c r="V1594" s="13">
        <f t="shared" si="73"/>
        <v>301</v>
      </c>
      <c r="W1594" s="13" t="str">
        <f>IFERROR(VLOOKUP(K1594,'Target Area Lookup'!B:C,2,FALSE),"Rest of State")</f>
        <v>Rest of State</v>
      </c>
      <c r="X1594" s="13" t="str">
        <f t="shared" si="74"/>
        <v>Rest of State</v>
      </c>
    </row>
    <row r="1595" spans="1:24" x14ac:dyDescent="0.25">
      <c r="A1595">
        <v>16019429026</v>
      </c>
      <c r="B1595" t="s">
        <v>7002</v>
      </c>
      <c r="C1595" t="s">
        <v>7003</v>
      </c>
      <c r="D1595" t="s">
        <v>7004</v>
      </c>
      <c r="E1595" t="s">
        <v>7005</v>
      </c>
      <c r="F1595">
        <v>8152867589</v>
      </c>
      <c r="G1595">
        <v>66503</v>
      </c>
      <c r="H1595" t="s">
        <v>7015</v>
      </c>
      <c r="I1595" t="s">
        <v>7003</v>
      </c>
      <c r="J1595" t="s">
        <v>7004</v>
      </c>
      <c r="K1595" t="s">
        <v>6894</v>
      </c>
      <c r="L1595" t="s">
        <v>7005</v>
      </c>
      <c r="M1595" t="s">
        <v>7011</v>
      </c>
      <c r="N1595" t="s">
        <v>22</v>
      </c>
      <c r="O1595">
        <v>35</v>
      </c>
      <c r="P1595">
        <v>4</v>
      </c>
      <c r="Q1595">
        <v>166</v>
      </c>
      <c r="R1595">
        <v>205</v>
      </c>
      <c r="S1595" s="1">
        <v>0.19020000000000001</v>
      </c>
      <c r="U1595" s="13">
        <f t="shared" si="72"/>
        <v>39</v>
      </c>
      <c r="V1595" s="13">
        <f t="shared" si="73"/>
        <v>205</v>
      </c>
      <c r="W1595" s="13" t="str">
        <f>IFERROR(VLOOKUP(K1595,'Target Area Lookup'!B:C,2,FALSE),"Rest of State")</f>
        <v>Rest of State</v>
      </c>
      <c r="X1595" s="13" t="str">
        <f t="shared" si="74"/>
        <v>Rest of State</v>
      </c>
    </row>
    <row r="1596" spans="1:24" x14ac:dyDescent="0.25">
      <c r="A1596">
        <v>16019430026</v>
      </c>
      <c r="B1596" t="s">
        <v>7016</v>
      </c>
      <c r="C1596" t="s">
        <v>7017</v>
      </c>
      <c r="D1596" t="s">
        <v>7018</v>
      </c>
      <c r="E1596" t="s">
        <v>7019</v>
      </c>
      <c r="F1596">
        <v>8157862187</v>
      </c>
      <c r="G1596">
        <v>12471</v>
      </c>
      <c r="H1596" t="s">
        <v>7020</v>
      </c>
      <c r="I1596" t="s">
        <v>7021</v>
      </c>
      <c r="J1596" t="s">
        <v>7018</v>
      </c>
      <c r="K1596" t="s">
        <v>6894</v>
      </c>
      <c r="L1596" t="s">
        <v>7022</v>
      </c>
      <c r="M1596" t="s">
        <v>7023</v>
      </c>
      <c r="N1596" t="s">
        <v>22</v>
      </c>
      <c r="O1596">
        <v>204</v>
      </c>
      <c r="P1596">
        <v>34</v>
      </c>
      <c r="Q1596">
        <v>450</v>
      </c>
      <c r="R1596">
        <v>688</v>
      </c>
      <c r="S1596" s="1">
        <v>0.34590000000000004</v>
      </c>
      <c r="U1596" s="13">
        <f t="shared" si="72"/>
        <v>238</v>
      </c>
      <c r="V1596" s="13">
        <f t="shared" si="73"/>
        <v>688</v>
      </c>
      <c r="W1596" s="13" t="str">
        <f>IFERROR(VLOOKUP(K1596,'Target Area Lookup'!B:C,2,FALSE),"Rest of State")</f>
        <v>Rest of State</v>
      </c>
      <c r="X1596" s="13" t="str">
        <f t="shared" si="74"/>
        <v>Rest of State</v>
      </c>
    </row>
    <row r="1597" spans="1:24" x14ac:dyDescent="0.25">
      <c r="A1597">
        <v>16019430026</v>
      </c>
      <c r="B1597" t="s">
        <v>7016</v>
      </c>
      <c r="C1597" t="s">
        <v>7017</v>
      </c>
      <c r="D1597" t="s">
        <v>7018</v>
      </c>
      <c r="E1597" t="s">
        <v>7019</v>
      </c>
      <c r="F1597">
        <v>8157862187</v>
      </c>
      <c r="G1597">
        <v>12473</v>
      </c>
      <c r="H1597" t="s">
        <v>7024</v>
      </c>
      <c r="I1597" t="s">
        <v>7017</v>
      </c>
      <c r="J1597" t="s">
        <v>7018</v>
      </c>
      <c r="K1597" t="s">
        <v>6894</v>
      </c>
      <c r="L1597" t="s">
        <v>7019</v>
      </c>
      <c r="M1597" t="s">
        <v>7023</v>
      </c>
      <c r="N1597" t="s">
        <v>22</v>
      </c>
      <c r="O1597">
        <v>95</v>
      </c>
      <c r="P1597">
        <v>7</v>
      </c>
      <c r="Q1597">
        <v>93</v>
      </c>
      <c r="R1597">
        <v>195</v>
      </c>
      <c r="S1597" s="1">
        <v>0.52310000000000001</v>
      </c>
      <c r="U1597" s="13">
        <f t="shared" si="72"/>
        <v>102</v>
      </c>
      <c r="V1597" s="13">
        <f t="shared" si="73"/>
        <v>195</v>
      </c>
      <c r="W1597" s="13" t="str">
        <f>IFERROR(VLOOKUP(K1597,'Target Area Lookup'!B:C,2,FALSE),"Rest of State")</f>
        <v>Rest of State</v>
      </c>
      <c r="X1597" s="13" t="str">
        <f t="shared" si="74"/>
        <v>Rest of State</v>
      </c>
    </row>
    <row r="1598" spans="1:24" x14ac:dyDescent="0.25">
      <c r="A1598">
        <v>16019430026</v>
      </c>
      <c r="B1598" t="s">
        <v>7016</v>
      </c>
      <c r="C1598" t="s">
        <v>7017</v>
      </c>
      <c r="D1598" t="s">
        <v>7018</v>
      </c>
      <c r="E1598" t="s">
        <v>7019</v>
      </c>
      <c r="F1598">
        <v>8157862187</v>
      </c>
      <c r="G1598">
        <v>12474</v>
      </c>
      <c r="H1598" t="s">
        <v>7025</v>
      </c>
      <c r="I1598" t="s">
        <v>7026</v>
      </c>
      <c r="J1598" t="s">
        <v>7018</v>
      </c>
      <c r="K1598" t="s">
        <v>6894</v>
      </c>
      <c r="L1598" t="s">
        <v>7027</v>
      </c>
      <c r="M1598" t="s">
        <v>7023</v>
      </c>
      <c r="N1598" t="s">
        <v>22</v>
      </c>
      <c r="O1598">
        <v>66</v>
      </c>
      <c r="P1598">
        <v>9</v>
      </c>
      <c r="Q1598">
        <v>108</v>
      </c>
      <c r="R1598">
        <v>183</v>
      </c>
      <c r="S1598" s="1">
        <v>0.4098</v>
      </c>
      <c r="U1598" s="13">
        <f t="shared" si="72"/>
        <v>75</v>
      </c>
      <c r="V1598" s="13">
        <f t="shared" si="73"/>
        <v>183</v>
      </c>
      <c r="W1598" s="13" t="str">
        <f>IFERROR(VLOOKUP(K1598,'Target Area Lookup'!B:C,2,FALSE),"Rest of State")</f>
        <v>Rest of State</v>
      </c>
      <c r="X1598" s="13" t="str">
        <f t="shared" si="74"/>
        <v>Rest of State</v>
      </c>
    </row>
    <row r="1599" spans="1:24" x14ac:dyDescent="0.25">
      <c r="A1599">
        <v>16019430026</v>
      </c>
      <c r="B1599" t="s">
        <v>7016</v>
      </c>
      <c r="C1599" t="s">
        <v>7017</v>
      </c>
      <c r="D1599" t="s">
        <v>7018</v>
      </c>
      <c r="E1599" t="s">
        <v>7019</v>
      </c>
      <c r="F1599">
        <v>8157862187</v>
      </c>
      <c r="G1599">
        <v>12475</v>
      </c>
      <c r="H1599" t="s">
        <v>7028</v>
      </c>
      <c r="I1599" t="s">
        <v>7029</v>
      </c>
      <c r="J1599" t="s">
        <v>7018</v>
      </c>
      <c r="K1599" t="s">
        <v>6894</v>
      </c>
      <c r="L1599" t="s">
        <v>7030</v>
      </c>
      <c r="M1599" t="s">
        <v>7023</v>
      </c>
      <c r="N1599" t="s">
        <v>22</v>
      </c>
      <c r="O1599">
        <v>62</v>
      </c>
      <c r="P1599">
        <v>10</v>
      </c>
      <c r="Q1599">
        <v>122</v>
      </c>
      <c r="R1599">
        <v>194</v>
      </c>
      <c r="S1599" s="1">
        <v>0.37109999999999999</v>
      </c>
      <c r="U1599" s="13">
        <f t="shared" si="72"/>
        <v>72</v>
      </c>
      <c r="V1599" s="13">
        <f t="shared" si="73"/>
        <v>194</v>
      </c>
      <c r="W1599" s="13" t="str">
        <f>IFERROR(VLOOKUP(K1599,'Target Area Lookup'!B:C,2,FALSE),"Rest of State")</f>
        <v>Rest of State</v>
      </c>
      <c r="X1599" s="13" t="str">
        <f t="shared" si="74"/>
        <v>Rest of State</v>
      </c>
    </row>
    <row r="1600" spans="1:24" x14ac:dyDescent="0.25">
      <c r="A1600">
        <v>16019430026</v>
      </c>
      <c r="B1600" t="s">
        <v>7016</v>
      </c>
      <c r="C1600" t="s">
        <v>7017</v>
      </c>
      <c r="D1600" t="s">
        <v>7018</v>
      </c>
      <c r="E1600" t="s">
        <v>7019</v>
      </c>
      <c r="F1600">
        <v>8157862187</v>
      </c>
      <c r="G1600">
        <v>46584</v>
      </c>
      <c r="H1600" t="s">
        <v>7031</v>
      </c>
      <c r="I1600" t="s">
        <v>7032</v>
      </c>
      <c r="J1600" t="s">
        <v>7018</v>
      </c>
      <c r="K1600" t="s">
        <v>6894</v>
      </c>
      <c r="L1600" t="s">
        <v>7033</v>
      </c>
      <c r="M1600" t="s">
        <v>7023</v>
      </c>
      <c r="N1600" t="s">
        <v>22</v>
      </c>
      <c r="O1600">
        <v>164</v>
      </c>
      <c r="P1600">
        <v>16</v>
      </c>
      <c r="Q1600">
        <v>277</v>
      </c>
      <c r="R1600">
        <v>457</v>
      </c>
      <c r="S1600" s="1">
        <v>0.39390000000000003</v>
      </c>
      <c r="U1600" s="13">
        <f t="shared" si="72"/>
        <v>180</v>
      </c>
      <c r="V1600" s="13">
        <f t="shared" si="73"/>
        <v>457</v>
      </c>
      <c r="W1600" s="13" t="str">
        <f>IFERROR(VLOOKUP(K1600,'Target Area Lookup'!B:C,2,FALSE),"Rest of State")</f>
        <v>Rest of State</v>
      </c>
      <c r="X1600" s="13" t="str">
        <f t="shared" si="74"/>
        <v>Rest of State</v>
      </c>
    </row>
    <row r="1601" spans="1:24" x14ac:dyDescent="0.25">
      <c r="A1601">
        <v>16019430026</v>
      </c>
      <c r="B1601" t="s">
        <v>7016</v>
      </c>
      <c r="C1601" t="s">
        <v>7017</v>
      </c>
      <c r="D1601" t="s">
        <v>7018</v>
      </c>
      <c r="E1601" t="s">
        <v>7019</v>
      </c>
      <c r="F1601">
        <v>8157862187</v>
      </c>
      <c r="G1601">
        <v>48989</v>
      </c>
      <c r="H1601" t="s">
        <v>7034</v>
      </c>
      <c r="I1601" t="s">
        <v>7035</v>
      </c>
      <c r="J1601" t="s">
        <v>7018</v>
      </c>
      <c r="K1601" t="s">
        <v>6894</v>
      </c>
      <c r="L1601" t="s">
        <v>7036</v>
      </c>
      <c r="M1601" t="s">
        <v>7037</v>
      </c>
      <c r="N1601" t="s">
        <v>22</v>
      </c>
      <c r="O1601">
        <v>107</v>
      </c>
      <c r="P1601">
        <v>11</v>
      </c>
      <c r="Q1601">
        <v>141</v>
      </c>
      <c r="R1601">
        <v>259</v>
      </c>
      <c r="S1601" s="1">
        <v>0.4556</v>
      </c>
      <c r="U1601" s="13">
        <f t="shared" si="72"/>
        <v>118</v>
      </c>
      <c r="V1601" s="13">
        <f t="shared" si="73"/>
        <v>259</v>
      </c>
      <c r="W1601" s="13" t="str">
        <f>IFERROR(VLOOKUP(K1601,'Target Area Lookup'!B:C,2,FALSE),"Rest of State")</f>
        <v>Rest of State</v>
      </c>
      <c r="X1601" s="13" t="str">
        <f t="shared" si="74"/>
        <v>Rest of State</v>
      </c>
    </row>
    <row r="1602" spans="1:24" x14ac:dyDescent="0.25">
      <c r="A1602">
        <v>16019432026</v>
      </c>
      <c r="B1602" t="s">
        <v>7038</v>
      </c>
      <c r="C1602" t="s">
        <v>7039</v>
      </c>
      <c r="D1602" t="s">
        <v>7040</v>
      </c>
      <c r="E1602" t="s">
        <v>7041</v>
      </c>
      <c r="F1602">
        <v>8154982314</v>
      </c>
      <c r="G1602">
        <v>12476</v>
      </c>
      <c r="H1602" t="s">
        <v>7042</v>
      </c>
      <c r="I1602" t="s">
        <v>7039</v>
      </c>
      <c r="J1602" t="s">
        <v>7040</v>
      </c>
      <c r="K1602" t="s">
        <v>6894</v>
      </c>
      <c r="L1602" t="s">
        <v>7041</v>
      </c>
      <c r="M1602" t="s">
        <v>7043</v>
      </c>
      <c r="N1602" t="s">
        <v>22</v>
      </c>
      <c r="O1602">
        <v>45</v>
      </c>
      <c r="P1602">
        <v>10</v>
      </c>
      <c r="Q1602">
        <v>214</v>
      </c>
      <c r="R1602">
        <v>269</v>
      </c>
      <c r="S1602" s="1">
        <v>0.20449999999999999</v>
      </c>
      <c r="U1602" s="13">
        <f t="shared" si="72"/>
        <v>55</v>
      </c>
      <c r="V1602" s="13">
        <f t="shared" si="73"/>
        <v>269</v>
      </c>
      <c r="W1602" s="13" t="str">
        <f>IFERROR(VLOOKUP(K1602,'Target Area Lookup'!B:C,2,FALSE),"Rest of State")</f>
        <v>Rest of State</v>
      </c>
      <c r="X1602" s="13" t="str">
        <f t="shared" si="74"/>
        <v>Rest of State</v>
      </c>
    </row>
    <row r="1603" spans="1:24" x14ac:dyDescent="0.25">
      <c r="A1603">
        <v>16019432026</v>
      </c>
      <c r="B1603" t="s">
        <v>7038</v>
      </c>
      <c r="C1603" t="s">
        <v>7039</v>
      </c>
      <c r="D1603" t="s">
        <v>7040</v>
      </c>
      <c r="E1603" t="s">
        <v>7041</v>
      </c>
      <c r="F1603">
        <v>8154982314</v>
      </c>
      <c r="G1603">
        <v>12477</v>
      </c>
      <c r="H1603" t="s">
        <v>7044</v>
      </c>
      <c r="I1603" t="s">
        <v>7045</v>
      </c>
      <c r="J1603" t="s">
        <v>7040</v>
      </c>
      <c r="K1603" t="s">
        <v>6894</v>
      </c>
      <c r="L1603" t="s">
        <v>7046</v>
      </c>
      <c r="M1603" t="s">
        <v>7043</v>
      </c>
      <c r="N1603" t="s">
        <v>22</v>
      </c>
      <c r="O1603">
        <v>82</v>
      </c>
      <c r="P1603">
        <v>6</v>
      </c>
      <c r="Q1603">
        <v>180</v>
      </c>
      <c r="R1603">
        <v>268</v>
      </c>
      <c r="S1603" s="1">
        <v>0.32840000000000003</v>
      </c>
      <c r="U1603" s="13">
        <f t="shared" ref="U1603:U1666" si="75">SUM(O1603:P1603)</f>
        <v>88</v>
      </c>
      <c r="V1603" s="13">
        <f t="shared" ref="V1603:V1666" si="76">R1603</f>
        <v>268</v>
      </c>
      <c r="W1603" s="13" t="str">
        <f>IFERROR(VLOOKUP(K1603,'Target Area Lookup'!B:C,2,FALSE),"Rest of State")</f>
        <v>Rest of State</v>
      </c>
      <c r="X1603" s="13" t="str">
        <f t="shared" ref="X1603:X1666" si="77">IF(K1603="Cook","Cook","Rest of State")</f>
        <v>Rest of State</v>
      </c>
    </row>
    <row r="1604" spans="1:24" x14ac:dyDescent="0.25">
      <c r="A1604">
        <v>16019432026</v>
      </c>
      <c r="B1604" t="s">
        <v>7038</v>
      </c>
      <c r="C1604" t="s">
        <v>7039</v>
      </c>
      <c r="D1604" t="s">
        <v>7040</v>
      </c>
      <c r="E1604" t="s">
        <v>7041</v>
      </c>
      <c r="F1604">
        <v>8154982314</v>
      </c>
      <c r="G1604">
        <v>46430</v>
      </c>
      <c r="H1604" t="s">
        <v>7047</v>
      </c>
      <c r="I1604" t="s">
        <v>7048</v>
      </c>
      <c r="J1604" t="s">
        <v>7040</v>
      </c>
      <c r="K1604" t="s">
        <v>6894</v>
      </c>
      <c r="L1604" t="s">
        <v>7049</v>
      </c>
      <c r="M1604" t="s">
        <v>7043</v>
      </c>
      <c r="N1604" t="s">
        <v>22</v>
      </c>
      <c r="O1604">
        <v>62</v>
      </c>
      <c r="P1604">
        <v>13</v>
      </c>
      <c r="Q1604">
        <v>177</v>
      </c>
      <c r="R1604">
        <v>252</v>
      </c>
      <c r="S1604" s="1">
        <v>0.29760000000000003</v>
      </c>
      <c r="U1604" s="13">
        <f t="shared" si="75"/>
        <v>75</v>
      </c>
      <c r="V1604" s="13">
        <f t="shared" si="76"/>
        <v>252</v>
      </c>
      <c r="W1604" s="13" t="str">
        <f>IFERROR(VLOOKUP(K1604,'Target Area Lookup'!B:C,2,FALSE),"Rest of State")</f>
        <v>Rest of State</v>
      </c>
      <c r="X1604" s="13" t="str">
        <f t="shared" si="77"/>
        <v>Rest of State</v>
      </c>
    </row>
    <row r="1605" spans="1:24" x14ac:dyDescent="0.25">
      <c r="A1605">
        <v>17000000000</v>
      </c>
      <c r="B1605" t="s">
        <v>7050</v>
      </c>
      <c r="C1605" t="s">
        <v>7051</v>
      </c>
      <c r="D1605" t="s">
        <v>7052</v>
      </c>
      <c r="E1605" t="s">
        <v>7053</v>
      </c>
      <c r="F1605">
        <v>3098285807</v>
      </c>
      <c r="G1605">
        <v>12519</v>
      </c>
      <c r="H1605" t="s">
        <v>4098</v>
      </c>
      <c r="I1605" t="s">
        <v>191</v>
      </c>
      <c r="J1605" t="s">
        <v>7052</v>
      </c>
      <c r="K1605" t="s">
        <v>7054</v>
      </c>
      <c r="L1605" t="s">
        <v>7055</v>
      </c>
      <c r="M1605" t="s">
        <v>7056</v>
      </c>
      <c r="N1605" t="s">
        <v>22</v>
      </c>
      <c r="O1605">
        <v>22</v>
      </c>
      <c r="P1605">
        <v>0</v>
      </c>
      <c r="Q1605">
        <v>0</v>
      </c>
      <c r="R1605">
        <v>22</v>
      </c>
      <c r="S1605" s="1">
        <v>1</v>
      </c>
      <c r="T1605" t="s">
        <v>22</v>
      </c>
      <c r="U1605" s="13">
        <f t="shared" si="75"/>
        <v>22</v>
      </c>
      <c r="V1605" s="13">
        <f t="shared" si="76"/>
        <v>22</v>
      </c>
      <c r="W1605" s="13" t="str">
        <f>IFERROR(VLOOKUP(K1605,'Target Area Lookup'!B:C,2,FALSE),"Rest of State")</f>
        <v>Rest of State</v>
      </c>
      <c r="X1605" s="13" t="str">
        <f t="shared" si="77"/>
        <v>Rest of State</v>
      </c>
    </row>
    <row r="1606" spans="1:24" x14ac:dyDescent="0.25">
      <c r="A1606">
        <v>17000000000</v>
      </c>
      <c r="B1606" t="s">
        <v>7050</v>
      </c>
      <c r="C1606" t="s">
        <v>7051</v>
      </c>
      <c r="D1606" t="s">
        <v>7052</v>
      </c>
      <c r="E1606" t="s">
        <v>7053</v>
      </c>
      <c r="F1606">
        <v>3098285807</v>
      </c>
      <c r="G1606">
        <v>66598</v>
      </c>
      <c r="H1606" t="s">
        <v>7057</v>
      </c>
      <c r="I1606" t="s">
        <v>191</v>
      </c>
      <c r="J1606" t="s">
        <v>7052</v>
      </c>
      <c r="K1606" t="s">
        <v>7054</v>
      </c>
      <c r="L1606" t="s">
        <v>7055</v>
      </c>
      <c r="M1606" t="s">
        <v>7058</v>
      </c>
      <c r="N1606" t="s">
        <v>22</v>
      </c>
      <c r="O1606">
        <v>190</v>
      </c>
      <c r="P1606">
        <v>0</v>
      </c>
      <c r="Q1606">
        <v>0</v>
      </c>
      <c r="R1606">
        <v>190</v>
      </c>
      <c r="S1606" s="1">
        <v>1</v>
      </c>
      <c r="T1606" t="s">
        <v>22</v>
      </c>
      <c r="U1606" s="13">
        <f t="shared" si="75"/>
        <v>190</v>
      </c>
      <c r="V1606" s="13">
        <f t="shared" si="76"/>
        <v>190</v>
      </c>
      <c r="W1606" s="13" t="str">
        <f>IFERROR(VLOOKUP(K1606,'Target Area Lookup'!B:C,2,FALSE),"Rest of State")</f>
        <v>Rest of State</v>
      </c>
      <c r="X1606" s="13" t="str">
        <f t="shared" si="77"/>
        <v>Rest of State</v>
      </c>
    </row>
    <row r="1607" spans="1:24" x14ac:dyDescent="0.25">
      <c r="A1607">
        <v>17020015026</v>
      </c>
      <c r="B1607" t="s">
        <v>7059</v>
      </c>
      <c r="C1607" t="s">
        <v>7060</v>
      </c>
      <c r="D1607" t="s">
        <v>4105</v>
      </c>
      <c r="E1607" t="s">
        <v>7061</v>
      </c>
      <c r="F1607">
        <v>2179358321</v>
      </c>
      <c r="G1607">
        <v>12481</v>
      </c>
      <c r="H1607" t="s">
        <v>7062</v>
      </c>
      <c r="I1607" t="s">
        <v>7063</v>
      </c>
      <c r="J1607" t="s">
        <v>4105</v>
      </c>
      <c r="K1607" t="s">
        <v>7064</v>
      </c>
      <c r="L1607" t="s">
        <v>7065</v>
      </c>
      <c r="M1607" t="s">
        <v>7066</v>
      </c>
      <c r="N1607" t="s">
        <v>22</v>
      </c>
      <c r="O1607">
        <v>221</v>
      </c>
      <c r="P1607">
        <v>29</v>
      </c>
      <c r="Q1607">
        <v>365</v>
      </c>
      <c r="R1607">
        <v>615</v>
      </c>
      <c r="S1607" s="1">
        <v>0.40649999999999997</v>
      </c>
      <c r="U1607" s="13">
        <f t="shared" si="75"/>
        <v>250</v>
      </c>
      <c r="V1607" s="13">
        <f t="shared" si="76"/>
        <v>615</v>
      </c>
      <c r="W1607" s="13" t="str">
        <f>IFERROR(VLOOKUP(K1607,'Target Area Lookup'!B:C,2,FALSE),"Rest of State")</f>
        <v>Rest of State</v>
      </c>
      <c r="X1607" s="13" t="str">
        <f t="shared" si="77"/>
        <v>Rest of State</v>
      </c>
    </row>
    <row r="1608" spans="1:24" x14ac:dyDescent="0.25">
      <c r="A1608">
        <v>17020015026</v>
      </c>
      <c r="B1608" t="s">
        <v>7059</v>
      </c>
      <c r="C1608" t="s">
        <v>7060</v>
      </c>
      <c r="D1608" t="s">
        <v>4105</v>
      </c>
      <c r="E1608" t="s">
        <v>7061</v>
      </c>
      <c r="F1608">
        <v>2179358321</v>
      </c>
      <c r="G1608">
        <v>12482</v>
      </c>
      <c r="H1608" t="s">
        <v>7067</v>
      </c>
      <c r="I1608" t="s">
        <v>7068</v>
      </c>
      <c r="J1608" t="s">
        <v>4105</v>
      </c>
      <c r="K1608" t="s">
        <v>7064</v>
      </c>
      <c r="L1608" t="s">
        <v>7069</v>
      </c>
      <c r="M1608" t="s">
        <v>7066</v>
      </c>
      <c r="N1608" t="s">
        <v>22</v>
      </c>
      <c r="O1608">
        <v>176</v>
      </c>
      <c r="P1608">
        <v>14</v>
      </c>
      <c r="Q1608">
        <v>206</v>
      </c>
      <c r="R1608">
        <v>396</v>
      </c>
      <c r="S1608" s="1">
        <v>0.4798</v>
      </c>
      <c r="U1608" s="13">
        <f t="shared" si="75"/>
        <v>190</v>
      </c>
      <c r="V1608" s="13">
        <f t="shared" si="76"/>
        <v>396</v>
      </c>
      <c r="W1608" s="13" t="str">
        <f>IFERROR(VLOOKUP(K1608,'Target Area Lookup'!B:C,2,FALSE),"Rest of State")</f>
        <v>Rest of State</v>
      </c>
      <c r="X1608" s="13" t="str">
        <f t="shared" si="77"/>
        <v>Rest of State</v>
      </c>
    </row>
    <row r="1609" spans="1:24" x14ac:dyDescent="0.25">
      <c r="A1609">
        <v>17020015026</v>
      </c>
      <c r="B1609" t="s">
        <v>7059</v>
      </c>
      <c r="C1609" t="s">
        <v>7060</v>
      </c>
      <c r="D1609" t="s">
        <v>4105</v>
      </c>
      <c r="E1609" t="s">
        <v>7061</v>
      </c>
      <c r="F1609">
        <v>2179358321</v>
      </c>
      <c r="G1609">
        <v>12483</v>
      </c>
      <c r="H1609" t="s">
        <v>7070</v>
      </c>
      <c r="I1609" t="s">
        <v>7071</v>
      </c>
      <c r="J1609" t="s">
        <v>4105</v>
      </c>
      <c r="K1609" t="s">
        <v>7064</v>
      </c>
      <c r="L1609" t="s">
        <v>7072</v>
      </c>
      <c r="M1609" t="s">
        <v>7066</v>
      </c>
      <c r="N1609" t="s">
        <v>22</v>
      </c>
      <c r="O1609">
        <v>97</v>
      </c>
      <c r="P1609">
        <v>8</v>
      </c>
      <c r="Q1609">
        <v>66</v>
      </c>
      <c r="R1609">
        <v>171</v>
      </c>
      <c r="S1609" s="1">
        <v>0.61399999999999999</v>
      </c>
      <c r="U1609" s="13">
        <f t="shared" si="75"/>
        <v>105</v>
      </c>
      <c r="V1609" s="13">
        <f t="shared" si="76"/>
        <v>171</v>
      </c>
      <c r="W1609" s="13" t="str">
        <f>IFERROR(VLOOKUP(K1609,'Target Area Lookup'!B:C,2,FALSE),"Rest of State")</f>
        <v>Rest of State</v>
      </c>
      <c r="X1609" s="13" t="str">
        <f t="shared" si="77"/>
        <v>Rest of State</v>
      </c>
    </row>
    <row r="1610" spans="1:24" x14ac:dyDescent="0.25">
      <c r="A1610">
        <v>17020015026</v>
      </c>
      <c r="B1610" t="s">
        <v>7059</v>
      </c>
      <c r="C1610" t="s">
        <v>7060</v>
      </c>
      <c r="D1610" t="s">
        <v>4105</v>
      </c>
      <c r="E1610" t="s">
        <v>7061</v>
      </c>
      <c r="F1610">
        <v>2179358321</v>
      </c>
      <c r="G1610">
        <v>12484</v>
      </c>
      <c r="H1610" t="s">
        <v>5314</v>
      </c>
      <c r="I1610" t="s">
        <v>7073</v>
      </c>
      <c r="J1610" t="s">
        <v>4105</v>
      </c>
      <c r="K1610" t="s">
        <v>7064</v>
      </c>
      <c r="L1610" t="s">
        <v>7074</v>
      </c>
      <c r="M1610" t="s">
        <v>7066</v>
      </c>
      <c r="N1610" t="s">
        <v>22</v>
      </c>
      <c r="O1610">
        <v>236</v>
      </c>
      <c r="P1610">
        <v>27</v>
      </c>
      <c r="Q1610">
        <v>256</v>
      </c>
      <c r="R1610">
        <v>519</v>
      </c>
      <c r="S1610" s="1">
        <v>0.50670000000000004</v>
      </c>
      <c r="U1610" s="13">
        <f t="shared" si="75"/>
        <v>263</v>
      </c>
      <c r="V1610" s="13">
        <f t="shared" si="76"/>
        <v>519</v>
      </c>
      <c r="W1610" s="13" t="str">
        <f>IFERROR(VLOOKUP(K1610,'Target Area Lookup'!B:C,2,FALSE),"Rest of State")</f>
        <v>Rest of State</v>
      </c>
      <c r="X1610" s="13" t="str">
        <f t="shared" si="77"/>
        <v>Rest of State</v>
      </c>
    </row>
    <row r="1611" spans="1:24" x14ac:dyDescent="0.25">
      <c r="A1611">
        <v>17020015026</v>
      </c>
      <c r="B1611" t="s">
        <v>7059</v>
      </c>
      <c r="C1611" t="s">
        <v>7060</v>
      </c>
      <c r="D1611" t="s">
        <v>4105</v>
      </c>
      <c r="E1611" t="s">
        <v>7061</v>
      </c>
      <c r="F1611">
        <v>2179358321</v>
      </c>
      <c r="G1611">
        <v>12485</v>
      </c>
      <c r="H1611" t="s">
        <v>297</v>
      </c>
      <c r="I1611" t="s">
        <v>7075</v>
      </c>
      <c r="J1611" t="s">
        <v>4105</v>
      </c>
      <c r="K1611" t="s">
        <v>7064</v>
      </c>
      <c r="L1611" t="s">
        <v>7076</v>
      </c>
      <c r="M1611" t="s">
        <v>7066</v>
      </c>
      <c r="N1611" t="s">
        <v>22</v>
      </c>
      <c r="O1611">
        <v>77</v>
      </c>
      <c r="P1611">
        <v>9</v>
      </c>
      <c r="Q1611">
        <v>115</v>
      </c>
      <c r="R1611">
        <v>201</v>
      </c>
      <c r="S1611" s="1">
        <v>0.4279</v>
      </c>
      <c r="U1611" s="13">
        <f t="shared" si="75"/>
        <v>86</v>
      </c>
      <c r="V1611" s="13">
        <f t="shared" si="76"/>
        <v>201</v>
      </c>
      <c r="W1611" s="13" t="str">
        <f>IFERROR(VLOOKUP(K1611,'Target Area Lookup'!B:C,2,FALSE),"Rest of State")</f>
        <v>Rest of State</v>
      </c>
      <c r="X1611" s="13" t="str">
        <f t="shared" si="77"/>
        <v>Rest of State</v>
      </c>
    </row>
    <row r="1612" spans="1:24" x14ac:dyDescent="0.25">
      <c r="A1612">
        <v>17020018026</v>
      </c>
      <c r="B1612" t="s">
        <v>7077</v>
      </c>
      <c r="C1612" t="s">
        <v>7078</v>
      </c>
      <c r="D1612" t="s">
        <v>7079</v>
      </c>
      <c r="E1612" t="s">
        <v>7080</v>
      </c>
      <c r="F1612">
        <v>3099289141</v>
      </c>
      <c r="G1612">
        <v>12487</v>
      </c>
      <c r="H1612" t="s">
        <v>7081</v>
      </c>
      <c r="I1612" t="s">
        <v>7078</v>
      </c>
      <c r="J1612" t="s">
        <v>7079</v>
      </c>
      <c r="K1612" t="s">
        <v>7064</v>
      </c>
      <c r="L1612" t="s">
        <v>7080</v>
      </c>
      <c r="M1612" t="s">
        <v>7082</v>
      </c>
      <c r="N1612" t="s">
        <v>22</v>
      </c>
      <c r="O1612">
        <v>98</v>
      </c>
      <c r="P1612">
        <v>17</v>
      </c>
      <c r="Q1612">
        <v>122</v>
      </c>
      <c r="R1612">
        <v>237</v>
      </c>
      <c r="S1612" s="1">
        <v>0.48520000000000002</v>
      </c>
      <c r="U1612" s="13">
        <f t="shared" si="75"/>
        <v>115</v>
      </c>
      <c r="V1612" s="13">
        <f t="shared" si="76"/>
        <v>237</v>
      </c>
      <c r="W1612" s="13" t="str">
        <f>IFERROR(VLOOKUP(K1612,'Target Area Lookup'!B:C,2,FALSE),"Rest of State")</f>
        <v>Rest of State</v>
      </c>
      <c r="X1612" s="13" t="str">
        <f t="shared" si="77"/>
        <v>Rest of State</v>
      </c>
    </row>
    <row r="1613" spans="1:24" x14ac:dyDescent="0.25">
      <c r="A1613">
        <v>17020018026</v>
      </c>
      <c r="B1613" t="s">
        <v>7077</v>
      </c>
      <c r="C1613" t="s">
        <v>7078</v>
      </c>
      <c r="D1613" t="s">
        <v>7079</v>
      </c>
      <c r="E1613" t="s">
        <v>7080</v>
      </c>
      <c r="F1613">
        <v>3099289141</v>
      </c>
      <c r="G1613">
        <v>12488</v>
      </c>
      <c r="H1613" t="s">
        <v>7083</v>
      </c>
      <c r="I1613" t="s">
        <v>7084</v>
      </c>
      <c r="J1613" t="s">
        <v>7085</v>
      </c>
      <c r="K1613" t="s">
        <v>3780</v>
      </c>
      <c r="L1613" t="s">
        <v>7086</v>
      </c>
      <c r="M1613" t="s">
        <v>7082</v>
      </c>
      <c r="N1613" t="s">
        <v>22</v>
      </c>
      <c r="O1613">
        <v>119</v>
      </c>
      <c r="P1613">
        <v>13</v>
      </c>
      <c r="Q1613">
        <v>137</v>
      </c>
      <c r="R1613">
        <v>269</v>
      </c>
      <c r="S1613" s="1">
        <v>0.49070000000000003</v>
      </c>
      <c r="U1613" s="13">
        <f t="shared" si="75"/>
        <v>132</v>
      </c>
      <c r="V1613" s="13">
        <f t="shared" si="76"/>
        <v>269</v>
      </c>
      <c r="W1613" s="13" t="str">
        <f>IFERROR(VLOOKUP(K1613,'Target Area Lookup'!B:C,2,FALSE),"Rest of State")</f>
        <v>Rest of State</v>
      </c>
      <c r="X1613" s="13" t="str">
        <f t="shared" si="77"/>
        <v>Rest of State</v>
      </c>
    </row>
    <row r="1614" spans="1:24" x14ac:dyDescent="0.25">
      <c r="A1614">
        <v>17020018026</v>
      </c>
      <c r="B1614" t="s">
        <v>7077</v>
      </c>
      <c r="C1614" t="s">
        <v>7078</v>
      </c>
      <c r="D1614" t="s">
        <v>7079</v>
      </c>
      <c r="E1614" t="s">
        <v>7080</v>
      </c>
      <c r="F1614">
        <v>3099289141</v>
      </c>
      <c r="G1614">
        <v>12489</v>
      </c>
      <c r="H1614" t="s">
        <v>7087</v>
      </c>
      <c r="I1614" t="s">
        <v>7088</v>
      </c>
      <c r="J1614" t="s">
        <v>7079</v>
      </c>
      <c r="K1614" t="s">
        <v>7064</v>
      </c>
      <c r="L1614" t="s">
        <v>7089</v>
      </c>
      <c r="M1614" t="s">
        <v>7090</v>
      </c>
      <c r="N1614" t="s">
        <v>22</v>
      </c>
      <c r="O1614">
        <v>93</v>
      </c>
      <c r="P1614">
        <v>13</v>
      </c>
      <c r="Q1614">
        <v>141</v>
      </c>
      <c r="R1614">
        <v>247</v>
      </c>
      <c r="S1614" s="1">
        <v>0.42909999999999998</v>
      </c>
      <c r="U1614" s="13">
        <f t="shared" si="75"/>
        <v>106</v>
      </c>
      <c r="V1614" s="13">
        <f t="shared" si="76"/>
        <v>247</v>
      </c>
      <c r="W1614" s="13" t="str">
        <f>IFERROR(VLOOKUP(K1614,'Target Area Lookup'!B:C,2,FALSE),"Rest of State")</f>
        <v>Rest of State</v>
      </c>
      <c r="X1614" s="13" t="str">
        <f t="shared" si="77"/>
        <v>Rest of State</v>
      </c>
    </row>
    <row r="1615" spans="1:24" x14ac:dyDescent="0.25">
      <c r="A1615">
        <v>17053000061</v>
      </c>
      <c r="B1615" t="s">
        <v>7091</v>
      </c>
      <c r="C1615" t="s">
        <v>7092</v>
      </c>
      <c r="D1615" t="s">
        <v>7093</v>
      </c>
      <c r="E1615" t="s">
        <v>7094</v>
      </c>
      <c r="F1615">
        <v>8158447115</v>
      </c>
      <c r="G1615">
        <v>55553</v>
      </c>
      <c r="H1615" t="s">
        <v>7095</v>
      </c>
      <c r="I1615" t="s">
        <v>7096</v>
      </c>
      <c r="J1615" t="s">
        <v>7093</v>
      </c>
      <c r="K1615" t="s">
        <v>7097</v>
      </c>
      <c r="L1615" t="s">
        <v>7094</v>
      </c>
      <c r="M1615" t="s">
        <v>7098</v>
      </c>
      <c r="N1615" t="s">
        <v>22</v>
      </c>
      <c r="O1615">
        <v>16</v>
      </c>
      <c r="P1615">
        <v>0</v>
      </c>
      <c r="Q1615">
        <v>8</v>
      </c>
      <c r="R1615">
        <v>24</v>
      </c>
      <c r="S1615" s="1">
        <v>0.66670000000000007</v>
      </c>
      <c r="U1615" s="13">
        <f t="shared" si="75"/>
        <v>16</v>
      </c>
      <c r="V1615" s="13">
        <f t="shared" si="76"/>
        <v>24</v>
      </c>
      <c r="W1615" s="13" t="str">
        <f>IFERROR(VLOOKUP(K1615,'Target Area Lookup'!B:C,2,FALSE),"Rest of State")</f>
        <v>Rest of State</v>
      </c>
      <c r="X1615" s="13" t="str">
        <f t="shared" si="77"/>
        <v>Rest of State</v>
      </c>
    </row>
    <row r="1616" spans="1:24" x14ac:dyDescent="0.25">
      <c r="A1616">
        <v>17053000061</v>
      </c>
      <c r="B1616" t="s">
        <v>7091</v>
      </c>
      <c r="C1616" t="s">
        <v>7092</v>
      </c>
      <c r="D1616" t="s">
        <v>7093</v>
      </c>
      <c r="E1616" t="s">
        <v>7094</v>
      </c>
      <c r="F1616">
        <v>8158447115</v>
      </c>
      <c r="G1616">
        <v>55554</v>
      </c>
      <c r="H1616" t="s">
        <v>7099</v>
      </c>
      <c r="I1616" t="s">
        <v>7100</v>
      </c>
      <c r="J1616" t="s">
        <v>7093</v>
      </c>
      <c r="K1616" t="s">
        <v>7097</v>
      </c>
      <c r="L1616" t="s">
        <v>7101</v>
      </c>
      <c r="M1616" t="s">
        <v>7102</v>
      </c>
      <c r="N1616" t="s">
        <v>22</v>
      </c>
      <c r="O1616">
        <v>17</v>
      </c>
      <c r="P1616">
        <v>0</v>
      </c>
      <c r="Q1616">
        <v>4</v>
      </c>
      <c r="R1616">
        <v>21</v>
      </c>
      <c r="S1616" s="1">
        <v>0.8095</v>
      </c>
      <c r="U1616" s="13">
        <f t="shared" si="75"/>
        <v>17</v>
      </c>
      <c r="V1616" s="13">
        <f t="shared" si="76"/>
        <v>21</v>
      </c>
      <c r="W1616" s="13" t="str">
        <f>IFERROR(VLOOKUP(K1616,'Target Area Lookup'!B:C,2,FALSE),"Rest of State")</f>
        <v>Rest of State</v>
      </c>
      <c r="X1616" s="13" t="str">
        <f t="shared" si="77"/>
        <v>Rest of State</v>
      </c>
    </row>
    <row r="1617" spans="1:24" x14ac:dyDescent="0.25">
      <c r="A1617">
        <v>17053005026</v>
      </c>
      <c r="B1617" t="s">
        <v>7103</v>
      </c>
      <c r="C1617" t="s">
        <v>7104</v>
      </c>
      <c r="D1617" t="s">
        <v>7105</v>
      </c>
      <c r="E1617" t="s">
        <v>7106</v>
      </c>
      <c r="F1617">
        <v>8156725974</v>
      </c>
      <c r="G1617">
        <v>12496</v>
      </c>
      <c r="H1617" t="s">
        <v>7107</v>
      </c>
      <c r="I1617" t="s">
        <v>7104</v>
      </c>
      <c r="J1617" t="s">
        <v>7105</v>
      </c>
      <c r="K1617" t="s">
        <v>7108</v>
      </c>
      <c r="L1617" t="s">
        <v>7106</v>
      </c>
      <c r="M1617" t="s">
        <v>7109</v>
      </c>
      <c r="N1617" t="s">
        <v>22</v>
      </c>
      <c r="O1617">
        <v>100</v>
      </c>
      <c r="P1617">
        <v>0</v>
      </c>
      <c r="Q1617">
        <v>49</v>
      </c>
      <c r="R1617">
        <v>149</v>
      </c>
      <c r="S1617" s="1">
        <v>0.66670000000000007</v>
      </c>
      <c r="T1617" t="s">
        <v>22</v>
      </c>
      <c r="U1617" s="13">
        <f t="shared" si="75"/>
        <v>100</v>
      </c>
      <c r="V1617" s="13">
        <f t="shared" si="76"/>
        <v>149</v>
      </c>
      <c r="W1617" s="13" t="str">
        <f>IFERROR(VLOOKUP(K1617,'Target Area Lookup'!B:C,2,FALSE),"Rest of State")</f>
        <v>Rest of State</v>
      </c>
      <c r="X1617" s="13" t="str">
        <f t="shared" si="77"/>
        <v>Rest of State</v>
      </c>
    </row>
    <row r="1618" spans="1:24" x14ac:dyDescent="0.25">
      <c r="A1618">
        <v>17053005026</v>
      </c>
      <c r="B1618" t="s">
        <v>7103</v>
      </c>
      <c r="C1618" t="s">
        <v>7104</v>
      </c>
      <c r="D1618" t="s">
        <v>7105</v>
      </c>
      <c r="E1618" t="s">
        <v>7106</v>
      </c>
      <c r="F1618">
        <v>8156725974</v>
      </c>
      <c r="G1618">
        <v>12497</v>
      </c>
      <c r="H1618" t="s">
        <v>7110</v>
      </c>
      <c r="I1618" t="s">
        <v>7104</v>
      </c>
      <c r="J1618" t="s">
        <v>7105</v>
      </c>
      <c r="K1618" t="s">
        <v>7108</v>
      </c>
      <c r="L1618" t="s">
        <v>7106</v>
      </c>
      <c r="M1618" t="s">
        <v>7109</v>
      </c>
      <c r="N1618" t="s">
        <v>22</v>
      </c>
      <c r="O1618">
        <v>270</v>
      </c>
      <c r="P1618">
        <v>0</v>
      </c>
      <c r="Q1618">
        <v>72</v>
      </c>
      <c r="R1618">
        <v>342</v>
      </c>
      <c r="S1618" s="1">
        <v>0.78910000000000002</v>
      </c>
      <c r="T1618" t="s">
        <v>22</v>
      </c>
      <c r="U1618" s="13">
        <f t="shared" si="75"/>
        <v>270</v>
      </c>
      <c r="V1618" s="13">
        <f t="shared" si="76"/>
        <v>342</v>
      </c>
      <c r="W1618" s="13" t="str">
        <f>IFERROR(VLOOKUP(K1618,'Target Area Lookup'!B:C,2,FALSE),"Rest of State")</f>
        <v>Rest of State</v>
      </c>
      <c r="X1618" s="13" t="str">
        <f t="shared" si="77"/>
        <v>Rest of State</v>
      </c>
    </row>
    <row r="1619" spans="1:24" x14ac:dyDescent="0.25">
      <c r="A1619">
        <v>17053008026</v>
      </c>
      <c r="B1619" t="s">
        <v>7126</v>
      </c>
      <c r="C1619" t="s">
        <v>7127</v>
      </c>
      <c r="D1619" t="s">
        <v>7128</v>
      </c>
      <c r="E1619" t="s">
        <v>7129</v>
      </c>
      <c r="F1619">
        <v>8156922504</v>
      </c>
      <c r="G1619">
        <v>12501</v>
      </c>
      <c r="H1619" t="s">
        <v>7130</v>
      </c>
      <c r="I1619" t="s">
        <v>7131</v>
      </c>
      <c r="J1619" t="s">
        <v>7128</v>
      </c>
      <c r="K1619" t="s">
        <v>7097</v>
      </c>
      <c r="L1619" t="s">
        <v>7132</v>
      </c>
      <c r="M1619" t="s">
        <v>7133</v>
      </c>
      <c r="N1619" t="s">
        <v>22</v>
      </c>
      <c r="O1619">
        <v>159</v>
      </c>
      <c r="P1619">
        <v>8</v>
      </c>
      <c r="Q1619">
        <v>397</v>
      </c>
      <c r="R1619">
        <v>564</v>
      </c>
      <c r="S1619" s="1">
        <v>0.29609999999999997</v>
      </c>
      <c r="U1619" s="13">
        <f t="shared" si="75"/>
        <v>167</v>
      </c>
      <c r="V1619" s="13">
        <f t="shared" si="76"/>
        <v>564</v>
      </c>
      <c r="W1619" s="13" t="str">
        <f>IFERROR(VLOOKUP(K1619,'Target Area Lookup'!B:C,2,FALSE),"Rest of State")</f>
        <v>Rest of State</v>
      </c>
      <c r="X1619" s="13" t="str">
        <f t="shared" si="77"/>
        <v>Rest of State</v>
      </c>
    </row>
    <row r="1620" spans="1:24" x14ac:dyDescent="0.25">
      <c r="A1620">
        <v>17053008026</v>
      </c>
      <c r="B1620" t="s">
        <v>7126</v>
      </c>
      <c r="C1620" t="s">
        <v>7127</v>
      </c>
      <c r="D1620" t="s">
        <v>7128</v>
      </c>
      <c r="E1620" t="s">
        <v>7129</v>
      </c>
      <c r="F1620">
        <v>8156922504</v>
      </c>
      <c r="G1620">
        <v>12502</v>
      </c>
      <c r="H1620" t="s">
        <v>7134</v>
      </c>
      <c r="I1620" t="s">
        <v>7135</v>
      </c>
      <c r="J1620" t="s">
        <v>7136</v>
      </c>
      <c r="K1620" t="s">
        <v>7097</v>
      </c>
      <c r="M1620" t="s">
        <v>7133</v>
      </c>
      <c r="N1620" t="s">
        <v>22</v>
      </c>
      <c r="O1620">
        <v>103</v>
      </c>
      <c r="P1620">
        <v>4</v>
      </c>
      <c r="Q1620">
        <v>156</v>
      </c>
      <c r="R1620">
        <v>263</v>
      </c>
      <c r="S1620" s="1">
        <v>0.40679999999999999</v>
      </c>
      <c r="U1620" s="13">
        <f t="shared" si="75"/>
        <v>107</v>
      </c>
      <c r="V1620" s="13">
        <f t="shared" si="76"/>
        <v>263</v>
      </c>
      <c r="W1620" s="13" t="str">
        <f>IFERROR(VLOOKUP(K1620,'Target Area Lookup'!B:C,2,FALSE),"Rest of State")</f>
        <v>Rest of State</v>
      </c>
      <c r="X1620" s="13" t="str">
        <f t="shared" si="77"/>
        <v>Rest of State</v>
      </c>
    </row>
    <row r="1621" spans="1:24" x14ac:dyDescent="0.25">
      <c r="A1621">
        <v>17053008026</v>
      </c>
      <c r="B1621" t="s">
        <v>7126</v>
      </c>
      <c r="C1621" t="s">
        <v>7127</v>
      </c>
      <c r="D1621" t="s">
        <v>7128</v>
      </c>
      <c r="E1621" t="s">
        <v>7129</v>
      </c>
      <c r="F1621">
        <v>8156922504</v>
      </c>
      <c r="G1621">
        <v>12504</v>
      </c>
      <c r="H1621" t="s">
        <v>7137</v>
      </c>
      <c r="I1621" t="s">
        <v>7138</v>
      </c>
      <c r="J1621" t="s">
        <v>7128</v>
      </c>
      <c r="K1621" t="s">
        <v>7097</v>
      </c>
      <c r="L1621" t="s">
        <v>7139</v>
      </c>
      <c r="M1621" t="s">
        <v>7133</v>
      </c>
      <c r="N1621" t="s">
        <v>22</v>
      </c>
      <c r="O1621">
        <v>167</v>
      </c>
      <c r="P1621">
        <v>8</v>
      </c>
      <c r="Q1621">
        <v>209</v>
      </c>
      <c r="R1621">
        <v>384</v>
      </c>
      <c r="S1621" s="1">
        <v>0.45569999999999999</v>
      </c>
      <c r="U1621" s="13">
        <f t="shared" si="75"/>
        <v>175</v>
      </c>
      <c r="V1621" s="13">
        <f t="shared" si="76"/>
        <v>384</v>
      </c>
      <c r="W1621" s="13" t="str">
        <f>IFERROR(VLOOKUP(K1621,'Target Area Lookup'!B:C,2,FALSE),"Rest of State")</f>
        <v>Rest of State</v>
      </c>
      <c r="X1621" s="13" t="str">
        <f t="shared" si="77"/>
        <v>Rest of State</v>
      </c>
    </row>
    <row r="1622" spans="1:24" x14ac:dyDescent="0.25">
      <c r="A1622">
        <v>17053008026</v>
      </c>
      <c r="B1622" t="s">
        <v>7126</v>
      </c>
      <c r="C1622" t="s">
        <v>7127</v>
      </c>
      <c r="D1622" t="s">
        <v>7128</v>
      </c>
      <c r="E1622" t="s">
        <v>7129</v>
      </c>
      <c r="F1622">
        <v>8156922504</v>
      </c>
      <c r="G1622">
        <v>12505</v>
      </c>
      <c r="H1622" t="s">
        <v>7140</v>
      </c>
      <c r="I1622" t="s">
        <v>7141</v>
      </c>
      <c r="J1622" t="s">
        <v>7142</v>
      </c>
      <c r="K1622" t="s">
        <v>7097</v>
      </c>
      <c r="L1622" t="s">
        <v>7143</v>
      </c>
      <c r="M1622" t="s">
        <v>7133</v>
      </c>
      <c r="N1622" t="s">
        <v>22</v>
      </c>
      <c r="O1622">
        <v>69</v>
      </c>
      <c r="P1622">
        <v>2</v>
      </c>
      <c r="Q1622">
        <v>62</v>
      </c>
      <c r="R1622">
        <v>133</v>
      </c>
      <c r="S1622" s="1">
        <v>0.53380000000000005</v>
      </c>
      <c r="U1622" s="13">
        <f t="shared" si="75"/>
        <v>71</v>
      </c>
      <c r="V1622" s="13">
        <f t="shared" si="76"/>
        <v>133</v>
      </c>
      <c r="W1622" s="13" t="str">
        <f>IFERROR(VLOOKUP(K1622,'Target Area Lookup'!B:C,2,FALSE),"Rest of State")</f>
        <v>Rest of State</v>
      </c>
      <c r="X1622" s="13" t="str">
        <f t="shared" si="77"/>
        <v>Rest of State</v>
      </c>
    </row>
    <row r="1623" spans="1:24" x14ac:dyDescent="0.25">
      <c r="A1623">
        <v>17053008026</v>
      </c>
      <c r="B1623" t="s">
        <v>7126</v>
      </c>
      <c r="C1623" t="s">
        <v>7127</v>
      </c>
      <c r="D1623" t="s">
        <v>7128</v>
      </c>
      <c r="E1623" t="s">
        <v>7129</v>
      </c>
      <c r="F1623">
        <v>8156922504</v>
      </c>
      <c r="G1623">
        <v>12506</v>
      </c>
      <c r="H1623" t="s">
        <v>7144</v>
      </c>
      <c r="I1623" t="s">
        <v>7145</v>
      </c>
      <c r="J1623" t="s">
        <v>7136</v>
      </c>
      <c r="K1623" t="s">
        <v>7097</v>
      </c>
      <c r="L1623" t="s">
        <v>7146</v>
      </c>
      <c r="M1623" t="s">
        <v>7133</v>
      </c>
      <c r="N1623" t="s">
        <v>22</v>
      </c>
      <c r="O1623">
        <v>110</v>
      </c>
      <c r="P1623">
        <v>5</v>
      </c>
      <c r="Q1623">
        <v>168</v>
      </c>
      <c r="R1623">
        <v>283</v>
      </c>
      <c r="S1623" s="1">
        <v>0.40640000000000004</v>
      </c>
      <c r="U1623" s="13">
        <f t="shared" si="75"/>
        <v>115</v>
      </c>
      <c r="V1623" s="13">
        <f t="shared" si="76"/>
        <v>283</v>
      </c>
      <c r="W1623" s="13" t="str">
        <f>IFERROR(VLOOKUP(K1623,'Target Area Lookup'!B:C,2,FALSE),"Rest of State")</f>
        <v>Rest of State</v>
      </c>
      <c r="X1623" s="13" t="str">
        <f t="shared" si="77"/>
        <v>Rest of State</v>
      </c>
    </row>
    <row r="1624" spans="1:24" x14ac:dyDescent="0.25">
      <c r="A1624">
        <v>17053008026</v>
      </c>
      <c r="B1624" t="s">
        <v>7126</v>
      </c>
      <c r="C1624" t="s">
        <v>7127</v>
      </c>
      <c r="D1624" t="s">
        <v>7128</v>
      </c>
      <c r="E1624" t="s">
        <v>7129</v>
      </c>
      <c r="F1624">
        <v>8156922504</v>
      </c>
      <c r="G1624">
        <v>12563</v>
      </c>
      <c r="H1624" t="s">
        <v>7147</v>
      </c>
      <c r="I1624" t="s">
        <v>7148</v>
      </c>
      <c r="J1624" t="s">
        <v>7149</v>
      </c>
      <c r="K1624" t="s">
        <v>7054</v>
      </c>
      <c r="L1624" t="s">
        <v>7150</v>
      </c>
      <c r="M1624" t="s">
        <v>7133</v>
      </c>
      <c r="N1624" t="s">
        <v>22</v>
      </c>
      <c r="O1624">
        <v>72</v>
      </c>
      <c r="P1624">
        <v>4</v>
      </c>
      <c r="Q1624">
        <v>113</v>
      </c>
      <c r="R1624">
        <v>189</v>
      </c>
      <c r="S1624" s="1">
        <v>0.40210000000000001</v>
      </c>
      <c r="U1624" s="13">
        <f t="shared" si="75"/>
        <v>76</v>
      </c>
      <c r="V1624" s="13">
        <f t="shared" si="76"/>
        <v>189</v>
      </c>
      <c r="W1624" s="13" t="str">
        <f>IFERROR(VLOOKUP(K1624,'Target Area Lookup'!B:C,2,FALSE),"Rest of State")</f>
        <v>Rest of State</v>
      </c>
      <c r="X1624" s="13" t="str">
        <f t="shared" si="77"/>
        <v>Rest of State</v>
      </c>
    </row>
    <row r="1625" spans="1:24" x14ac:dyDescent="0.25">
      <c r="A1625">
        <v>17053074027</v>
      </c>
      <c r="B1625" t="s">
        <v>7151</v>
      </c>
      <c r="C1625" t="s">
        <v>7152</v>
      </c>
      <c r="D1625" t="s">
        <v>7153</v>
      </c>
      <c r="E1625" t="s">
        <v>7154</v>
      </c>
      <c r="F1625">
        <v>8157962233</v>
      </c>
      <c r="G1625">
        <v>60987</v>
      </c>
      <c r="H1625" t="s">
        <v>7155</v>
      </c>
      <c r="I1625" t="s">
        <v>7152</v>
      </c>
      <c r="J1625" t="s">
        <v>7153</v>
      </c>
      <c r="K1625" t="s">
        <v>7097</v>
      </c>
      <c r="L1625" t="s">
        <v>7154</v>
      </c>
      <c r="M1625" t="s">
        <v>7156</v>
      </c>
      <c r="N1625" t="s">
        <v>22</v>
      </c>
      <c r="O1625">
        <v>59</v>
      </c>
      <c r="P1625">
        <v>14</v>
      </c>
      <c r="Q1625">
        <v>107</v>
      </c>
      <c r="R1625">
        <v>180</v>
      </c>
      <c r="S1625" s="1">
        <v>0.40560000000000002</v>
      </c>
      <c r="U1625" s="13">
        <f t="shared" si="75"/>
        <v>73</v>
      </c>
      <c r="V1625" s="13">
        <f t="shared" si="76"/>
        <v>180</v>
      </c>
      <c r="W1625" s="13" t="str">
        <f>IFERROR(VLOOKUP(K1625,'Target Area Lookup'!B:C,2,FALSE),"Rest of State")</f>
        <v>Rest of State</v>
      </c>
      <c r="X1625" s="13" t="str">
        <f t="shared" si="77"/>
        <v>Rest of State</v>
      </c>
    </row>
    <row r="1626" spans="1:24" x14ac:dyDescent="0.25">
      <c r="A1626">
        <v>17053074027</v>
      </c>
      <c r="B1626" t="s">
        <v>7151</v>
      </c>
      <c r="C1626" t="s">
        <v>7152</v>
      </c>
      <c r="D1626" t="s">
        <v>7153</v>
      </c>
      <c r="E1626" t="s">
        <v>7154</v>
      </c>
      <c r="F1626">
        <v>8157962233</v>
      </c>
      <c r="G1626">
        <v>60988</v>
      </c>
      <c r="H1626" t="s">
        <v>7157</v>
      </c>
      <c r="I1626" t="s">
        <v>7152</v>
      </c>
      <c r="J1626" t="s">
        <v>7153</v>
      </c>
      <c r="K1626" t="s">
        <v>7097</v>
      </c>
      <c r="L1626" t="s">
        <v>7154</v>
      </c>
      <c r="M1626" t="s">
        <v>7156</v>
      </c>
      <c r="N1626" t="s">
        <v>22</v>
      </c>
      <c r="O1626">
        <v>55</v>
      </c>
      <c r="P1626">
        <v>9</v>
      </c>
      <c r="Q1626">
        <v>87</v>
      </c>
      <c r="R1626">
        <v>151</v>
      </c>
      <c r="S1626" s="1">
        <v>0.42380000000000001</v>
      </c>
      <c r="U1626" s="13">
        <f t="shared" si="75"/>
        <v>64</v>
      </c>
      <c r="V1626" s="13">
        <f t="shared" si="76"/>
        <v>151</v>
      </c>
      <c r="W1626" s="13" t="str">
        <f>IFERROR(VLOOKUP(K1626,'Target Area Lookup'!B:C,2,FALSE),"Rest of State")</f>
        <v>Rest of State</v>
      </c>
      <c r="X1626" s="13" t="str">
        <f t="shared" si="77"/>
        <v>Rest of State</v>
      </c>
    </row>
    <row r="1627" spans="1:24" x14ac:dyDescent="0.25">
      <c r="A1627">
        <v>17053090017</v>
      </c>
      <c r="B1627" t="s">
        <v>7158</v>
      </c>
      <c r="C1627" t="s">
        <v>7159</v>
      </c>
      <c r="D1627" t="s">
        <v>7093</v>
      </c>
      <c r="E1627" t="s">
        <v>7160</v>
      </c>
      <c r="F1627">
        <v>8158446113</v>
      </c>
      <c r="G1627">
        <v>12507</v>
      </c>
      <c r="H1627" t="s">
        <v>7161</v>
      </c>
      <c r="I1627" t="s">
        <v>7159</v>
      </c>
      <c r="J1627" t="s">
        <v>7093</v>
      </c>
      <c r="K1627" t="s">
        <v>7097</v>
      </c>
      <c r="L1627" t="s">
        <v>7160</v>
      </c>
      <c r="M1627" t="s">
        <v>7162</v>
      </c>
      <c r="N1627" t="s">
        <v>22</v>
      </c>
      <c r="O1627">
        <v>224</v>
      </c>
      <c r="P1627">
        <v>21</v>
      </c>
      <c r="Q1627">
        <v>376</v>
      </c>
      <c r="R1627">
        <v>621</v>
      </c>
      <c r="S1627" s="1">
        <v>0.39450000000000002</v>
      </c>
      <c r="U1627" s="13">
        <f t="shared" si="75"/>
        <v>245</v>
      </c>
      <c r="V1627" s="13">
        <f t="shared" si="76"/>
        <v>621</v>
      </c>
      <c r="W1627" s="13" t="str">
        <f>IFERROR(VLOOKUP(K1627,'Target Area Lookup'!B:C,2,FALSE),"Rest of State")</f>
        <v>Rest of State</v>
      </c>
      <c r="X1627" s="13" t="str">
        <f t="shared" si="77"/>
        <v>Rest of State</v>
      </c>
    </row>
    <row r="1628" spans="1:24" x14ac:dyDescent="0.25">
      <c r="A1628">
        <v>17053230017</v>
      </c>
      <c r="B1628" t="s">
        <v>7163</v>
      </c>
      <c r="C1628" t="s">
        <v>7164</v>
      </c>
      <c r="D1628" t="s">
        <v>7165</v>
      </c>
      <c r="E1628" t="s">
        <v>7166</v>
      </c>
      <c r="F1628">
        <v>8155846216</v>
      </c>
      <c r="G1628">
        <v>12508</v>
      </c>
      <c r="H1628" t="s">
        <v>7167</v>
      </c>
      <c r="I1628" t="s">
        <v>7164</v>
      </c>
      <c r="J1628" t="s">
        <v>7165</v>
      </c>
      <c r="K1628" t="s">
        <v>7097</v>
      </c>
      <c r="L1628" t="s">
        <v>7166</v>
      </c>
      <c r="M1628" t="s">
        <v>7168</v>
      </c>
      <c r="N1628" t="s">
        <v>22</v>
      </c>
      <c r="O1628">
        <v>72</v>
      </c>
      <c r="P1628">
        <v>14</v>
      </c>
      <c r="Q1628">
        <v>169</v>
      </c>
      <c r="R1628">
        <v>255</v>
      </c>
      <c r="S1628" s="1">
        <v>0.33729999999999999</v>
      </c>
      <c r="U1628" s="13">
        <f t="shared" si="75"/>
        <v>86</v>
      </c>
      <c r="V1628" s="13">
        <f t="shared" si="76"/>
        <v>255</v>
      </c>
      <c r="W1628" s="13" t="str">
        <f>IFERROR(VLOOKUP(K1628,'Target Area Lookup'!B:C,2,FALSE),"Rest of State")</f>
        <v>Rest of State</v>
      </c>
      <c r="X1628" s="13" t="str">
        <f t="shared" si="77"/>
        <v>Rest of State</v>
      </c>
    </row>
    <row r="1629" spans="1:24" x14ac:dyDescent="0.25">
      <c r="A1629">
        <v>17053232002</v>
      </c>
      <c r="B1629" t="s">
        <v>7169</v>
      </c>
      <c r="C1629" t="s">
        <v>7164</v>
      </c>
      <c r="D1629" t="s">
        <v>7165</v>
      </c>
      <c r="E1629" t="s">
        <v>7166</v>
      </c>
      <c r="F1629">
        <v>8155846216</v>
      </c>
      <c r="G1629">
        <v>12509</v>
      </c>
      <c r="H1629" t="s">
        <v>7170</v>
      </c>
      <c r="I1629" t="s">
        <v>7171</v>
      </c>
      <c r="J1629" t="s">
        <v>7165</v>
      </c>
      <c r="K1629" t="s">
        <v>7097</v>
      </c>
      <c r="L1629" t="s">
        <v>7172</v>
      </c>
      <c r="M1629" t="s">
        <v>7168</v>
      </c>
      <c r="N1629" t="s">
        <v>22</v>
      </c>
      <c r="O1629">
        <v>183</v>
      </c>
      <c r="P1629">
        <v>17</v>
      </c>
      <c r="Q1629">
        <v>285</v>
      </c>
      <c r="R1629">
        <v>485</v>
      </c>
      <c r="S1629" s="1">
        <v>0.41240000000000004</v>
      </c>
      <c r="U1629" s="13">
        <f t="shared" si="75"/>
        <v>200</v>
      </c>
      <c r="V1629" s="13">
        <f t="shared" si="76"/>
        <v>485</v>
      </c>
      <c r="W1629" s="13" t="str">
        <f>IFERROR(VLOOKUP(K1629,'Target Area Lookup'!B:C,2,FALSE),"Rest of State")</f>
        <v>Rest of State</v>
      </c>
      <c r="X1629" s="13" t="str">
        <f t="shared" si="77"/>
        <v>Rest of State</v>
      </c>
    </row>
    <row r="1630" spans="1:24" x14ac:dyDescent="0.25">
      <c r="A1630">
        <v>17053425004</v>
      </c>
      <c r="B1630" t="s">
        <v>7173</v>
      </c>
      <c r="C1630" t="s">
        <v>7174</v>
      </c>
      <c r="D1630" t="s">
        <v>7175</v>
      </c>
      <c r="E1630" t="s">
        <v>7176</v>
      </c>
      <c r="F1630">
        <v>8157435346</v>
      </c>
      <c r="G1630">
        <v>12510</v>
      </c>
      <c r="H1630" t="s">
        <v>7177</v>
      </c>
      <c r="I1630" t="s">
        <v>7174</v>
      </c>
      <c r="J1630" t="s">
        <v>7175</v>
      </c>
      <c r="K1630" t="s">
        <v>7097</v>
      </c>
      <c r="L1630" t="s">
        <v>7176</v>
      </c>
      <c r="M1630" t="s">
        <v>7178</v>
      </c>
      <c r="N1630" t="s">
        <v>22</v>
      </c>
      <c r="O1630">
        <v>7</v>
      </c>
      <c r="P1630">
        <v>0</v>
      </c>
      <c r="Q1630">
        <v>41</v>
      </c>
      <c r="R1630">
        <v>48</v>
      </c>
      <c r="S1630" s="1">
        <v>0.14580000000000001</v>
      </c>
      <c r="U1630" s="13">
        <f t="shared" si="75"/>
        <v>7</v>
      </c>
      <c r="V1630" s="13">
        <f t="shared" si="76"/>
        <v>48</v>
      </c>
      <c r="W1630" s="13" t="str">
        <f>IFERROR(VLOOKUP(K1630,'Target Area Lookup'!B:C,2,FALSE),"Rest of State")</f>
        <v>Rest of State</v>
      </c>
      <c r="X1630" s="13" t="str">
        <f t="shared" si="77"/>
        <v>Rest of State</v>
      </c>
    </row>
    <row r="1631" spans="1:24" x14ac:dyDescent="0.25">
      <c r="A1631">
        <v>17053426004</v>
      </c>
      <c r="B1631" t="s">
        <v>7179</v>
      </c>
      <c r="C1631" t="s">
        <v>7180</v>
      </c>
      <c r="D1631" t="s">
        <v>7181</v>
      </c>
      <c r="E1631" t="s">
        <v>7182</v>
      </c>
      <c r="F1631">
        <v>8153582216</v>
      </c>
      <c r="G1631">
        <v>12511</v>
      </c>
      <c r="H1631" t="s">
        <v>7183</v>
      </c>
      <c r="I1631" t="s">
        <v>7180</v>
      </c>
      <c r="J1631" t="s">
        <v>7181</v>
      </c>
      <c r="K1631" t="s">
        <v>7097</v>
      </c>
      <c r="L1631" t="s">
        <v>7182</v>
      </c>
      <c r="M1631" t="s">
        <v>7184</v>
      </c>
      <c r="N1631" t="s">
        <v>22</v>
      </c>
      <c r="O1631">
        <v>39</v>
      </c>
      <c r="P1631">
        <v>9</v>
      </c>
      <c r="Q1631">
        <v>64</v>
      </c>
      <c r="R1631">
        <v>112</v>
      </c>
      <c r="S1631" s="1">
        <v>0.42859999999999998</v>
      </c>
      <c r="U1631" s="13">
        <f t="shared" si="75"/>
        <v>48</v>
      </c>
      <c r="V1631" s="13">
        <f t="shared" si="76"/>
        <v>112</v>
      </c>
      <c r="W1631" s="13" t="str">
        <f>IFERROR(VLOOKUP(K1631,'Target Area Lookup'!B:C,2,FALSE),"Rest of State")</f>
        <v>Rest of State</v>
      </c>
      <c r="X1631" s="13" t="str">
        <f t="shared" si="77"/>
        <v>Rest of State</v>
      </c>
    </row>
    <row r="1632" spans="1:24" x14ac:dyDescent="0.25">
      <c r="A1632">
        <v>17053429004</v>
      </c>
      <c r="B1632" t="s">
        <v>7185</v>
      </c>
      <c r="C1632" t="s">
        <v>7186</v>
      </c>
      <c r="D1632" t="s">
        <v>7093</v>
      </c>
      <c r="E1632" t="s">
        <v>7187</v>
      </c>
      <c r="F1632">
        <v>8158423147</v>
      </c>
      <c r="G1632">
        <v>12512</v>
      </c>
      <c r="H1632" t="s">
        <v>7188</v>
      </c>
      <c r="I1632" t="s">
        <v>7186</v>
      </c>
      <c r="J1632" t="s">
        <v>7093</v>
      </c>
      <c r="K1632" t="s">
        <v>7097</v>
      </c>
      <c r="L1632" t="s">
        <v>7187</v>
      </c>
      <c r="M1632" t="s">
        <v>7189</v>
      </c>
      <c r="N1632" t="s">
        <v>22</v>
      </c>
      <c r="O1632">
        <v>172</v>
      </c>
      <c r="P1632">
        <v>15</v>
      </c>
      <c r="Q1632">
        <v>186</v>
      </c>
      <c r="R1632">
        <v>373</v>
      </c>
      <c r="S1632" s="1">
        <v>0.50130000000000008</v>
      </c>
      <c r="U1632" s="13">
        <f t="shared" si="75"/>
        <v>187</v>
      </c>
      <c r="V1632" s="13">
        <f t="shared" si="76"/>
        <v>373</v>
      </c>
      <c r="W1632" s="13" t="str">
        <f>IFERROR(VLOOKUP(K1632,'Target Area Lookup'!B:C,2,FALSE),"Rest of State")</f>
        <v>Rest of State</v>
      </c>
      <c r="X1632" s="13" t="str">
        <f t="shared" si="77"/>
        <v>Rest of State</v>
      </c>
    </row>
    <row r="1633" spans="1:24" x14ac:dyDescent="0.25">
      <c r="A1633">
        <v>17053429004</v>
      </c>
      <c r="B1633" t="s">
        <v>7185</v>
      </c>
      <c r="C1633" t="s">
        <v>7186</v>
      </c>
      <c r="D1633" t="s">
        <v>7093</v>
      </c>
      <c r="E1633" t="s">
        <v>7187</v>
      </c>
      <c r="F1633">
        <v>8158423147</v>
      </c>
      <c r="G1633">
        <v>12513</v>
      </c>
      <c r="H1633" t="s">
        <v>1359</v>
      </c>
      <c r="I1633" t="s">
        <v>7190</v>
      </c>
      <c r="J1633" t="s">
        <v>7093</v>
      </c>
      <c r="K1633" t="s">
        <v>7097</v>
      </c>
      <c r="L1633" t="s">
        <v>7191</v>
      </c>
      <c r="M1633" t="s">
        <v>7189</v>
      </c>
      <c r="N1633" t="s">
        <v>22</v>
      </c>
      <c r="O1633">
        <v>141</v>
      </c>
      <c r="P1633">
        <v>6</v>
      </c>
      <c r="Q1633">
        <v>94</v>
      </c>
      <c r="R1633">
        <v>241</v>
      </c>
      <c r="S1633" s="1">
        <v>0.61</v>
      </c>
      <c r="U1633" s="13">
        <f t="shared" si="75"/>
        <v>147</v>
      </c>
      <c r="V1633" s="13">
        <f t="shared" si="76"/>
        <v>241</v>
      </c>
      <c r="W1633" s="13" t="str">
        <f>IFERROR(VLOOKUP(K1633,'Target Area Lookup'!B:C,2,FALSE),"Rest of State")</f>
        <v>Rest of State</v>
      </c>
      <c r="X1633" s="13" t="str">
        <f t="shared" si="77"/>
        <v>Rest of State</v>
      </c>
    </row>
    <row r="1634" spans="1:24" x14ac:dyDescent="0.25">
      <c r="A1634">
        <v>17053429004</v>
      </c>
      <c r="B1634" t="s">
        <v>7185</v>
      </c>
      <c r="C1634" t="s">
        <v>7186</v>
      </c>
      <c r="D1634" t="s">
        <v>7093</v>
      </c>
      <c r="E1634" t="s">
        <v>7187</v>
      </c>
      <c r="F1634">
        <v>8158423147</v>
      </c>
      <c r="G1634">
        <v>12514</v>
      </c>
      <c r="H1634" t="s">
        <v>1130</v>
      </c>
      <c r="I1634" t="s">
        <v>7192</v>
      </c>
      <c r="J1634" t="s">
        <v>7093</v>
      </c>
      <c r="K1634" t="s">
        <v>7097</v>
      </c>
      <c r="L1634" t="s">
        <v>7193</v>
      </c>
      <c r="M1634" t="s">
        <v>7194</v>
      </c>
      <c r="N1634" t="s">
        <v>22</v>
      </c>
      <c r="O1634">
        <v>147</v>
      </c>
      <c r="P1634">
        <v>8</v>
      </c>
      <c r="Q1634">
        <v>78</v>
      </c>
      <c r="R1634">
        <v>233</v>
      </c>
      <c r="S1634" s="1">
        <v>0.66520000000000001</v>
      </c>
      <c r="U1634" s="13">
        <f t="shared" si="75"/>
        <v>155</v>
      </c>
      <c r="V1634" s="13">
        <f t="shared" si="76"/>
        <v>233</v>
      </c>
      <c r="W1634" s="13" t="str">
        <f>IFERROR(VLOOKUP(K1634,'Target Area Lookup'!B:C,2,FALSE),"Rest of State")</f>
        <v>Rest of State</v>
      </c>
      <c r="X1634" s="13" t="str">
        <f t="shared" si="77"/>
        <v>Rest of State</v>
      </c>
    </row>
    <row r="1635" spans="1:24" x14ac:dyDescent="0.25">
      <c r="A1635">
        <v>17053429004</v>
      </c>
      <c r="B1635" t="s">
        <v>7185</v>
      </c>
      <c r="C1635" t="s">
        <v>7186</v>
      </c>
      <c r="D1635" t="s">
        <v>7093</v>
      </c>
      <c r="E1635" t="s">
        <v>7187</v>
      </c>
      <c r="F1635">
        <v>8158423147</v>
      </c>
      <c r="G1635">
        <v>12515</v>
      </c>
      <c r="H1635" t="s">
        <v>294</v>
      </c>
      <c r="I1635" t="s">
        <v>7195</v>
      </c>
      <c r="J1635" t="s">
        <v>7093</v>
      </c>
      <c r="K1635" t="s">
        <v>7097</v>
      </c>
      <c r="L1635" t="s">
        <v>7196</v>
      </c>
      <c r="M1635" t="s">
        <v>7189</v>
      </c>
      <c r="N1635" t="s">
        <v>22</v>
      </c>
      <c r="O1635">
        <v>155</v>
      </c>
      <c r="P1635">
        <v>9</v>
      </c>
      <c r="Q1635">
        <v>106</v>
      </c>
      <c r="R1635">
        <v>270</v>
      </c>
      <c r="S1635" s="1">
        <v>0.60740000000000005</v>
      </c>
      <c r="U1635" s="13">
        <f t="shared" si="75"/>
        <v>164</v>
      </c>
      <c r="V1635" s="13">
        <f t="shared" si="76"/>
        <v>270</v>
      </c>
      <c r="W1635" s="13" t="str">
        <f>IFERROR(VLOOKUP(K1635,'Target Area Lookup'!B:C,2,FALSE),"Rest of State")</f>
        <v>Rest of State</v>
      </c>
      <c r="X1635" s="13" t="str">
        <f t="shared" si="77"/>
        <v>Rest of State</v>
      </c>
    </row>
    <row r="1636" spans="1:24" x14ac:dyDescent="0.25">
      <c r="A1636">
        <v>17053435004</v>
      </c>
      <c r="B1636" t="s">
        <v>7197</v>
      </c>
      <c r="C1636" t="s">
        <v>7198</v>
      </c>
      <c r="D1636" t="s">
        <v>7199</v>
      </c>
      <c r="E1636" t="s">
        <v>7200</v>
      </c>
      <c r="F1636">
        <v>8159982272</v>
      </c>
      <c r="G1636">
        <v>12516</v>
      </c>
      <c r="H1636" t="s">
        <v>7201</v>
      </c>
      <c r="I1636" t="s">
        <v>7198</v>
      </c>
      <c r="J1636" t="s">
        <v>7199</v>
      </c>
      <c r="K1636" t="s">
        <v>7097</v>
      </c>
      <c r="L1636" t="s">
        <v>7200</v>
      </c>
      <c r="M1636" t="s">
        <v>7202</v>
      </c>
      <c r="N1636" t="s">
        <v>22</v>
      </c>
      <c r="O1636">
        <v>59</v>
      </c>
      <c r="P1636">
        <v>1</v>
      </c>
      <c r="Q1636">
        <v>91</v>
      </c>
      <c r="R1636">
        <v>151</v>
      </c>
      <c r="S1636" s="1">
        <v>0.39740000000000003</v>
      </c>
      <c r="U1636" s="13">
        <f t="shared" si="75"/>
        <v>60</v>
      </c>
      <c r="V1636" s="13">
        <f t="shared" si="76"/>
        <v>151</v>
      </c>
      <c r="W1636" s="13" t="str">
        <f>IFERROR(VLOOKUP(K1636,'Target Area Lookup'!B:C,2,FALSE),"Rest of State")</f>
        <v>Rest of State</v>
      </c>
      <c r="X1636" s="13" t="str">
        <f t="shared" si="77"/>
        <v>Rest of State</v>
      </c>
    </row>
    <row r="1637" spans="1:24" x14ac:dyDescent="0.25">
      <c r="A1637">
        <v>17053438004</v>
      </c>
      <c r="B1637" t="s">
        <v>7203</v>
      </c>
      <c r="C1637" t="s">
        <v>7204</v>
      </c>
      <c r="D1637" t="s">
        <v>7205</v>
      </c>
      <c r="E1637" t="s">
        <v>7206</v>
      </c>
      <c r="F1637">
        <v>8158324421</v>
      </c>
      <c r="G1637">
        <v>12517</v>
      </c>
      <c r="H1637" t="s">
        <v>7207</v>
      </c>
      <c r="I1637" t="s">
        <v>7204</v>
      </c>
      <c r="J1637" t="s">
        <v>7205</v>
      </c>
      <c r="K1637" t="s">
        <v>7097</v>
      </c>
      <c r="L1637" t="s">
        <v>7206</v>
      </c>
      <c r="M1637" t="s">
        <v>7208</v>
      </c>
      <c r="N1637" t="s">
        <v>22</v>
      </c>
      <c r="O1637">
        <v>56</v>
      </c>
      <c r="P1637">
        <v>9</v>
      </c>
      <c r="Q1637">
        <v>51</v>
      </c>
      <c r="R1637">
        <v>116</v>
      </c>
      <c r="S1637" s="1">
        <v>0.56030000000000002</v>
      </c>
      <c r="U1637" s="13">
        <f t="shared" si="75"/>
        <v>65</v>
      </c>
      <c r="V1637" s="13">
        <f t="shared" si="76"/>
        <v>116</v>
      </c>
      <c r="W1637" s="13" t="str">
        <f>IFERROR(VLOOKUP(K1637,'Target Area Lookup'!B:C,2,FALSE),"Rest of State")</f>
        <v>Rest of State</v>
      </c>
      <c r="X1637" s="13" t="str">
        <f t="shared" si="77"/>
        <v>Rest of State</v>
      </c>
    </row>
    <row r="1638" spans="1:24" x14ac:dyDescent="0.25">
      <c r="A1638">
        <v>17054021026</v>
      </c>
      <c r="B1638" t="s">
        <v>7225</v>
      </c>
      <c r="C1638" t="s">
        <v>7226</v>
      </c>
      <c r="D1638" t="s">
        <v>7227</v>
      </c>
      <c r="E1638" t="s">
        <v>7228</v>
      </c>
      <c r="F1638">
        <v>2176425244</v>
      </c>
      <c r="G1638">
        <v>13806</v>
      </c>
      <c r="H1638" t="s">
        <v>7229</v>
      </c>
      <c r="I1638" t="s">
        <v>7226</v>
      </c>
      <c r="J1638" t="s">
        <v>7227</v>
      </c>
      <c r="K1638" t="s">
        <v>7214</v>
      </c>
      <c r="L1638" t="s">
        <v>7228</v>
      </c>
      <c r="M1638" t="s">
        <v>7230</v>
      </c>
      <c r="N1638" t="s">
        <v>22</v>
      </c>
      <c r="O1638">
        <v>53</v>
      </c>
      <c r="P1638">
        <v>8</v>
      </c>
      <c r="Q1638">
        <v>74</v>
      </c>
      <c r="R1638">
        <v>135</v>
      </c>
      <c r="S1638" s="1">
        <v>0.45189999999999997</v>
      </c>
      <c r="U1638" s="13">
        <f t="shared" si="75"/>
        <v>61</v>
      </c>
      <c r="V1638" s="13">
        <f t="shared" si="76"/>
        <v>135</v>
      </c>
      <c r="W1638" s="13" t="str">
        <f>IFERROR(VLOOKUP(K1638,'Target Area Lookup'!B:C,2,FALSE),"Rest of State")</f>
        <v>Rest of State</v>
      </c>
      <c r="X1638" s="13" t="str">
        <f t="shared" si="77"/>
        <v>Rest of State</v>
      </c>
    </row>
    <row r="1639" spans="1:24" x14ac:dyDescent="0.25">
      <c r="A1639">
        <v>17054021026</v>
      </c>
      <c r="B1639" t="s">
        <v>7225</v>
      </c>
      <c r="C1639" t="s">
        <v>7226</v>
      </c>
      <c r="D1639" t="s">
        <v>7227</v>
      </c>
      <c r="E1639" t="s">
        <v>7228</v>
      </c>
      <c r="F1639">
        <v>2176425244</v>
      </c>
      <c r="G1639">
        <v>13807</v>
      </c>
      <c r="H1639" t="s">
        <v>7231</v>
      </c>
      <c r="I1639" t="s">
        <v>3719</v>
      </c>
      <c r="J1639" t="s">
        <v>7232</v>
      </c>
      <c r="K1639" t="s">
        <v>7214</v>
      </c>
      <c r="L1639" t="s">
        <v>7233</v>
      </c>
      <c r="M1639" t="s">
        <v>7230</v>
      </c>
      <c r="N1639" t="s">
        <v>22</v>
      </c>
      <c r="O1639">
        <v>33</v>
      </c>
      <c r="P1639">
        <v>9</v>
      </c>
      <c r="Q1639">
        <v>42</v>
      </c>
      <c r="R1639">
        <v>84</v>
      </c>
      <c r="S1639" s="1">
        <v>0.5</v>
      </c>
      <c r="U1639" s="13">
        <f t="shared" si="75"/>
        <v>42</v>
      </c>
      <c r="V1639" s="13">
        <f t="shared" si="76"/>
        <v>84</v>
      </c>
      <c r="W1639" s="13" t="str">
        <f>IFERROR(VLOOKUP(K1639,'Target Area Lookup'!B:C,2,FALSE),"Rest of State")</f>
        <v>Rest of State</v>
      </c>
      <c r="X1639" s="13" t="str">
        <f t="shared" si="77"/>
        <v>Rest of State</v>
      </c>
    </row>
    <row r="1640" spans="1:24" x14ac:dyDescent="0.25">
      <c r="A1640">
        <v>17054023026</v>
      </c>
      <c r="B1640" t="s">
        <v>7234</v>
      </c>
      <c r="C1640" t="s">
        <v>7235</v>
      </c>
      <c r="D1640" t="s">
        <v>7218</v>
      </c>
      <c r="E1640" t="s">
        <v>7236</v>
      </c>
      <c r="F1640">
        <v>2177927222</v>
      </c>
      <c r="G1640">
        <v>13808</v>
      </c>
      <c r="H1640" t="s">
        <v>7237</v>
      </c>
      <c r="I1640" t="s">
        <v>7238</v>
      </c>
      <c r="J1640" t="s">
        <v>7218</v>
      </c>
      <c r="K1640" t="s">
        <v>7214</v>
      </c>
      <c r="L1640" t="s">
        <v>7239</v>
      </c>
      <c r="M1640" t="s">
        <v>7240</v>
      </c>
      <c r="N1640" t="s">
        <v>22</v>
      </c>
      <c r="O1640">
        <v>56</v>
      </c>
      <c r="P1640">
        <v>6</v>
      </c>
      <c r="Q1640">
        <v>97</v>
      </c>
      <c r="R1640">
        <v>159</v>
      </c>
      <c r="S1640" s="1">
        <v>0.38990000000000002</v>
      </c>
      <c r="U1640" s="13">
        <f t="shared" si="75"/>
        <v>62</v>
      </c>
      <c r="V1640" s="13">
        <f t="shared" si="76"/>
        <v>159</v>
      </c>
      <c r="W1640" s="13" t="str">
        <f>IFERROR(VLOOKUP(K1640,'Target Area Lookup'!B:C,2,FALSE),"Rest of State")</f>
        <v>Rest of State</v>
      </c>
      <c r="X1640" s="13" t="str">
        <f t="shared" si="77"/>
        <v>Rest of State</v>
      </c>
    </row>
    <row r="1641" spans="1:24" x14ac:dyDescent="0.25">
      <c r="A1641">
        <v>17054023026</v>
      </c>
      <c r="B1641" t="s">
        <v>7234</v>
      </c>
      <c r="C1641" t="s">
        <v>7235</v>
      </c>
      <c r="D1641" t="s">
        <v>7218</v>
      </c>
      <c r="E1641" t="s">
        <v>7236</v>
      </c>
      <c r="F1641">
        <v>2177927222</v>
      </c>
      <c r="G1641">
        <v>13809</v>
      </c>
      <c r="H1641" t="s">
        <v>7241</v>
      </c>
      <c r="I1641" t="s">
        <v>7235</v>
      </c>
      <c r="J1641" t="s">
        <v>7218</v>
      </c>
      <c r="K1641" t="s">
        <v>7214</v>
      </c>
      <c r="L1641" t="s">
        <v>7236</v>
      </c>
      <c r="M1641" t="s">
        <v>7240</v>
      </c>
      <c r="N1641" t="s">
        <v>22</v>
      </c>
      <c r="O1641">
        <v>129</v>
      </c>
      <c r="P1641">
        <v>10</v>
      </c>
      <c r="Q1641">
        <v>190</v>
      </c>
      <c r="R1641">
        <v>329</v>
      </c>
      <c r="S1641" s="1">
        <v>0.42249999999999999</v>
      </c>
      <c r="U1641" s="13">
        <f t="shared" si="75"/>
        <v>139</v>
      </c>
      <c r="V1641" s="13">
        <f t="shared" si="76"/>
        <v>329</v>
      </c>
      <c r="W1641" s="13" t="str">
        <f>IFERROR(VLOOKUP(K1641,'Target Area Lookup'!B:C,2,FALSE),"Rest of State")</f>
        <v>Rest of State</v>
      </c>
      <c r="X1641" s="13" t="str">
        <f t="shared" si="77"/>
        <v>Rest of State</v>
      </c>
    </row>
    <row r="1642" spans="1:24" x14ac:dyDescent="0.25">
      <c r="A1642">
        <v>17054027002</v>
      </c>
      <c r="B1642" t="s">
        <v>7242</v>
      </c>
      <c r="C1642" t="s">
        <v>7243</v>
      </c>
      <c r="D1642" t="s">
        <v>7212</v>
      </c>
      <c r="E1642" t="s">
        <v>7244</v>
      </c>
      <c r="F1642">
        <v>2177322522</v>
      </c>
      <c r="G1642">
        <v>13811</v>
      </c>
      <c r="H1642" t="s">
        <v>1487</v>
      </c>
      <c r="I1642" t="s">
        <v>7245</v>
      </c>
      <c r="J1642" t="s">
        <v>7212</v>
      </c>
      <c r="K1642" t="s">
        <v>7214</v>
      </c>
      <c r="L1642" t="s">
        <v>7246</v>
      </c>
      <c r="M1642" t="s">
        <v>7247</v>
      </c>
      <c r="N1642" t="s">
        <v>22</v>
      </c>
      <c r="O1642">
        <v>352</v>
      </c>
      <c r="P1642">
        <v>0</v>
      </c>
      <c r="Q1642">
        <v>18</v>
      </c>
      <c r="R1642">
        <v>370</v>
      </c>
      <c r="S1642" s="1">
        <v>0.95030000000000003</v>
      </c>
      <c r="T1642" t="s">
        <v>22</v>
      </c>
      <c r="U1642" s="13">
        <f t="shared" si="75"/>
        <v>352</v>
      </c>
      <c r="V1642" s="13">
        <f t="shared" si="76"/>
        <v>370</v>
      </c>
      <c r="W1642" s="13" t="str">
        <f>IFERROR(VLOOKUP(K1642,'Target Area Lookup'!B:C,2,FALSE),"Rest of State")</f>
        <v>Rest of State</v>
      </c>
      <c r="X1642" s="13" t="str">
        <f t="shared" si="77"/>
        <v>Rest of State</v>
      </c>
    </row>
    <row r="1643" spans="1:24" x14ac:dyDescent="0.25">
      <c r="A1643">
        <v>17054027002</v>
      </c>
      <c r="B1643" t="s">
        <v>7242</v>
      </c>
      <c r="C1643" t="s">
        <v>7243</v>
      </c>
      <c r="D1643" t="s">
        <v>7212</v>
      </c>
      <c r="E1643" t="s">
        <v>7244</v>
      </c>
      <c r="F1643">
        <v>2177322522</v>
      </c>
      <c r="G1643">
        <v>13812</v>
      </c>
      <c r="H1643" t="s">
        <v>7248</v>
      </c>
      <c r="I1643" t="s">
        <v>7249</v>
      </c>
      <c r="J1643" t="s">
        <v>7212</v>
      </c>
      <c r="K1643" t="s">
        <v>7214</v>
      </c>
      <c r="L1643" t="s">
        <v>7250</v>
      </c>
      <c r="M1643" t="s">
        <v>7247</v>
      </c>
      <c r="N1643" t="s">
        <v>22</v>
      </c>
      <c r="O1643">
        <v>32</v>
      </c>
      <c r="P1643">
        <v>0</v>
      </c>
      <c r="Q1643">
        <v>11</v>
      </c>
      <c r="R1643">
        <v>43</v>
      </c>
      <c r="S1643" s="1">
        <v>0.7298</v>
      </c>
      <c r="T1643" t="s">
        <v>22</v>
      </c>
      <c r="U1643" s="13">
        <f t="shared" si="75"/>
        <v>32</v>
      </c>
      <c r="V1643" s="13">
        <f t="shared" si="76"/>
        <v>43</v>
      </c>
      <c r="W1643" s="13" t="str">
        <f>IFERROR(VLOOKUP(K1643,'Target Area Lookup'!B:C,2,FALSE),"Rest of State")</f>
        <v>Rest of State</v>
      </c>
      <c r="X1643" s="13" t="str">
        <f t="shared" si="77"/>
        <v>Rest of State</v>
      </c>
    </row>
    <row r="1644" spans="1:24" x14ac:dyDescent="0.25">
      <c r="A1644">
        <v>17054027002</v>
      </c>
      <c r="B1644" t="s">
        <v>7242</v>
      </c>
      <c r="C1644" t="s">
        <v>7243</v>
      </c>
      <c r="D1644" t="s">
        <v>7212</v>
      </c>
      <c r="E1644" t="s">
        <v>7244</v>
      </c>
      <c r="F1644">
        <v>2177322522</v>
      </c>
      <c r="G1644">
        <v>13813</v>
      </c>
      <c r="H1644" t="s">
        <v>1359</v>
      </c>
      <c r="I1644" t="s">
        <v>7251</v>
      </c>
      <c r="J1644" t="s">
        <v>7212</v>
      </c>
      <c r="K1644" t="s">
        <v>7214</v>
      </c>
      <c r="L1644" t="s">
        <v>7252</v>
      </c>
      <c r="M1644" t="s">
        <v>7247</v>
      </c>
      <c r="N1644" t="s">
        <v>22</v>
      </c>
      <c r="O1644">
        <v>165</v>
      </c>
      <c r="P1644">
        <v>0</v>
      </c>
      <c r="Q1644">
        <v>26</v>
      </c>
      <c r="R1644">
        <v>191</v>
      </c>
      <c r="S1644" s="1">
        <v>0.86150000000000004</v>
      </c>
      <c r="T1644" t="s">
        <v>22</v>
      </c>
      <c r="U1644" s="13">
        <f t="shared" si="75"/>
        <v>165</v>
      </c>
      <c r="V1644" s="13">
        <f t="shared" si="76"/>
        <v>191</v>
      </c>
      <c r="W1644" s="13" t="str">
        <f>IFERROR(VLOOKUP(K1644,'Target Area Lookup'!B:C,2,FALSE),"Rest of State")</f>
        <v>Rest of State</v>
      </c>
      <c r="X1644" s="13" t="str">
        <f t="shared" si="77"/>
        <v>Rest of State</v>
      </c>
    </row>
    <row r="1645" spans="1:24" x14ac:dyDescent="0.25">
      <c r="A1645">
        <v>17054027002</v>
      </c>
      <c r="B1645" t="s">
        <v>7242</v>
      </c>
      <c r="C1645" t="s">
        <v>7243</v>
      </c>
      <c r="D1645" t="s">
        <v>7212</v>
      </c>
      <c r="E1645" t="s">
        <v>7244</v>
      </c>
      <c r="F1645">
        <v>2177322522</v>
      </c>
      <c r="G1645">
        <v>13815</v>
      </c>
      <c r="H1645" t="s">
        <v>7253</v>
      </c>
      <c r="I1645" t="s">
        <v>7254</v>
      </c>
      <c r="J1645" t="s">
        <v>7212</v>
      </c>
      <c r="K1645" t="s">
        <v>7214</v>
      </c>
      <c r="L1645" t="s">
        <v>7255</v>
      </c>
      <c r="M1645" t="s">
        <v>7247</v>
      </c>
      <c r="N1645" t="s">
        <v>22</v>
      </c>
      <c r="O1645">
        <v>244</v>
      </c>
      <c r="P1645">
        <v>0</v>
      </c>
      <c r="Q1645">
        <v>0</v>
      </c>
      <c r="R1645">
        <v>244</v>
      </c>
      <c r="S1645" s="1">
        <v>1</v>
      </c>
      <c r="T1645" t="s">
        <v>22</v>
      </c>
      <c r="U1645" s="13">
        <f t="shared" si="75"/>
        <v>244</v>
      </c>
      <c r="V1645" s="13">
        <f t="shared" si="76"/>
        <v>244</v>
      </c>
      <c r="W1645" s="13" t="str">
        <f>IFERROR(VLOOKUP(K1645,'Target Area Lookup'!B:C,2,FALSE),"Rest of State")</f>
        <v>Rest of State</v>
      </c>
      <c r="X1645" s="13" t="str">
        <f t="shared" si="77"/>
        <v>Rest of State</v>
      </c>
    </row>
    <row r="1646" spans="1:24" x14ac:dyDescent="0.25">
      <c r="A1646">
        <v>17054027002</v>
      </c>
      <c r="B1646" t="s">
        <v>7242</v>
      </c>
      <c r="C1646" t="s">
        <v>7243</v>
      </c>
      <c r="D1646" t="s">
        <v>7212</v>
      </c>
      <c r="E1646" t="s">
        <v>7244</v>
      </c>
      <c r="F1646">
        <v>2177322522</v>
      </c>
      <c r="G1646">
        <v>13816</v>
      </c>
      <c r="H1646" t="s">
        <v>7256</v>
      </c>
      <c r="I1646" t="s">
        <v>7257</v>
      </c>
      <c r="J1646" t="s">
        <v>7212</v>
      </c>
      <c r="K1646" t="s">
        <v>7214</v>
      </c>
      <c r="L1646" t="s">
        <v>7258</v>
      </c>
      <c r="M1646" t="s">
        <v>7247</v>
      </c>
      <c r="N1646" t="s">
        <v>22</v>
      </c>
      <c r="O1646">
        <v>226</v>
      </c>
      <c r="P1646">
        <v>0</v>
      </c>
      <c r="Q1646">
        <v>0</v>
      </c>
      <c r="R1646">
        <v>226</v>
      </c>
      <c r="S1646" s="1">
        <v>1</v>
      </c>
      <c r="T1646" t="s">
        <v>22</v>
      </c>
      <c r="U1646" s="13">
        <f t="shared" si="75"/>
        <v>226</v>
      </c>
      <c r="V1646" s="13">
        <f t="shared" si="76"/>
        <v>226</v>
      </c>
      <c r="W1646" s="13" t="str">
        <f>IFERROR(VLOOKUP(K1646,'Target Area Lookup'!B:C,2,FALSE),"Rest of State")</f>
        <v>Rest of State</v>
      </c>
      <c r="X1646" s="13" t="str">
        <f t="shared" si="77"/>
        <v>Rest of State</v>
      </c>
    </row>
    <row r="1647" spans="1:24" x14ac:dyDescent="0.25">
      <c r="A1647">
        <v>17054061004</v>
      </c>
      <c r="B1647" t="s">
        <v>7259</v>
      </c>
      <c r="C1647" t="s">
        <v>7260</v>
      </c>
      <c r="D1647" t="s">
        <v>7212</v>
      </c>
      <c r="E1647" t="s">
        <v>7261</v>
      </c>
      <c r="F1647">
        <v>2177324136</v>
      </c>
      <c r="G1647">
        <v>13817</v>
      </c>
      <c r="H1647" t="s">
        <v>7262</v>
      </c>
      <c r="I1647" t="s">
        <v>7260</v>
      </c>
      <c r="J1647" t="s">
        <v>7212</v>
      </c>
      <c r="K1647" t="s">
        <v>7214</v>
      </c>
      <c r="L1647" t="s">
        <v>7261</v>
      </c>
      <c r="M1647" t="s">
        <v>7263</v>
      </c>
      <c r="N1647" t="s">
        <v>22</v>
      </c>
      <c r="O1647">
        <v>116</v>
      </c>
      <c r="P1647">
        <v>15</v>
      </c>
      <c r="Q1647">
        <v>163</v>
      </c>
      <c r="R1647">
        <v>294</v>
      </c>
      <c r="S1647" s="1">
        <v>0.44560000000000005</v>
      </c>
      <c r="U1647" s="13">
        <f t="shared" si="75"/>
        <v>131</v>
      </c>
      <c r="V1647" s="13">
        <f t="shared" si="76"/>
        <v>294</v>
      </c>
      <c r="W1647" s="13" t="str">
        <f>IFERROR(VLOOKUP(K1647,'Target Area Lookup'!B:C,2,FALSE),"Rest of State")</f>
        <v>Rest of State</v>
      </c>
      <c r="X1647" s="13" t="str">
        <f t="shared" si="77"/>
        <v>Rest of State</v>
      </c>
    </row>
    <row r="1648" spans="1:24" x14ac:dyDescent="0.25">
      <c r="A1648">
        <v>17054088002</v>
      </c>
      <c r="B1648" t="s">
        <v>7264</v>
      </c>
      <c r="C1648" t="s">
        <v>7265</v>
      </c>
      <c r="D1648" t="s">
        <v>7266</v>
      </c>
      <c r="E1648" t="s">
        <v>7267</v>
      </c>
      <c r="F1648">
        <v>2174452421</v>
      </c>
      <c r="G1648">
        <v>13818</v>
      </c>
      <c r="H1648" t="s">
        <v>7268</v>
      </c>
      <c r="I1648" t="s">
        <v>7265</v>
      </c>
      <c r="J1648" t="s">
        <v>7266</v>
      </c>
      <c r="K1648" t="s">
        <v>7214</v>
      </c>
      <c r="L1648" t="s">
        <v>7267</v>
      </c>
      <c r="M1648" t="s">
        <v>7269</v>
      </c>
      <c r="N1648" t="s">
        <v>22</v>
      </c>
      <c r="O1648">
        <v>75</v>
      </c>
      <c r="P1648">
        <v>0</v>
      </c>
      <c r="Q1648">
        <v>26</v>
      </c>
      <c r="R1648">
        <v>101</v>
      </c>
      <c r="S1648" s="1">
        <v>0.74069999999999991</v>
      </c>
      <c r="T1648" t="s">
        <v>22</v>
      </c>
      <c r="U1648" s="13">
        <f t="shared" si="75"/>
        <v>75</v>
      </c>
      <c r="V1648" s="13">
        <f t="shared" si="76"/>
        <v>101</v>
      </c>
      <c r="W1648" s="13" t="str">
        <f>IFERROR(VLOOKUP(K1648,'Target Area Lookup'!B:C,2,FALSE),"Rest of State")</f>
        <v>Rest of State</v>
      </c>
      <c r="X1648" s="13" t="str">
        <f t="shared" si="77"/>
        <v>Rest of State</v>
      </c>
    </row>
    <row r="1649" spans="1:24" x14ac:dyDescent="0.25">
      <c r="A1649">
        <v>17054092004</v>
      </c>
      <c r="B1649" t="s">
        <v>7270</v>
      </c>
      <c r="C1649" t="s">
        <v>7271</v>
      </c>
      <c r="D1649" t="s">
        <v>7212</v>
      </c>
      <c r="E1649" t="s">
        <v>7272</v>
      </c>
      <c r="F1649">
        <v>2177322630</v>
      </c>
      <c r="G1649">
        <v>13820</v>
      </c>
      <c r="H1649" t="s">
        <v>7273</v>
      </c>
      <c r="I1649" t="s">
        <v>7271</v>
      </c>
      <c r="J1649" t="s">
        <v>7212</v>
      </c>
      <c r="K1649" t="s">
        <v>7214</v>
      </c>
      <c r="L1649" t="s">
        <v>7272</v>
      </c>
      <c r="M1649" t="s">
        <v>7274</v>
      </c>
      <c r="N1649" t="s">
        <v>22</v>
      </c>
      <c r="O1649">
        <v>58</v>
      </c>
      <c r="P1649">
        <v>2</v>
      </c>
      <c r="Q1649">
        <v>139</v>
      </c>
      <c r="R1649">
        <v>199</v>
      </c>
      <c r="S1649" s="1">
        <v>0.30149999999999999</v>
      </c>
      <c r="U1649" s="13">
        <f t="shared" si="75"/>
        <v>60</v>
      </c>
      <c r="V1649" s="13">
        <f t="shared" si="76"/>
        <v>199</v>
      </c>
      <c r="W1649" s="13" t="str">
        <f>IFERROR(VLOOKUP(K1649,'Target Area Lookup'!B:C,2,FALSE),"Rest of State")</f>
        <v>Rest of State</v>
      </c>
      <c r="X1649" s="13" t="str">
        <f t="shared" si="77"/>
        <v>Rest of State</v>
      </c>
    </row>
    <row r="1650" spans="1:24" x14ac:dyDescent="0.25">
      <c r="A1650">
        <v>17054404016</v>
      </c>
      <c r="B1650" t="s">
        <v>7275</v>
      </c>
      <c r="C1650" t="s">
        <v>7276</v>
      </c>
      <c r="D1650" t="s">
        <v>7212</v>
      </c>
      <c r="E1650" t="s">
        <v>7277</v>
      </c>
      <c r="F1650">
        <v>2177324131</v>
      </c>
      <c r="G1650">
        <v>13821</v>
      </c>
      <c r="H1650" t="s">
        <v>7278</v>
      </c>
      <c r="I1650" t="s">
        <v>7276</v>
      </c>
      <c r="J1650" t="s">
        <v>7212</v>
      </c>
      <c r="K1650" t="s">
        <v>7214</v>
      </c>
      <c r="L1650" t="s">
        <v>7277</v>
      </c>
      <c r="M1650" t="s">
        <v>7279</v>
      </c>
      <c r="N1650" t="s">
        <v>22</v>
      </c>
      <c r="O1650">
        <v>335</v>
      </c>
      <c r="P1650">
        <v>27</v>
      </c>
      <c r="Q1650">
        <v>431</v>
      </c>
      <c r="R1650">
        <v>793</v>
      </c>
      <c r="S1650" s="1">
        <v>0.45650000000000002</v>
      </c>
      <c r="U1650" s="13">
        <f t="shared" si="75"/>
        <v>362</v>
      </c>
      <c r="V1650" s="13">
        <f t="shared" si="76"/>
        <v>793</v>
      </c>
      <c r="W1650" s="13" t="str">
        <f>IFERROR(VLOOKUP(K1650,'Target Area Lookup'!B:C,2,FALSE),"Rest of State")</f>
        <v>Rest of State</v>
      </c>
      <c r="X1650" s="13" t="str">
        <f t="shared" si="77"/>
        <v>Rest of State</v>
      </c>
    </row>
    <row r="1651" spans="1:24" x14ac:dyDescent="0.25">
      <c r="A1651">
        <v>17064002026</v>
      </c>
      <c r="B1651" t="s">
        <v>7280</v>
      </c>
      <c r="C1651" t="s">
        <v>7281</v>
      </c>
      <c r="D1651" t="s">
        <v>7282</v>
      </c>
      <c r="E1651" t="s">
        <v>7283</v>
      </c>
      <c r="F1651">
        <v>3099624211</v>
      </c>
      <c r="G1651">
        <v>12529</v>
      </c>
      <c r="H1651" t="s">
        <v>7284</v>
      </c>
      <c r="I1651" t="s">
        <v>7285</v>
      </c>
      <c r="J1651" t="s">
        <v>7282</v>
      </c>
      <c r="K1651" t="s">
        <v>7054</v>
      </c>
      <c r="L1651" t="s">
        <v>7286</v>
      </c>
      <c r="M1651" t="s">
        <v>7287</v>
      </c>
      <c r="N1651" t="s">
        <v>22</v>
      </c>
      <c r="O1651">
        <v>46</v>
      </c>
      <c r="P1651">
        <v>9</v>
      </c>
      <c r="Q1651">
        <v>184</v>
      </c>
      <c r="R1651">
        <v>239</v>
      </c>
      <c r="S1651" s="1">
        <v>0.23010000000000003</v>
      </c>
      <c r="U1651" s="13">
        <f t="shared" si="75"/>
        <v>55</v>
      </c>
      <c r="V1651" s="13">
        <f t="shared" si="76"/>
        <v>239</v>
      </c>
      <c r="W1651" s="13" t="str">
        <f>IFERROR(VLOOKUP(K1651,'Target Area Lookup'!B:C,2,FALSE),"Rest of State")</f>
        <v>Rest of State</v>
      </c>
      <c r="X1651" s="13" t="str">
        <f t="shared" si="77"/>
        <v>Rest of State</v>
      </c>
    </row>
    <row r="1652" spans="1:24" x14ac:dyDescent="0.25">
      <c r="A1652">
        <v>17064002026</v>
      </c>
      <c r="B1652" t="s">
        <v>7280</v>
      </c>
      <c r="C1652" t="s">
        <v>7281</v>
      </c>
      <c r="D1652" t="s">
        <v>7282</v>
      </c>
      <c r="E1652" t="s">
        <v>7283</v>
      </c>
      <c r="F1652">
        <v>3099624211</v>
      </c>
      <c r="G1652">
        <v>12530</v>
      </c>
      <c r="H1652" t="s">
        <v>7288</v>
      </c>
      <c r="I1652" t="s">
        <v>7285</v>
      </c>
      <c r="J1652" t="s">
        <v>7282</v>
      </c>
      <c r="K1652" t="s">
        <v>7054</v>
      </c>
      <c r="L1652" t="s">
        <v>7286</v>
      </c>
      <c r="M1652" t="s">
        <v>7287</v>
      </c>
      <c r="N1652" t="s">
        <v>22</v>
      </c>
      <c r="O1652">
        <v>21</v>
      </c>
      <c r="P1652">
        <v>3</v>
      </c>
      <c r="Q1652">
        <v>81</v>
      </c>
      <c r="R1652">
        <v>105</v>
      </c>
      <c r="S1652" s="1">
        <v>0.2286</v>
      </c>
      <c r="U1652" s="13">
        <f t="shared" si="75"/>
        <v>24</v>
      </c>
      <c r="V1652" s="13">
        <f t="shared" si="76"/>
        <v>105</v>
      </c>
      <c r="W1652" s="13" t="str">
        <f>IFERROR(VLOOKUP(K1652,'Target Area Lookup'!B:C,2,FALSE),"Rest of State")</f>
        <v>Rest of State</v>
      </c>
      <c r="X1652" s="13" t="str">
        <f t="shared" si="77"/>
        <v>Rest of State</v>
      </c>
    </row>
    <row r="1653" spans="1:24" x14ac:dyDescent="0.25">
      <c r="A1653">
        <v>17064002026</v>
      </c>
      <c r="B1653" t="s">
        <v>7280</v>
      </c>
      <c r="C1653" t="s">
        <v>7281</v>
      </c>
      <c r="D1653" t="s">
        <v>7282</v>
      </c>
      <c r="E1653" t="s">
        <v>7283</v>
      </c>
      <c r="F1653">
        <v>3099624211</v>
      </c>
      <c r="G1653">
        <v>12531</v>
      </c>
      <c r="H1653" t="s">
        <v>7289</v>
      </c>
      <c r="I1653" t="s">
        <v>7290</v>
      </c>
      <c r="J1653" t="s">
        <v>7282</v>
      </c>
      <c r="K1653" t="s">
        <v>7054</v>
      </c>
      <c r="L1653" t="s">
        <v>7291</v>
      </c>
      <c r="M1653" t="s">
        <v>7287</v>
      </c>
      <c r="N1653" t="s">
        <v>22</v>
      </c>
      <c r="O1653">
        <v>97</v>
      </c>
      <c r="P1653">
        <v>20</v>
      </c>
      <c r="Q1653">
        <v>289</v>
      </c>
      <c r="R1653">
        <v>406</v>
      </c>
      <c r="S1653" s="1">
        <v>0.28820000000000001</v>
      </c>
      <c r="U1653" s="13">
        <f t="shared" si="75"/>
        <v>117</v>
      </c>
      <c r="V1653" s="13">
        <f t="shared" si="76"/>
        <v>406</v>
      </c>
      <c r="W1653" s="13" t="str">
        <f>IFERROR(VLOOKUP(K1653,'Target Area Lookup'!B:C,2,FALSE),"Rest of State")</f>
        <v>Rest of State</v>
      </c>
      <c r="X1653" s="13" t="str">
        <f t="shared" si="77"/>
        <v>Rest of State</v>
      </c>
    </row>
    <row r="1654" spans="1:24" x14ac:dyDescent="0.25">
      <c r="A1654">
        <v>17064003026</v>
      </c>
      <c r="B1654" t="s">
        <v>7297</v>
      </c>
      <c r="C1654" t="s">
        <v>7298</v>
      </c>
      <c r="D1654" t="s">
        <v>7299</v>
      </c>
      <c r="E1654" t="s">
        <v>7300</v>
      </c>
      <c r="F1654">
        <v>3093782351</v>
      </c>
      <c r="G1654">
        <v>12533</v>
      </c>
      <c r="H1654" t="s">
        <v>7301</v>
      </c>
      <c r="I1654" t="s">
        <v>7302</v>
      </c>
      <c r="J1654" t="s">
        <v>7299</v>
      </c>
      <c r="K1654" t="s">
        <v>7054</v>
      </c>
      <c r="L1654" t="s">
        <v>7303</v>
      </c>
      <c r="M1654" t="s">
        <v>7304</v>
      </c>
      <c r="N1654" t="s">
        <v>22</v>
      </c>
      <c r="O1654">
        <v>25</v>
      </c>
      <c r="P1654">
        <v>2</v>
      </c>
      <c r="Q1654">
        <v>324</v>
      </c>
      <c r="R1654">
        <v>351</v>
      </c>
      <c r="S1654" s="1">
        <v>7.690000000000001E-2</v>
      </c>
      <c r="U1654" s="13">
        <f t="shared" si="75"/>
        <v>27</v>
      </c>
      <c r="V1654" s="13">
        <f t="shared" si="76"/>
        <v>351</v>
      </c>
      <c r="W1654" s="13" t="str">
        <f>IFERROR(VLOOKUP(K1654,'Target Area Lookup'!B:C,2,FALSE),"Rest of State")</f>
        <v>Rest of State</v>
      </c>
      <c r="X1654" s="13" t="str">
        <f t="shared" si="77"/>
        <v>Rest of State</v>
      </c>
    </row>
    <row r="1655" spans="1:24" x14ac:dyDescent="0.25">
      <c r="A1655">
        <v>17064003026</v>
      </c>
      <c r="B1655" t="s">
        <v>7297</v>
      </c>
      <c r="C1655" t="s">
        <v>7298</v>
      </c>
      <c r="D1655" t="s">
        <v>7299</v>
      </c>
      <c r="E1655" t="s">
        <v>7300</v>
      </c>
      <c r="F1655">
        <v>3093782351</v>
      </c>
      <c r="G1655">
        <v>12534</v>
      </c>
      <c r="H1655" t="s">
        <v>7305</v>
      </c>
      <c r="I1655" t="s">
        <v>7306</v>
      </c>
      <c r="J1655" t="s">
        <v>7299</v>
      </c>
      <c r="K1655" t="s">
        <v>7054</v>
      </c>
      <c r="L1655" t="s">
        <v>7303</v>
      </c>
      <c r="M1655" t="s">
        <v>7304</v>
      </c>
      <c r="N1655" t="s">
        <v>22</v>
      </c>
      <c r="O1655">
        <v>17</v>
      </c>
      <c r="P1655">
        <v>3</v>
      </c>
      <c r="Q1655">
        <v>343</v>
      </c>
      <c r="R1655">
        <v>363</v>
      </c>
      <c r="S1655" s="1">
        <v>5.5099999999999996E-2</v>
      </c>
      <c r="U1655" s="13">
        <f t="shared" si="75"/>
        <v>20</v>
      </c>
      <c r="V1655" s="13">
        <f t="shared" si="76"/>
        <v>363</v>
      </c>
      <c r="W1655" s="13" t="str">
        <f>IFERROR(VLOOKUP(K1655,'Target Area Lookup'!B:C,2,FALSE),"Rest of State")</f>
        <v>Rest of State</v>
      </c>
      <c r="X1655" s="13" t="str">
        <f t="shared" si="77"/>
        <v>Rest of State</v>
      </c>
    </row>
    <row r="1656" spans="1:24" x14ac:dyDescent="0.25">
      <c r="A1656">
        <v>17064003026</v>
      </c>
      <c r="B1656" t="s">
        <v>7297</v>
      </c>
      <c r="C1656" t="s">
        <v>7298</v>
      </c>
      <c r="D1656" t="s">
        <v>7299</v>
      </c>
      <c r="E1656" t="s">
        <v>7300</v>
      </c>
      <c r="F1656">
        <v>3093782351</v>
      </c>
      <c r="G1656">
        <v>12535</v>
      </c>
      <c r="H1656" t="s">
        <v>7307</v>
      </c>
      <c r="I1656" t="s">
        <v>7308</v>
      </c>
      <c r="J1656" t="s">
        <v>7299</v>
      </c>
      <c r="K1656" t="s">
        <v>7054</v>
      </c>
      <c r="L1656" t="s">
        <v>7300</v>
      </c>
      <c r="M1656" t="s">
        <v>7304</v>
      </c>
      <c r="N1656" t="s">
        <v>22</v>
      </c>
      <c r="O1656">
        <v>26</v>
      </c>
      <c r="P1656">
        <v>6</v>
      </c>
      <c r="Q1656">
        <v>305</v>
      </c>
      <c r="R1656">
        <v>337</v>
      </c>
      <c r="S1656" s="1">
        <v>9.5000000000000001E-2</v>
      </c>
      <c r="U1656" s="13">
        <f t="shared" si="75"/>
        <v>32</v>
      </c>
      <c r="V1656" s="13">
        <f t="shared" si="76"/>
        <v>337</v>
      </c>
      <c r="W1656" s="13" t="str">
        <f>IFERROR(VLOOKUP(K1656,'Target Area Lookup'!B:C,2,FALSE),"Rest of State")</f>
        <v>Rest of State</v>
      </c>
      <c r="X1656" s="13" t="str">
        <f t="shared" si="77"/>
        <v>Rest of State</v>
      </c>
    </row>
    <row r="1657" spans="1:24" x14ac:dyDescent="0.25">
      <c r="A1657">
        <v>17064004026</v>
      </c>
      <c r="B1657" t="s">
        <v>7309</v>
      </c>
      <c r="C1657" t="s">
        <v>7310</v>
      </c>
      <c r="D1657" t="s">
        <v>7311</v>
      </c>
      <c r="E1657" t="s">
        <v>7312</v>
      </c>
      <c r="F1657">
        <v>3094732322</v>
      </c>
      <c r="G1657">
        <v>12537</v>
      </c>
      <c r="H1657" t="s">
        <v>7313</v>
      </c>
      <c r="I1657" t="s">
        <v>7314</v>
      </c>
      <c r="J1657" t="s">
        <v>7311</v>
      </c>
      <c r="K1657" t="s">
        <v>7054</v>
      </c>
      <c r="L1657" t="s">
        <v>7315</v>
      </c>
      <c r="M1657" t="s">
        <v>7316</v>
      </c>
      <c r="N1657" t="s">
        <v>22</v>
      </c>
      <c r="O1657">
        <v>103</v>
      </c>
      <c r="P1657">
        <v>17</v>
      </c>
      <c r="Q1657">
        <v>261</v>
      </c>
      <c r="R1657">
        <v>381</v>
      </c>
      <c r="S1657" s="1">
        <v>0.315</v>
      </c>
      <c r="U1657" s="13">
        <f t="shared" si="75"/>
        <v>120</v>
      </c>
      <c r="V1657" s="13">
        <f t="shared" si="76"/>
        <v>381</v>
      </c>
      <c r="W1657" s="13" t="str">
        <f>IFERROR(VLOOKUP(K1657,'Target Area Lookup'!B:C,2,FALSE),"Rest of State")</f>
        <v>Rest of State</v>
      </c>
      <c r="X1657" s="13" t="str">
        <f t="shared" si="77"/>
        <v>Rest of State</v>
      </c>
    </row>
    <row r="1658" spans="1:24" x14ac:dyDescent="0.25">
      <c r="A1658">
        <v>17064004026</v>
      </c>
      <c r="B1658" t="s">
        <v>7309</v>
      </c>
      <c r="C1658" t="s">
        <v>7310</v>
      </c>
      <c r="D1658" t="s">
        <v>7311</v>
      </c>
      <c r="E1658" t="s">
        <v>7312</v>
      </c>
      <c r="F1658">
        <v>3094732322</v>
      </c>
      <c r="G1658">
        <v>12538</v>
      </c>
      <c r="H1658" t="s">
        <v>7317</v>
      </c>
      <c r="I1658" t="s">
        <v>7318</v>
      </c>
      <c r="J1658" t="s">
        <v>7311</v>
      </c>
      <c r="K1658" t="s">
        <v>7054</v>
      </c>
      <c r="L1658" t="s">
        <v>7319</v>
      </c>
      <c r="M1658" t="s">
        <v>7320</v>
      </c>
      <c r="N1658" t="s">
        <v>22</v>
      </c>
      <c r="O1658">
        <v>139</v>
      </c>
      <c r="P1658">
        <v>25</v>
      </c>
      <c r="Q1658">
        <v>345</v>
      </c>
      <c r="R1658">
        <v>509</v>
      </c>
      <c r="S1658" s="1">
        <v>0.32219999999999999</v>
      </c>
      <c r="U1658" s="13">
        <f t="shared" si="75"/>
        <v>164</v>
      </c>
      <c r="V1658" s="13">
        <f t="shared" si="76"/>
        <v>509</v>
      </c>
      <c r="W1658" s="13" t="str">
        <f>IFERROR(VLOOKUP(K1658,'Target Area Lookup'!B:C,2,FALSE),"Rest of State")</f>
        <v>Rest of State</v>
      </c>
      <c r="X1658" s="13" t="str">
        <f t="shared" si="77"/>
        <v>Rest of State</v>
      </c>
    </row>
    <row r="1659" spans="1:24" x14ac:dyDescent="0.25">
      <c r="A1659">
        <v>17064005026</v>
      </c>
      <c r="B1659" t="s">
        <v>7325</v>
      </c>
      <c r="C1659" t="s">
        <v>7326</v>
      </c>
      <c r="D1659" t="s">
        <v>7327</v>
      </c>
      <c r="E1659" t="s">
        <v>7328</v>
      </c>
      <c r="F1659">
        <v>3095574106</v>
      </c>
      <c r="G1659">
        <v>12543</v>
      </c>
      <c r="H1659" t="s">
        <v>7329</v>
      </c>
      <c r="I1659" t="s">
        <v>7330</v>
      </c>
      <c r="J1659" t="s">
        <v>7327</v>
      </c>
      <c r="K1659" t="s">
        <v>7054</v>
      </c>
      <c r="L1659" t="s">
        <v>7331</v>
      </c>
      <c r="M1659" t="s">
        <v>7332</v>
      </c>
      <c r="N1659" t="s">
        <v>22</v>
      </c>
      <c r="O1659">
        <v>155</v>
      </c>
      <c r="P1659">
        <v>25</v>
      </c>
      <c r="Q1659">
        <v>506</v>
      </c>
      <c r="R1659">
        <v>686</v>
      </c>
      <c r="S1659" s="1">
        <v>0.26239999999999997</v>
      </c>
      <c r="U1659" s="13">
        <f t="shared" si="75"/>
        <v>180</v>
      </c>
      <c r="V1659" s="13">
        <f t="shared" si="76"/>
        <v>686</v>
      </c>
      <c r="W1659" s="13" t="str">
        <f>IFERROR(VLOOKUP(K1659,'Target Area Lookup'!B:C,2,FALSE),"Rest of State")</f>
        <v>Rest of State</v>
      </c>
      <c r="X1659" s="13" t="str">
        <f t="shared" si="77"/>
        <v>Rest of State</v>
      </c>
    </row>
    <row r="1660" spans="1:24" x14ac:dyDescent="0.25">
      <c r="A1660">
        <v>17064005026</v>
      </c>
      <c r="B1660" t="s">
        <v>7325</v>
      </c>
      <c r="C1660" t="s">
        <v>7326</v>
      </c>
      <c r="D1660" t="s">
        <v>7327</v>
      </c>
      <c r="E1660" t="s">
        <v>7328</v>
      </c>
      <c r="F1660">
        <v>3095574106</v>
      </c>
      <c r="G1660">
        <v>12544</v>
      </c>
      <c r="H1660" t="s">
        <v>7333</v>
      </c>
      <c r="I1660" t="s">
        <v>7334</v>
      </c>
      <c r="J1660" t="s">
        <v>7327</v>
      </c>
      <c r="K1660" t="s">
        <v>7054</v>
      </c>
      <c r="L1660" t="s">
        <v>7335</v>
      </c>
      <c r="M1660" t="s">
        <v>7332</v>
      </c>
      <c r="N1660" t="s">
        <v>22</v>
      </c>
      <c r="O1660">
        <v>198</v>
      </c>
      <c r="P1660">
        <v>29</v>
      </c>
      <c r="Q1660">
        <v>480</v>
      </c>
      <c r="R1660">
        <v>707</v>
      </c>
      <c r="S1660" s="1">
        <v>0.3211</v>
      </c>
      <c r="U1660" s="13">
        <f t="shared" si="75"/>
        <v>227</v>
      </c>
      <c r="V1660" s="13">
        <f t="shared" si="76"/>
        <v>707</v>
      </c>
      <c r="W1660" s="13" t="str">
        <f>IFERROR(VLOOKUP(K1660,'Target Area Lookup'!B:C,2,FALSE),"Rest of State")</f>
        <v>Rest of State</v>
      </c>
      <c r="X1660" s="13" t="str">
        <f t="shared" si="77"/>
        <v>Rest of State</v>
      </c>
    </row>
    <row r="1661" spans="1:24" x14ac:dyDescent="0.25">
      <c r="A1661">
        <v>17064005026</v>
      </c>
      <c r="B1661" t="s">
        <v>7325</v>
      </c>
      <c r="C1661" t="s">
        <v>7326</v>
      </c>
      <c r="D1661" t="s">
        <v>7327</v>
      </c>
      <c r="E1661" t="s">
        <v>7328</v>
      </c>
      <c r="F1661">
        <v>3095574106</v>
      </c>
      <c r="G1661">
        <v>12545</v>
      </c>
      <c r="H1661" t="s">
        <v>7336</v>
      </c>
      <c r="I1661" t="s">
        <v>7337</v>
      </c>
      <c r="J1661" t="s">
        <v>7327</v>
      </c>
      <c r="K1661" t="s">
        <v>7054</v>
      </c>
      <c r="L1661" t="s">
        <v>7338</v>
      </c>
      <c r="M1661" t="s">
        <v>7332</v>
      </c>
      <c r="N1661" t="s">
        <v>22</v>
      </c>
      <c r="O1661">
        <v>260</v>
      </c>
      <c r="P1661">
        <v>45</v>
      </c>
      <c r="Q1661">
        <v>225</v>
      </c>
      <c r="R1661">
        <v>530</v>
      </c>
      <c r="S1661" s="1">
        <v>0.57550000000000001</v>
      </c>
      <c r="U1661" s="13">
        <f t="shared" si="75"/>
        <v>305</v>
      </c>
      <c r="V1661" s="13">
        <f t="shared" si="76"/>
        <v>530</v>
      </c>
      <c r="W1661" s="13" t="str">
        <f>IFERROR(VLOOKUP(K1661,'Target Area Lookup'!B:C,2,FALSE),"Rest of State")</f>
        <v>Rest of State</v>
      </c>
      <c r="X1661" s="13" t="str">
        <f t="shared" si="77"/>
        <v>Rest of State</v>
      </c>
    </row>
    <row r="1662" spans="1:24" x14ac:dyDescent="0.25">
      <c r="A1662">
        <v>17064005026</v>
      </c>
      <c r="B1662" t="s">
        <v>7325</v>
      </c>
      <c r="C1662" t="s">
        <v>7326</v>
      </c>
      <c r="D1662" t="s">
        <v>7327</v>
      </c>
      <c r="E1662" t="s">
        <v>7328</v>
      </c>
      <c r="F1662">
        <v>3095574106</v>
      </c>
      <c r="G1662">
        <v>12546</v>
      </c>
      <c r="H1662" t="s">
        <v>7339</v>
      </c>
      <c r="I1662" t="s">
        <v>7340</v>
      </c>
      <c r="J1662" t="s">
        <v>7052</v>
      </c>
      <c r="K1662" t="s">
        <v>7054</v>
      </c>
      <c r="L1662" t="s">
        <v>7341</v>
      </c>
      <c r="M1662" t="s">
        <v>7332</v>
      </c>
      <c r="N1662" t="s">
        <v>22</v>
      </c>
      <c r="O1662">
        <v>358</v>
      </c>
      <c r="P1662">
        <v>17</v>
      </c>
      <c r="Q1662">
        <v>130</v>
      </c>
      <c r="R1662">
        <v>505</v>
      </c>
      <c r="S1662" s="1">
        <v>0.74260000000000004</v>
      </c>
      <c r="U1662" s="13">
        <f t="shared" si="75"/>
        <v>375</v>
      </c>
      <c r="V1662" s="13">
        <f t="shared" si="76"/>
        <v>505</v>
      </c>
      <c r="W1662" s="13" t="str">
        <f>IFERROR(VLOOKUP(K1662,'Target Area Lookup'!B:C,2,FALSE),"Rest of State")</f>
        <v>Rest of State</v>
      </c>
      <c r="X1662" s="13" t="str">
        <f t="shared" si="77"/>
        <v>Rest of State</v>
      </c>
    </row>
    <row r="1663" spans="1:24" x14ac:dyDescent="0.25">
      <c r="A1663">
        <v>17064005026</v>
      </c>
      <c r="B1663" t="s">
        <v>7325</v>
      </c>
      <c r="C1663" t="s">
        <v>7326</v>
      </c>
      <c r="D1663" t="s">
        <v>7327</v>
      </c>
      <c r="E1663" t="s">
        <v>7328</v>
      </c>
      <c r="F1663">
        <v>3095574106</v>
      </c>
      <c r="G1663">
        <v>12547</v>
      </c>
      <c r="H1663" t="s">
        <v>7342</v>
      </c>
      <c r="I1663" t="s">
        <v>7343</v>
      </c>
      <c r="J1663" t="s">
        <v>7344</v>
      </c>
      <c r="K1663" t="s">
        <v>7054</v>
      </c>
      <c r="L1663" t="s">
        <v>7345</v>
      </c>
      <c r="M1663" t="s">
        <v>7332</v>
      </c>
      <c r="N1663" t="s">
        <v>22</v>
      </c>
      <c r="O1663">
        <v>21</v>
      </c>
      <c r="P1663">
        <v>6</v>
      </c>
      <c r="Q1663">
        <v>84</v>
      </c>
      <c r="R1663">
        <v>111</v>
      </c>
      <c r="S1663" s="1">
        <v>0.2432</v>
      </c>
      <c r="U1663" s="13">
        <f t="shared" si="75"/>
        <v>27</v>
      </c>
      <c r="V1663" s="13">
        <f t="shared" si="76"/>
        <v>111</v>
      </c>
      <c r="W1663" s="13" t="str">
        <f>IFERROR(VLOOKUP(K1663,'Target Area Lookup'!B:C,2,FALSE),"Rest of State")</f>
        <v>Rest of State</v>
      </c>
      <c r="X1663" s="13" t="str">
        <f t="shared" si="77"/>
        <v>Rest of State</v>
      </c>
    </row>
    <row r="1664" spans="1:24" x14ac:dyDescent="0.25">
      <c r="A1664">
        <v>17064005026</v>
      </c>
      <c r="B1664" t="s">
        <v>7325</v>
      </c>
      <c r="C1664" t="s">
        <v>7326</v>
      </c>
      <c r="D1664" t="s">
        <v>7327</v>
      </c>
      <c r="E1664" t="s">
        <v>7328</v>
      </c>
      <c r="F1664">
        <v>3095574106</v>
      </c>
      <c r="G1664">
        <v>12548</v>
      </c>
      <c r="H1664" t="s">
        <v>7346</v>
      </c>
      <c r="I1664" t="s">
        <v>7347</v>
      </c>
      <c r="J1664" t="s">
        <v>7327</v>
      </c>
      <c r="K1664" t="s">
        <v>7054</v>
      </c>
      <c r="L1664" t="s">
        <v>7348</v>
      </c>
      <c r="M1664" t="s">
        <v>7332</v>
      </c>
      <c r="N1664" t="s">
        <v>22</v>
      </c>
      <c r="O1664">
        <v>101</v>
      </c>
      <c r="P1664">
        <v>13</v>
      </c>
      <c r="Q1664">
        <v>153</v>
      </c>
      <c r="R1664">
        <v>267</v>
      </c>
      <c r="S1664" s="1">
        <v>0.42700000000000005</v>
      </c>
      <c r="U1664" s="13">
        <f t="shared" si="75"/>
        <v>114</v>
      </c>
      <c r="V1664" s="13">
        <f t="shared" si="76"/>
        <v>267</v>
      </c>
      <c r="W1664" s="13" t="str">
        <f>IFERROR(VLOOKUP(K1664,'Target Area Lookup'!B:C,2,FALSE),"Rest of State")</f>
        <v>Rest of State</v>
      </c>
      <c r="X1664" s="13" t="str">
        <f t="shared" si="77"/>
        <v>Rest of State</v>
      </c>
    </row>
    <row r="1665" spans="1:24" x14ac:dyDescent="0.25">
      <c r="A1665">
        <v>17064005026</v>
      </c>
      <c r="B1665" t="s">
        <v>7325</v>
      </c>
      <c r="C1665" t="s">
        <v>7326</v>
      </c>
      <c r="D1665" t="s">
        <v>7327</v>
      </c>
      <c r="E1665" t="s">
        <v>7328</v>
      </c>
      <c r="F1665">
        <v>3095574106</v>
      </c>
      <c r="G1665">
        <v>12550</v>
      </c>
      <c r="H1665" t="s">
        <v>7349</v>
      </c>
      <c r="I1665" t="s">
        <v>7350</v>
      </c>
      <c r="J1665" t="s">
        <v>7327</v>
      </c>
      <c r="K1665" t="s">
        <v>7054</v>
      </c>
      <c r="L1665" t="s">
        <v>7351</v>
      </c>
      <c r="M1665" t="s">
        <v>7332</v>
      </c>
      <c r="N1665" t="s">
        <v>22</v>
      </c>
      <c r="O1665">
        <v>97</v>
      </c>
      <c r="P1665">
        <v>12</v>
      </c>
      <c r="Q1665">
        <v>169</v>
      </c>
      <c r="R1665">
        <v>278</v>
      </c>
      <c r="S1665" s="1">
        <v>0.3921</v>
      </c>
      <c r="U1665" s="13">
        <f t="shared" si="75"/>
        <v>109</v>
      </c>
      <c r="V1665" s="13">
        <f t="shared" si="76"/>
        <v>278</v>
      </c>
      <c r="W1665" s="13" t="str">
        <f>IFERROR(VLOOKUP(K1665,'Target Area Lookup'!B:C,2,FALSE),"Rest of State")</f>
        <v>Rest of State</v>
      </c>
      <c r="X1665" s="13" t="str">
        <f t="shared" si="77"/>
        <v>Rest of State</v>
      </c>
    </row>
    <row r="1666" spans="1:24" x14ac:dyDescent="0.25">
      <c r="A1666">
        <v>17064005026</v>
      </c>
      <c r="B1666" t="s">
        <v>7325</v>
      </c>
      <c r="C1666" t="s">
        <v>7326</v>
      </c>
      <c r="D1666" t="s">
        <v>7327</v>
      </c>
      <c r="E1666" t="s">
        <v>7328</v>
      </c>
      <c r="F1666">
        <v>3095574106</v>
      </c>
      <c r="G1666">
        <v>12551</v>
      </c>
      <c r="H1666" t="s">
        <v>7352</v>
      </c>
      <c r="I1666" t="s">
        <v>7353</v>
      </c>
      <c r="J1666" t="s">
        <v>7327</v>
      </c>
      <c r="K1666" t="s">
        <v>7054</v>
      </c>
      <c r="L1666" t="s">
        <v>7354</v>
      </c>
      <c r="M1666" t="s">
        <v>7332</v>
      </c>
      <c r="N1666" t="s">
        <v>22</v>
      </c>
      <c r="O1666">
        <v>113</v>
      </c>
      <c r="P1666">
        <v>22</v>
      </c>
      <c r="Q1666">
        <v>362</v>
      </c>
      <c r="R1666">
        <v>497</v>
      </c>
      <c r="S1666" s="1">
        <v>0.27160000000000001</v>
      </c>
      <c r="U1666" s="13">
        <f t="shared" si="75"/>
        <v>135</v>
      </c>
      <c r="V1666" s="13">
        <f t="shared" si="76"/>
        <v>497</v>
      </c>
      <c r="W1666" s="13" t="str">
        <f>IFERROR(VLOOKUP(K1666,'Target Area Lookup'!B:C,2,FALSE),"Rest of State")</f>
        <v>Rest of State</v>
      </c>
      <c r="X1666" s="13" t="str">
        <f t="shared" si="77"/>
        <v>Rest of State</v>
      </c>
    </row>
    <row r="1667" spans="1:24" x14ac:dyDescent="0.25">
      <c r="A1667">
        <v>17064005026</v>
      </c>
      <c r="B1667" t="s">
        <v>7325</v>
      </c>
      <c r="C1667" t="s">
        <v>7326</v>
      </c>
      <c r="D1667" t="s">
        <v>7327</v>
      </c>
      <c r="E1667" t="s">
        <v>7328</v>
      </c>
      <c r="F1667">
        <v>3095574106</v>
      </c>
      <c r="G1667">
        <v>12552</v>
      </c>
      <c r="H1667" t="s">
        <v>7355</v>
      </c>
      <c r="I1667" t="s">
        <v>7356</v>
      </c>
      <c r="J1667" t="s">
        <v>7357</v>
      </c>
      <c r="K1667" t="s">
        <v>7054</v>
      </c>
      <c r="L1667" t="s">
        <v>7358</v>
      </c>
      <c r="M1667" t="s">
        <v>7332</v>
      </c>
      <c r="N1667" t="s">
        <v>22</v>
      </c>
      <c r="O1667">
        <v>30</v>
      </c>
      <c r="P1667">
        <v>9</v>
      </c>
      <c r="Q1667">
        <v>234</v>
      </c>
      <c r="R1667">
        <v>273</v>
      </c>
      <c r="S1667" s="1">
        <v>0.1429</v>
      </c>
      <c r="U1667" s="13">
        <f t="shared" ref="U1667:U1730" si="78">SUM(O1667:P1667)</f>
        <v>39</v>
      </c>
      <c r="V1667" s="13">
        <f t="shared" ref="V1667:V1730" si="79">R1667</f>
        <v>273</v>
      </c>
      <c r="W1667" s="13" t="str">
        <f>IFERROR(VLOOKUP(K1667,'Target Area Lookup'!B:C,2,FALSE),"Rest of State")</f>
        <v>Rest of State</v>
      </c>
      <c r="X1667" s="13" t="str">
        <f t="shared" ref="X1667:X1730" si="80">IF(K1667="Cook","Cook","Rest of State")</f>
        <v>Rest of State</v>
      </c>
    </row>
    <row r="1668" spans="1:24" x14ac:dyDescent="0.25">
      <c r="A1668">
        <v>17064005026</v>
      </c>
      <c r="B1668" t="s">
        <v>7325</v>
      </c>
      <c r="C1668" t="s">
        <v>7326</v>
      </c>
      <c r="D1668" t="s">
        <v>7327</v>
      </c>
      <c r="E1668" t="s">
        <v>7328</v>
      </c>
      <c r="F1668">
        <v>3095574106</v>
      </c>
      <c r="G1668">
        <v>12553</v>
      </c>
      <c r="H1668" t="s">
        <v>7359</v>
      </c>
      <c r="I1668" t="s">
        <v>7360</v>
      </c>
      <c r="J1668" t="s">
        <v>7327</v>
      </c>
      <c r="K1668" t="s">
        <v>7054</v>
      </c>
      <c r="L1668" t="s">
        <v>7361</v>
      </c>
      <c r="M1668" t="s">
        <v>7332</v>
      </c>
      <c r="N1668" t="s">
        <v>22</v>
      </c>
      <c r="O1668">
        <v>258</v>
      </c>
      <c r="P1668">
        <v>18</v>
      </c>
      <c r="Q1668">
        <v>146</v>
      </c>
      <c r="R1668">
        <v>422</v>
      </c>
      <c r="S1668" s="1">
        <v>0.65400000000000003</v>
      </c>
      <c r="U1668" s="13">
        <f t="shared" si="78"/>
        <v>276</v>
      </c>
      <c r="V1668" s="13">
        <f t="shared" si="79"/>
        <v>422</v>
      </c>
      <c r="W1668" s="13" t="str">
        <f>IFERROR(VLOOKUP(K1668,'Target Area Lookup'!B:C,2,FALSE),"Rest of State")</f>
        <v>Rest of State</v>
      </c>
      <c r="X1668" s="13" t="str">
        <f t="shared" si="80"/>
        <v>Rest of State</v>
      </c>
    </row>
    <row r="1669" spans="1:24" x14ac:dyDescent="0.25">
      <c r="A1669">
        <v>17064005026</v>
      </c>
      <c r="B1669" t="s">
        <v>7325</v>
      </c>
      <c r="C1669" t="s">
        <v>7326</v>
      </c>
      <c r="D1669" t="s">
        <v>7327</v>
      </c>
      <c r="E1669" t="s">
        <v>7328</v>
      </c>
      <c r="F1669">
        <v>3095574106</v>
      </c>
      <c r="G1669">
        <v>12554</v>
      </c>
      <c r="H1669" t="s">
        <v>7362</v>
      </c>
      <c r="I1669" t="s">
        <v>7363</v>
      </c>
      <c r="J1669" t="s">
        <v>7052</v>
      </c>
      <c r="K1669" t="s">
        <v>7054</v>
      </c>
      <c r="L1669" t="s">
        <v>7364</v>
      </c>
      <c r="M1669" t="s">
        <v>7332</v>
      </c>
      <c r="N1669" t="s">
        <v>22</v>
      </c>
      <c r="O1669">
        <v>40</v>
      </c>
      <c r="P1669">
        <v>3</v>
      </c>
      <c r="Q1669">
        <v>484</v>
      </c>
      <c r="R1669">
        <v>527</v>
      </c>
      <c r="S1669" s="1">
        <v>8.1600000000000006E-2</v>
      </c>
      <c r="U1669" s="13">
        <f t="shared" si="78"/>
        <v>43</v>
      </c>
      <c r="V1669" s="13">
        <f t="shared" si="79"/>
        <v>527</v>
      </c>
      <c r="W1669" s="13" t="str">
        <f>IFERROR(VLOOKUP(K1669,'Target Area Lookup'!B:C,2,FALSE),"Rest of State")</f>
        <v>Rest of State</v>
      </c>
      <c r="X1669" s="13" t="str">
        <f t="shared" si="80"/>
        <v>Rest of State</v>
      </c>
    </row>
    <row r="1670" spans="1:24" x14ac:dyDescent="0.25">
      <c r="A1670">
        <v>17064005026</v>
      </c>
      <c r="B1670" t="s">
        <v>7325</v>
      </c>
      <c r="C1670" t="s">
        <v>7326</v>
      </c>
      <c r="D1670" t="s">
        <v>7327</v>
      </c>
      <c r="E1670" t="s">
        <v>7328</v>
      </c>
      <c r="F1670">
        <v>3095574106</v>
      </c>
      <c r="G1670">
        <v>12555</v>
      </c>
      <c r="H1670" t="s">
        <v>4061</v>
      </c>
      <c r="I1670" t="s">
        <v>7365</v>
      </c>
      <c r="J1670" t="s">
        <v>7327</v>
      </c>
      <c r="K1670" t="s">
        <v>7054</v>
      </c>
      <c r="L1670" t="s">
        <v>7366</v>
      </c>
      <c r="M1670" t="s">
        <v>7332</v>
      </c>
      <c r="N1670" t="s">
        <v>22</v>
      </c>
      <c r="O1670">
        <v>160</v>
      </c>
      <c r="P1670">
        <v>16</v>
      </c>
      <c r="Q1670">
        <v>130</v>
      </c>
      <c r="R1670">
        <v>306</v>
      </c>
      <c r="S1670" s="1">
        <v>0.57520000000000004</v>
      </c>
      <c r="U1670" s="13">
        <f t="shared" si="78"/>
        <v>176</v>
      </c>
      <c r="V1670" s="13">
        <f t="shared" si="79"/>
        <v>306</v>
      </c>
      <c r="W1670" s="13" t="str">
        <f>IFERROR(VLOOKUP(K1670,'Target Area Lookup'!B:C,2,FALSE),"Rest of State")</f>
        <v>Rest of State</v>
      </c>
      <c r="X1670" s="13" t="str">
        <f t="shared" si="80"/>
        <v>Rest of State</v>
      </c>
    </row>
    <row r="1671" spans="1:24" x14ac:dyDescent="0.25">
      <c r="A1671">
        <v>17064005026</v>
      </c>
      <c r="B1671" t="s">
        <v>7325</v>
      </c>
      <c r="C1671" t="s">
        <v>7326</v>
      </c>
      <c r="D1671" t="s">
        <v>7327</v>
      </c>
      <c r="E1671" t="s">
        <v>7328</v>
      </c>
      <c r="F1671">
        <v>3095574106</v>
      </c>
      <c r="G1671">
        <v>12556</v>
      </c>
      <c r="H1671" t="s">
        <v>7367</v>
      </c>
      <c r="I1671" t="s">
        <v>216</v>
      </c>
      <c r="J1671" t="s">
        <v>7368</v>
      </c>
      <c r="K1671" t="s">
        <v>7054</v>
      </c>
      <c r="L1671" t="s">
        <v>7369</v>
      </c>
      <c r="M1671" t="s">
        <v>7332</v>
      </c>
      <c r="N1671" t="s">
        <v>22</v>
      </c>
      <c r="O1671">
        <v>15</v>
      </c>
      <c r="P1671">
        <v>4</v>
      </c>
      <c r="Q1671">
        <v>169</v>
      </c>
      <c r="R1671">
        <v>188</v>
      </c>
      <c r="S1671" s="1">
        <v>0.1011</v>
      </c>
      <c r="U1671" s="13">
        <f t="shared" si="78"/>
        <v>19</v>
      </c>
      <c r="V1671" s="13">
        <f t="shared" si="79"/>
        <v>188</v>
      </c>
      <c r="W1671" s="13" t="str">
        <f>IFERROR(VLOOKUP(K1671,'Target Area Lookup'!B:C,2,FALSE),"Rest of State")</f>
        <v>Rest of State</v>
      </c>
      <c r="X1671" s="13" t="str">
        <f t="shared" si="80"/>
        <v>Rest of State</v>
      </c>
    </row>
    <row r="1672" spans="1:24" x14ac:dyDescent="0.25">
      <c r="A1672">
        <v>17064005026</v>
      </c>
      <c r="B1672" t="s">
        <v>7325</v>
      </c>
      <c r="C1672" t="s">
        <v>7326</v>
      </c>
      <c r="D1672" t="s">
        <v>7327</v>
      </c>
      <c r="E1672" t="s">
        <v>7328</v>
      </c>
      <c r="F1672">
        <v>3095574106</v>
      </c>
      <c r="G1672">
        <v>12557</v>
      </c>
      <c r="H1672" t="s">
        <v>7370</v>
      </c>
      <c r="I1672" t="s">
        <v>7371</v>
      </c>
      <c r="J1672" t="s">
        <v>7052</v>
      </c>
      <c r="K1672" t="s">
        <v>7054</v>
      </c>
      <c r="L1672" t="s">
        <v>7372</v>
      </c>
      <c r="M1672" t="s">
        <v>7332</v>
      </c>
      <c r="N1672" t="s">
        <v>22</v>
      </c>
      <c r="O1672">
        <v>129</v>
      </c>
      <c r="P1672">
        <v>22</v>
      </c>
      <c r="Q1672">
        <v>200</v>
      </c>
      <c r="R1672">
        <v>351</v>
      </c>
      <c r="S1672" s="1">
        <v>0.43020000000000003</v>
      </c>
      <c r="U1672" s="13">
        <f t="shared" si="78"/>
        <v>151</v>
      </c>
      <c r="V1672" s="13">
        <f t="shared" si="79"/>
        <v>351</v>
      </c>
      <c r="W1672" s="13" t="str">
        <f>IFERROR(VLOOKUP(K1672,'Target Area Lookup'!B:C,2,FALSE),"Rest of State")</f>
        <v>Rest of State</v>
      </c>
      <c r="X1672" s="13" t="str">
        <f t="shared" si="80"/>
        <v>Rest of State</v>
      </c>
    </row>
    <row r="1673" spans="1:24" x14ac:dyDescent="0.25">
      <c r="A1673">
        <v>17064005026</v>
      </c>
      <c r="B1673" t="s">
        <v>7325</v>
      </c>
      <c r="C1673" t="s">
        <v>7326</v>
      </c>
      <c r="D1673" t="s">
        <v>7327</v>
      </c>
      <c r="E1673" t="s">
        <v>7328</v>
      </c>
      <c r="F1673">
        <v>3095574106</v>
      </c>
      <c r="G1673">
        <v>42264</v>
      </c>
      <c r="H1673" t="s">
        <v>7373</v>
      </c>
      <c r="I1673" t="s">
        <v>7374</v>
      </c>
      <c r="J1673" t="s">
        <v>7327</v>
      </c>
      <c r="K1673" t="s">
        <v>7054</v>
      </c>
      <c r="L1673" t="s">
        <v>7375</v>
      </c>
      <c r="M1673" t="s">
        <v>7332</v>
      </c>
      <c r="N1673" t="s">
        <v>22</v>
      </c>
      <c r="O1673">
        <v>77</v>
      </c>
      <c r="P1673">
        <v>10</v>
      </c>
      <c r="Q1673">
        <v>410</v>
      </c>
      <c r="R1673">
        <v>497</v>
      </c>
      <c r="S1673" s="1">
        <v>0.17510000000000001</v>
      </c>
      <c r="U1673" s="13">
        <f t="shared" si="78"/>
        <v>87</v>
      </c>
      <c r="V1673" s="13">
        <f t="shared" si="79"/>
        <v>497</v>
      </c>
      <c r="W1673" s="13" t="str">
        <f>IFERROR(VLOOKUP(K1673,'Target Area Lookup'!B:C,2,FALSE),"Rest of State")</f>
        <v>Rest of State</v>
      </c>
      <c r="X1673" s="13" t="str">
        <f t="shared" si="80"/>
        <v>Rest of State</v>
      </c>
    </row>
    <row r="1674" spans="1:24" x14ac:dyDescent="0.25">
      <c r="A1674">
        <v>17064005026</v>
      </c>
      <c r="B1674" t="s">
        <v>7325</v>
      </c>
      <c r="C1674" t="s">
        <v>7326</v>
      </c>
      <c r="D1674" t="s">
        <v>7327</v>
      </c>
      <c r="E1674" t="s">
        <v>7328</v>
      </c>
      <c r="F1674">
        <v>3095574106</v>
      </c>
      <c r="G1674">
        <v>46373</v>
      </c>
      <c r="H1674" t="s">
        <v>7376</v>
      </c>
      <c r="I1674" t="s">
        <v>7377</v>
      </c>
      <c r="J1674" t="s">
        <v>7327</v>
      </c>
      <c r="K1674" t="s">
        <v>7054</v>
      </c>
      <c r="L1674" t="s">
        <v>7378</v>
      </c>
      <c r="M1674" t="s">
        <v>7332</v>
      </c>
      <c r="N1674" t="s">
        <v>22</v>
      </c>
      <c r="O1674">
        <v>44</v>
      </c>
      <c r="P1674">
        <v>14</v>
      </c>
      <c r="Q1674">
        <v>557</v>
      </c>
      <c r="R1674">
        <v>615</v>
      </c>
      <c r="S1674" s="1">
        <v>9.4299999999999995E-2</v>
      </c>
      <c r="U1674" s="13">
        <f t="shared" si="78"/>
        <v>58</v>
      </c>
      <c r="V1674" s="13">
        <f t="shared" si="79"/>
        <v>615</v>
      </c>
      <c r="W1674" s="13" t="str">
        <f>IFERROR(VLOOKUP(K1674,'Target Area Lookup'!B:C,2,FALSE),"Rest of State")</f>
        <v>Rest of State</v>
      </c>
      <c r="X1674" s="13" t="str">
        <f t="shared" si="80"/>
        <v>Rest of State</v>
      </c>
    </row>
    <row r="1675" spans="1:24" x14ac:dyDescent="0.25">
      <c r="A1675">
        <v>17064005026</v>
      </c>
      <c r="B1675" t="s">
        <v>7325</v>
      </c>
      <c r="C1675" t="s">
        <v>7326</v>
      </c>
      <c r="D1675" t="s">
        <v>7327</v>
      </c>
      <c r="E1675" t="s">
        <v>7328</v>
      </c>
      <c r="F1675">
        <v>3095574106</v>
      </c>
      <c r="G1675">
        <v>46374</v>
      </c>
      <c r="H1675" t="s">
        <v>7379</v>
      </c>
      <c r="I1675" t="s">
        <v>7380</v>
      </c>
      <c r="J1675" t="s">
        <v>7052</v>
      </c>
      <c r="K1675" t="s">
        <v>7054</v>
      </c>
      <c r="L1675" t="s">
        <v>7381</v>
      </c>
      <c r="M1675" t="s">
        <v>7332</v>
      </c>
      <c r="N1675" t="s">
        <v>22</v>
      </c>
      <c r="O1675">
        <v>185</v>
      </c>
      <c r="P1675">
        <v>15</v>
      </c>
      <c r="Q1675">
        <v>108</v>
      </c>
      <c r="R1675">
        <v>308</v>
      </c>
      <c r="S1675" s="1">
        <v>0.64939999999999998</v>
      </c>
      <c r="U1675" s="13">
        <f t="shared" si="78"/>
        <v>200</v>
      </c>
      <c r="V1675" s="13">
        <f t="shared" si="79"/>
        <v>308</v>
      </c>
      <c r="W1675" s="13" t="str">
        <f>IFERROR(VLOOKUP(K1675,'Target Area Lookup'!B:C,2,FALSE),"Rest of State")</f>
        <v>Rest of State</v>
      </c>
      <c r="X1675" s="13" t="str">
        <f t="shared" si="80"/>
        <v>Rest of State</v>
      </c>
    </row>
    <row r="1676" spans="1:24" x14ac:dyDescent="0.25">
      <c r="A1676">
        <v>17064005026</v>
      </c>
      <c r="B1676" t="s">
        <v>7325</v>
      </c>
      <c r="C1676" t="s">
        <v>7326</v>
      </c>
      <c r="D1676" t="s">
        <v>7327</v>
      </c>
      <c r="E1676" t="s">
        <v>7328</v>
      </c>
      <c r="F1676">
        <v>3095574106</v>
      </c>
      <c r="G1676">
        <v>50640</v>
      </c>
      <c r="H1676" t="s">
        <v>7382</v>
      </c>
      <c r="I1676" t="s">
        <v>7383</v>
      </c>
      <c r="J1676" t="s">
        <v>7327</v>
      </c>
      <c r="K1676" t="s">
        <v>7054</v>
      </c>
      <c r="L1676" t="s">
        <v>7384</v>
      </c>
      <c r="M1676" t="s">
        <v>7332</v>
      </c>
      <c r="N1676" t="s">
        <v>22</v>
      </c>
      <c r="O1676">
        <v>196</v>
      </c>
      <c r="P1676">
        <v>26</v>
      </c>
      <c r="Q1676">
        <v>617</v>
      </c>
      <c r="R1676">
        <v>839</v>
      </c>
      <c r="S1676" s="1">
        <v>0.2646</v>
      </c>
      <c r="U1676" s="13">
        <f t="shared" si="78"/>
        <v>222</v>
      </c>
      <c r="V1676" s="13">
        <f t="shared" si="79"/>
        <v>839</v>
      </c>
      <c r="W1676" s="13" t="str">
        <f>IFERROR(VLOOKUP(K1676,'Target Area Lookup'!B:C,2,FALSE),"Rest of State")</f>
        <v>Rest of State</v>
      </c>
      <c r="X1676" s="13" t="str">
        <f t="shared" si="80"/>
        <v>Rest of State</v>
      </c>
    </row>
    <row r="1677" spans="1:24" x14ac:dyDescent="0.25">
      <c r="A1677">
        <v>17064005026</v>
      </c>
      <c r="B1677" t="s">
        <v>7325</v>
      </c>
      <c r="C1677" t="s">
        <v>7326</v>
      </c>
      <c r="D1677" t="s">
        <v>7327</v>
      </c>
      <c r="E1677" t="s">
        <v>7328</v>
      </c>
      <c r="F1677">
        <v>3095574106</v>
      </c>
      <c r="G1677">
        <v>64918</v>
      </c>
      <c r="H1677" t="s">
        <v>7385</v>
      </c>
      <c r="I1677" t="s">
        <v>7386</v>
      </c>
      <c r="J1677" t="s">
        <v>7052</v>
      </c>
      <c r="K1677" t="s">
        <v>7054</v>
      </c>
      <c r="L1677" t="s">
        <v>7387</v>
      </c>
      <c r="M1677" t="s">
        <v>7332</v>
      </c>
      <c r="N1677" t="s">
        <v>22</v>
      </c>
      <c r="O1677">
        <v>37</v>
      </c>
      <c r="P1677">
        <v>2</v>
      </c>
      <c r="Q1677">
        <v>527</v>
      </c>
      <c r="R1677">
        <v>566</v>
      </c>
      <c r="S1677" s="1">
        <v>6.8900000000000003E-2</v>
      </c>
      <c r="U1677" s="13">
        <f t="shared" si="78"/>
        <v>39</v>
      </c>
      <c r="V1677" s="13">
        <f t="shared" si="79"/>
        <v>566</v>
      </c>
      <c r="W1677" s="13" t="str">
        <f>IFERROR(VLOOKUP(K1677,'Target Area Lookup'!B:C,2,FALSE),"Rest of State")</f>
        <v>Rest of State</v>
      </c>
      <c r="X1677" s="13" t="str">
        <f t="shared" si="80"/>
        <v>Rest of State</v>
      </c>
    </row>
    <row r="1678" spans="1:24" x14ac:dyDescent="0.25">
      <c r="A1678">
        <v>17064005026</v>
      </c>
      <c r="B1678" t="s">
        <v>7325</v>
      </c>
      <c r="C1678" t="s">
        <v>7326</v>
      </c>
      <c r="D1678" t="s">
        <v>7327</v>
      </c>
      <c r="E1678" t="s">
        <v>7328</v>
      </c>
      <c r="F1678">
        <v>3095574106</v>
      </c>
      <c r="G1678">
        <v>66417</v>
      </c>
      <c r="H1678" t="s">
        <v>7388</v>
      </c>
      <c r="I1678" t="s">
        <v>7389</v>
      </c>
      <c r="J1678" t="s">
        <v>7052</v>
      </c>
      <c r="K1678" t="s">
        <v>7054</v>
      </c>
      <c r="L1678" t="s">
        <v>7390</v>
      </c>
      <c r="M1678" t="s">
        <v>7332</v>
      </c>
      <c r="N1678" t="s">
        <v>22</v>
      </c>
      <c r="O1678">
        <v>229</v>
      </c>
      <c r="P1678">
        <v>26</v>
      </c>
      <c r="Q1678">
        <v>549</v>
      </c>
      <c r="R1678">
        <v>804</v>
      </c>
      <c r="S1678" s="1">
        <v>0.31719999999999998</v>
      </c>
      <c r="U1678" s="13">
        <f t="shared" si="78"/>
        <v>255</v>
      </c>
      <c r="V1678" s="13">
        <f t="shared" si="79"/>
        <v>804</v>
      </c>
      <c r="W1678" s="13" t="str">
        <f>IFERROR(VLOOKUP(K1678,'Target Area Lookup'!B:C,2,FALSE),"Rest of State")</f>
        <v>Rest of State</v>
      </c>
      <c r="X1678" s="13" t="str">
        <f t="shared" si="80"/>
        <v>Rest of State</v>
      </c>
    </row>
    <row r="1679" spans="1:24" x14ac:dyDescent="0.25">
      <c r="A1679">
        <v>17064005026</v>
      </c>
      <c r="B1679" t="s">
        <v>7325</v>
      </c>
      <c r="C1679" t="s">
        <v>7326</v>
      </c>
      <c r="D1679" t="s">
        <v>7327</v>
      </c>
      <c r="E1679" t="s">
        <v>7328</v>
      </c>
      <c r="F1679">
        <v>3095574106</v>
      </c>
      <c r="G1679">
        <v>69708</v>
      </c>
      <c r="H1679" t="s">
        <v>7391</v>
      </c>
      <c r="I1679" t="s">
        <v>7392</v>
      </c>
      <c r="J1679" t="s">
        <v>7052</v>
      </c>
      <c r="K1679" t="s">
        <v>7054</v>
      </c>
      <c r="M1679" t="s">
        <v>7332</v>
      </c>
      <c r="N1679" t="s">
        <v>22</v>
      </c>
      <c r="O1679">
        <v>97</v>
      </c>
      <c r="P1679">
        <v>10</v>
      </c>
      <c r="Q1679">
        <v>64</v>
      </c>
      <c r="R1679">
        <v>171</v>
      </c>
      <c r="S1679" s="1">
        <v>0.62570000000000003</v>
      </c>
      <c r="U1679" s="13">
        <f t="shared" si="78"/>
        <v>107</v>
      </c>
      <c r="V1679" s="13">
        <f t="shared" si="79"/>
        <v>171</v>
      </c>
      <c r="W1679" s="13" t="str">
        <f>IFERROR(VLOOKUP(K1679,'Target Area Lookup'!B:C,2,FALSE),"Rest of State")</f>
        <v>Rest of State</v>
      </c>
      <c r="X1679" s="13" t="str">
        <f t="shared" si="80"/>
        <v>Rest of State</v>
      </c>
    </row>
    <row r="1680" spans="1:24" x14ac:dyDescent="0.25">
      <c r="A1680">
        <v>17064007026</v>
      </c>
      <c r="B1680" t="s">
        <v>7397</v>
      </c>
      <c r="C1680" t="s">
        <v>7398</v>
      </c>
      <c r="D1680" t="s">
        <v>7399</v>
      </c>
      <c r="E1680" t="s">
        <v>7400</v>
      </c>
      <c r="F1680">
        <v>3093652741</v>
      </c>
      <c r="G1680">
        <v>12559</v>
      </c>
      <c r="H1680" t="s">
        <v>7401</v>
      </c>
      <c r="I1680" t="s">
        <v>7398</v>
      </c>
      <c r="J1680" t="s">
        <v>7399</v>
      </c>
      <c r="K1680" t="s">
        <v>7054</v>
      </c>
      <c r="L1680" t="s">
        <v>7400</v>
      </c>
      <c r="M1680" t="s">
        <v>7402</v>
      </c>
      <c r="N1680" t="s">
        <v>22</v>
      </c>
      <c r="O1680">
        <v>28</v>
      </c>
      <c r="P1680">
        <v>2</v>
      </c>
      <c r="Q1680">
        <v>106</v>
      </c>
      <c r="R1680">
        <v>136</v>
      </c>
      <c r="S1680" s="1">
        <v>0.22059999999999999</v>
      </c>
      <c r="U1680" s="13">
        <f t="shared" si="78"/>
        <v>30</v>
      </c>
      <c r="V1680" s="13">
        <f t="shared" si="79"/>
        <v>136</v>
      </c>
      <c r="W1680" s="13" t="str">
        <f>IFERROR(VLOOKUP(K1680,'Target Area Lookup'!B:C,2,FALSE),"Rest of State")</f>
        <v>Rest of State</v>
      </c>
      <c r="X1680" s="13" t="str">
        <f t="shared" si="80"/>
        <v>Rest of State</v>
      </c>
    </row>
    <row r="1681" spans="1:24" x14ac:dyDescent="0.25">
      <c r="A1681">
        <v>17064007026</v>
      </c>
      <c r="B1681" t="s">
        <v>7397</v>
      </c>
      <c r="C1681" t="s">
        <v>7398</v>
      </c>
      <c r="D1681" t="s">
        <v>7399</v>
      </c>
      <c r="E1681" t="s">
        <v>7400</v>
      </c>
      <c r="F1681">
        <v>3093652741</v>
      </c>
      <c r="G1681">
        <v>12560</v>
      </c>
      <c r="H1681" t="s">
        <v>7403</v>
      </c>
      <c r="I1681" t="s">
        <v>7398</v>
      </c>
      <c r="J1681" t="s">
        <v>7399</v>
      </c>
      <c r="K1681" t="s">
        <v>7054</v>
      </c>
      <c r="L1681" t="s">
        <v>7400</v>
      </c>
      <c r="M1681" t="s">
        <v>7402</v>
      </c>
      <c r="N1681" t="s">
        <v>22</v>
      </c>
      <c r="O1681">
        <v>32</v>
      </c>
      <c r="P1681">
        <v>3</v>
      </c>
      <c r="Q1681">
        <v>75</v>
      </c>
      <c r="R1681">
        <v>110</v>
      </c>
      <c r="S1681" s="1">
        <v>0.31819999999999998</v>
      </c>
      <c r="U1681" s="13">
        <f t="shared" si="78"/>
        <v>35</v>
      </c>
      <c r="V1681" s="13">
        <f t="shared" si="79"/>
        <v>110</v>
      </c>
      <c r="W1681" s="13" t="str">
        <f>IFERROR(VLOOKUP(K1681,'Target Area Lookup'!B:C,2,FALSE),"Rest of State")</f>
        <v>Rest of State</v>
      </c>
      <c r="X1681" s="13" t="str">
        <f t="shared" si="80"/>
        <v>Rest of State</v>
      </c>
    </row>
    <row r="1682" spans="1:24" x14ac:dyDescent="0.25">
      <c r="A1682">
        <v>17064007026</v>
      </c>
      <c r="B1682" t="s">
        <v>7397</v>
      </c>
      <c r="C1682" t="s">
        <v>7398</v>
      </c>
      <c r="D1682" t="s">
        <v>7399</v>
      </c>
      <c r="E1682" t="s">
        <v>7400</v>
      </c>
      <c r="F1682">
        <v>3093652741</v>
      </c>
      <c r="G1682">
        <v>12561</v>
      </c>
      <c r="H1682" t="s">
        <v>7404</v>
      </c>
      <c r="I1682" t="s">
        <v>7405</v>
      </c>
      <c r="J1682" t="s">
        <v>7399</v>
      </c>
      <c r="K1682" t="s">
        <v>7054</v>
      </c>
      <c r="L1682" t="s">
        <v>7406</v>
      </c>
      <c r="M1682" t="s">
        <v>7402</v>
      </c>
      <c r="N1682" t="s">
        <v>22</v>
      </c>
      <c r="O1682">
        <v>57</v>
      </c>
      <c r="P1682">
        <v>7</v>
      </c>
      <c r="Q1682">
        <v>174</v>
      </c>
      <c r="R1682">
        <v>238</v>
      </c>
      <c r="S1682" s="1">
        <v>0.26890000000000003</v>
      </c>
      <c r="U1682" s="13">
        <f t="shared" si="78"/>
        <v>64</v>
      </c>
      <c r="V1682" s="13">
        <f t="shared" si="79"/>
        <v>238</v>
      </c>
      <c r="W1682" s="13" t="str">
        <f>IFERROR(VLOOKUP(K1682,'Target Area Lookup'!B:C,2,FALSE),"Rest of State")</f>
        <v>Rest of State</v>
      </c>
      <c r="X1682" s="13" t="str">
        <f t="shared" si="80"/>
        <v>Rest of State</v>
      </c>
    </row>
    <row r="1683" spans="1:24" x14ac:dyDescent="0.25">
      <c r="A1683">
        <v>17064016026</v>
      </c>
      <c r="B1683" t="s">
        <v>7407</v>
      </c>
      <c r="C1683" t="s">
        <v>7408</v>
      </c>
      <c r="D1683" t="s">
        <v>7409</v>
      </c>
      <c r="E1683" t="s">
        <v>7410</v>
      </c>
      <c r="F1683">
        <v>3093796011</v>
      </c>
      <c r="G1683">
        <v>12567</v>
      </c>
      <c r="H1683" t="s">
        <v>7411</v>
      </c>
      <c r="I1683" t="s">
        <v>7412</v>
      </c>
      <c r="J1683" t="s">
        <v>7409</v>
      </c>
      <c r="K1683" t="s">
        <v>7054</v>
      </c>
      <c r="L1683" t="s">
        <v>7413</v>
      </c>
      <c r="M1683" t="s">
        <v>7414</v>
      </c>
      <c r="N1683" t="s">
        <v>22</v>
      </c>
      <c r="O1683">
        <v>144</v>
      </c>
      <c r="P1683">
        <v>33</v>
      </c>
      <c r="Q1683">
        <v>374</v>
      </c>
      <c r="R1683">
        <v>551</v>
      </c>
      <c r="S1683" s="1">
        <v>0.32119999999999999</v>
      </c>
      <c r="U1683" s="13">
        <f t="shared" si="78"/>
        <v>177</v>
      </c>
      <c r="V1683" s="13">
        <f t="shared" si="79"/>
        <v>551</v>
      </c>
      <c r="W1683" s="13" t="str">
        <f>IFERROR(VLOOKUP(K1683,'Target Area Lookup'!B:C,2,FALSE),"Rest of State")</f>
        <v>Rest of State</v>
      </c>
      <c r="X1683" s="13" t="str">
        <f t="shared" si="80"/>
        <v>Rest of State</v>
      </c>
    </row>
    <row r="1684" spans="1:24" x14ac:dyDescent="0.25">
      <c r="A1684">
        <v>17064016026</v>
      </c>
      <c r="B1684" t="s">
        <v>7407</v>
      </c>
      <c r="C1684" t="s">
        <v>7408</v>
      </c>
      <c r="D1684" t="s">
        <v>7409</v>
      </c>
      <c r="E1684" t="s">
        <v>7410</v>
      </c>
      <c r="F1684">
        <v>3093796011</v>
      </c>
      <c r="G1684">
        <v>12568</v>
      </c>
      <c r="H1684" t="s">
        <v>7415</v>
      </c>
      <c r="I1684" t="s">
        <v>7416</v>
      </c>
      <c r="J1684" t="s">
        <v>7409</v>
      </c>
      <c r="K1684" t="s">
        <v>7054</v>
      </c>
      <c r="L1684" t="s">
        <v>7410</v>
      </c>
      <c r="M1684" t="s">
        <v>7414</v>
      </c>
      <c r="N1684" t="s">
        <v>22</v>
      </c>
      <c r="O1684">
        <v>136</v>
      </c>
      <c r="P1684">
        <v>26</v>
      </c>
      <c r="Q1684">
        <v>236</v>
      </c>
      <c r="R1684">
        <v>398</v>
      </c>
      <c r="S1684" s="1">
        <v>0.40700000000000003</v>
      </c>
      <c r="U1684" s="13">
        <f t="shared" si="78"/>
        <v>162</v>
      </c>
      <c r="V1684" s="13">
        <f t="shared" si="79"/>
        <v>398</v>
      </c>
      <c r="W1684" s="13" t="str">
        <f>IFERROR(VLOOKUP(K1684,'Target Area Lookup'!B:C,2,FALSE),"Rest of State")</f>
        <v>Rest of State</v>
      </c>
      <c r="X1684" s="13" t="str">
        <f t="shared" si="80"/>
        <v>Rest of State</v>
      </c>
    </row>
    <row r="1685" spans="1:24" x14ac:dyDescent="0.25">
      <c r="A1685">
        <v>17064016026</v>
      </c>
      <c r="B1685" t="s">
        <v>7407</v>
      </c>
      <c r="C1685" t="s">
        <v>7408</v>
      </c>
      <c r="D1685" t="s">
        <v>7409</v>
      </c>
      <c r="E1685" t="s">
        <v>7410</v>
      </c>
      <c r="F1685">
        <v>3093796011</v>
      </c>
      <c r="G1685">
        <v>12569</v>
      </c>
      <c r="H1685" t="s">
        <v>7417</v>
      </c>
      <c r="I1685" t="s">
        <v>7418</v>
      </c>
      <c r="J1685" t="s">
        <v>7419</v>
      </c>
      <c r="K1685" t="s">
        <v>7214</v>
      </c>
      <c r="L1685" t="s">
        <v>7420</v>
      </c>
      <c r="M1685" t="s">
        <v>7414</v>
      </c>
      <c r="N1685" t="s">
        <v>22</v>
      </c>
      <c r="O1685">
        <v>121</v>
      </c>
      <c r="P1685">
        <v>25</v>
      </c>
      <c r="Q1685">
        <v>161</v>
      </c>
      <c r="R1685">
        <v>307</v>
      </c>
      <c r="S1685" s="1">
        <v>0.47560000000000002</v>
      </c>
      <c r="U1685" s="13">
        <f t="shared" si="78"/>
        <v>146</v>
      </c>
      <c r="V1685" s="13">
        <f t="shared" si="79"/>
        <v>307</v>
      </c>
      <c r="W1685" s="13" t="str">
        <f>IFERROR(VLOOKUP(K1685,'Target Area Lookup'!B:C,2,FALSE),"Rest of State")</f>
        <v>Rest of State</v>
      </c>
      <c r="X1685" s="13" t="str">
        <f t="shared" si="80"/>
        <v>Rest of State</v>
      </c>
    </row>
    <row r="1686" spans="1:24" x14ac:dyDescent="0.25">
      <c r="A1686">
        <v>17064016026</v>
      </c>
      <c r="B1686" t="s">
        <v>7407</v>
      </c>
      <c r="C1686" t="s">
        <v>7408</v>
      </c>
      <c r="D1686" t="s">
        <v>7409</v>
      </c>
      <c r="E1686" t="s">
        <v>7410</v>
      </c>
      <c r="F1686">
        <v>3093796011</v>
      </c>
      <c r="G1686">
        <v>12570</v>
      </c>
      <c r="H1686" t="s">
        <v>7421</v>
      </c>
      <c r="I1686" t="s">
        <v>7422</v>
      </c>
      <c r="J1686" t="s">
        <v>7423</v>
      </c>
      <c r="K1686" t="s">
        <v>7054</v>
      </c>
      <c r="L1686" t="s">
        <v>7424</v>
      </c>
      <c r="M1686" t="s">
        <v>7414</v>
      </c>
      <c r="N1686" t="s">
        <v>22</v>
      </c>
      <c r="O1686">
        <v>97</v>
      </c>
      <c r="P1686">
        <v>8</v>
      </c>
      <c r="Q1686">
        <v>186</v>
      </c>
      <c r="R1686">
        <v>291</v>
      </c>
      <c r="S1686" s="1">
        <v>0.36080000000000001</v>
      </c>
      <c r="U1686" s="13">
        <f t="shared" si="78"/>
        <v>105</v>
      </c>
      <c r="V1686" s="13">
        <f t="shared" si="79"/>
        <v>291</v>
      </c>
      <c r="W1686" s="13" t="str">
        <f>IFERROR(VLOOKUP(K1686,'Target Area Lookup'!B:C,2,FALSE),"Rest of State")</f>
        <v>Rest of State</v>
      </c>
      <c r="X1686" s="13" t="str">
        <f t="shared" si="80"/>
        <v>Rest of State</v>
      </c>
    </row>
    <row r="1687" spans="1:24" x14ac:dyDescent="0.25">
      <c r="A1687">
        <v>17064016026</v>
      </c>
      <c r="B1687" t="s">
        <v>7407</v>
      </c>
      <c r="C1687" t="s">
        <v>7408</v>
      </c>
      <c r="D1687" t="s">
        <v>7409</v>
      </c>
      <c r="E1687" t="s">
        <v>7410</v>
      </c>
      <c r="F1687">
        <v>3093796011</v>
      </c>
      <c r="G1687">
        <v>12572</v>
      </c>
      <c r="H1687" t="s">
        <v>7425</v>
      </c>
      <c r="I1687" t="s">
        <v>7426</v>
      </c>
      <c r="J1687" t="s">
        <v>7427</v>
      </c>
      <c r="K1687" t="s">
        <v>7428</v>
      </c>
      <c r="L1687" t="s">
        <v>7429</v>
      </c>
      <c r="M1687" t="s">
        <v>7414</v>
      </c>
      <c r="N1687" t="s">
        <v>22</v>
      </c>
      <c r="O1687">
        <v>83</v>
      </c>
      <c r="P1687">
        <v>5</v>
      </c>
      <c r="Q1687">
        <v>165</v>
      </c>
      <c r="R1687">
        <v>253</v>
      </c>
      <c r="S1687" s="1">
        <v>0.3478</v>
      </c>
      <c r="U1687" s="13">
        <f t="shared" si="78"/>
        <v>88</v>
      </c>
      <c r="V1687" s="13">
        <f t="shared" si="79"/>
        <v>253</v>
      </c>
      <c r="W1687" s="13" t="str">
        <f>IFERROR(VLOOKUP(K1687,'Target Area Lookup'!B:C,2,FALSE),"Rest of State")</f>
        <v>Rest of State</v>
      </c>
      <c r="X1687" s="13" t="str">
        <f t="shared" si="80"/>
        <v>Rest of State</v>
      </c>
    </row>
    <row r="1688" spans="1:24" x14ac:dyDescent="0.25">
      <c r="A1688">
        <v>17064019026</v>
      </c>
      <c r="B1688" t="s">
        <v>7430</v>
      </c>
      <c r="C1688" t="s">
        <v>7431</v>
      </c>
      <c r="D1688" t="s">
        <v>7432</v>
      </c>
      <c r="E1688" t="s">
        <v>7433</v>
      </c>
      <c r="F1688">
        <v>3097235111</v>
      </c>
      <c r="G1688">
        <v>12575</v>
      </c>
      <c r="H1688" t="s">
        <v>7434</v>
      </c>
      <c r="I1688" t="s">
        <v>7435</v>
      </c>
      <c r="J1688" t="s">
        <v>7432</v>
      </c>
      <c r="K1688" t="s">
        <v>7054</v>
      </c>
      <c r="L1688" t="s">
        <v>7436</v>
      </c>
      <c r="M1688" t="s">
        <v>7437</v>
      </c>
      <c r="N1688" t="s">
        <v>22</v>
      </c>
      <c r="O1688">
        <v>56</v>
      </c>
      <c r="P1688">
        <v>7</v>
      </c>
      <c r="Q1688">
        <v>104</v>
      </c>
      <c r="R1688">
        <v>167</v>
      </c>
      <c r="S1688" s="1">
        <v>0.37719999999999998</v>
      </c>
      <c r="U1688" s="13">
        <f t="shared" si="78"/>
        <v>63</v>
      </c>
      <c r="V1688" s="13">
        <f t="shared" si="79"/>
        <v>167</v>
      </c>
      <c r="W1688" s="13" t="str">
        <f>IFERROR(VLOOKUP(K1688,'Target Area Lookup'!B:C,2,FALSE),"Rest of State")</f>
        <v>Rest of State</v>
      </c>
      <c r="X1688" s="13" t="str">
        <f t="shared" si="80"/>
        <v>Rest of State</v>
      </c>
    </row>
    <row r="1689" spans="1:24" x14ac:dyDescent="0.25">
      <c r="A1689">
        <v>17064019026</v>
      </c>
      <c r="B1689" t="s">
        <v>7430</v>
      </c>
      <c r="C1689" t="s">
        <v>7431</v>
      </c>
      <c r="D1689" t="s">
        <v>7432</v>
      </c>
      <c r="E1689" t="s">
        <v>7433</v>
      </c>
      <c r="F1689">
        <v>3097235111</v>
      </c>
      <c r="G1689">
        <v>12576</v>
      </c>
      <c r="H1689" t="s">
        <v>7438</v>
      </c>
      <c r="I1689" t="s">
        <v>7435</v>
      </c>
      <c r="J1689" t="s">
        <v>7432</v>
      </c>
      <c r="K1689" t="s">
        <v>7054</v>
      </c>
      <c r="L1689" t="s">
        <v>7436</v>
      </c>
      <c r="M1689" t="s">
        <v>7437</v>
      </c>
      <c r="N1689" t="s">
        <v>22</v>
      </c>
      <c r="O1689">
        <v>85</v>
      </c>
      <c r="P1689">
        <v>0</v>
      </c>
      <c r="Q1689">
        <v>48</v>
      </c>
      <c r="R1689">
        <v>133</v>
      </c>
      <c r="S1689" s="1">
        <v>0.6351</v>
      </c>
      <c r="T1689" t="s">
        <v>22</v>
      </c>
      <c r="U1689" s="13">
        <f t="shared" si="78"/>
        <v>85</v>
      </c>
      <c r="V1689" s="13">
        <f t="shared" si="79"/>
        <v>133</v>
      </c>
      <c r="W1689" s="13" t="str">
        <f>IFERROR(VLOOKUP(K1689,'Target Area Lookup'!B:C,2,FALSE),"Rest of State")</f>
        <v>Rest of State</v>
      </c>
      <c r="X1689" s="13" t="str">
        <f t="shared" si="80"/>
        <v>Rest of State</v>
      </c>
    </row>
    <row r="1690" spans="1:24" x14ac:dyDescent="0.25">
      <c r="A1690">
        <v>17064019026</v>
      </c>
      <c r="B1690" t="s">
        <v>7430</v>
      </c>
      <c r="C1690" t="s">
        <v>7431</v>
      </c>
      <c r="D1690" t="s">
        <v>7432</v>
      </c>
      <c r="E1690" t="s">
        <v>7433</v>
      </c>
      <c r="F1690">
        <v>3097235111</v>
      </c>
      <c r="G1690">
        <v>12578</v>
      </c>
      <c r="H1690" t="s">
        <v>7439</v>
      </c>
      <c r="I1690" t="s">
        <v>7431</v>
      </c>
      <c r="J1690" t="s">
        <v>7432</v>
      </c>
      <c r="K1690" t="s">
        <v>7054</v>
      </c>
      <c r="L1690" t="s">
        <v>7433</v>
      </c>
      <c r="M1690" t="s">
        <v>7437</v>
      </c>
      <c r="N1690" t="s">
        <v>22</v>
      </c>
      <c r="O1690">
        <v>207</v>
      </c>
      <c r="P1690">
        <v>0</v>
      </c>
      <c r="Q1690">
        <v>85</v>
      </c>
      <c r="R1690">
        <v>292</v>
      </c>
      <c r="S1690" s="1">
        <v>0.70569999999999999</v>
      </c>
      <c r="T1690" t="s">
        <v>22</v>
      </c>
      <c r="U1690" s="13">
        <f t="shared" si="78"/>
        <v>207</v>
      </c>
      <c r="V1690" s="13">
        <f t="shared" si="79"/>
        <v>292</v>
      </c>
      <c r="W1690" s="13" t="str">
        <f>IFERROR(VLOOKUP(K1690,'Target Area Lookup'!B:C,2,FALSE),"Rest of State")</f>
        <v>Rest of State</v>
      </c>
      <c r="X1690" s="13" t="str">
        <f t="shared" si="80"/>
        <v>Rest of State</v>
      </c>
    </row>
    <row r="1691" spans="1:24" x14ac:dyDescent="0.25">
      <c r="A1691">
        <v>17064087025</v>
      </c>
      <c r="B1691" t="s">
        <v>7456</v>
      </c>
      <c r="C1691" t="s">
        <v>7457</v>
      </c>
      <c r="D1691" t="s">
        <v>7052</v>
      </c>
      <c r="E1691" t="s">
        <v>7458</v>
      </c>
      <c r="F1691">
        <v>3098276031</v>
      </c>
      <c r="G1691">
        <v>12582</v>
      </c>
      <c r="H1691" t="s">
        <v>7459</v>
      </c>
      <c r="I1691" t="s">
        <v>7460</v>
      </c>
      <c r="J1691" t="s">
        <v>7052</v>
      </c>
      <c r="K1691" t="s">
        <v>7054</v>
      </c>
      <c r="L1691" t="s">
        <v>7461</v>
      </c>
      <c r="M1691" t="s">
        <v>7462</v>
      </c>
      <c r="N1691" t="s">
        <v>22</v>
      </c>
      <c r="O1691">
        <v>594</v>
      </c>
      <c r="P1691">
        <v>67</v>
      </c>
      <c r="Q1691">
        <v>739</v>
      </c>
      <c r="R1691">
        <v>1400</v>
      </c>
      <c r="S1691" s="1">
        <v>0.47210000000000002</v>
      </c>
      <c r="U1691" s="13">
        <f t="shared" si="78"/>
        <v>661</v>
      </c>
      <c r="V1691" s="13">
        <f t="shared" si="79"/>
        <v>1400</v>
      </c>
      <c r="W1691" s="13" t="str">
        <f>IFERROR(VLOOKUP(K1691,'Target Area Lookup'!B:C,2,FALSE),"Rest of State")</f>
        <v>Rest of State</v>
      </c>
      <c r="X1691" s="13" t="str">
        <f t="shared" si="80"/>
        <v>Rest of State</v>
      </c>
    </row>
    <row r="1692" spans="1:24" x14ac:dyDescent="0.25">
      <c r="A1692">
        <v>17064087025</v>
      </c>
      <c r="B1692" t="s">
        <v>7456</v>
      </c>
      <c r="C1692" t="s">
        <v>7457</v>
      </c>
      <c r="D1692" t="s">
        <v>7052</v>
      </c>
      <c r="E1692" t="s">
        <v>7458</v>
      </c>
      <c r="F1692">
        <v>3098276031</v>
      </c>
      <c r="G1692">
        <v>12583</v>
      </c>
      <c r="H1692" t="s">
        <v>7463</v>
      </c>
      <c r="I1692" t="s">
        <v>7464</v>
      </c>
      <c r="J1692" t="s">
        <v>7052</v>
      </c>
      <c r="K1692" t="s">
        <v>7054</v>
      </c>
      <c r="L1692" t="s">
        <v>7465</v>
      </c>
      <c r="M1692" t="s">
        <v>7462</v>
      </c>
      <c r="N1692" t="s">
        <v>22</v>
      </c>
      <c r="O1692">
        <v>688</v>
      </c>
      <c r="P1692">
        <v>48</v>
      </c>
      <c r="Q1692">
        <v>518</v>
      </c>
      <c r="R1692">
        <v>1254</v>
      </c>
      <c r="S1692" s="1">
        <v>0.58689999999999998</v>
      </c>
      <c r="U1692" s="13">
        <f t="shared" si="78"/>
        <v>736</v>
      </c>
      <c r="V1692" s="13">
        <f t="shared" si="79"/>
        <v>1254</v>
      </c>
      <c r="W1692" s="13" t="str">
        <f>IFERROR(VLOOKUP(K1692,'Target Area Lookup'!B:C,2,FALSE),"Rest of State")</f>
        <v>Rest of State</v>
      </c>
      <c r="X1692" s="13" t="str">
        <f t="shared" si="80"/>
        <v>Rest of State</v>
      </c>
    </row>
    <row r="1693" spans="1:24" x14ac:dyDescent="0.25">
      <c r="A1693">
        <v>17064087025</v>
      </c>
      <c r="B1693" t="s">
        <v>7456</v>
      </c>
      <c r="C1693" t="s">
        <v>7457</v>
      </c>
      <c r="D1693" t="s">
        <v>7052</v>
      </c>
      <c r="E1693" t="s">
        <v>7458</v>
      </c>
      <c r="F1693">
        <v>3098276031</v>
      </c>
      <c r="G1693">
        <v>12584</v>
      </c>
      <c r="H1693" t="s">
        <v>7466</v>
      </c>
      <c r="I1693" t="s">
        <v>7467</v>
      </c>
      <c r="J1693" t="s">
        <v>7052</v>
      </c>
      <c r="K1693" t="s">
        <v>7054</v>
      </c>
      <c r="L1693" t="s">
        <v>7468</v>
      </c>
      <c r="M1693" t="s">
        <v>7462</v>
      </c>
      <c r="N1693" t="s">
        <v>22</v>
      </c>
      <c r="O1693">
        <v>363</v>
      </c>
      <c r="P1693">
        <v>0</v>
      </c>
      <c r="Q1693">
        <v>0</v>
      </c>
      <c r="R1693">
        <v>363</v>
      </c>
      <c r="S1693" s="1">
        <v>1</v>
      </c>
      <c r="T1693" t="s">
        <v>22</v>
      </c>
      <c r="U1693" s="13">
        <f t="shared" si="78"/>
        <v>363</v>
      </c>
      <c r="V1693" s="13">
        <f t="shared" si="79"/>
        <v>363</v>
      </c>
      <c r="W1693" s="13" t="str">
        <f>IFERROR(VLOOKUP(K1693,'Target Area Lookup'!B:C,2,FALSE),"Rest of State")</f>
        <v>Rest of State</v>
      </c>
      <c r="X1693" s="13" t="str">
        <f t="shared" si="80"/>
        <v>Rest of State</v>
      </c>
    </row>
    <row r="1694" spans="1:24" x14ac:dyDescent="0.25">
      <c r="A1694">
        <v>17064087025</v>
      </c>
      <c r="B1694" t="s">
        <v>7456</v>
      </c>
      <c r="C1694" t="s">
        <v>7457</v>
      </c>
      <c r="D1694" t="s">
        <v>7052</v>
      </c>
      <c r="E1694" t="s">
        <v>7458</v>
      </c>
      <c r="F1694">
        <v>3098276031</v>
      </c>
      <c r="G1694">
        <v>12585</v>
      </c>
      <c r="H1694" t="s">
        <v>7469</v>
      </c>
      <c r="I1694" t="s">
        <v>7470</v>
      </c>
      <c r="J1694" t="s">
        <v>7052</v>
      </c>
      <c r="K1694" t="s">
        <v>7054</v>
      </c>
      <c r="L1694" t="s">
        <v>7471</v>
      </c>
      <c r="M1694" t="s">
        <v>7462</v>
      </c>
      <c r="N1694" t="s">
        <v>22</v>
      </c>
      <c r="O1694">
        <v>389</v>
      </c>
      <c r="P1694">
        <v>0</v>
      </c>
      <c r="Q1694">
        <v>0</v>
      </c>
      <c r="R1694">
        <v>389</v>
      </c>
      <c r="S1694" s="1">
        <v>1</v>
      </c>
      <c r="T1694" t="s">
        <v>22</v>
      </c>
      <c r="U1694" s="13">
        <f t="shared" si="78"/>
        <v>389</v>
      </c>
      <c r="V1694" s="13">
        <f t="shared" si="79"/>
        <v>389</v>
      </c>
      <c r="W1694" s="13" t="str">
        <f>IFERROR(VLOOKUP(K1694,'Target Area Lookup'!B:C,2,FALSE),"Rest of State")</f>
        <v>Rest of State</v>
      </c>
      <c r="X1694" s="13" t="str">
        <f t="shared" si="80"/>
        <v>Rest of State</v>
      </c>
    </row>
    <row r="1695" spans="1:24" x14ac:dyDescent="0.25">
      <c r="A1695">
        <v>17064087025</v>
      </c>
      <c r="B1695" t="s">
        <v>7456</v>
      </c>
      <c r="C1695" t="s">
        <v>7457</v>
      </c>
      <c r="D1695" t="s">
        <v>7052</v>
      </c>
      <c r="E1695" t="s">
        <v>7458</v>
      </c>
      <c r="F1695">
        <v>3098276031</v>
      </c>
      <c r="G1695">
        <v>12586</v>
      </c>
      <c r="H1695" t="s">
        <v>7472</v>
      </c>
      <c r="I1695" t="s">
        <v>7473</v>
      </c>
      <c r="J1695" t="s">
        <v>7052</v>
      </c>
      <c r="K1695" t="s">
        <v>7054</v>
      </c>
      <c r="L1695" t="s">
        <v>7474</v>
      </c>
      <c r="M1695" t="s">
        <v>7462</v>
      </c>
      <c r="N1695" t="s">
        <v>22</v>
      </c>
      <c r="O1695">
        <v>147</v>
      </c>
      <c r="P1695">
        <v>14</v>
      </c>
      <c r="Q1695">
        <v>328</v>
      </c>
      <c r="R1695">
        <v>489</v>
      </c>
      <c r="S1695" s="1">
        <v>0.32920000000000005</v>
      </c>
      <c r="U1695" s="13">
        <f t="shared" si="78"/>
        <v>161</v>
      </c>
      <c r="V1695" s="13">
        <f t="shared" si="79"/>
        <v>489</v>
      </c>
      <c r="W1695" s="13" t="str">
        <f>IFERROR(VLOOKUP(K1695,'Target Area Lookup'!B:C,2,FALSE),"Rest of State")</f>
        <v>Rest of State</v>
      </c>
      <c r="X1695" s="13" t="str">
        <f t="shared" si="80"/>
        <v>Rest of State</v>
      </c>
    </row>
    <row r="1696" spans="1:24" x14ac:dyDescent="0.25">
      <c r="A1696">
        <v>17064087025</v>
      </c>
      <c r="B1696" t="s">
        <v>7456</v>
      </c>
      <c r="C1696" t="s">
        <v>7457</v>
      </c>
      <c r="D1696" t="s">
        <v>7052</v>
      </c>
      <c r="E1696" t="s">
        <v>7458</v>
      </c>
      <c r="F1696">
        <v>3098276031</v>
      </c>
      <c r="G1696">
        <v>12587</v>
      </c>
      <c r="H1696" t="s">
        <v>7475</v>
      </c>
      <c r="I1696" t="s">
        <v>7476</v>
      </c>
      <c r="J1696" t="s">
        <v>7052</v>
      </c>
      <c r="K1696" t="s">
        <v>7054</v>
      </c>
      <c r="L1696" t="s">
        <v>7477</v>
      </c>
      <c r="M1696" t="s">
        <v>7462</v>
      </c>
      <c r="N1696" t="s">
        <v>22</v>
      </c>
      <c r="O1696">
        <v>365</v>
      </c>
      <c r="P1696">
        <v>0</v>
      </c>
      <c r="Q1696">
        <v>0</v>
      </c>
      <c r="R1696">
        <v>365</v>
      </c>
      <c r="S1696" s="1">
        <v>1</v>
      </c>
      <c r="T1696" t="s">
        <v>22</v>
      </c>
      <c r="U1696" s="13">
        <f t="shared" si="78"/>
        <v>365</v>
      </c>
      <c r="V1696" s="13">
        <f t="shared" si="79"/>
        <v>365</v>
      </c>
      <c r="W1696" s="13" t="str">
        <f>IFERROR(VLOOKUP(K1696,'Target Area Lookup'!B:C,2,FALSE),"Rest of State")</f>
        <v>Rest of State</v>
      </c>
      <c r="X1696" s="13" t="str">
        <f t="shared" si="80"/>
        <v>Rest of State</v>
      </c>
    </row>
    <row r="1697" spans="1:24" x14ac:dyDescent="0.25">
      <c r="A1697">
        <v>17064087025</v>
      </c>
      <c r="B1697" t="s">
        <v>7456</v>
      </c>
      <c r="C1697" t="s">
        <v>7457</v>
      </c>
      <c r="D1697" t="s">
        <v>7052</v>
      </c>
      <c r="E1697" t="s">
        <v>7458</v>
      </c>
      <c r="F1697">
        <v>3098276031</v>
      </c>
      <c r="G1697">
        <v>12588</v>
      </c>
      <c r="H1697" t="s">
        <v>1775</v>
      </c>
      <c r="I1697" t="s">
        <v>7478</v>
      </c>
      <c r="J1697" t="s">
        <v>7052</v>
      </c>
      <c r="K1697" t="s">
        <v>7054</v>
      </c>
      <c r="L1697" t="s">
        <v>7479</v>
      </c>
      <c r="M1697" t="s">
        <v>7462</v>
      </c>
      <c r="N1697" t="s">
        <v>22</v>
      </c>
      <c r="O1697">
        <v>193</v>
      </c>
      <c r="P1697">
        <v>18</v>
      </c>
      <c r="Q1697">
        <v>192</v>
      </c>
      <c r="R1697">
        <v>403</v>
      </c>
      <c r="S1697" s="1">
        <v>0.52359999999999995</v>
      </c>
      <c r="U1697" s="13">
        <f t="shared" si="78"/>
        <v>211</v>
      </c>
      <c r="V1697" s="13">
        <f t="shared" si="79"/>
        <v>403</v>
      </c>
      <c r="W1697" s="13" t="str">
        <f>IFERROR(VLOOKUP(K1697,'Target Area Lookup'!B:C,2,FALSE),"Rest of State")</f>
        <v>Rest of State</v>
      </c>
      <c r="X1697" s="13" t="str">
        <f t="shared" si="80"/>
        <v>Rest of State</v>
      </c>
    </row>
    <row r="1698" spans="1:24" x14ac:dyDescent="0.25">
      <c r="A1698">
        <v>17064087025</v>
      </c>
      <c r="B1698" t="s">
        <v>7456</v>
      </c>
      <c r="C1698" t="s">
        <v>7457</v>
      </c>
      <c r="D1698" t="s">
        <v>7052</v>
      </c>
      <c r="E1698" t="s">
        <v>7458</v>
      </c>
      <c r="F1698">
        <v>3098276031</v>
      </c>
      <c r="G1698">
        <v>12589</v>
      </c>
      <c r="H1698" t="s">
        <v>294</v>
      </c>
      <c r="I1698" t="s">
        <v>7480</v>
      </c>
      <c r="J1698" t="s">
        <v>7052</v>
      </c>
      <c r="K1698" t="s">
        <v>7054</v>
      </c>
      <c r="L1698" t="s">
        <v>7481</v>
      </c>
      <c r="M1698" t="s">
        <v>7462</v>
      </c>
      <c r="N1698" t="s">
        <v>22</v>
      </c>
      <c r="O1698">
        <v>136</v>
      </c>
      <c r="P1698">
        <v>11</v>
      </c>
      <c r="Q1698">
        <v>263</v>
      </c>
      <c r="R1698">
        <v>410</v>
      </c>
      <c r="S1698" s="1">
        <v>0.35850000000000004</v>
      </c>
      <c r="U1698" s="13">
        <f t="shared" si="78"/>
        <v>147</v>
      </c>
      <c r="V1698" s="13">
        <f t="shared" si="79"/>
        <v>410</v>
      </c>
      <c r="W1698" s="13" t="str">
        <f>IFERROR(VLOOKUP(K1698,'Target Area Lookup'!B:C,2,FALSE),"Rest of State")</f>
        <v>Rest of State</v>
      </c>
      <c r="X1698" s="13" t="str">
        <f t="shared" si="80"/>
        <v>Rest of State</v>
      </c>
    </row>
    <row r="1699" spans="1:24" x14ac:dyDescent="0.25">
      <c r="A1699">
        <v>17064545051</v>
      </c>
      <c r="B1699" t="s">
        <v>7482</v>
      </c>
      <c r="C1699" t="s">
        <v>7483</v>
      </c>
      <c r="D1699" t="s">
        <v>7327</v>
      </c>
      <c r="E1699" t="s">
        <v>7484</v>
      </c>
      <c r="F1699">
        <v>3094387354</v>
      </c>
      <c r="G1699">
        <v>12590</v>
      </c>
      <c r="H1699" t="s">
        <v>7485</v>
      </c>
      <c r="I1699" t="s">
        <v>7486</v>
      </c>
      <c r="J1699" t="s">
        <v>7327</v>
      </c>
      <c r="K1699" t="s">
        <v>7054</v>
      </c>
      <c r="L1699" t="s">
        <v>7484</v>
      </c>
      <c r="M1699" t="s">
        <v>7487</v>
      </c>
      <c r="N1699" t="s">
        <v>22</v>
      </c>
      <c r="O1699">
        <v>16</v>
      </c>
      <c r="P1699">
        <v>4</v>
      </c>
      <c r="Q1699">
        <v>379</v>
      </c>
      <c r="R1699">
        <v>399</v>
      </c>
      <c r="S1699" s="1">
        <v>5.0099999999999999E-2</v>
      </c>
      <c r="U1699" s="13">
        <f t="shared" si="78"/>
        <v>20</v>
      </c>
      <c r="V1699" s="13">
        <f t="shared" si="79"/>
        <v>399</v>
      </c>
      <c r="W1699" s="13" t="str">
        <f>IFERROR(VLOOKUP(K1699,'Target Area Lookup'!B:C,2,FALSE),"Rest of State")</f>
        <v>Rest of State</v>
      </c>
      <c r="X1699" s="13" t="str">
        <f t="shared" si="80"/>
        <v>Rest of State</v>
      </c>
    </row>
    <row r="1700" spans="1:24" x14ac:dyDescent="0.25">
      <c r="A1700">
        <v>19022002002</v>
      </c>
      <c r="B1700" t="s">
        <v>7488</v>
      </c>
      <c r="C1700" t="s">
        <v>7489</v>
      </c>
      <c r="D1700" t="s">
        <v>7490</v>
      </c>
      <c r="E1700" t="s">
        <v>7491</v>
      </c>
      <c r="F1700">
        <v>6307665940</v>
      </c>
      <c r="G1700">
        <v>12592</v>
      </c>
      <c r="H1700" t="s">
        <v>7492</v>
      </c>
      <c r="I1700" t="s">
        <v>7493</v>
      </c>
      <c r="J1700" t="s">
        <v>7490</v>
      </c>
      <c r="K1700" t="s">
        <v>2053</v>
      </c>
      <c r="L1700" t="s">
        <v>7491</v>
      </c>
      <c r="M1700" t="s">
        <v>7494</v>
      </c>
      <c r="N1700" t="s">
        <v>22</v>
      </c>
      <c r="O1700">
        <v>421</v>
      </c>
      <c r="P1700">
        <v>57</v>
      </c>
      <c r="Q1700">
        <v>216</v>
      </c>
      <c r="R1700">
        <v>694</v>
      </c>
      <c r="S1700" s="1">
        <v>0.68879999999999997</v>
      </c>
      <c r="U1700" s="13">
        <f t="shared" si="78"/>
        <v>478</v>
      </c>
      <c r="V1700" s="13">
        <f t="shared" si="79"/>
        <v>694</v>
      </c>
      <c r="W1700" s="13" t="str">
        <f>IFERROR(VLOOKUP(K1700,'Target Area Lookup'!B:C,2,FALSE),"Rest of State")</f>
        <v>Rest of State</v>
      </c>
      <c r="X1700" s="13" t="str">
        <f t="shared" si="80"/>
        <v>Rest of State</v>
      </c>
    </row>
    <row r="1701" spans="1:24" x14ac:dyDescent="0.25">
      <c r="A1701">
        <v>19022002002</v>
      </c>
      <c r="B1701" t="s">
        <v>7488</v>
      </c>
      <c r="C1701" t="s">
        <v>7489</v>
      </c>
      <c r="D1701" t="s">
        <v>7490</v>
      </c>
      <c r="E1701" t="s">
        <v>7491</v>
      </c>
      <c r="F1701">
        <v>6307665940</v>
      </c>
      <c r="G1701">
        <v>12594</v>
      </c>
      <c r="H1701" t="s">
        <v>7495</v>
      </c>
      <c r="I1701" t="s">
        <v>7496</v>
      </c>
      <c r="J1701" t="s">
        <v>7490</v>
      </c>
      <c r="K1701" t="s">
        <v>2053</v>
      </c>
      <c r="L1701" t="s">
        <v>7497</v>
      </c>
      <c r="M1701" t="s">
        <v>7498</v>
      </c>
      <c r="N1701" t="s">
        <v>22</v>
      </c>
      <c r="O1701">
        <v>404</v>
      </c>
      <c r="P1701">
        <v>34</v>
      </c>
      <c r="Q1701">
        <v>243</v>
      </c>
      <c r="R1701">
        <v>681</v>
      </c>
      <c r="S1701" s="1">
        <v>0.64319999999999999</v>
      </c>
      <c r="U1701" s="13">
        <f t="shared" si="78"/>
        <v>438</v>
      </c>
      <c r="V1701" s="13">
        <f t="shared" si="79"/>
        <v>681</v>
      </c>
      <c r="W1701" s="13" t="str">
        <f>IFERROR(VLOOKUP(K1701,'Target Area Lookup'!B:C,2,FALSE),"Rest of State")</f>
        <v>Rest of State</v>
      </c>
      <c r="X1701" s="13" t="str">
        <f t="shared" si="80"/>
        <v>Rest of State</v>
      </c>
    </row>
    <row r="1702" spans="1:24" x14ac:dyDescent="0.25">
      <c r="A1702">
        <v>19022002002</v>
      </c>
      <c r="B1702" t="s">
        <v>7488</v>
      </c>
      <c r="C1702" t="s">
        <v>7489</v>
      </c>
      <c r="D1702" t="s">
        <v>7490</v>
      </c>
      <c r="E1702" t="s">
        <v>7491</v>
      </c>
      <c r="F1702">
        <v>6307665940</v>
      </c>
      <c r="G1702">
        <v>12595</v>
      </c>
      <c r="H1702" t="s">
        <v>7499</v>
      </c>
      <c r="I1702" t="s">
        <v>7500</v>
      </c>
      <c r="J1702" t="s">
        <v>7490</v>
      </c>
      <c r="K1702" t="s">
        <v>2053</v>
      </c>
      <c r="L1702" t="s">
        <v>7501</v>
      </c>
      <c r="M1702" t="s">
        <v>7502</v>
      </c>
      <c r="N1702" t="s">
        <v>22</v>
      </c>
      <c r="O1702">
        <v>455</v>
      </c>
      <c r="P1702">
        <v>57</v>
      </c>
      <c r="Q1702">
        <v>216</v>
      </c>
      <c r="R1702">
        <v>728</v>
      </c>
      <c r="S1702" s="1">
        <v>0.70330000000000004</v>
      </c>
      <c r="U1702" s="13">
        <f t="shared" si="78"/>
        <v>512</v>
      </c>
      <c r="V1702" s="13">
        <f t="shared" si="79"/>
        <v>728</v>
      </c>
      <c r="W1702" s="13" t="str">
        <f>IFERROR(VLOOKUP(K1702,'Target Area Lookup'!B:C,2,FALSE),"Rest of State")</f>
        <v>Rest of State</v>
      </c>
      <c r="X1702" s="13" t="str">
        <f t="shared" si="80"/>
        <v>Rest of State</v>
      </c>
    </row>
    <row r="1703" spans="1:24" x14ac:dyDescent="0.25">
      <c r="A1703">
        <v>19022004002</v>
      </c>
      <c r="B1703" t="s">
        <v>7503</v>
      </c>
      <c r="C1703" t="s">
        <v>7504</v>
      </c>
      <c r="D1703" t="s">
        <v>7505</v>
      </c>
      <c r="E1703" t="s">
        <v>7506</v>
      </c>
      <c r="F1703">
        <v>6304582434</v>
      </c>
      <c r="G1703">
        <v>12600</v>
      </c>
      <c r="H1703" t="s">
        <v>7507</v>
      </c>
      <c r="I1703" t="s">
        <v>7508</v>
      </c>
      <c r="J1703" t="s">
        <v>7505</v>
      </c>
      <c r="K1703" t="s">
        <v>2053</v>
      </c>
      <c r="L1703" t="s">
        <v>7506</v>
      </c>
      <c r="M1703" t="s">
        <v>7509</v>
      </c>
      <c r="N1703" t="s">
        <v>22</v>
      </c>
      <c r="O1703">
        <v>804</v>
      </c>
      <c r="P1703">
        <v>94</v>
      </c>
      <c r="Q1703">
        <v>466</v>
      </c>
      <c r="R1703">
        <v>1364</v>
      </c>
      <c r="S1703" s="1">
        <v>0.6584000000000001</v>
      </c>
      <c r="U1703" s="13">
        <f t="shared" si="78"/>
        <v>898</v>
      </c>
      <c r="V1703" s="13">
        <f t="shared" si="79"/>
        <v>1364</v>
      </c>
      <c r="W1703" s="13" t="str">
        <f>IFERROR(VLOOKUP(K1703,'Target Area Lookup'!B:C,2,FALSE),"Rest of State")</f>
        <v>Rest of State</v>
      </c>
      <c r="X1703" s="13" t="str">
        <f t="shared" si="80"/>
        <v>Rest of State</v>
      </c>
    </row>
    <row r="1704" spans="1:24" x14ac:dyDescent="0.25">
      <c r="A1704">
        <v>19022004002</v>
      </c>
      <c r="B1704" t="s">
        <v>7503</v>
      </c>
      <c r="C1704" t="s">
        <v>7504</v>
      </c>
      <c r="D1704" t="s">
        <v>7505</v>
      </c>
      <c r="E1704" t="s">
        <v>7506</v>
      </c>
      <c r="F1704">
        <v>6304582434</v>
      </c>
      <c r="G1704">
        <v>12601</v>
      </c>
      <c r="H1704" t="s">
        <v>7510</v>
      </c>
      <c r="I1704" t="s">
        <v>7511</v>
      </c>
      <c r="J1704" t="s">
        <v>7505</v>
      </c>
      <c r="K1704" t="s">
        <v>2053</v>
      </c>
      <c r="L1704" t="s">
        <v>7512</v>
      </c>
      <c r="M1704" t="s">
        <v>7513</v>
      </c>
      <c r="N1704" t="s">
        <v>22</v>
      </c>
      <c r="O1704">
        <v>319</v>
      </c>
      <c r="P1704">
        <v>31</v>
      </c>
      <c r="Q1704">
        <v>30</v>
      </c>
      <c r="R1704">
        <v>380</v>
      </c>
      <c r="S1704" s="1">
        <v>0.92110000000000003</v>
      </c>
      <c r="U1704" s="13">
        <f t="shared" si="78"/>
        <v>350</v>
      </c>
      <c r="V1704" s="13">
        <f t="shared" si="79"/>
        <v>380</v>
      </c>
      <c r="W1704" s="13" t="str">
        <f>IFERROR(VLOOKUP(K1704,'Target Area Lookup'!B:C,2,FALSE),"Rest of State")</f>
        <v>Rest of State</v>
      </c>
      <c r="X1704" s="13" t="str">
        <f t="shared" si="80"/>
        <v>Rest of State</v>
      </c>
    </row>
    <row r="1705" spans="1:24" x14ac:dyDescent="0.25">
      <c r="A1705">
        <v>19022004002</v>
      </c>
      <c r="B1705" t="s">
        <v>7503</v>
      </c>
      <c r="C1705" t="s">
        <v>7504</v>
      </c>
      <c r="D1705" t="s">
        <v>7505</v>
      </c>
      <c r="E1705" t="s">
        <v>7506</v>
      </c>
      <c r="F1705">
        <v>6304582434</v>
      </c>
      <c r="G1705">
        <v>12602</v>
      </c>
      <c r="H1705" t="s">
        <v>7514</v>
      </c>
      <c r="I1705" t="s">
        <v>7515</v>
      </c>
      <c r="J1705" t="s">
        <v>7505</v>
      </c>
      <c r="K1705" t="s">
        <v>2053</v>
      </c>
      <c r="L1705" t="s">
        <v>7516</v>
      </c>
      <c r="M1705" t="s">
        <v>7509</v>
      </c>
      <c r="N1705" t="s">
        <v>22</v>
      </c>
      <c r="O1705">
        <v>369</v>
      </c>
      <c r="P1705">
        <v>36</v>
      </c>
      <c r="Q1705">
        <v>158</v>
      </c>
      <c r="R1705">
        <v>563</v>
      </c>
      <c r="S1705" s="1">
        <v>0.71940000000000004</v>
      </c>
      <c r="U1705" s="13">
        <f t="shared" si="78"/>
        <v>405</v>
      </c>
      <c r="V1705" s="13">
        <f t="shared" si="79"/>
        <v>563</v>
      </c>
      <c r="W1705" s="13" t="str">
        <f>IFERROR(VLOOKUP(K1705,'Target Area Lookup'!B:C,2,FALSE),"Rest of State")</f>
        <v>Rest of State</v>
      </c>
      <c r="X1705" s="13" t="str">
        <f t="shared" si="80"/>
        <v>Rest of State</v>
      </c>
    </row>
    <row r="1706" spans="1:24" x14ac:dyDescent="0.25">
      <c r="A1706">
        <v>19022004002</v>
      </c>
      <c r="B1706" t="s">
        <v>7503</v>
      </c>
      <c r="C1706" t="s">
        <v>7504</v>
      </c>
      <c r="D1706" t="s">
        <v>7505</v>
      </c>
      <c r="E1706" t="s">
        <v>7506</v>
      </c>
      <c r="F1706">
        <v>6304582434</v>
      </c>
      <c r="G1706">
        <v>12603</v>
      </c>
      <c r="H1706" t="s">
        <v>7517</v>
      </c>
      <c r="I1706" t="s">
        <v>7518</v>
      </c>
      <c r="J1706" t="s">
        <v>7505</v>
      </c>
      <c r="K1706" t="s">
        <v>2053</v>
      </c>
      <c r="L1706" t="s">
        <v>7519</v>
      </c>
      <c r="M1706" t="s">
        <v>7509</v>
      </c>
      <c r="N1706" t="s">
        <v>22</v>
      </c>
      <c r="O1706">
        <v>186</v>
      </c>
      <c r="P1706">
        <v>21</v>
      </c>
      <c r="Q1706">
        <v>73</v>
      </c>
      <c r="R1706">
        <v>280</v>
      </c>
      <c r="S1706" s="1">
        <v>0.73930000000000007</v>
      </c>
      <c r="U1706" s="13">
        <f t="shared" si="78"/>
        <v>207</v>
      </c>
      <c r="V1706" s="13">
        <f t="shared" si="79"/>
        <v>280</v>
      </c>
      <c r="W1706" s="13" t="str">
        <f>IFERROR(VLOOKUP(K1706,'Target Area Lookup'!B:C,2,FALSE),"Rest of State")</f>
        <v>Rest of State</v>
      </c>
      <c r="X1706" s="13" t="str">
        <f t="shared" si="80"/>
        <v>Rest of State</v>
      </c>
    </row>
    <row r="1707" spans="1:24" x14ac:dyDescent="0.25">
      <c r="A1707">
        <v>19022004002</v>
      </c>
      <c r="B1707" t="s">
        <v>7503</v>
      </c>
      <c r="C1707" t="s">
        <v>7504</v>
      </c>
      <c r="D1707" t="s">
        <v>7505</v>
      </c>
      <c r="E1707" t="s">
        <v>7506</v>
      </c>
      <c r="F1707">
        <v>6304582434</v>
      </c>
      <c r="G1707">
        <v>12604</v>
      </c>
      <c r="H1707" t="s">
        <v>297</v>
      </c>
      <c r="I1707" t="s">
        <v>7520</v>
      </c>
      <c r="J1707" t="s">
        <v>7505</v>
      </c>
      <c r="K1707" t="s">
        <v>2053</v>
      </c>
      <c r="L1707" t="s">
        <v>7521</v>
      </c>
      <c r="M1707" t="s">
        <v>7509</v>
      </c>
      <c r="N1707" t="s">
        <v>22</v>
      </c>
      <c r="O1707">
        <v>302</v>
      </c>
      <c r="P1707">
        <v>14</v>
      </c>
      <c r="Q1707">
        <v>57</v>
      </c>
      <c r="R1707">
        <v>373</v>
      </c>
      <c r="S1707" s="1">
        <v>0.84719999999999995</v>
      </c>
      <c r="U1707" s="13">
        <f t="shared" si="78"/>
        <v>316</v>
      </c>
      <c r="V1707" s="13">
        <f t="shared" si="79"/>
        <v>373</v>
      </c>
      <c r="W1707" s="13" t="str">
        <f>IFERROR(VLOOKUP(K1707,'Target Area Lookup'!B:C,2,FALSE),"Rest of State")</f>
        <v>Rest of State</v>
      </c>
      <c r="X1707" s="13" t="str">
        <f t="shared" si="80"/>
        <v>Rest of State</v>
      </c>
    </row>
    <row r="1708" spans="1:24" x14ac:dyDescent="0.25">
      <c r="A1708">
        <v>19022004002</v>
      </c>
      <c r="B1708" t="s">
        <v>7503</v>
      </c>
      <c r="C1708" t="s">
        <v>7504</v>
      </c>
      <c r="D1708" t="s">
        <v>7505</v>
      </c>
      <c r="E1708" t="s">
        <v>7506</v>
      </c>
      <c r="F1708">
        <v>6304582434</v>
      </c>
      <c r="G1708">
        <v>12605</v>
      </c>
      <c r="H1708" t="s">
        <v>7522</v>
      </c>
      <c r="I1708" t="s">
        <v>7523</v>
      </c>
      <c r="J1708" t="s">
        <v>7505</v>
      </c>
      <c r="K1708" t="s">
        <v>2053</v>
      </c>
      <c r="L1708" t="s">
        <v>7524</v>
      </c>
      <c r="M1708" t="s">
        <v>7509</v>
      </c>
      <c r="N1708" t="s">
        <v>22</v>
      </c>
      <c r="O1708">
        <v>118</v>
      </c>
      <c r="P1708">
        <v>10</v>
      </c>
      <c r="Q1708">
        <v>107</v>
      </c>
      <c r="R1708">
        <v>235</v>
      </c>
      <c r="S1708" s="1">
        <v>0.54469999999999996</v>
      </c>
      <c r="U1708" s="13">
        <f t="shared" si="78"/>
        <v>128</v>
      </c>
      <c r="V1708" s="13">
        <f t="shared" si="79"/>
        <v>235</v>
      </c>
      <c r="W1708" s="13" t="str">
        <f>IFERROR(VLOOKUP(K1708,'Target Area Lookup'!B:C,2,FALSE),"Rest of State")</f>
        <v>Rest of State</v>
      </c>
      <c r="X1708" s="13" t="str">
        <f t="shared" si="80"/>
        <v>Rest of State</v>
      </c>
    </row>
    <row r="1709" spans="1:24" x14ac:dyDescent="0.25">
      <c r="A1709">
        <v>19022004002</v>
      </c>
      <c r="B1709" t="s">
        <v>7503</v>
      </c>
      <c r="C1709" t="s">
        <v>7504</v>
      </c>
      <c r="D1709" t="s">
        <v>7505</v>
      </c>
      <c r="E1709" t="s">
        <v>7506</v>
      </c>
      <c r="F1709">
        <v>6304582434</v>
      </c>
      <c r="G1709">
        <v>12606</v>
      </c>
      <c r="H1709" t="s">
        <v>7525</v>
      </c>
      <c r="I1709" t="s">
        <v>7526</v>
      </c>
      <c r="J1709" t="s">
        <v>7505</v>
      </c>
      <c r="K1709" t="s">
        <v>2053</v>
      </c>
      <c r="L1709" t="s">
        <v>7527</v>
      </c>
      <c r="M1709" t="s">
        <v>7509</v>
      </c>
      <c r="N1709" t="s">
        <v>22</v>
      </c>
      <c r="O1709">
        <v>134</v>
      </c>
      <c r="P1709">
        <v>17</v>
      </c>
      <c r="Q1709">
        <v>294</v>
      </c>
      <c r="R1709">
        <v>445</v>
      </c>
      <c r="S1709" s="1">
        <v>0.33929999999999999</v>
      </c>
      <c r="U1709" s="13">
        <f t="shared" si="78"/>
        <v>151</v>
      </c>
      <c r="V1709" s="13">
        <f t="shared" si="79"/>
        <v>445</v>
      </c>
      <c r="W1709" s="13" t="str">
        <f>IFERROR(VLOOKUP(K1709,'Target Area Lookup'!B:C,2,FALSE),"Rest of State")</f>
        <v>Rest of State</v>
      </c>
      <c r="X1709" s="13" t="str">
        <f t="shared" si="80"/>
        <v>Rest of State</v>
      </c>
    </row>
    <row r="1710" spans="1:24" x14ac:dyDescent="0.25">
      <c r="A1710">
        <v>19022004002</v>
      </c>
      <c r="B1710" t="s">
        <v>7503</v>
      </c>
      <c r="C1710" t="s">
        <v>7504</v>
      </c>
      <c r="D1710" t="s">
        <v>7505</v>
      </c>
      <c r="E1710" t="s">
        <v>7506</v>
      </c>
      <c r="F1710">
        <v>6304582434</v>
      </c>
      <c r="G1710">
        <v>12607</v>
      </c>
      <c r="H1710" t="s">
        <v>7528</v>
      </c>
      <c r="I1710" t="s">
        <v>7529</v>
      </c>
      <c r="J1710" t="s">
        <v>7505</v>
      </c>
      <c r="K1710" t="s">
        <v>2053</v>
      </c>
      <c r="L1710" t="s">
        <v>7530</v>
      </c>
      <c r="M1710" t="s">
        <v>7509</v>
      </c>
      <c r="N1710" t="s">
        <v>22</v>
      </c>
      <c r="O1710">
        <v>179</v>
      </c>
      <c r="P1710">
        <v>11</v>
      </c>
      <c r="Q1710">
        <v>79</v>
      </c>
      <c r="R1710">
        <v>269</v>
      </c>
      <c r="S1710" s="1">
        <v>0.70629999999999993</v>
      </c>
      <c r="U1710" s="13">
        <f t="shared" si="78"/>
        <v>190</v>
      </c>
      <c r="V1710" s="13">
        <f t="shared" si="79"/>
        <v>269</v>
      </c>
      <c r="W1710" s="13" t="str">
        <f>IFERROR(VLOOKUP(K1710,'Target Area Lookup'!B:C,2,FALSE),"Rest of State")</f>
        <v>Rest of State</v>
      </c>
      <c r="X1710" s="13" t="str">
        <f t="shared" si="80"/>
        <v>Rest of State</v>
      </c>
    </row>
    <row r="1711" spans="1:24" x14ac:dyDescent="0.25">
      <c r="A1711">
        <v>19022004002</v>
      </c>
      <c r="B1711" t="s">
        <v>7503</v>
      </c>
      <c r="C1711" t="s">
        <v>7504</v>
      </c>
      <c r="D1711" t="s">
        <v>7505</v>
      </c>
      <c r="E1711" t="s">
        <v>7506</v>
      </c>
      <c r="F1711">
        <v>6304582434</v>
      </c>
      <c r="G1711">
        <v>54761</v>
      </c>
      <c r="H1711" t="s">
        <v>7531</v>
      </c>
      <c r="I1711" t="s">
        <v>7532</v>
      </c>
      <c r="J1711" t="s">
        <v>7505</v>
      </c>
      <c r="K1711" t="s">
        <v>2053</v>
      </c>
      <c r="L1711" t="s">
        <v>7533</v>
      </c>
      <c r="M1711" t="s">
        <v>7509</v>
      </c>
      <c r="N1711" t="s">
        <v>22</v>
      </c>
      <c r="O1711">
        <v>0</v>
      </c>
      <c r="P1711">
        <v>0</v>
      </c>
      <c r="Q1711">
        <v>40</v>
      </c>
      <c r="R1711">
        <v>40</v>
      </c>
      <c r="S1711" s="1">
        <v>0</v>
      </c>
      <c r="U1711" s="13">
        <f t="shared" si="78"/>
        <v>0</v>
      </c>
      <c r="V1711" s="13">
        <f t="shared" si="79"/>
        <v>40</v>
      </c>
      <c r="W1711" s="13" t="str">
        <f>IFERROR(VLOOKUP(K1711,'Target Area Lookup'!B:C,2,FALSE),"Rest of State")</f>
        <v>Rest of State</v>
      </c>
      <c r="X1711" s="13" t="str">
        <f t="shared" si="80"/>
        <v>Rest of State</v>
      </c>
    </row>
    <row r="1712" spans="1:24" x14ac:dyDescent="0.25">
      <c r="A1712">
        <v>19022004002</v>
      </c>
      <c r="B1712" t="s">
        <v>7503</v>
      </c>
      <c r="C1712" t="s">
        <v>7504</v>
      </c>
      <c r="D1712" t="s">
        <v>7505</v>
      </c>
      <c r="E1712" t="s">
        <v>7506</v>
      </c>
      <c r="F1712">
        <v>6304582434</v>
      </c>
      <c r="G1712">
        <v>73320</v>
      </c>
      <c r="H1712" t="s">
        <v>7534</v>
      </c>
      <c r="I1712" t="s">
        <v>7535</v>
      </c>
      <c r="J1712" t="s">
        <v>7505</v>
      </c>
      <c r="K1712" t="s">
        <v>2053</v>
      </c>
      <c r="L1712" t="s">
        <v>7530</v>
      </c>
      <c r="M1712" t="s">
        <v>7509</v>
      </c>
      <c r="N1712" t="s">
        <v>22</v>
      </c>
      <c r="O1712">
        <v>83</v>
      </c>
      <c r="P1712">
        <v>12</v>
      </c>
      <c r="Q1712">
        <v>65</v>
      </c>
      <c r="R1712">
        <v>160</v>
      </c>
      <c r="S1712" s="1">
        <v>0.59379999999999999</v>
      </c>
      <c r="U1712" s="13">
        <f t="shared" si="78"/>
        <v>95</v>
      </c>
      <c r="V1712" s="13">
        <f t="shared" si="79"/>
        <v>160</v>
      </c>
      <c r="W1712" s="13" t="str">
        <f>IFERROR(VLOOKUP(K1712,'Target Area Lookup'!B:C,2,FALSE),"Rest of State")</f>
        <v>Rest of State</v>
      </c>
      <c r="X1712" s="13" t="str">
        <f t="shared" si="80"/>
        <v>Rest of State</v>
      </c>
    </row>
    <row r="1713" spans="1:24" x14ac:dyDescent="0.25">
      <c r="A1713">
        <v>19022007002</v>
      </c>
      <c r="B1713" t="s">
        <v>7536</v>
      </c>
      <c r="C1713" t="s">
        <v>7537</v>
      </c>
      <c r="D1713" t="s">
        <v>7538</v>
      </c>
      <c r="E1713" t="s">
        <v>7539</v>
      </c>
      <c r="F1713">
        <v>6305959510</v>
      </c>
      <c r="G1713">
        <v>12609</v>
      </c>
      <c r="H1713" t="s">
        <v>7540</v>
      </c>
      <c r="I1713" t="s">
        <v>7541</v>
      </c>
      <c r="J1713" t="s">
        <v>7538</v>
      </c>
      <c r="K1713" t="s">
        <v>2053</v>
      </c>
      <c r="L1713" t="s">
        <v>7542</v>
      </c>
      <c r="M1713" t="s">
        <v>7543</v>
      </c>
      <c r="N1713" t="s">
        <v>22</v>
      </c>
      <c r="O1713">
        <v>147</v>
      </c>
      <c r="P1713">
        <v>15</v>
      </c>
      <c r="Q1713">
        <v>164</v>
      </c>
      <c r="R1713">
        <v>326</v>
      </c>
      <c r="S1713" s="1">
        <v>0.49690000000000001</v>
      </c>
      <c r="U1713" s="13">
        <f t="shared" si="78"/>
        <v>162</v>
      </c>
      <c r="V1713" s="13">
        <f t="shared" si="79"/>
        <v>326</v>
      </c>
      <c r="W1713" s="13" t="str">
        <f>IFERROR(VLOOKUP(K1713,'Target Area Lookup'!B:C,2,FALSE),"Rest of State")</f>
        <v>Rest of State</v>
      </c>
      <c r="X1713" s="13" t="str">
        <f t="shared" si="80"/>
        <v>Rest of State</v>
      </c>
    </row>
    <row r="1714" spans="1:24" x14ac:dyDescent="0.25">
      <c r="A1714">
        <v>19022007002</v>
      </c>
      <c r="B1714" t="s">
        <v>7536</v>
      </c>
      <c r="C1714" t="s">
        <v>7537</v>
      </c>
      <c r="D1714" t="s">
        <v>7538</v>
      </c>
      <c r="E1714" t="s">
        <v>7539</v>
      </c>
      <c r="F1714">
        <v>6305959510</v>
      </c>
      <c r="G1714">
        <v>12610</v>
      </c>
      <c r="H1714" t="s">
        <v>7544</v>
      </c>
      <c r="I1714" t="s">
        <v>7545</v>
      </c>
      <c r="J1714" t="s">
        <v>7538</v>
      </c>
      <c r="K1714" t="s">
        <v>2053</v>
      </c>
      <c r="L1714" t="s">
        <v>7546</v>
      </c>
      <c r="M1714" t="s">
        <v>7543</v>
      </c>
      <c r="N1714" t="s">
        <v>22</v>
      </c>
      <c r="O1714">
        <v>93</v>
      </c>
      <c r="P1714">
        <v>17</v>
      </c>
      <c r="Q1714">
        <v>98</v>
      </c>
      <c r="R1714">
        <v>208</v>
      </c>
      <c r="S1714" s="1">
        <v>0.52880000000000005</v>
      </c>
      <c r="U1714" s="13">
        <f t="shared" si="78"/>
        <v>110</v>
      </c>
      <c r="V1714" s="13">
        <f t="shared" si="79"/>
        <v>208</v>
      </c>
      <c r="W1714" s="13" t="str">
        <f>IFERROR(VLOOKUP(K1714,'Target Area Lookup'!B:C,2,FALSE),"Rest of State")</f>
        <v>Rest of State</v>
      </c>
      <c r="X1714" s="13" t="str">
        <f t="shared" si="80"/>
        <v>Rest of State</v>
      </c>
    </row>
    <row r="1715" spans="1:24" x14ac:dyDescent="0.25">
      <c r="A1715">
        <v>19022007002</v>
      </c>
      <c r="B1715" t="s">
        <v>7536</v>
      </c>
      <c r="C1715" t="s">
        <v>7537</v>
      </c>
      <c r="D1715" t="s">
        <v>7538</v>
      </c>
      <c r="E1715" t="s">
        <v>7539</v>
      </c>
      <c r="F1715">
        <v>6305959510</v>
      </c>
      <c r="G1715">
        <v>12611</v>
      </c>
      <c r="H1715" t="s">
        <v>3393</v>
      </c>
      <c r="I1715" t="s">
        <v>7547</v>
      </c>
      <c r="J1715" t="s">
        <v>7538</v>
      </c>
      <c r="K1715" t="s">
        <v>2053</v>
      </c>
      <c r="L1715" t="s">
        <v>7548</v>
      </c>
      <c r="M1715" t="s">
        <v>7543</v>
      </c>
      <c r="N1715" t="s">
        <v>22</v>
      </c>
      <c r="O1715">
        <v>168</v>
      </c>
      <c r="P1715">
        <v>15</v>
      </c>
      <c r="Q1715">
        <v>152</v>
      </c>
      <c r="R1715">
        <v>335</v>
      </c>
      <c r="S1715" s="1">
        <v>0.54630000000000001</v>
      </c>
      <c r="U1715" s="13">
        <f t="shared" si="78"/>
        <v>183</v>
      </c>
      <c r="V1715" s="13">
        <f t="shared" si="79"/>
        <v>335</v>
      </c>
      <c r="W1715" s="13" t="str">
        <f>IFERROR(VLOOKUP(K1715,'Target Area Lookup'!B:C,2,FALSE),"Rest of State")</f>
        <v>Rest of State</v>
      </c>
      <c r="X1715" s="13" t="str">
        <f t="shared" si="80"/>
        <v>Rest of State</v>
      </c>
    </row>
    <row r="1716" spans="1:24" x14ac:dyDescent="0.25">
      <c r="A1716">
        <v>19022011002</v>
      </c>
      <c r="B1716" t="s">
        <v>7549</v>
      </c>
      <c r="C1716" t="s">
        <v>7550</v>
      </c>
      <c r="D1716" t="s">
        <v>7551</v>
      </c>
      <c r="E1716" t="s">
        <v>7552</v>
      </c>
      <c r="F1716">
        <v>6308933737</v>
      </c>
      <c r="G1716">
        <v>12618</v>
      </c>
      <c r="H1716" t="s">
        <v>7553</v>
      </c>
      <c r="I1716" t="s">
        <v>7550</v>
      </c>
      <c r="J1716" t="s">
        <v>7551</v>
      </c>
      <c r="K1716" t="s">
        <v>2053</v>
      </c>
      <c r="L1716" t="s">
        <v>7552</v>
      </c>
      <c r="M1716" t="s">
        <v>7554</v>
      </c>
      <c r="N1716" t="s">
        <v>22</v>
      </c>
      <c r="O1716">
        <v>73</v>
      </c>
      <c r="P1716">
        <v>9</v>
      </c>
      <c r="Q1716">
        <v>114</v>
      </c>
      <c r="R1716">
        <v>196</v>
      </c>
      <c r="S1716" s="1">
        <v>0.41840000000000005</v>
      </c>
      <c r="U1716" s="13">
        <f t="shared" si="78"/>
        <v>82</v>
      </c>
      <c r="V1716" s="13">
        <f t="shared" si="79"/>
        <v>196</v>
      </c>
      <c r="W1716" s="13" t="str">
        <f>IFERROR(VLOOKUP(K1716,'Target Area Lookup'!B:C,2,FALSE),"Rest of State")</f>
        <v>Rest of State</v>
      </c>
      <c r="X1716" s="13" t="str">
        <f t="shared" si="80"/>
        <v>Rest of State</v>
      </c>
    </row>
    <row r="1717" spans="1:24" x14ac:dyDescent="0.25">
      <c r="A1717">
        <v>19022011002</v>
      </c>
      <c r="B1717" t="s">
        <v>7549</v>
      </c>
      <c r="C1717" t="s">
        <v>7550</v>
      </c>
      <c r="D1717" t="s">
        <v>7551</v>
      </c>
      <c r="E1717" t="s">
        <v>7552</v>
      </c>
      <c r="F1717">
        <v>6308933737</v>
      </c>
      <c r="G1717">
        <v>12619</v>
      </c>
      <c r="H1717" t="s">
        <v>7555</v>
      </c>
      <c r="I1717" t="s">
        <v>7556</v>
      </c>
      <c r="J1717" t="s">
        <v>7557</v>
      </c>
      <c r="K1717" t="s">
        <v>2053</v>
      </c>
      <c r="L1717" t="s">
        <v>7558</v>
      </c>
      <c r="M1717" t="s">
        <v>7554</v>
      </c>
      <c r="N1717" t="s">
        <v>22</v>
      </c>
      <c r="O1717">
        <v>71</v>
      </c>
      <c r="P1717">
        <v>3</v>
      </c>
      <c r="Q1717">
        <v>134</v>
      </c>
      <c r="R1717">
        <v>208</v>
      </c>
      <c r="S1717" s="1">
        <v>0.35580000000000001</v>
      </c>
      <c r="U1717" s="13">
        <f t="shared" si="78"/>
        <v>74</v>
      </c>
      <c r="V1717" s="13">
        <f t="shared" si="79"/>
        <v>208</v>
      </c>
      <c r="W1717" s="13" t="str">
        <f>IFERROR(VLOOKUP(K1717,'Target Area Lookup'!B:C,2,FALSE),"Rest of State")</f>
        <v>Rest of State</v>
      </c>
      <c r="X1717" s="13" t="str">
        <f t="shared" si="80"/>
        <v>Rest of State</v>
      </c>
    </row>
    <row r="1718" spans="1:24" x14ac:dyDescent="0.25">
      <c r="A1718">
        <v>19022011002</v>
      </c>
      <c r="B1718" t="s">
        <v>7549</v>
      </c>
      <c r="C1718" t="s">
        <v>7550</v>
      </c>
      <c r="D1718" t="s">
        <v>7551</v>
      </c>
      <c r="E1718" t="s">
        <v>7552</v>
      </c>
      <c r="F1718">
        <v>6308933737</v>
      </c>
      <c r="G1718">
        <v>12620</v>
      </c>
      <c r="H1718" t="s">
        <v>7559</v>
      </c>
      <c r="I1718" t="s">
        <v>7560</v>
      </c>
      <c r="J1718" t="s">
        <v>7557</v>
      </c>
      <c r="K1718" t="s">
        <v>2053</v>
      </c>
      <c r="L1718" t="s">
        <v>7561</v>
      </c>
      <c r="M1718" t="s">
        <v>7554</v>
      </c>
      <c r="N1718" t="s">
        <v>22</v>
      </c>
      <c r="O1718">
        <v>54</v>
      </c>
      <c r="P1718">
        <v>3</v>
      </c>
      <c r="Q1718">
        <v>84</v>
      </c>
      <c r="R1718">
        <v>141</v>
      </c>
      <c r="S1718" s="1">
        <v>0.40429999999999999</v>
      </c>
      <c r="U1718" s="13">
        <f t="shared" si="78"/>
        <v>57</v>
      </c>
      <c r="V1718" s="13">
        <f t="shared" si="79"/>
        <v>141</v>
      </c>
      <c r="W1718" s="13" t="str">
        <f>IFERROR(VLOOKUP(K1718,'Target Area Lookup'!B:C,2,FALSE),"Rest of State")</f>
        <v>Rest of State</v>
      </c>
      <c r="X1718" s="13" t="str">
        <f t="shared" si="80"/>
        <v>Rest of State</v>
      </c>
    </row>
    <row r="1719" spans="1:24" x14ac:dyDescent="0.25">
      <c r="A1719">
        <v>19022012002</v>
      </c>
      <c r="B1719" t="s">
        <v>7562</v>
      </c>
      <c r="C1719" t="s">
        <v>7563</v>
      </c>
      <c r="D1719" t="s">
        <v>7551</v>
      </c>
      <c r="E1719" t="s">
        <v>7564</v>
      </c>
      <c r="F1719">
        <v>6305292091</v>
      </c>
      <c r="G1719">
        <v>12622</v>
      </c>
      <c r="H1719" t="s">
        <v>7565</v>
      </c>
      <c r="I1719" t="s">
        <v>7566</v>
      </c>
      <c r="J1719" t="s">
        <v>7551</v>
      </c>
      <c r="K1719" t="s">
        <v>2053</v>
      </c>
      <c r="L1719" t="s">
        <v>7567</v>
      </c>
      <c r="M1719" t="s">
        <v>7568</v>
      </c>
      <c r="N1719" t="s">
        <v>22</v>
      </c>
      <c r="O1719">
        <v>39</v>
      </c>
      <c r="P1719">
        <v>12</v>
      </c>
      <c r="Q1719">
        <v>162</v>
      </c>
      <c r="R1719">
        <v>213</v>
      </c>
      <c r="S1719" s="1">
        <v>0.23940000000000003</v>
      </c>
      <c r="U1719" s="13">
        <f t="shared" si="78"/>
        <v>51</v>
      </c>
      <c r="V1719" s="13">
        <f t="shared" si="79"/>
        <v>213</v>
      </c>
      <c r="W1719" s="13" t="str">
        <f>IFERROR(VLOOKUP(K1719,'Target Area Lookup'!B:C,2,FALSE),"Rest of State")</f>
        <v>Rest of State</v>
      </c>
      <c r="X1719" s="13" t="str">
        <f t="shared" si="80"/>
        <v>Rest of State</v>
      </c>
    </row>
    <row r="1720" spans="1:24" x14ac:dyDescent="0.25">
      <c r="A1720">
        <v>19022012002</v>
      </c>
      <c r="B1720" t="s">
        <v>7562</v>
      </c>
      <c r="C1720" t="s">
        <v>7563</v>
      </c>
      <c r="D1720" t="s">
        <v>7551</v>
      </c>
      <c r="E1720" t="s">
        <v>7564</v>
      </c>
      <c r="F1720">
        <v>6305292091</v>
      </c>
      <c r="G1720">
        <v>12623</v>
      </c>
      <c r="H1720" t="s">
        <v>7569</v>
      </c>
      <c r="I1720" t="s">
        <v>7570</v>
      </c>
      <c r="J1720" t="s">
        <v>7551</v>
      </c>
      <c r="K1720" t="s">
        <v>2053</v>
      </c>
      <c r="L1720" t="s">
        <v>7571</v>
      </c>
      <c r="M1720" t="s">
        <v>7572</v>
      </c>
      <c r="N1720" t="s">
        <v>22</v>
      </c>
      <c r="O1720">
        <v>88</v>
      </c>
      <c r="P1720">
        <v>19</v>
      </c>
      <c r="Q1720">
        <v>324</v>
      </c>
      <c r="R1720">
        <v>431</v>
      </c>
      <c r="S1720" s="1">
        <v>0.24829999999999999</v>
      </c>
      <c r="U1720" s="13">
        <f t="shared" si="78"/>
        <v>107</v>
      </c>
      <c r="V1720" s="13">
        <f t="shared" si="79"/>
        <v>431</v>
      </c>
      <c r="W1720" s="13" t="str">
        <f>IFERROR(VLOOKUP(K1720,'Target Area Lookup'!B:C,2,FALSE),"Rest of State")</f>
        <v>Rest of State</v>
      </c>
      <c r="X1720" s="13" t="str">
        <f t="shared" si="80"/>
        <v>Rest of State</v>
      </c>
    </row>
    <row r="1721" spans="1:24" x14ac:dyDescent="0.25">
      <c r="A1721">
        <v>19022015002</v>
      </c>
      <c r="B1721" t="s">
        <v>7573</v>
      </c>
      <c r="C1721" t="s">
        <v>7574</v>
      </c>
      <c r="D1721" t="s">
        <v>7575</v>
      </c>
      <c r="E1721" t="s">
        <v>7576</v>
      </c>
      <c r="F1721">
        <v>6308583850</v>
      </c>
      <c r="G1721">
        <v>12627</v>
      </c>
      <c r="H1721" t="s">
        <v>7577</v>
      </c>
      <c r="I1721" t="s">
        <v>7578</v>
      </c>
      <c r="J1721" t="s">
        <v>7575</v>
      </c>
      <c r="K1721" t="s">
        <v>2053</v>
      </c>
      <c r="L1721" t="s">
        <v>7579</v>
      </c>
      <c r="M1721" t="s">
        <v>7580</v>
      </c>
      <c r="N1721" t="s">
        <v>22</v>
      </c>
      <c r="O1721">
        <v>747</v>
      </c>
      <c r="P1721">
        <v>0</v>
      </c>
      <c r="Q1721">
        <v>67</v>
      </c>
      <c r="R1721">
        <v>814</v>
      </c>
      <c r="S1721" s="1">
        <v>0.91720000000000002</v>
      </c>
      <c r="T1721" t="s">
        <v>22</v>
      </c>
      <c r="U1721" s="13">
        <f t="shared" si="78"/>
        <v>747</v>
      </c>
      <c r="V1721" s="13">
        <f t="shared" si="79"/>
        <v>814</v>
      </c>
      <c r="W1721" s="13" t="str">
        <f>IFERROR(VLOOKUP(K1721,'Target Area Lookup'!B:C,2,FALSE),"Rest of State")</f>
        <v>Rest of State</v>
      </c>
      <c r="X1721" s="13" t="str">
        <f t="shared" si="80"/>
        <v>Rest of State</v>
      </c>
    </row>
    <row r="1722" spans="1:24" x14ac:dyDescent="0.25">
      <c r="A1722">
        <v>19022015002</v>
      </c>
      <c r="B1722" t="s">
        <v>7573</v>
      </c>
      <c r="C1722" t="s">
        <v>7574</v>
      </c>
      <c r="D1722" t="s">
        <v>7575</v>
      </c>
      <c r="E1722" t="s">
        <v>7576</v>
      </c>
      <c r="F1722">
        <v>6308583850</v>
      </c>
      <c r="G1722">
        <v>12628</v>
      </c>
      <c r="H1722" t="s">
        <v>7581</v>
      </c>
      <c r="I1722" t="s">
        <v>7582</v>
      </c>
      <c r="J1722" t="s">
        <v>7575</v>
      </c>
      <c r="K1722" t="s">
        <v>2053</v>
      </c>
      <c r="L1722" t="s">
        <v>7583</v>
      </c>
      <c r="M1722" t="s">
        <v>7580</v>
      </c>
      <c r="N1722" t="s">
        <v>22</v>
      </c>
      <c r="O1722">
        <v>315</v>
      </c>
      <c r="P1722">
        <v>0</v>
      </c>
      <c r="Q1722">
        <v>0</v>
      </c>
      <c r="R1722">
        <v>315</v>
      </c>
      <c r="S1722" s="1">
        <v>1</v>
      </c>
      <c r="T1722" t="s">
        <v>22</v>
      </c>
      <c r="U1722" s="13">
        <f t="shared" si="78"/>
        <v>315</v>
      </c>
      <c r="V1722" s="13">
        <f t="shared" si="79"/>
        <v>315</v>
      </c>
      <c r="W1722" s="13" t="str">
        <f>IFERROR(VLOOKUP(K1722,'Target Area Lookup'!B:C,2,FALSE),"Rest of State")</f>
        <v>Rest of State</v>
      </c>
      <c r="X1722" s="13" t="str">
        <f t="shared" si="80"/>
        <v>Rest of State</v>
      </c>
    </row>
    <row r="1723" spans="1:24" x14ac:dyDescent="0.25">
      <c r="A1723">
        <v>19022015002</v>
      </c>
      <c r="B1723" t="s">
        <v>7573</v>
      </c>
      <c r="C1723" t="s">
        <v>7574</v>
      </c>
      <c r="D1723" t="s">
        <v>7575</v>
      </c>
      <c r="E1723" t="s">
        <v>7576</v>
      </c>
      <c r="F1723">
        <v>6308583850</v>
      </c>
      <c r="G1723">
        <v>12629</v>
      </c>
      <c r="H1723" t="s">
        <v>7584</v>
      </c>
      <c r="I1723" t="s">
        <v>7585</v>
      </c>
      <c r="J1723" t="s">
        <v>7575</v>
      </c>
      <c r="K1723" t="s">
        <v>2053</v>
      </c>
      <c r="L1723" t="s">
        <v>7586</v>
      </c>
      <c r="M1723" t="s">
        <v>7580</v>
      </c>
      <c r="N1723" t="s">
        <v>22</v>
      </c>
      <c r="O1723">
        <v>381</v>
      </c>
      <c r="P1723">
        <v>0</v>
      </c>
      <c r="Q1723">
        <v>0</v>
      </c>
      <c r="R1723">
        <v>381</v>
      </c>
      <c r="S1723" s="1">
        <v>1</v>
      </c>
      <c r="T1723" t="s">
        <v>22</v>
      </c>
      <c r="U1723" s="13">
        <f t="shared" si="78"/>
        <v>381</v>
      </c>
      <c r="V1723" s="13">
        <f t="shared" si="79"/>
        <v>381</v>
      </c>
      <c r="W1723" s="13" t="str">
        <f>IFERROR(VLOOKUP(K1723,'Target Area Lookup'!B:C,2,FALSE),"Rest of State")</f>
        <v>Rest of State</v>
      </c>
      <c r="X1723" s="13" t="str">
        <f t="shared" si="80"/>
        <v>Rest of State</v>
      </c>
    </row>
    <row r="1724" spans="1:24" x14ac:dyDescent="0.25">
      <c r="A1724">
        <v>19022015002</v>
      </c>
      <c r="B1724" t="s">
        <v>7573</v>
      </c>
      <c r="C1724" t="s">
        <v>7574</v>
      </c>
      <c r="D1724" t="s">
        <v>7575</v>
      </c>
      <c r="E1724" t="s">
        <v>7576</v>
      </c>
      <c r="F1724">
        <v>6308583850</v>
      </c>
      <c r="G1724">
        <v>12630</v>
      </c>
      <c r="H1724" t="s">
        <v>7587</v>
      </c>
      <c r="I1724" t="s">
        <v>7588</v>
      </c>
      <c r="J1724" t="s">
        <v>7589</v>
      </c>
      <c r="K1724" t="s">
        <v>2053</v>
      </c>
      <c r="L1724" t="s">
        <v>7590</v>
      </c>
      <c r="M1724" t="s">
        <v>7580</v>
      </c>
      <c r="N1724" t="s">
        <v>22</v>
      </c>
      <c r="O1724">
        <v>254</v>
      </c>
      <c r="P1724">
        <v>0</v>
      </c>
      <c r="Q1724">
        <v>71</v>
      </c>
      <c r="R1724">
        <v>325</v>
      </c>
      <c r="S1724" s="1">
        <v>0.78</v>
      </c>
      <c r="T1724" t="s">
        <v>22</v>
      </c>
      <c r="U1724" s="13">
        <f t="shared" si="78"/>
        <v>254</v>
      </c>
      <c r="V1724" s="13">
        <f t="shared" si="79"/>
        <v>325</v>
      </c>
      <c r="W1724" s="13" t="str">
        <f>IFERROR(VLOOKUP(K1724,'Target Area Lookup'!B:C,2,FALSE),"Rest of State")</f>
        <v>Rest of State</v>
      </c>
      <c r="X1724" s="13" t="str">
        <f t="shared" si="80"/>
        <v>Rest of State</v>
      </c>
    </row>
    <row r="1725" spans="1:24" x14ac:dyDescent="0.25">
      <c r="A1725">
        <v>19022015002</v>
      </c>
      <c r="B1725" t="s">
        <v>7573</v>
      </c>
      <c r="C1725" t="s">
        <v>7574</v>
      </c>
      <c r="D1725" t="s">
        <v>7575</v>
      </c>
      <c r="E1725" t="s">
        <v>7576</v>
      </c>
      <c r="F1725">
        <v>6308583850</v>
      </c>
      <c r="G1725">
        <v>12631</v>
      </c>
      <c r="H1725" t="s">
        <v>7591</v>
      </c>
      <c r="I1725" t="s">
        <v>7592</v>
      </c>
      <c r="J1725" t="s">
        <v>7575</v>
      </c>
      <c r="K1725" t="s">
        <v>2053</v>
      </c>
      <c r="L1725" t="s">
        <v>7593</v>
      </c>
      <c r="M1725" t="s">
        <v>7580</v>
      </c>
      <c r="N1725" t="s">
        <v>22</v>
      </c>
      <c r="O1725">
        <v>411</v>
      </c>
      <c r="P1725">
        <v>0</v>
      </c>
      <c r="Q1725">
        <v>0</v>
      </c>
      <c r="R1725">
        <v>411</v>
      </c>
      <c r="S1725" s="1">
        <v>1</v>
      </c>
      <c r="T1725" t="s">
        <v>22</v>
      </c>
      <c r="U1725" s="13">
        <f t="shared" si="78"/>
        <v>411</v>
      </c>
      <c r="V1725" s="13">
        <f t="shared" si="79"/>
        <v>411</v>
      </c>
      <c r="W1725" s="13" t="str">
        <f>IFERROR(VLOOKUP(K1725,'Target Area Lookup'!B:C,2,FALSE),"Rest of State")</f>
        <v>Rest of State</v>
      </c>
      <c r="X1725" s="13" t="str">
        <f t="shared" si="80"/>
        <v>Rest of State</v>
      </c>
    </row>
    <row r="1726" spans="1:24" x14ac:dyDescent="0.25">
      <c r="A1726">
        <v>19022016002</v>
      </c>
      <c r="B1726" t="s">
        <v>7594</v>
      </c>
      <c r="C1726" t="s">
        <v>7595</v>
      </c>
      <c r="D1726" t="s">
        <v>7575</v>
      </c>
      <c r="E1726" t="s">
        <v>7596</v>
      </c>
      <c r="F1726">
        <v>6302606109</v>
      </c>
      <c r="G1726">
        <v>12632</v>
      </c>
      <c r="H1726" t="s">
        <v>7597</v>
      </c>
      <c r="I1726" t="s">
        <v>7595</v>
      </c>
      <c r="J1726" t="s">
        <v>7575</v>
      </c>
      <c r="K1726" t="s">
        <v>2053</v>
      </c>
      <c r="L1726" t="s">
        <v>7596</v>
      </c>
      <c r="M1726" t="s">
        <v>7598</v>
      </c>
      <c r="N1726" t="s">
        <v>22</v>
      </c>
      <c r="O1726">
        <v>602</v>
      </c>
      <c r="P1726">
        <v>0</v>
      </c>
      <c r="Q1726">
        <v>0</v>
      </c>
      <c r="R1726">
        <v>602</v>
      </c>
      <c r="S1726" s="1">
        <v>1</v>
      </c>
      <c r="T1726" t="s">
        <v>22</v>
      </c>
      <c r="U1726" s="13">
        <f t="shared" si="78"/>
        <v>602</v>
      </c>
      <c r="V1726" s="13">
        <f t="shared" si="79"/>
        <v>602</v>
      </c>
      <c r="W1726" s="13" t="str">
        <f>IFERROR(VLOOKUP(K1726,'Target Area Lookup'!B:C,2,FALSE),"Rest of State")</f>
        <v>Rest of State</v>
      </c>
      <c r="X1726" s="13" t="str">
        <f t="shared" si="80"/>
        <v>Rest of State</v>
      </c>
    </row>
    <row r="1727" spans="1:24" x14ac:dyDescent="0.25">
      <c r="A1727">
        <v>19022016002</v>
      </c>
      <c r="B1727" t="s">
        <v>7594</v>
      </c>
      <c r="C1727" t="s">
        <v>7595</v>
      </c>
      <c r="D1727" t="s">
        <v>7575</v>
      </c>
      <c r="E1727" t="s">
        <v>7596</v>
      </c>
      <c r="F1727">
        <v>6302606109</v>
      </c>
      <c r="G1727">
        <v>12633</v>
      </c>
      <c r="H1727" t="s">
        <v>7599</v>
      </c>
      <c r="I1727" t="s">
        <v>7600</v>
      </c>
      <c r="J1727" t="s">
        <v>7575</v>
      </c>
      <c r="K1727" t="s">
        <v>2053</v>
      </c>
      <c r="L1727" t="s">
        <v>7601</v>
      </c>
      <c r="M1727" t="s">
        <v>7598</v>
      </c>
      <c r="N1727" t="s">
        <v>22</v>
      </c>
      <c r="O1727">
        <v>304</v>
      </c>
      <c r="P1727">
        <v>0</v>
      </c>
      <c r="Q1727">
        <v>85</v>
      </c>
      <c r="R1727">
        <v>389</v>
      </c>
      <c r="S1727" s="1">
        <v>0.78049999999999997</v>
      </c>
      <c r="T1727" t="s">
        <v>22</v>
      </c>
      <c r="U1727" s="13">
        <f t="shared" si="78"/>
        <v>304</v>
      </c>
      <c r="V1727" s="13">
        <f t="shared" si="79"/>
        <v>389</v>
      </c>
      <c r="W1727" s="13" t="str">
        <f>IFERROR(VLOOKUP(K1727,'Target Area Lookup'!B:C,2,FALSE),"Rest of State")</f>
        <v>Rest of State</v>
      </c>
      <c r="X1727" s="13" t="str">
        <f t="shared" si="80"/>
        <v>Rest of State</v>
      </c>
    </row>
    <row r="1728" spans="1:24" x14ac:dyDescent="0.25">
      <c r="A1728">
        <v>19022016002</v>
      </c>
      <c r="B1728" t="s">
        <v>7594</v>
      </c>
      <c r="C1728" t="s">
        <v>7595</v>
      </c>
      <c r="D1728" t="s">
        <v>7575</v>
      </c>
      <c r="E1728" t="s">
        <v>7596</v>
      </c>
      <c r="F1728">
        <v>6302606109</v>
      </c>
      <c r="G1728">
        <v>64880</v>
      </c>
      <c r="H1728" t="s">
        <v>7602</v>
      </c>
      <c r="I1728" t="s">
        <v>7603</v>
      </c>
      <c r="J1728" t="s">
        <v>7575</v>
      </c>
      <c r="K1728" t="s">
        <v>2053</v>
      </c>
      <c r="L1728" t="s">
        <v>7604</v>
      </c>
      <c r="M1728" t="s">
        <v>7598</v>
      </c>
      <c r="N1728" t="s">
        <v>22</v>
      </c>
      <c r="O1728">
        <v>266</v>
      </c>
      <c r="P1728">
        <v>0</v>
      </c>
      <c r="Q1728">
        <v>79</v>
      </c>
      <c r="R1728">
        <v>345</v>
      </c>
      <c r="S1728" s="1">
        <v>0.77010000000000012</v>
      </c>
      <c r="T1728" t="s">
        <v>22</v>
      </c>
      <c r="U1728" s="13">
        <f t="shared" si="78"/>
        <v>266</v>
      </c>
      <c r="V1728" s="13">
        <f t="shared" si="79"/>
        <v>345</v>
      </c>
      <c r="W1728" s="13" t="str">
        <f>IFERROR(VLOOKUP(K1728,'Target Area Lookup'!B:C,2,FALSE),"Rest of State")</f>
        <v>Rest of State</v>
      </c>
      <c r="X1728" s="13" t="str">
        <f t="shared" si="80"/>
        <v>Rest of State</v>
      </c>
    </row>
    <row r="1729" spans="1:24" x14ac:dyDescent="0.25">
      <c r="A1729">
        <v>19022016002</v>
      </c>
      <c r="B1729" t="s">
        <v>7594</v>
      </c>
      <c r="C1729" t="s">
        <v>7595</v>
      </c>
      <c r="D1729" t="s">
        <v>7575</v>
      </c>
      <c r="E1729" t="s">
        <v>7596</v>
      </c>
      <c r="F1729">
        <v>6302606109</v>
      </c>
      <c r="G1729">
        <v>64881</v>
      </c>
      <c r="H1729" t="s">
        <v>7605</v>
      </c>
      <c r="I1729" t="s">
        <v>7606</v>
      </c>
      <c r="J1729" t="s">
        <v>7575</v>
      </c>
      <c r="K1729" t="s">
        <v>2053</v>
      </c>
      <c r="L1729" t="s">
        <v>7607</v>
      </c>
      <c r="M1729" t="s">
        <v>7598</v>
      </c>
      <c r="N1729" t="s">
        <v>22</v>
      </c>
      <c r="O1729">
        <v>326</v>
      </c>
      <c r="P1729">
        <v>0</v>
      </c>
      <c r="Q1729">
        <v>68</v>
      </c>
      <c r="R1729">
        <v>394</v>
      </c>
      <c r="S1729" s="1">
        <v>0.82599999999999996</v>
      </c>
      <c r="T1729" t="s">
        <v>22</v>
      </c>
      <c r="U1729" s="13">
        <f t="shared" si="78"/>
        <v>326</v>
      </c>
      <c r="V1729" s="13">
        <f t="shared" si="79"/>
        <v>394</v>
      </c>
      <c r="W1729" s="13" t="str">
        <f>IFERROR(VLOOKUP(K1729,'Target Area Lookup'!B:C,2,FALSE),"Rest of State")</f>
        <v>Rest of State</v>
      </c>
      <c r="X1729" s="13" t="str">
        <f t="shared" si="80"/>
        <v>Rest of State</v>
      </c>
    </row>
    <row r="1730" spans="1:24" x14ac:dyDescent="0.25">
      <c r="A1730">
        <v>19022020002</v>
      </c>
      <c r="B1730" t="s">
        <v>7608</v>
      </c>
      <c r="C1730" t="s">
        <v>7609</v>
      </c>
      <c r="D1730" t="s">
        <v>1587</v>
      </c>
      <c r="E1730" t="s">
        <v>7610</v>
      </c>
      <c r="F1730">
        <v>6308942250</v>
      </c>
      <c r="G1730">
        <v>12639</v>
      </c>
      <c r="H1730" t="s">
        <v>7611</v>
      </c>
      <c r="I1730" t="s">
        <v>7609</v>
      </c>
      <c r="J1730" t="s">
        <v>1587</v>
      </c>
      <c r="K1730" t="s">
        <v>1103</v>
      </c>
      <c r="L1730" t="s">
        <v>7610</v>
      </c>
      <c r="M1730" t="s">
        <v>7612</v>
      </c>
      <c r="N1730" t="s">
        <v>22</v>
      </c>
      <c r="O1730">
        <v>290</v>
      </c>
      <c r="P1730">
        <v>21</v>
      </c>
      <c r="Q1730">
        <v>228</v>
      </c>
      <c r="R1730">
        <v>539</v>
      </c>
      <c r="S1730" s="1">
        <v>0.57700000000000007</v>
      </c>
      <c r="U1730" s="13">
        <f t="shared" si="78"/>
        <v>311</v>
      </c>
      <c r="V1730" s="13">
        <f t="shared" si="79"/>
        <v>539</v>
      </c>
      <c r="W1730" s="13" t="str">
        <f>IFERROR(VLOOKUP(K1730,'Target Area Lookup'!B:C,2,FALSE),"Rest of State")</f>
        <v>Cook</v>
      </c>
      <c r="X1730" s="13" t="str">
        <f t="shared" si="80"/>
        <v>Cook</v>
      </c>
    </row>
    <row r="1731" spans="1:24" x14ac:dyDescent="0.25">
      <c r="A1731">
        <v>19022020002</v>
      </c>
      <c r="B1731" t="s">
        <v>7608</v>
      </c>
      <c r="C1731" t="s">
        <v>7609</v>
      </c>
      <c r="D1731" t="s">
        <v>1587</v>
      </c>
      <c r="E1731" t="s">
        <v>7610</v>
      </c>
      <c r="F1731">
        <v>6308942250</v>
      </c>
      <c r="G1731">
        <v>12640</v>
      </c>
      <c r="H1731" t="s">
        <v>7613</v>
      </c>
      <c r="I1731" t="s">
        <v>7614</v>
      </c>
      <c r="J1731" t="s">
        <v>7551</v>
      </c>
      <c r="K1731" t="s">
        <v>2053</v>
      </c>
      <c r="L1731" t="s">
        <v>7615</v>
      </c>
      <c r="M1731" t="s">
        <v>7612</v>
      </c>
      <c r="N1731" t="s">
        <v>22</v>
      </c>
      <c r="O1731">
        <v>149</v>
      </c>
      <c r="P1731">
        <v>14</v>
      </c>
      <c r="Q1731">
        <v>308</v>
      </c>
      <c r="R1731">
        <v>471</v>
      </c>
      <c r="S1731" s="1">
        <v>0.34610000000000002</v>
      </c>
      <c r="U1731" s="13">
        <f t="shared" ref="U1731:U1794" si="81">SUM(O1731:P1731)</f>
        <v>163</v>
      </c>
      <c r="V1731" s="13">
        <f t="shared" ref="V1731:V1794" si="82">R1731</f>
        <v>471</v>
      </c>
      <c r="W1731" s="13" t="str">
        <f>IFERROR(VLOOKUP(K1731,'Target Area Lookup'!B:C,2,FALSE),"Rest of State")</f>
        <v>Rest of State</v>
      </c>
      <c r="X1731" s="13" t="str">
        <f t="shared" ref="X1731:X1794" si="83">IF(K1731="Cook","Cook","Rest of State")</f>
        <v>Rest of State</v>
      </c>
    </row>
    <row r="1732" spans="1:24" x14ac:dyDescent="0.25">
      <c r="A1732">
        <v>19022020002</v>
      </c>
      <c r="B1732" t="s">
        <v>7608</v>
      </c>
      <c r="C1732" t="s">
        <v>7609</v>
      </c>
      <c r="D1732" t="s">
        <v>1587</v>
      </c>
      <c r="E1732" t="s">
        <v>7610</v>
      </c>
      <c r="F1732">
        <v>6308942250</v>
      </c>
      <c r="G1732">
        <v>12641</v>
      </c>
      <c r="H1732" t="s">
        <v>7616</v>
      </c>
      <c r="I1732" t="s">
        <v>7617</v>
      </c>
      <c r="J1732" t="s">
        <v>1587</v>
      </c>
      <c r="K1732" t="s">
        <v>1103</v>
      </c>
      <c r="L1732" t="s">
        <v>7618</v>
      </c>
      <c r="M1732" t="s">
        <v>7612</v>
      </c>
      <c r="N1732" t="s">
        <v>22</v>
      </c>
      <c r="O1732">
        <v>332</v>
      </c>
      <c r="P1732">
        <v>20</v>
      </c>
      <c r="Q1732">
        <v>154</v>
      </c>
      <c r="R1732">
        <v>506</v>
      </c>
      <c r="S1732" s="1">
        <v>0.69569999999999999</v>
      </c>
      <c r="U1732" s="13">
        <f t="shared" si="81"/>
        <v>352</v>
      </c>
      <c r="V1732" s="13">
        <f t="shared" si="82"/>
        <v>506</v>
      </c>
      <c r="W1732" s="13" t="str">
        <f>IFERROR(VLOOKUP(K1732,'Target Area Lookup'!B:C,2,FALSE),"Rest of State")</f>
        <v>Cook</v>
      </c>
      <c r="X1732" s="13" t="str">
        <f t="shared" si="83"/>
        <v>Cook</v>
      </c>
    </row>
    <row r="1733" spans="1:24" x14ac:dyDescent="0.25">
      <c r="A1733">
        <v>19022020063</v>
      </c>
      <c r="B1733" t="s">
        <v>7619</v>
      </c>
      <c r="C1733" t="s">
        <v>7620</v>
      </c>
      <c r="D1733" t="s">
        <v>7621</v>
      </c>
      <c r="E1733" t="s">
        <v>7622</v>
      </c>
      <c r="F1733">
        <v>6307902474</v>
      </c>
      <c r="G1733">
        <v>12635</v>
      </c>
      <c r="H1733" t="s">
        <v>7619</v>
      </c>
      <c r="I1733" t="s">
        <v>7620</v>
      </c>
      <c r="J1733" t="s">
        <v>7621</v>
      </c>
      <c r="K1733" t="s">
        <v>2053</v>
      </c>
      <c r="L1733" t="s">
        <v>7622</v>
      </c>
      <c r="M1733" t="s">
        <v>7623</v>
      </c>
      <c r="N1733" t="s">
        <v>22</v>
      </c>
      <c r="O1733">
        <v>8</v>
      </c>
      <c r="P1733">
        <v>0</v>
      </c>
      <c r="Q1733">
        <v>0</v>
      </c>
      <c r="R1733">
        <v>8</v>
      </c>
      <c r="S1733" s="1">
        <v>1</v>
      </c>
      <c r="U1733" s="13">
        <f t="shared" si="81"/>
        <v>8</v>
      </c>
      <c r="V1733" s="13">
        <f t="shared" si="82"/>
        <v>8</v>
      </c>
      <c r="W1733" s="13" t="str">
        <f>IFERROR(VLOOKUP(K1733,'Target Area Lookup'!B:C,2,FALSE),"Rest of State")</f>
        <v>Rest of State</v>
      </c>
      <c r="X1733" s="13" t="str">
        <f t="shared" si="83"/>
        <v>Rest of State</v>
      </c>
    </row>
    <row r="1734" spans="1:24" x14ac:dyDescent="0.25">
      <c r="A1734">
        <v>19022033002</v>
      </c>
      <c r="B1734" t="s">
        <v>7624</v>
      </c>
      <c r="C1734" t="s">
        <v>7625</v>
      </c>
      <c r="D1734" t="s">
        <v>7626</v>
      </c>
      <c r="E1734" t="s">
        <v>7627</v>
      </c>
      <c r="F1734">
        <v>6302936000</v>
      </c>
      <c r="G1734">
        <v>12655</v>
      </c>
      <c r="H1734" t="s">
        <v>7628</v>
      </c>
      <c r="I1734" t="s">
        <v>7629</v>
      </c>
      <c r="J1734" t="s">
        <v>7626</v>
      </c>
      <c r="K1734" t="s">
        <v>2053</v>
      </c>
      <c r="L1734" t="s">
        <v>7630</v>
      </c>
      <c r="M1734" t="s">
        <v>7631</v>
      </c>
      <c r="N1734" t="s">
        <v>22</v>
      </c>
      <c r="O1734">
        <v>1302</v>
      </c>
      <c r="P1734">
        <v>0</v>
      </c>
      <c r="Q1734">
        <v>54</v>
      </c>
      <c r="R1734">
        <v>1356</v>
      </c>
      <c r="S1734" s="1">
        <v>0.9598000000000001</v>
      </c>
      <c r="T1734" t="s">
        <v>22</v>
      </c>
      <c r="U1734" s="13">
        <f t="shared" si="81"/>
        <v>1302</v>
      </c>
      <c r="V1734" s="13">
        <f t="shared" si="82"/>
        <v>1356</v>
      </c>
      <c r="W1734" s="13" t="str">
        <f>IFERROR(VLOOKUP(K1734,'Target Area Lookup'!B:C,2,FALSE),"Rest of State")</f>
        <v>Rest of State</v>
      </c>
      <c r="X1734" s="13" t="str">
        <f t="shared" si="83"/>
        <v>Rest of State</v>
      </c>
    </row>
    <row r="1735" spans="1:24" x14ac:dyDescent="0.25">
      <c r="A1735">
        <v>19022033002</v>
      </c>
      <c r="B1735" t="s">
        <v>7624</v>
      </c>
      <c r="C1735" t="s">
        <v>7625</v>
      </c>
      <c r="D1735" t="s">
        <v>7626</v>
      </c>
      <c r="E1735" t="s">
        <v>7627</v>
      </c>
      <c r="F1735">
        <v>6302936000</v>
      </c>
      <c r="G1735">
        <v>12656</v>
      </c>
      <c r="H1735" t="s">
        <v>7632</v>
      </c>
      <c r="I1735" t="s">
        <v>7633</v>
      </c>
      <c r="J1735" t="s">
        <v>7626</v>
      </c>
      <c r="K1735" t="s">
        <v>2053</v>
      </c>
      <c r="L1735" t="s">
        <v>7634</v>
      </c>
      <c r="M1735" t="s">
        <v>7631</v>
      </c>
      <c r="N1735" t="s">
        <v>22</v>
      </c>
      <c r="O1735">
        <v>566</v>
      </c>
      <c r="P1735">
        <v>0</v>
      </c>
      <c r="Q1735">
        <v>0</v>
      </c>
      <c r="R1735">
        <v>566</v>
      </c>
      <c r="S1735" s="1">
        <v>1</v>
      </c>
      <c r="T1735" t="s">
        <v>22</v>
      </c>
      <c r="U1735" s="13">
        <f t="shared" si="81"/>
        <v>566</v>
      </c>
      <c r="V1735" s="13">
        <f t="shared" si="82"/>
        <v>566</v>
      </c>
      <c r="W1735" s="13" t="str">
        <f>IFERROR(VLOOKUP(K1735,'Target Area Lookup'!B:C,2,FALSE),"Rest of State")</f>
        <v>Rest of State</v>
      </c>
      <c r="X1735" s="13" t="str">
        <f t="shared" si="83"/>
        <v>Rest of State</v>
      </c>
    </row>
    <row r="1736" spans="1:24" x14ac:dyDescent="0.25">
      <c r="A1736">
        <v>19022033002</v>
      </c>
      <c r="B1736" t="s">
        <v>7624</v>
      </c>
      <c r="C1736" t="s">
        <v>7625</v>
      </c>
      <c r="D1736" t="s">
        <v>7626</v>
      </c>
      <c r="E1736" t="s">
        <v>7627</v>
      </c>
      <c r="F1736">
        <v>6302936000</v>
      </c>
      <c r="G1736">
        <v>12657</v>
      </c>
      <c r="H1736" t="s">
        <v>7635</v>
      </c>
      <c r="I1736" t="s">
        <v>7636</v>
      </c>
      <c r="J1736" t="s">
        <v>7626</v>
      </c>
      <c r="K1736" t="s">
        <v>2053</v>
      </c>
      <c r="L1736" t="s">
        <v>7637</v>
      </c>
      <c r="M1736" t="s">
        <v>7631</v>
      </c>
      <c r="N1736" t="s">
        <v>22</v>
      </c>
      <c r="O1736">
        <v>391</v>
      </c>
      <c r="P1736">
        <v>0</v>
      </c>
      <c r="Q1736">
        <v>2</v>
      </c>
      <c r="R1736">
        <v>393</v>
      </c>
      <c r="S1736" s="1">
        <v>0.99310000000000009</v>
      </c>
      <c r="T1736" t="s">
        <v>22</v>
      </c>
      <c r="U1736" s="13">
        <f t="shared" si="81"/>
        <v>391</v>
      </c>
      <c r="V1736" s="13">
        <f t="shared" si="82"/>
        <v>393</v>
      </c>
      <c r="W1736" s="13" t="str">
        <f>IFERROR(VLOOKUP(K1736,'Target Area Lookup'!B:C,2,FALSE),"Rest of State")</f>
        <v>Rest of State</v>
      </c>
      <c r="X1736" s="13" t="str">
        <f t="shared" si="83"/>
        <v>Rest of State</v>
      </c>
    </row>
    <row r="1737" spans="1:24" x14ac:dyDescent="0.25">
      <c r="A1737">
        <v>19022033002</v>
      </c>
      <c r="B1737" t="s">
        <v>7624</v>
      </c>
      <c r="C1737" t="s">
        <v>7625</v>
      </c>
      <c r="D1737" t="s">
        <v>7626</v>
      </c>
      <c r="E1737" t="s">
        <v>7627</v>
      </c>
      <c r="F1737">
        <v>6302936000</v>
      </c>
      <c r="G1737">
        <v>12658</v>
      </c>
      <c r="H1737" t="s">
        <v>7638</v>
      </c>
      <c r="I1737" t="s">
        <v>7639</v>
      </c>
      <c r="J1737" t="s">
        <v>7626</v>
      </c>
      <c r="K1737" t="s">
        <v>2053</v>
      </c>
      <c r="L1737" t="s">
        <v>7640</v>
      </c>
      <c r="M1737" t="s">
        <v>7631</v>
      </c>
      <c r="N1737" t="s">
        <v>22</v>
      </c>
      <c r="O1737">
        <v>405</v>
      </c>
      <c r="P1737">
        <v>0</v>
      </c>
      <c r="Q1737">
        <v>0</v>
      </c>
      <c r="R1737">
        <v>405</v>
      </c>
      <c r="S1737" s="1">
        <v>1</v>
      </c>
      <c r="T1737" t="s">
        <v>22</v>
      </c>
      <c r="U1737" s="13">
        <f t="shared" si="81"/>
        <v>405</v>
      </c>
      <c r="V1737" s="13">
        <f t="shared" si="82"/>
        <v>405</v>
      </c>
      <c r="W1737" s="13" t="str">
        <f>IFERROR(VLOOKUP(K1737,'Target Area Lookup'!B:C,2,FALSE),"Rest of State")</f>
        <v>Rest of State</v>
      </c>
      <c r="X1737" s="13" t="str">
        <f t="shared" si="83"/>
        <v>Rest of State</v>
      </c>
    </row>
    <row r="1738" spans="1:24" x14ac:dyDescent="0.25">
      <c r="A1738">
        <v>19022033002</v>
      </c>
      <c r="B1738" t="s">
        <v>7624</v>
      </c>
      <c r="C1738" t="s">
        <v>7625</v>
      </c>
      <c r="D1738" t="s">
        <v>7626</v>
      </c>
      <c r="E1738" t="s">
        <v>7627</v>
      </c>
      <c r="F1738">
        <v>6302936000</v>
      </c>
      <c r="G1738">
        <v>12659</v>
      </c>
      <c r="H1738" t="s">
        <v>2491</v>
      </c>
      <c r="I1738" t="s">
        <v>7641</v>
      </c>
      <c r="J1738" t="s">
        <v>7626</v>
      </c>
      <c r="K1738" t="s">
        <v>2053</v>
      </c>
      <c r="L1738" t="s">
        <v>7642</v>
      </c>
      <c r="M1738" t="s">
        <v>7631</v>
      </c>
      <c r="N1738" t="s">
        <v>22</v>
      </c>
      <c r="O1738">
        <v>388</v>
      </c>
      <c r="P1738">
        <v>0</v>
      </c>
      <c r="Q1738">
        <v>0</v>
      </c>
      <c r="R1738">
        <v>388</v>
      </c>
      <c r="S1738" s="1">
        <v>1</v>
      </c>
      <c r="T1738" t="s">
        <v>22</v>
      </c>
      <c r="U1738" s="13">
        <f t="shared" si="81"/>
        <v>388</v>
      </c>
      <c r="V1738" s="13">
        <f t="shared" si="82"/>
        <v>388</v>
      </c>
      <c r="W1738" s="13" t="str">
        <f>IFERROR(VLOOKUP(K1738,'Target Area Lookup'!B:C,2,FALSE),"Rest of State")</f>
        <v>Rest of State</v>
      </c>
      <c r="X1738" s="13" t="str">
        <f t="shared" si="83"/>
        <v>Rest of State</v>
      </c>
    </row>
    <row r="1739" spans="1:24" x14ac:dyDescent="0.25">
      <c r="A1739">
        <v>19022033002</v>
      </c>
      <c r="B1739" t="s">
        <v>7624</v>
      </c>
      <c r="C1739" t="s">
        <v>7625</v>
      </c>
      <c r="D1739" t="s">
        <v>7626</v>
      </c>
      <c r="E1739" t="s">
        <v>7627</v>
      </c>
      <c r="F1739">
        <v>6302936000</v>
      </c>
      <c r="G1739">
        <v>12660</v>
      </c>
      <c r="H1739" t="s">
        <v>7643</v>
      </c>
      <c r="I1739" t="s">
        <v>7644</v>
      </c>
      <c r="J1739" t="s">
        <v>7626</v>
      </c>
      <c r="K1739" t="s">
        <v>2053</v>
      </c>
      <c r="L1739" t="s">
        <v>7645</v>
      </c>
      <c r="M1739" t="s">
        <v>7631</v>
      </c>
      <c r="N1739" t="s">
        <v>22</v>
      </c>
      <c r="O1739">
        <v>465</v>
      </c>
      <c r="P1739">
        <v>0</v>
      </c>
      <c r="Q1739">
        <v>0</v>
      </c>
      <c r="R1739">
        <v>465</v>
      </c>
      <c r="S1739" s="1">
        <v>1</v>
      </c>
      <c r="T1739" t="s">
        <v>22</v>
      </c>
      <c r="U1739" s="13">
        <f t="shared" si="81"/>
        <v>465</v>
      </c>
      <c r="V1739" s="13">
        <f t="shared" si="82"/>
        <v>465</v>
      </c>
      <c r="W1739" s="13" t="str">
        <f>IFERROR(VLOOKUP(K1739,'Target Area Lookup'!B:C,2,FALSE),"Rest of State")</f>
        <v>Rest of State</v>
      </c>
      <c r="X1739" s="13" t="str">
        <f t="shared" si="83"/>
        <v>Rest of State</v>
      </c>
    </row>
    <row r="1740" spans="1:24" x14ac:dyDescent="0.25">
      <c r="A1740">
        <v>19022033002</v>
      </c>
      <c r="B1740" t="s">
        <v>7624</v>
      </c>
      <c r="C1740" t="s">
        <v>7625</v>
      </c>
      <c r="D1740" t="s">
        <v>7626</v>
      </c>
      <c r="E1740" t="s">
        <v>7627</v>
      </c>
      <c r="F1740">
        <v>6302936000</v>
      </c>
      <c r="G1740">
        <v>12661</v>
      </c>
      <c r="H1740" t="s">
        <v>7646</v>
      </c>
      <c r="I1740" t="s">
        <v>7647</v>
      </c>
      <c r="J1740" t="s">
        <v>7626</v>
      </c>
      <c r="K1740" t="s">
        <v>2053</v>
      </c>
      <c r="L1740" t="s">
        <v>7648</v>
      </c>
      <c r="M1740" t="s">
        <v>7631</v>
      </c>
      <c r="N1740" t="s">
        <v>22</v>
      </c>
      <c r="O1740">
        <v>419</v>
      </c>
      <c r="P1740">
        <v>0</v>
      </c>
      <c r="Q1740">
        <v>0</v>
      </c>
      <c r="R1740">
        <v>419</v>
      </c>
      <c r="S1740" s="1">
        <v>1</v>
      </c>
      <c r="T1740" t="s">
        <v>22</v>
      </c>
      <c r="U1740" s="13">
        <f t="shared" si="81"/>
        <v>419</v>
      </c>
      <c r="V1740" s="13">
        <f t="shared" si="82"/>
        <v>419</v>
      </c>
      <c r="W1740" s="13" t="str">
        <f>IFERROR(VLOOKUP(K1740,'Target Area Lookup'!B:C,2,FALSE),"Rest of State")</f>
        <v>Rest of State</v>
      </c>
      <c r="X1740" s="13" t="str">
        <f t="shared" si="83"/>
        <v>Rest of State</v>
      </c>
    </row>
    <row r="1741" spans="1:24" x14ac:dyDescent="0.25">
      <c r="A1741">
        <v>19022033002</v>
      </c>
      <c r="B1741" t="s">
        <v>7624</v>
      </c>
      <c r="C1741" t="s">
        <v>7625</v>
      </c>
      <c r="D1741" t="s">
        <v>7626</v>
      </c>
      <c r="E1741" t="s">
        <v>7627</v>
      </c>
      <c r="F1741">
        <v>6302936000</v>
      </c>
      <c r="G1741">
        <v>57087</v>
      </c>
      <c r="H1741" t="s">
        <v>552</v>
      </c>
      <c r="I1741" t="s">
        <v>7649</v>
      </c>
      <c r="J1741" t="s">
        <v>7626</v>
      </c>
      <c r="K1741" t="s">
        <v>2053</v>
      </c>
      <c r="L1741" t="s">
        <v>7627</v>
      </c>
      <c r="M1741" t="s">
        <v>7631</v>
      </c>
      <c r="N1741" t="s">
        <v>22</v>
      </c>
      <c r="O1741">
        <v>408</v>
      </c>
      <c r="P1741">
        <v>0</v>
      </c>
      <c r="Q1741">
        <v>0</v>
      </c>
      <c r="R1741"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i="82"/>
        <v>408</v>
      </c>
      <c r="W1741" s="13" t="str">
        <f>IFERROR(VLOOKUP(K1741,'Target Area Lookup'!B:C,2,FALSE),"Rest of State")</f>
        <v>Rest of State</v>
      </c>
      <c r="X1741" s="13" t="str">
        <f t="shared" si="83"/>
        <v>Rest of State</v>
      </c>
    </row>
    <row r="1742" spans="1:24" x14ac:dyDescent="0.25">
      <c r="A1742">
        <v>19022041002</v>
      </c>
      <c r="B1742" t="s">
        <v>7650</v>
      </c>
      <c r="C1742" t="s">
        <v>7651</v>
      </c>
      <c r="D1742" t="s">
        <v>7621</v>
      </c>
      <c r="E1742" t="s">
        <v>7652</v>
      </c>
      <c r="F1742">
        <v>6305347207</v>
      </c>
      <c r="G1742">
        <v>12674</v>
      </c>
      <c r="H1742" t="s">
        <v>7653</v>
      </c>
      <c r="I1742" t="s">
        <v>7654</v>
      </c>
      <c r="J1742" t="s">
        <v>7621</v>
      </c>
      <c r="K1742" t="s">
        <v>2053</v>
      </c>
      <c r="L1742" t="s">
        <v>7655</v>
      </c>
      <c r="M1742" t="s">
        <v>7656</v>
      </c>
      <c r="N1742" t="s">
        <v>22</v>
      </c>
      <c r="O1742">
        <v>231</v>
      </c>
      <c r="P1742">
        <v>26</v>
      </c>
      <c r="Q1742">
        <v>898</v>
      </c>
      <c r="R1742">
        <v>1155</v>
      </c>
      <c r="S1742" s="1">
        <v>0.2225</v>
      </c>
      <c r="U1742" s="13">
        <f t="shared" si="81"/>
        <v>257</v>
      </c>
      <c r="V1742" s="13">
        <f t="shared" si="82"/>
        <v>1155</v>
      </c>
      <c r="W1742" s="13" t="str">
        <f>IFERROR(VLOOKUP(K1742,'Target Area Lookup'!B:C,2,FALSE),"Rest of State")</f>
        <v>Rest of State</v>
      </c>
      <c r="X1742" s="13" t="str">
        <f t="shared" si="83"/>
        <v>Rest of State</v>
      </c>
    </row>
    <row r="1743" spans="1:24" x14ac:dyDescent="0.25">
      <c r="A1743">
        <v>19022041002</v>
      </c>
      <c r="B1743" t="s">
        <v>7650</v>
      </c>
      <c r="C1743" t="s">
        <v>7651</v>
      </c>
      <c r="D1743" t="s">
        <v>7621</v>
      </c>
      <c r="E1743" t="s">
        <v>7652</v>
      </c>
      <c r="F1743">
        <v>6305347207</v>
      </c>
      <c r="G1743">
        <v>12675</v>
      </c>
      <c r="H1743" t="s">
        <v>1870</v>
      </c>
      <c r="I1743" t="s">
        <v>7657</v>
      </c>
      <c r="J1743" t="s">
        <v>7621</v>
      </c>
      <c r="K1743" t="s">
        <v>2053</v>
      </c>
      <c r="L1743" t="s">
        <v>7658</v>
      </c>
      <c r="M1743" t="s">
        <v>7656</v>
      </c>
      <c r="N1743" t="s">
        <v>22</v>
      </c>
      <c r="O1743">
        <v>65</v>
      </c>
      <c r="P1743">
        <v>6</v>
      </c>
      <c r="Q1743">
        <v>378</v>
      </c>
      <c r="R1743">
        <v>449</v>
      </c>
      <c r="S1743" s="1">
        <v>0.15810000000000002</v>
      </c>
      <c r="U1743" s="13">
        <f t="shared" si="81"/>
        <v>71</v>
      </c>
      <c r="V1743" s="13">
        <f t="shared" si="82"/>
        <v>449</v>
      </c>
      <c r="W1743" s="13" t="str">
        <f>IFERROR(VLOOKUP(K1743,'Target Area Lookup'!B:C,2,FALSE),"Rest of State")</f>
        <v>Rest of State</v>
      </c>
      <c r="X1743" s="13" t="str">
        <f t="shared" si="83"/>
        <v>Rest of State</v>
      </c>
    </row>
    <row r="1744" spans="1:24" x14ac:dyDescent="0.25">
      <c r="A1744">
        <v>19022041002</v>
      </c>
      <c r="B1744" t="s">
        <v>7650</v>
      </c>
      <c r="C1744" t="s">
        <v>7651</v>
      </c>
      <c r="D1744" t="s">
        <v>7621</v>
      </c>
      <c r="E1744" t="s">
        <v>7652</v>
      </c>
      <c r="F1744">
        <v>6305347207</v>
      </c>
      <c r="G1744">
        <v>12676</v>
      </c>
      <c r="H1744" t="s">
        <v>7659</v>
      </c>
      <c r="I1744" t="s">
        <v>7660</v>
      </c>
      <c r="J1744" t="s">
        <v>7621</v>
      </c>
      <c r="K1744" t="s">
        <v>2053</v>
      </c>
      <c r="L1744" t="s">
        <v>7661</v>
      </c>
      <c r="M1744" t="s">
        <v>7656</v>
      </c>
      <c r="N1744" t="s">
        <v>22</v>
      </c>
      <c r="O1744">
        <v>57</v>
      </c>
      <c r="P1744">
        <v>5</v>
      </c>
      <c r="Q1744">
        <v>400</v>
      </c>
      <c r="R1744">
        <v>462</v>
      </c>
      <c r="S1744" s="1">
        <v>0.13420000000000001</v>
      </c>
      <c r="U1744" s="13">
        <f t="shared" si="81"/>
        <v>62</v>
      </c>
      <c r="V1744" s="13">
        <f t="shared" si="82"/>
        <v>462</v>
      </c>
      <c r="W1744" s="13" t="str">
        <f>IFERROR(VLOOKUP(K1744,'Target Area Lookup'!B:C,2,FALSE),"Rest of State")</f>
        <v>Rest of State</v>
      </c>
      <c r="X1744" s="13" t="str">
        <f t="shared" si="83"/>
        <v>Rest of State</v>
      </c>
    </row>
    <row r="1745" spans="1:24" x14ac:dyDescent="0.25">
      <c r="A1745">
        <v>19022041002</v>
      </c>
      <c r="B1745" t="s">
        <v>7650</v>
      </c>
      <c r="C1745" t="s">
        <v>7651</v>
      </c>
      <c r="D1745" t="s">
        <v>7621</v>
      </c>
      <c r="E1745" t="s">
        <v>7652</v>
      </c>
      <c r="F1745">
        <v>6305347207</v>
      </c>
      <c r="G1745">
        <v>12677</v>
      </c>
      <c r="H1745" t="s">
        <v>7662</v>
      </c>
      <c r="I1745" t="s">
        <v>7663</v>
      </c>
      <c r="J1745" t="s">
        <v>7621</v>
      </c>
      <c r="K1745" t="s">
        <v>2053</v>
      </c>
      <c r="L1745" t="s">
        <v>7664</v>
      </c>
      <c r="M1745" t="s">
        <v>7656</v>
      </c>
      <c r="N1745" t="s">
        <v>22</v>
      </c>
      <c r="O1745">
        <v>254</v>
      </c>
      <c r="P1745">
        <v>21</v>
      </c>
      <c r="Q1745">
        <v>321</v>
      </c>
      <c r="R1745">
        <v>596</v>
      </c>
      <c r="S1745" s="1">
        <v>0.46140000000000003</v>
      </c>
      <c r="U1745" s="13">
        <f t="shared" si="81"/>
        <v>275</v>
      </c>
      <c r="V1745" s="13">
        <f t="shared" si="82"/>
        <v>596</v>
      </c>
      <c r="W1745" s="13" t="str">
        <f>IFERROR(VLOOKUP(K1745,'Target Area Lookup'!B:C,2,FALSE),"Rest of State")</f>
        <v>Rest of State</v>
      </c>
      <c r="X1745" s="13" t="str">
        <f t="shared" si="83"/>
        <v>Rest of State</v>
      </c>
    </row>
    <row r="1746" spans="1:24" x14ac:dyDescent="0.25">
      <c r="A1746">
        <v>19022041002</v>
      </c>
      <c r="B1746" t="s">
        <v>7650</v>
      </c>
      <c r="C1746" t="s">
        <v>7651</v>
      </c>
      <c r="D1746" t="s">
        <v>7621</v>
      </c>
      <c r="E1746" t="s">
        <v>7652</v>
      </c>
      <c r="F1746">
        <v>6305347207</v>
      </c>
      <c r="G1746">
        <v>12678</v>
      </c>
      <c r="H1746" t="s">
        <v>7665</v>
      </c>
      <c r="I1746" t="s">
        <v>7666</v>
      </c>
      <c r="J1746" t="s">
        <v>7621</v>
      </c>
      <c r="K1746" t="s">
        <v>2053</v>
      </c>
      <c r="L1746" t="s">
        <v>7667</v>
      </c>
      <c r="M1746" t="s">
        <v>7656</v>
      </c>
      <c r="N1746" t="s">
        <v>22</v>
      </c>
      <c r="O1746">
        <v>101</v>
      </c>
      <c r="P1746">
        <v>11</v>
      </c>
      <c r="Q1746">
        <v>342</v>
      </c>
      <c r="R1746">
        <v>454</v>
      </c>
      <c r="S1746" s="1">
        <v>0.24670000000000003</v>
      </c>
      <c r="U1746" s="13">
        <f t="shared" si="81"/>
        <v>112</v>
      </c>
      <c r="V1746" s="13">
        <f t="shared" si="82"/>
        <v>454</v>
      </c>
      <c r="W1746" s="13" t="str">
        <f>IFERROR(VLOOKUP(K1746,'Target Area Lookup'!B:C,2,FALSE),"Rest of State")</f>
        <v>Rest of State</v>
      </c>
      <c r="X1746" s="13" t="str">
        <f t="shared" si="83"/>
        <v>Rest of State</v>
      </c>
    </row>
    <row r="1747" spans="1:24" x14ac:dyDescent="0.25">
      <c r="A1747">
        <v>19022044002</v>
      </c>
      <c r="B1747" t="s">
        <v>7668</v>
      </c>
      <c r="C1747" t="s">
        <v>7669</v>
      </c>
      <c r="D1747" t="s">
        <v>7670</v>
      </c>
      <c r="E1747" t="s">
        <v>7671</v>
      </c>
      <c r="F1747">
        <v>6308274421</v>
      </c>
      <c r="G1747">
        <v>12680</v>
      </c>
      <c r="H1747" t="s">
        <v>7672</v>
      </c>
      <c r="I1747" t="s">
        <v>7673</v>
      </c>
      <c r="J1747" t="s">
        <v>7670</v>
      </c>
      <c r="K1747" t="s">
        <v>2053</v>
      </c>
      <c r="L1747" t="s">
        <v>7674</v>
      </c>
      <c r="M1747" t="s">
        <v>7675</v>
      </c>
      <c r="N1747" t="s">
        <v>22</v>
      </c>
      <c r="O1747">
        <v>333</v>
      </c>
      <c r="P1747">
        <v>22</v>
      </c>
      <c r="Q1747">
        <v>677</v>
      </c>
      <c r="R1747">
        <v>1032</v>
      </c>
      <c r="S1747" s="1">
        <v>0.34399999999999997</v>
      </c>
      <c r="U1747" s="13">
        <f t="shared" si="81"/>
        <v>355</v>
      </c>
      <c r="V1747" s="13">
        <f t="shared" si="82"/>
        <v>1032</v>
      </c>
      <c r="W1747" s="13" t="str">
        <f>IFERROR(VLOOKUP(K1747,'Target Area Lookup'!B:C,2,FALSE),"Rest of State")</f>
        <v>Rest of State</v>
      </c>
      <c r="X1747" s="13" t="str">
        <f t="shared" si="83"/>
        <v>Rest of State</v>
      </c>
    </row>
    <row r="1748" spans="1:24" x14ac:dyDescent="0.25">
      <c r="A1748">
        <v>19022044002</v>
      </c>
      <c r="B1748" t="s">
        <v>7668</v>
      </c>
      <c r="C1748" t="s">
        <v>7669</v>
      </c>
      <c r="D1748" t="s">
        <v>7670</v>
      </c>
      <c r="E1748" t="s">
        <v>7671</v>
      </c>
      <c r="F1748">
        <v>6308274421</v>
      </c>
      <c r="G1748">
        <v>12681</v>
      </c>
      <c r="H1748" t="s">
        <v>7676</v>
      </c>
      <c r="I1748" t="s">
        <v>7677</v>
      </c>
      <c r="J1748" t="s">
        <v>7670</v>
      </c>
      <c r="K1748" t="s">
        <v>2053</v>
      </c>
      <c r="L1748" t="s">
        <v>7678</v>
      </c>
      <c r="M1748" t="s">
        <v>7679</v>
      </c>
      <c r="N1748" t="s">
        <v>22</v>
      </c>
      <c r="O1748">
        <v>102</v>
      </c>
      <c r="P1748">
        <v>12</v>
      </c>
      <c r="Q1748">
        <v>187</v>
      </c>
      <c r="R1748">
        <v>301</v>
      </c>
      <c r="S1748" s="1">
        <v>0.37869999999999998</v>
      </c>
      <c r="U1748" s="13">
        <f t="shared" si="81"/>
        <v>114</v>
      </c>
      <c r="V1748" s="13">
        <f t="shared" si="82"/>
        <v>301</v>
      </c>
      <c r="W1748" s="13" t="str">
        <f>IFERROR(VLOOKUP(K1748,'Target Area Lookup'!B:C,2,FALSE),"Rest of State")</f>
        <v>Rest of State</v>
      </c>
      <c r="X1748" s="13" t="str">
        <f t="shared" si="83"/>
        <v>Rest of State</v>
      </c>
    </row>
    <row r="1749" spans="1:24" x14ac:dyDescent="0.25">
      <c r="A1749">
        <v>19022044002</v>
      </c>
      <c r="B1749" t="s">
        <v>7668</v>
      </c>
      <c r="C1749" t="s">
        <v>7669</v>
      </c>
      <c r="D1749" t="s">
        <v>7670</v>
      </c>
      <c r="E1749" t="s">
        <v>7671</v>
      </c>
      <c r="F1749">
        <v>6308274421</v>
      </c>
      <c r="G1749">
        <v>12682</v>
      </c>
      <c r="H1749" t="s">
        <v>7680</v>
      </c>
      <c r="I1749" t="s">
        <v>7681</v>
      </c>
      <c r="J1749" t="s">
        <v>7670</v>
      </c>
      <c r="K1749" t="s">
        <v>2053</v>
      </c>
      <c r="L1749" t="s">
        <v>7682</v>
      </c>
      <c r="M1749" t="s">
        <v>7679</v>
      </c>
      <c r="N1749" t="s">
        <v>22</v>
      </c>
      <c r="O1749">
        <v>57</v>
      </c>
      <c r="P1749">
        <v>5</v>
      </c>
      <c r="Q1749">
        <v>357</v>
      </c>
      <c r="R1749">
        <v>419</v>
      </c>
      <c r="S1749" s="1">
        <v>0.14800000000000002</v>
      </c>
      <c r="U1749" s="13">
        <f t="shared" si="81"/>
        <v>62</v>
      </c>
      <c r="V1749" s="13">
        <f t="shared" si="82"/>
        <v>419</v>
      </c>
      <c r="W1749" s="13" t="str">
        <f>IFERROR(VLOOKUP(K1749,'Target Area Lookup'!B:C,2,FALSE),"Rest of State")</f>
        <v>Rest of State</v>
      </c>
      <c r="X1749" s="13" t="str">
        <f t="shared" si="83"/>
        <v>Rest of State</v>
      </c>
    </row>
    <row r="1750" spans="1:24" x14ac:dyDescent="0.25">
      <c r="A1750">
        <v>19022044002</v>
      </c>
      <c r="B1750" t="s">
        <v>7668</v>
      </c>
      <c r="C1750" t="s">
        <v>7669</v>
      </c>
      <c r="D1750" t="s">
        <v>7670</v>
      </c>
      <c r="E1750" t="s">
        <v>7671</v>
      </c>
      <c r="F1750">
        <v>6308274421</v>
      </c>
      <c r="G1750">
        <v>12683</v>
      </c>
      <c r="H1750" t="s">
        <v>7683</v>
      </c>
      <c r="I1750" t="s">
        <v>7684</v>
      </c>
      <c r="J1750" t="s">
        <v>7670</v>
      </c>
      <c r="K1750" t="s">
        <v>2053</v>
      </c>
      <c r="L1750" t="s">
        <v>7685</v>
      </c>
      <c r="M1750" t="s">
        <v>7679</v>
      </c>
      <c r="N1750" t="s">
        <v>22</v>
      </c>
      <c r="O1750">
        <v>88</v>
      </c>
      <c r="P1750">
        <v>14</v>
      </c>
      <c r="Q1750">
        <v>173</v>
      </c>
      <c r="R1750">
        <v>275</v>
      </c>
      <c r="S1750" s="1">
        <v>0.37090000000000006</v>
      </c>
      <c r="U1750" s="13">
        <f t="shared" si="81"/>
        <v>102</v>
      </c>
      <c r="V1750" s="13">
        <f t="shared" si="82"/>
        <v>275</v>
      </c>
      <c r="W1750" s="13" t="str">
        <f>IFERROR(VLOOKUP(K1750,'Target Area Lookup'!B:C,2,FALSE),"Rest of State")</f>
        <v>Rest of State</v>
      </c>
      <c r="X1750" s="13" t="str">
        <f t="shared" si="83"/>
        <v>Rest of State</v>
      </c>
    </row>
    <row r="1751" spans="1:24" x14ac:dyDescent="0.25">
      <c r="A1751">
        <v>19022044002</v>
      </c>
      <c r="B1751" t="s">
        <v>7668</v>
      </c>
      <c r="C1751" t="s">
        <v>7669</v>
      </c>
      <c r="D1751" t="s">
        <v>7670</v>
      </c>
      <c r="E1751" t="s">
        <v>7671</v>
      </c>
      <c r="F1751">
        <v>6308274421</v>
      </c>
      <c r="G1751">
        <v>12684</v>
      </c>
      <c r="H1751" t="s">
        <v>1500</v>
      </c>
      <c r="I1751" t="s">
        <v>7686</v>
      </c>
      <c r="J1751" t="s">
        <v>7670</v>
      </c>
      <c r="K1751" t="s">
        <v>2053</v>
      </c>
      <c r="L1751" t="s">
        <v>7687</v>
      </c>
      <c r="M1751" t="s">
        <v>7679</v>
      </c>
      <c r="N1751" t="s">
        <v>22</v>
      </c>
      <c r="O1751">
        <v>63</v>
      </c>
      <c r="P1751">
        <v>7</v>
      </c>
      <c r="Q1751">
        <v>176</v>
      </c>
      <c r="R1751">
        <v>246</v>
      </c>
      <c r="S1751" s="1">
        <v>0.28460000000000002</v>
      </c>
      <c r="U1751" s="13">
        <f t="shared" si="81"/>
        <v>70</v>
      </c>
      <c r="V1751" s="13">
        <f t="shared" si="82"/>
        <v>246</v>
      </c>
      <c r="W1751" s="13" t="str">
        <f>IFERROR(VLOOKUP(K1751,'Target Area Lookup'!B:C,2,FALSE),"Rest of State")</f>
        <v>Rest of State</v>
      </c>
      <c r="X1751" s="13" t="str">
        <f t="shared" si="83"/>
        <v>Rest of State</v>
      </c>
    </row>
    <row r="1752" spans="1:24" x14ac:dyDescent="0.25">
      <c r="A1752">
        <v>19022044002</v>
      </c>
      <c r="B1752" t="s">
        <v>7668</v>
      </c>
      <c r="C1752" t="s">
        <v>7669</v>
      </c>
      <c r="D1752" t="s">
        <v>7670</v>
      </c>
      <c r="E1752" t="s">
        <v>7671</v>
      </c>
      <c r="F1752">
        <v>6308274421</v>
      </c>
      <c r="G1752">
        <v>12685</v>
      </c>
      <c r="H1752" t="s">
        <v>7688</v>
      </c>
      <c r="I1752" t="s">
        <v>7689</v>
      </c>
      <c r="J1752" t="s">
        <v>7670</v>
      </c>
      <c r="K1752" t="s">
        <v>2053</v>
      </c>
      <c r="L1752" t="s">
        <v>7690</v>
      </c>
      <c r="M1752" t="s">
        <v>7679</v>
      </c>
      <c r="N1752" t="s">
        <v>22</v>
      </c>
      <c r="O1752">
        <v>46</v>
      </c>
      <c r="P1752">
        <v>9</v>
      </c>
      <c r="Q1752">
        <v>206</v>
      </c>
      <c r="R1752">
        <v>261</v>
      </c>
      <c r="S1752" s="1">
        <v>0.2107</v>
      </c>
      <c r="U1752" s="13">
        <f t="shared" si="81"/>
        <v>55</v>
      </c>
      <c r="V1752" s="13">
        <f t="shared" si="82"/>
        <v>261</v>
      </c>
      <c r="W1752" s="13" t="str">
        <f>IFERROR(VLOOKUP(K1752,'Target Area Lookup'!B:C,2,FALSE),"Rest of State")</f>
        <v>Rest of State</v>
      </c>
      <c r="X1752" s="13" t="str">
        <f t="shared" si="83"/>
        <v>Rest of State</v>
      </c>
    </row>
    <row r="1753" spans="1:24" x14ac:dyDescent="0.25">
      <c r="A1753">
        <v>19022044002</v>
      </c>
      <c r="B1753" t="s">
        <v>7668</v>
      </c>
      <c r="C1753" t="s">
        <v>7669</v>
      </c>
      <c r="D1753" t="s">
        <v>7670</v>
      </c>
      <c r="E1753" t="s">
        <v>7671</v>
      </c>
      <c r="F1753">
        <v>6308274421</v>
      </c>
      <c r="G1753">
        <v>12686</v>
      </c>
      <c r="H1753" t="s">
        <v>7691</v>
      </c>
      <c r="I1753" t="s">
        <v>7669</v>
      </c>
      <c r="J1753" t="s">
        <v>7670</v>
      </c>
      <c r="K1753" t="s">
        <v>2053</v>
      </c>
      <c r="L1753" t="s">
        <v>7671</v>
      </c>
      <c r="M1753" t="s">
        <v>7679</v>
      </c>
      <c r="N1753" t="s">
        <v>22</v>
      </c>
      <c r="O1753">
        <v>254</v>
      </c>
      <c r="P1753">
        <v>7</v>
      </c>
      <c r="Q1753">
        <v>230</v>
      </c>
      <c r="R1753">
        <v>491</v>
      </c>
      <c r="S1753" s="1">
        <v>0.53159999999999996</v>
      </c>
      <c r="U1753" s="13">
        <f t="shared" si="81"/>
        <v>261</v>
      </c>
      <c r="V1753" s="13">
        <f t="shared" si="82"/>
        <v>491</v>
      </c>
      <c r="W1753" s="13" t="str">
        <f>IFERROR(VLOOKUP(K1753,'Target Area Lookup'!B:C,2,FALSE),"Rest of State")</f>
        <v>Rest of State</v>
      </c>
      <c r="X1753" s="13" t="str">
        <f t="shared" si="83"/>
        <v>Rest of State</v>
      </c>
    </row>
    <row r="1754" spans="1:24" x14ac:dyDescent="0.25">
      <c r="A1754">
        <v>19022045002</v>
      </c>
      <c r="B1754" t="s">
        <v>7692</v>
      </c>
      <c r="C1754" t="s">
        <v>7693</v>
      </c>
      <c r="D1754" t="s">
        <v>7694</v>
      </c>
      <c r="E1754" t="s">
        <v>7695</v>
      </c>
      <c r="F1754">
        <v>6305167315</v>
      </c>
      <c r="G1754">
        <v>12687</v>
      </c>
      <c r="H1754" t="s">
        <v>7696</v>
      </c>
      <c r="I1754" t="s">
        <v>7697</v>
      </c>
      <c r="J1754" t="s">
        <v>7694</v>
      </c>
      <c r="K1754" t="s">
        <v>2053</v>
      </c>
      <c r="L1754" t="s">
        <v>7698</v>
      </c>
      <c r="M1754" t="s">
        <v>7699</v>
      </c>
      <c r="N1754" t="s">
        <v>22</v>
      </c>
      <c r="O1754">
        <v>245</v>
      </c>
      <c r="P1754">
        <v>25</v>
      </c>
      <c r="Q1754">
        <v>424</v>
      </c>
      <c r="R1754">
        <v>694</v>
      </c>
      <c r="S1754" s="1">
        <v>0.38900000000000001</v>
      </c>
      <c r="U1754" s="13">
        <f t="shared" si="81"/>
        <v>270</v>
      </c>
      <c r="V1754" s="13">
        <f t="shared" si="82"/>
        <v>694</v>
      </c>
      <c r="W1754" s="13" t="str">
        <f>IFERROR(VLOOKUP(K1754,'Target Area Lookup'!B:C,2,FALSE),"Rest of State")</f>
        <v>Rest of State</v>
      </c>
      <c r="X1754" s="13" t="str">
        <f t="shared" si="83"/>
        <v>Rest of State</v>
      </c>
    </row>
    <row r="1755" spans="1:24" x14ac:dyDescent="0.25">
      <c r="A1755">
        <v>19022045002</v>
      </c>
      <c r="B1755" t="s">
        <v>7692</v>
      </c>
      <c r="C1755" t="s">
        <v>7693</v>
      </c>
      <c r="D1755" t="s">
        <v>7694</v>
      </c>
      <c r="E1755" t="s">
        <v>7695</v>
      </c>
      <c r="F1755">
        <v>6305167315</v>
      </c>
      <c r="G1755">
        <v>12688</v>
      </c>
      <c r="H1755" t="s">
        <v>3366</v>
      </c>
      <c r="I1755" t="s">
        <v>7693</v>
      </c>
      <c r="J1755" t="s">
        <v>7694</v>
      </c>
      <c r="K1755" t="s">
        <v>2053</v>
      </c>
      <c r="L1755" t="s">
        <v>7695</v>
      </c>
      <c r="M1755" t="s">
        <v>7699</v>
      </c>
      <c r="N1755" t="s">
        <v>22</v>
      </c>
      <c r="O1755">
        <v>260</v>
      </c>
      <c r="P1755">
        <v>33</v>
      </c>
      <c r="Q1755">
        <v>164</v>
      </c>
      <c r="R1755">
        <v>457</v>
      </c>
      <c r="S1755" s="1">
        <v>0.6411</v>
      </c>
      <c r="U1755" s="13">
        <f t="shared" si="81"/>
        <v>293</v>
      </c>
      <c r="V1755" s="13">
        <f t="shared" si="82"/>
        <v>457</v>
      </c>
      <c r="W1755" s="13" t="str">
        <f>IFERROR(VLOOKUP(K1755,'Target Area Lookup'!B:C,2,FALSE),"Rest of State")</f>
        <v>Rest of State</v>
      </c>
      <c r="X1755" s="13" t="str">
        <f t="shared" si="83"/>
        <v>Rest of State</v>
      </c>
    </row>
    <row r="1756" spans="1:24" x14ac:dyDescent="0.25">
      <c r="A1756">
        <v>19022045002</v>
      </c>
      <c r="B1756" t="s">
        <v>7692</v>
      </c>
      <c r="C1756" t="s">
        <v>7693</v>
      </c>
      <c r="D1756" t="s">
        <v>7694</v>
      </c>
      <c r="E1756" t="s">
        <v>7695</v>
      </c>
      <c r="F1756">
        <v>6305167315</v>
      </c>
      <c r="G1756">
        <v>12689</v>
      </c>
      <c r="H1756" t="s">
        <v>7528</v>
      </c>
      <c r="I1756" t="s">
        <v>7700</v>
      </c>
      <c r="J1756" t="s">
        <v>7694</v>
      </c>
      <c r="K1756" t="s">
        <v>2053</v>
      </c>
      <c r="L1756" t="s">
        <v>7701</v>
      </c>
      <c r="M1756" t="s">
        <v>7699</v>
      </c>
      <c r="N1756" t="s">
        <v>22</v>
      </c>
      <c r="O1756">
        <v>114</v>
      </c>
      <c r="P1756">
        <v>7</v>
      </c>
      <c r="Q1756">
        <v>406</v>
      </c>
      <c r="R1756">
        <v>527</v>
      </c>
      <c r="S1756" s="1">
        <v>0.22960000000000003</v>
      </c>
      <c r="U1756" s="13">
        <f t="shared" si="81"/>
        <v>121</v>
      </c>
      <c r="V1756" s="13">
        <f t="shared" si="82"/>
        <v>527</v>
      </c>
      <c r="W1756" s="13" t="str">
        <f>IFERROR(VLOOKUP(K1756,'Target Area Lookup'!B:C,2,FALSE),"Rest of State")</f>
        <v>Rest of State</v>
      </c>
      <c r="X1756" s="13" t="str">
        <f t="shared" si="83"/>
        <v>Rest of State</v>
      </c>
    </row>
    <row r="1757" spans="1:24" x14ac:dyDescent="0.25">
      <c r="A1757">
        <v>19022045002</v>
      </c>
      <c r="B1757" t="s">
        <v>7692</v>
      </c>
      <c r="C1757" t="s">
        <v>7693</v>
      </c>
      <c r="D1757" t="s">
        <v>7694</v>
      </c>
      <c r="E1757" t="s">
        <v>7695</v>
      </c>
      <c r="F1757">
        <v>6305167315</v>
      </c>
      <c r="G1757">
        <v>12690</v>
      </c>
      <c r="H1757" t="s">
        <v>476</v>
      </c>
      <c r="I1757" t="s">
        <v>7702</v>
      </c>
      <c r="J1757" t="s">
        <v>7694</v>
      </c>
      <c r="K1757" t="s">
        <v>2053</v>
      </c>
      <c r="L1757" t="s">
        <v>7703</v>
      </c>
      <c r="M1757" t="s">
        <v>7699</v>
      </c>
      <c r="N1757" t="s">
        <v>22</v>
      </c>
      <c r="O1757">
        <v>241</v>
      </c>
      <c r="P1757">
        <v>17</v>
      </c>
      <c r="Q1757">
        <v>194</v>
      </c>
      <c r="R1757">
        <v>452</v>
      </c>
      <c r="S1757" s="1">
        <v>0.57079999999999997</v>
      </c>
      <c r="U1757" s="13">
        <f t="shared" si="81"/>
        <v>258</v>
      </c>
      <c r="V1757" s="13">
        <f t="shared" si="82"/>
        <v>452</v>
      </c>
      <c r="W1757" s="13" t="str">
        <f>IFERROR(VLOOKUP(K1757,'Target Area Lookup'!B:C,2,FALSE),"Rest of State")</f>
        <v>Rest of State</v>
      </c>
      <c r="X1757" s="13" t="str">
        <f t="shared" si="83"/>
        <v>Rest of State</v>
      </c>
    </row>
    <row r="1758" spans="1:24" x14ac:dyDescent="0.25">
      <c r="A1758">
        <v>19022045002</v>
      </c>
      <c r="B1758" t="s">
        <v>7692</v>
      </c>
      <c r="C1758" t="s">
        <v>7693</v>
      </c>
      <c r="D1758" t="s">
        <v>7694</v>
      </c>
      <c r="E1758" t="s">
        <v>7695</v>
      </c>
      <c r="F1758">
        <v>6305167315</v>
      </c>
      <c r="G1758">
        <v>12691</v>
      </c>
      <c r="H1758" t="s">
        <v>7704</v>
      </c>
      <c r="I1758" t="s">
        <v>7705</v>
      </c>
      <c r="J1758" t="s">
        <v>7670</v>
      </c>
      <c r="K1758" t="s">
        <v>2053</v>
      </c>
      <c r="L1758" t="s">
        <v>7706</v>
      </c>
      <c r="M1758" t="s">
        <v>7699</v>
      </c>
      <c r="N1758" t="s">
        <v>22</v>
      </c>
      <c r="O1758">
        <v>241</v>
      </c>
      <c r="P1758">
        <v>33</v>
      </c>
      <c r="Q1758">
        <v>143</v>
      </c>
      <c r="R1758">
        <v>417</v>
      </c>
      <c r="S1758" s="1">
        <v>0.65709999999999991</v>
      </c>
      <c r="U1758" s="13">
        <f t="shared" si="81"/>
        <v>274</v>
      </c>
      <c r="V1758" s="13">
        <f t="shared" si="82"/>
        <v>417</v>
      </c>
      <c r="W1758" s="13" t="str">
        <f>IFERROR(VLOOKUP(K1758,'Target Area Lookup'!B:C,2,FALSE),"Rest of State")</f>
        <v>Rest of State</v>
      </c>
      <c r="X1758" s="13" t="str">
        <f t="shared" si="83"/>
        <v>Rest of State</v>
      </c>
    </row>
    <row r="1759" spans="1:24" x14ac:dyDescent="0.25">
      <c r="A1759">
        <v>19022045002</v>
      </c>
      <c r="B1759" t="s">
        <v>7692</v>
      </c>
      <c r="C1759" t="s">
        <v>7693</v>
      </c>
      <c r="D1759" t="s">
        <v>7694</v>
      </c>
      <c r="E1759" t="s">
        <v>7695</v>
      </c>
      <c r="F1759">
        <v>6305167315</v>
      </c>
      <c r="G1759">
        <v>12692</v>
      </c>
      <c r="H1759" t="s">
        <v>7707</v>
      </c>
      <c r="I1759" t="s">
        <v>7708</v>
      </c>
      <c r="J1759" t="s">
        <v>7670</v>
      </c>
      <c r="K1759" t="s">
        <v>2053</v>
      </c>
      <c r="L1759" t="s">
        <v>7709</v>
      </c>
      <c r="M1759" t="s">
        <v>7699</v>
      </c>
      <c r="N1759" t="s">
        <v>22</v>
      </c>
      <c r="O1759">
        <v>104</v>
      </c>
      <c r="P1759">
        <v>5</v>
      </c>
      <c r="Q1759">
        <v>294</v>
      </c>
      <c r="R1759">
        <v>403</v>
      </c>
      <c r="S1759" s="1">
        <v>0.27050000000000002</v>
      </c>
      <c r="U1759" s="13">
        <f t="shared" si="81"/>
        <v>109</v>
      </c>
      <c r="V1759" s="13">
        <f t="shared" si="82"/>
        <v>403</v>
      </c>
      <c r="W1759" s="13" t="str">
        <f>IFERROR(VLOOKUP(K1759,'Target Area Lookup'!B:C,2,FALSE),"Rest of State")</f>
        <v>Rest of State</v>
      </c>
      <c r="X1759" s="13" t="str">
        <f t="shared" si="83"/>
        <v>Rest of State</v>
      </c>
    </row>
    <row r="1760" spans="1:24" x14ac:dyDescent="0.25">
      <c r="A1760">
        <v>19022045002</v>
      </c>
      <c r="B1760" t="s">
        <v>7692</v>
      </c>
      <c r="C1760" t="s">
        <v>7693</v>
      </c>
      <c r="D1760" t="s">
        <v>7694</v>
      </c>
      <c r="E1760" t="s">
        <v>7695</v>
      </c>
      <c r="F1760">
        <v>6305167315</v>
      </c>
      <c r="G1760">
        <v>12693</v>
      </c>
      <c r="H1760" t="s">
        <v>7710</v>
      </c>
      <c r="I1760" t="s">
        <v>7711</v>
      </c>
      <c r="J1760" t="s">
        <v>7670</v>
      </c>
      <c r="K1760" t="s">
        <v>2053</v>
      </c>
      <c r="L1760" t="s">
        <v>7712</v>
      </c>
      <c r="M1760" t="s">
        <v>7699</v>
      </c>
      <c r="N1760" t="s">
        <v>22</v>
      </c>
      <c r="O1760">
        <v>130</v>
      </c>
      <c r="P1760">
        <v>8</v>
      </c>
      <c r="Q1760">
        <v>68</v>
      </c>
      <c r="R1760">
        <v>206</v>
      </c>
      <c r="S1760" s="1">
        <v>0.66989999999999994</v>
      </c>
      <c r="U1760" s="13">
        <f t="shared" si="81"/>
        <v>138</v>
      </c>
      <c r="V1760" s="13">
        <f t="shared" si="82"/>
        <v>206</v>
      </c>
      <c r="W1760" s="13" t="str">
        <f>IFERROR(VLOOKUP(K1760,'Target Area Lookup'!B:C,2,FALSE),"Rest of State")</f>
        <v>Rest of State</v>
      </c>
      <c r="X1760" s="13" t="str">
        <f t="shared" si="83"/>
        <v>Rest of State</v>
      </c>
    </row>
    <row r="1761" spans="1:24" x14ac:dyDescent="0.25">
      <c r="A1761">
        <v>19022045002</v>
      </c>
      <c r="B1761" t="s">
        <v>7692</v>
      </c>
      <c r="C1761" t="s">
        <v>7693</v>
      </c>
      <c r="D1761" t="s">
        <v>7694</v>
      </c>
      <c r="E1761" t="s">
        <v>7695</v>
      </c>
      <c r="F1761">
        <v>6305167315</v>
      </c>
      <c r="G1761">
        <v>12694</v>
      </c>
      <c r="H1761" t="s">
        <v>1404</v>
      </c>
      <c r="I1761" t="s">
        <v>7713</v>
      </c>
      <c r="J1761" t="s">
        <v>7670</v>
      </c>
      <c r="K1761" t="s">
        <v>2053</v>
      </c>
      <c r="L1761" t="s">
        <v>7714</v>
      </c>
      <c r="M1761" t="s">
        <v>7699</v>
      </c>
      <c r="N1761" t="s">
        <v>22</v>
      </c>
      <c r="O1761">
        <v>125</v>
      </c>
      <c r="P1761">
        <v>16</v>
      </c>
      <c r="Q1761">
        <v>54</v>
      </c>
      <c r="R1761">
        <v>195</v>
      </c>
      <c r="S1761" s="1">
        <v>0.72310000000000008</v>
      </c>
      <c r="U1761" s="13">
        <f t="shared" si="81"/>
        <v>141</v>
      </c>
      <c r="V1761" s="13">
        <f t="shared" si="82"/>
        <v>195</v>
      </c>
      <c r="W1761" s="13" t="str">
        <f>IFERROR(VLOOKUP(K1761,'Target Area Lookup'!B:C,2,FALSE),"Rest of State")</f>
        <v>Rest of State</v>
      </c>
      <c r="X1761" s="13" t="str">
        <f t="shared" si="83"/>
        <v>Rest of State</v>
      </c>
    </row>
    <row r="1762" spans="1:24" x14ac:dyDescent="0.25">
      <c r="A1762">
        <v>19022048002</v>
      </c>
      <c r="B1762" t="s">
        <v>7715</v>
      </c>
      <c r="C1762" t="s">
        <v>7716</v>
      </c>
      <c r="D1762" t="s">
        <v>7694</v>
      </c>
      <c r="E1762" t="s">
        <v>7717</v>
      </c>
      <c r="F1762">
        <v>6302798400</v>
      </c>
      <c r="G1762">
        <v>12696</v>
      </c>
      <c r="H1762" t="s">
        <v>7718</v>
      </c>
      <c r="I1762" t="s">
        <v>7716</v>
      </c>
      <c r="J1762" t="s">
        <v>7694</v>
      </c>
      <c r="K1762" t="s">
        <v>2053</v>
      </c>
      <c r="L1762" t="s">
        <v>7717</v>
      </c>
      <c r="M1762" t="s">
        <v>7719</v>
      </c>
      <c r="N1762" t="s">
        <v>22</v>
      </c>
      <c r="O1762">
        <v>78</v>
      </c>
      <c r="P1762">
        <v>7</v>
      </c>
      <c r="Q1762">
        <v>105</v>
      </c>
      <c r="R1762">
        <v>190</v>
      </c>
      <c r="S1762" s="1">
        <v>0.44740000000000002</v>
      </c>
      <c r="U1762" s="13">
        <f t="shared" si="81"/>
        <v>85</v>
      </c>
      <c r="V1762" s="13">
        <f t="shared" si="82"/>
        <v>190</v>
      </c>
      <c r="W1762" s="13" t="str">
        <f>IFERROR(VLOOKUP(K1762,'Target Area Lookup'!B:C,2,FALSE),"Rest of State")</f>
        <v>Rest of State</v>
      </c>
      <c r="X1762" s="13" t="str">
        <f t="shared" si="83"/>
        <v>Rest of State</v>
      </c>
    </row>
    <row r="1763" spans="1:24" x14ac:dyDescent="0.25">
      <c r="A1763">
        <v>19022048002</v>
      </c>
      <c r="B1763" t="s">
        <v>7715</v>
      </c>
      <c r="C1763" t="s">
        <v>7716</v>
      </c>
      <c r="D1763" t="s">
        <v>7694</v>
      </c>
      <c r="E1763" t="s">
        <v>7717</v>
      </c>
      <c r="F1763">
        <v>6302798400</v>
      </c>
      <c r="G1763">
        <v>12697</v>
      </c>
      <c r="H1763" t="s">
        <v>1341</v>
      </c>
      <c r="I1763" t="s">
        <v>7720</v>
      </c>
      <c r="J1763" t="s">
        <v>7721</v>
      </c>
      <c r="K1763" t="s">
        <v>2053</v>
      </c>
      <c r="L1763" t="s">
        <v>7722</v>
      </c>
      <c r="M1763" t="s">
        <v>7723</v>
      </c>
      <c r="N1763" t="s">
        <v>22</v>
      </c>
      <c r="O1763">
        <v>38</v>
      </c>
      <c r="P1763">
        <v>1</v>
      </c>
      <c r="Q1763">
        <v>95</v>
      </c>
      <c r="R1763">
        <v>134</v>
      </c>
      <c r="S1763" s="1">
        <v>0.29100000000000004</v>
      </c>
      <c r="U1763" s="13">
        <f t="shared" si="81"/>
        <v>39</v>
      </c>
      <c r="V1763" s="13">
        <f t="shared" si="82"/>
        <v>134</v>
      </c>
      <c r="W1763" s="13" t="str">
        <f>IFERROR(VLOOKUP(K1763,'Target Area Lookup'!B:C,2,FALSE),"Rest of State")</f>
        <v>Rest of State</v>
      </c>
      <c r="X1763" s="13" t="str">
        <f t="shared" si="83"/>
        <v>Rest of State</v>
      </c>
    </row>
    <row r="1764" spans="1:24" x14ac:dyDescent="0.25">
      <c r="A1764">
        <v>19022048002</v>
      </c>
      <c r="B1764" t="s">
        <v>7715</v>
      </c>
      <c r="C1764" t="s">
        <v>7716</v>
      </c>
      <c r="D1764" t="s">
        <v>7694</v>
      </c>
      <c r="E1764" t="s">
        <v>7717</v>
      </c>
      <c r="F1764">
        <v>6302798400</v>
      </c>
      <c r="G1764">
        <v>12698</v>
      </c>
      <c r="H1764" t="s">
        <v>7724</v>
      </c>
      <c r="I1764" t="s">
        <v>7725</v>
      </c>
      <c r="J1764" t="s">
        <v>7726</v>
      </c>
      <c r="K1764" t="s">
        <v>2053</v>
      </c>
      <c r="L1764" t="s">
        <v>7727</v>
      </c>
      <c r="M1764" t="s">
        <v>7723</v>
      </c>
      <c r="N1764" t="s">
        <v>22</v>
      </c>
      <c r="O1764">
        <v>53</v>
      </c>
      <c r="P1764">
        <v>8</v>
      </c>
      <c r="Q1764">
        <v>101</v>
      </c>
      <c r="R1764">
        <v>162</v>
      </c>
      <c r="S1764" s="1">
        <v>0.3765</v>
      </c>
      <c r="U1764" s="13">
        <f t="shared" si="81"/>
        <v>61</v>
      </c>
      <c r="V1764" s="13">
        <f t="shared" si="82"/>
        <v>162</v>
      </c>
      <c r="W1764" s="13" t="str">
        <f>IFERROR(VLOOKUP(K1764,'Target Area Lookup'!B:C,2,FALSE),"Rest of State")</f>
        <v>Rest of State</v>
      </c>
      <c r="X1764" s="13" t="str">
        <f t="shared" si="83"/>
        <v>Rest of State</v>
      </c>
    </row>
    <row r="1765" spans="1:24" x14ac:dyDescent="0.25">
      <c r="A1765">
        <v>19022058002</v>
      </c>
      <c r="B1765" t="s">
        <v>7728</v>
      </c>
      <c r="C1765" t="s">
        <v>7729</v>
      </c>
      <c r="D1765" t="s">
        <v>6761</v>
      </c>
      <c r="E1765" t="s">
        <v>7730</v>
      </c>
      <c r="F1765">
        <v>6307195838</v>
      </c>
      <c r="G1765">
        <v>12709</v>
      </c>
      <c r="H1765" t="s">
        <v>7731</v>
      </c>
      <c r="I1765" t="s">
        <v>7732</v>
      </c>
      <c r="J1765" t="s">
        <v>6761</v>
      </c>
      <c r="K1765" t="s">
        <v>2053</v>
      </c>
      <c r="L1765" t="s">
        <v>7733</v>
      </c>
      <c r="M1765" t="s">
        <v>7734</v>
      </c>
      <c r="N1765" t="s">
        <v>22</v>
      </c>
      <c r="O1765">
        <v>63</v>
      </c>
      <c r="P1765">
        <v>4</v>
      </c>
      <c r="Q1765">
        <v>586</v>
      </c>
      <c r="R1765">
        <v>653</v>
      </c>
      <c r="S1765" s="1">
        <v>0.1026</v>
      </c>
      <c r="U1765" s="13">
        <f t="shared" si="81"/>
        <v>67</v>
      </c>
      <c r="V1765" s="13">
        <f t="shared" si="82"/>
        <v>653</v>
      </c>
      <c r="W1765" s="13" t="str">
        <f>IFERROR(VLOOKUP(K1765,'Target Area Lookup'!B:C,2,FALSE),"Rest of State")</f>
        <v>Rest of State</v>
      </c>
      <c r="X1765" s="13" t="str">
        <f t="shared" si="83"/>
        <v>Rest of State</v>
      </c>
    </row>
    <row r="1766" spans="1:24" x14ac:dyDescent="0.25">
      <c r="A1766">
        <v>19022058002</v>
      </c>
      <c r="B1766" t="s">
        <v>7728</v>
      </c>
      <c r="C1766" t="s">
        <v>7729</v>
      </c>
      <c r="D1766" t="s">
        <v>6761</v>
      </c>
      <c r="E1766" t="s">
        <v>7730</v>
      </c>
      <c r="F1766">
        <v>6307195838</v>
      </c>
      <c r="G1766">
        <v>12710</v>
      </c>
      <c r="H1766" t="s">
        <v>7735</v>
      </c>
      <c r="I1766" t="s">
        <v>7736</v>
      </c>
      <c r="J1766" t="s">
        <v>6761</v>
      </c>
      <c r="K1766" t="s">
        <v>2053</v>
      </c>
      <c r="L1766" t="s">
        <v>7737</v>
      </c>
      <c r="M1766" t="s">
        <v>7734</v>
      </c>
      <c r="N1766" t="s">
        <v>22</v>
      </c>
      <c r="O1766">
        <v>89</v>
      </c>
      <c r="P1766">
        <v>6</v>
      </c>
      <c r="Q1766">
        <v>396</v>
      </c>
      <c r="R1766">
        <v>491</v>
      </c>
      <c r="S1766" s="1">
        <v>0.19350000000000001</v>
      </c>
      <c r="U1766" s="13">
        <f t="shared" si="81"/>
        <v>95</v>
      </c>
      <c r="V1766" s="13">
        <f t="shared" si="82"/>
        <v>491</v>
      </c>
      <c r="W1766" s="13" t="str">
        <f>IFERROR(VLOOKUP(K1766,'Target Area Lookup'!B:C,2,FALSE),"Rest of State")</f>
        <v>Rest of State</v>
      </c>
      <c r="X1766" s="13" t="str">
        <f t="shared" si="83"/>
        <v>Rest of State</v>
      </c>
    </row>
    <row r="1767" spans="1:24" x14ac:dyDescent="0.25">
      <c r="A1767">
        <v>19022058002</v>
      </c>
      <c r="B1767" t="s">
        <v>7728</v>
      </c>
      <c r="C1767" t="s">
        <v>7729</v>
      </c>
      <c r="D1767" t="s">
        <v>6761</v>
      </c>
      <c r="E1767" t="s">
        <v>7730</v>
      </c>
      <c r="F1767">
        <v>6307195838</v>
      </c>
      <c r="G1767">
        <v>12745</v>
      </c>
      <c r="H1767" t="s">
        <v>7738</v>
      </c>
      <c r="I1767" t="s">
        <v>7739</v>
      </c>
      <c r="J1767" t="s">
        <v>6761</v>
      </c>
      <c r="K1767" t="s">
        <v>2053</v>
      </c>
      <c r="L1767" t="s">
        <v>7740</v>
      </c>
      <c r="M1767" t="s">
        <v>7734</v>
      </c>
      <c r="N1767" t="s">
        <v>22</v>
      </c>
      <c r="O1767">
        <v>73</v>
      </c>
      <c r="P1767">
        <v>13</v>
      </c>
      <c r="Q1767">
        <v>247</v>
      </c>
      <c r="R1767">
        <v>333</v>
      </c>
      <c r="S1767" s="1">
        <v>0.25829999999999997</v>
      </c>
      <c r="U1767" s="13">
        <f t="shared" si="81"/>
        <v>86</v>
      </c>
      <c r="V1767" s="13">
        <f t="shared" si="82"/>
        <v>333</v>
      </c>
      <c r="W1767" s="13" t="str">
        <f>IFERROR(VLOOKUP(K1767,'Target Area Lookup'!B:C,2,FALSE),"Rest of State")</f>
        <v>Rest of State</v>
      </c>
      <c r="X1767" s="13" t="str">
        <f t="shared" si="83"/>
        <v>Rest of State</v>
      </c>
    </row>
    <row r="1768" spans="1:24" x14ac:dyDescent="0.25">
      <c r="A1768">
        <v>19022060002</v>
      </c>
      <c r="B1768" t="s">
        <v>7741</v>
      </c>
      <c r="C1768" t="s">
        <v>7742</v>
      </c>
      <c r="D1768" t="s">
        <v>7743</v>
      </c>
      <c r="E1768" t="s">
        <v>7744</v>
      </c>
      <c r="F1768">
        <v>6305154850</v>
      </c>
      <c r="G1768">
        <v>12722</v>
      </c>
      <c r="H1768" t="s">
        <v>7745</v>
      </c>
      <c r="I1768" t="s">
        <v>7746</v>
      </c>
      <c r="J1768" t="s">
        <v>7747</v>
      </c>
      <c r="K1768" t="s">
        <v>2053</v>
      </c>
      <c r="L1768" t="s">
        <v>7748</v>
      </c>
      <c r="M1768" t="s">
        <v>7749</v>
      </c>
      <c r="N1768" t="s">
        <v>22</v>
      </c>
      <c r="O1768">
        <v>173</v>
      </c>
      <c r="P1768">
        <v>12</v>
      </c>
      <c r="Q1768">
        <v>293</v>
      </c>
      <c r="R1768">
        <v>478</v>
      </c>
      <c r="S1768" s="1">
        <v>0.38700000000000001</v>
      </c>
      <c r="U1768" s="13">
        <f t="shared" si="81"/>
        <v>185</v>
      </c>
      <c r="V1768" s="13">
        <f t="shared" si="82"/>
        <v>478</v>
      </c>
      <c r="W1768" s="13" t="str">
        <f>IFERROR(VLOOKUP(K1768,'Target Area Lookup'!B:C,2,FALSE),"Rest of State")</f>
        <v>Rest of State</v>
      </c>
      <c r="X1768" s="13" t="str">
        <f t="shared" si="83"/>
        <v>Rest of State</v>
      </c>
    </row>
    <row r="1769" spans="1:24" x14ac:dyDescent="0.25">
      <c r="A1769">
        <v>19022060002</v>
      </c>
      <c r="B1769" t="s">
        <v>7741</v>
      </c>
      <c r="C1769" t="s">
        <v>7742</v>
      </c>
      <c r="D1769" t="s">
        <v>7743</v>
      </c>
      <c r="E1769" t="s">
        <v>7744</v>
      </c>
      <c r="F1769">
        <v>6305154850</v>
      </c>
      <c r="G1769">
        <v>12723</v>
      </c>
      <c r="H1769" t="s">
        <v>2691</v>
      </c>
      <c r="I1769" t="s">
        <v>7750</v>
      </c>
      <c r="J1769" t="s">
        <v>7751</v>
      </c>
      <c r="K1769" t="s">
        <v>2053</v>
      </c>
      <c r="L1769" t="s">
        <v>7752</v>
      </c>
      <c r="M1769" t="s">
        <v>7749</v>
      </c>
      <c r="N1769" t="s">
        <v>22</v>
      </c>
      <c r="O1769">
        <v>135</v>
      </c>
      <c r="P1769">
        <v>9</v>
      </c>
      <c r="Q1769">
        <v>159</v>
      </c>
      <c r="R1769">
        <v>303</v>
      </c>
      <c r="S1769" s="1">
        <v>0.47520000000000007</v>
      </c>
      <c r="U1769" s="13">
        <f t="shared" si="81"/>
        <v>144</v>
      </c>
      <c r="V1769" s="13">
        <f t="shared" si="82"/>
        <v>303</v>
      </c>
      <c r="W1769" s="13" t="str">
        <f>IFERROR(VLOOKUP(K1769,'Target Area Lookup'!B:C,2,FALSE),"Rest of State")</f>
        <v>Rest of State</v>
      </c>
      <c r="X1769" s="13" t="str">
        <f t="shared" si="83"/>
        <v>Rest of State</v>
      </c>
    </row>
    <row r="1770" spans="1:24" x14ac:dyDescent="0.25">
      <c r="A1770">
        <v>19022060002</v>
      </c>
      <c r="B1770" t="s">
        <v>7741</v>
      </c>
      <c r="C1770" t="s">
        <v>7742</v>
      </c>
      <c r="D1770" t="s">
        <v>7743</v>
      </c>
      <c r="E1770" t="s">
        <v>7744</v>
      </c>
      <c r="F1770">
        <v>6305154850</v>
      </c>
      <c r="G1770">
        <v>12724</v>
      </c>
      <c r="H1770" t="s">
        <v>7753</v>
      </c>
      <c r="I1770" t="s">
        <v>7754</v>
      </c>
      <c r="J1770" t="s">
        <v>7743</v>
      </c>
      <c r="K1770" t="s">
        <v>2053</v>
      </c>
      <c r="L1770" t="s">
        <v>7755</v>
      </c>
      <c r="M1770" t="s">
        <v>7749</v>
      </c>
      <c r="N1770" t="s">
        <v>22</v>
      </c>
      <c r="O1770">
        <v>182</v>
      </c>
      <c r="P1770">
        <v>14</v>
      </c>
      <c r="Q1770">
        <v>302</v>
      </c>
      <c r="R1770">
        <v>498</v>
      </c>
      <c r="S1770" s="1">
        <v>0.39360000000000001</v>
      </c>
      <c r="U1770" s="13">
        <f t="shared" si="81"/>
        <v>196</v>
      </c>
      <c r="V1770" s="13">
        <f t="shared" si="82"/>
        <v>498</v>
      </c>
      <c r="W1770" s="13" t="str">
        <f>IFERROR(VLOOKUP(K1770,'Target Area Lookup'!B:C,2,FALSE),"Rest of State")</f>
        <v>Rest of State</v>
      </c>
      <c r="X1770" s="13" t="str">
        <f t="shared" si="83"/>
        <v>Rest of State</v>
      </c>
    </row>
    <row r="1771" spans="1:24" x14ac:dyDescent="0.25">
      <c r="A1771">
        <v>19022061002</v>
      </c>
      <c r="B1771" t="s">
        <v>7756</v>
      </c>
      <c r="C1771" t="s">
        <v>7757</v>
      </c>
      <c r="D1771" t="s">
        <v>7758</v>
      </c>
      <c r="E1771" t="s">
        <v>7759</v>
      </c>
      <c r="F1771">
        <v>6308695720</v>
      </c>
      <c r="G1771">
        <v>12726</v>
      </c>
      <c r="H1771" t="s">
        <v>7760</v>
      </c>
      <c r="I1771" t="s">
        <v>7761</v>
      </c>
      <c r="J1771" t="s">
        <v>7758</v>
      </c>
      <c r="K1771" t="s">
        <v>2053</v>
      </c>
      <c r="L1771" t="s">
        <v>7762</v>
      </c>
      <c r="M1771" t="s">
        <v>7763</v>
      </c>
      <c r="N1771" t="s">
        <v>22</v>
      </c>
      <c r="O1771">
        <v>184</v>
      </c>
      <c r="P1771">
        <v>15</v>
      </c>
      <c r="Q1771">
        <v>289</v>
      </c>
      <c r="R1771">
        <v>488</v>
      </c>
      <c r="S1771" s="1">
        <v>0.4078</v>
      </c>
      <c r="U1771" s="13">
        <f t="shared" si="81"/>
        <v>199</v>
      </c>
      <c r="V1771" s="13">
        <f t="shared" si="82"/>
        <v>488</v>
      </c>
      <c r="W1771" s="13" t="str">
        <f>IFERROR(VLOOKUP(K1771,'Target Area Lookup'!B:C,2,FALSE),"Rest of State")</f>
        <v>Rest of State</v>
      </c>
      <c r="X1771" s="13" t="str">
        <f t="shared" si="83"/>
        <v>Rest of State</v>
      </c>
    </row>
    <row r="1772" spans="1:24" x14ac:dyDescent="0.25">
      <c r="A1772">
        <v>19022061002</v>
      </c>
      <c r="B1772" t="s">
        <v>7756</v>
      </c>
      <c r="C1772" t="s">
        <v>7757</v>
      </c>
      <c r="D1772" t="s">
        <v>7758</v>
      </c>
      <c r="E1772" t="s">
        <v>7759</v>
      </c>
      <c r="F1772">
        <v>6308695720</v>
      </c>
      <c r="G1772">
        <v>12727</v>
      </c>
      <c r="H1772" t="s">
        <v>7764</v>
      </c>
      <c r="I1772" t="s">
        <v>7765</v>
      </c>
      <c r="J1772" t="s">
        <v>7758</v>
      </c>
      <c r="K1772" t="s">
        <v>2053</v>
      </c>
      <c r="L1772" t="s">
        <v>7766</v>
      </c>
      <c r="M1772" t="s">
        <v>7763</v>
      </c>
      <c r="N1772" t="s">
        <v>22</v>
      </c>
      <c r="O1772">
        <v>175</v>
      </c>
      <c r="P1772">
        <v>21</v>
      </c>
      <c r="Q1772">
        <v>333</v>
      </c>
      <c r="R1772">
        <v>529</v>
      </c>
      <c r="S1772" s="1">
        <v>0.3705</v>
      </c>
      <c r="U1772" s="13">
        <f t="shared" si="81"/>
        <v>196</v>
      </c>
      <c r="V1772" s="13">
        <f t="shared" si="82"/>
        <v>529</v>
      </c>
      <c r="W1772" s="13" t="str">
        <f>IFERROR(VLOOKUP(K1772,'Target Area Lookup'!B:C,2,FALSE),"Rest of State")</f>
        <v>Rest of State</v>
      </c>
      <c r="X1772" s="13" t="str">
        <f t="shared" si="83"/>
        <v>Rest of State</v>
      </c>
    </row>
    <row r="1773" spans="1:24" x14ac:dyDescent="0.25">
      <c r="A1773">
        <v>19022061002</v>
      </c>
      <c r="B1773" t="s">
        <v>7756</v>
      </c>
      <c r="C1773" t="s">
        <v>7757</v>
      </c>
      <c r="D1773" t="s">
        <v>7758</v>
      </c>
      <c r="E1773" t="s">
        <v>7759</v>
      </c>
      <c r="F1773">
        <v>6308695720</v>
      </c>
      <c r="G1773">
        <v>12728</v>
      </c>
      <c r="H1773" t="s">
        <v>7767</v>
      </c>
      <c r="I1773" t="s">
        <v>7757</v>
      </c>
      <c r="J1773" t="s">
        <v>7758</v>
      </c>
      <c r="K1773" t="s">
        <v>2053</v>
      </c>
      <c r="L1773" t="s">
        <v>7759</v>
      </c>
      <c r="M1773" t="s">
        <v>7763</v>
      </c>
      <c r="N1773" t="s">
        <v>22</v>
      </c>
      <c r="O1773">
        <v>165</v>
      </c>
      <c r="P1773">
        <v>12</v>
      </c>
      <c r="Q1773">
        <v>288</v>
      </c>
      <c r="R1773">
        <v>465</v>
      </c>
      <c r="S1773" s="1">
        <v>0.38060000000000005</v>
      </c>
      <c r="U1773" s="13">
        <f t="shared" si="81"/>
        <v>177</v>
      </c>
      <c r="V1773" s="13">
        <f t="shared" si="82"/>
        <v>465</v>
      </c>
      <c r="W1773" s="13" t="str">
        <f>IFERROR(VLOOKUP(K1773,'Target Area Lookup'!B:C,2,FALSE),"Rest of State")</f>
        <v>Rest of State</v>
      </c>
      <c r="X1773" s="13" t="str">
        <f t="shared" si="83"/>
        <v>Rest of State</v>
      </c>
    </row>
    <row r="1774" spans="1:24" x14ac:dyDescent="0.25">
      <c r="A1774">
        <v>19022063002</v>
      </c>
      <c r="B1774" t="s">
        <v>7768</v>
      </c>
      <c r="C1774" t="s">
        <v>7769</v>
      </c>
      <c r="D1774" t="s">
        <v>7758</v>
      </c>
      <c r="E1774" t="s">
        <v>7770</v>
      </c>
      <c r="F1774">
        <v>6309852000</v>
      </c>
      <c r="G1774">
        <v>12730</v>
      </c>
      <c r="H1774" t="s">
        <v>7771</v>
      </c>
      <c r="I1774" t="s">
        <v>7769</v>
      </c>
      <c r="J1774" t="s">
        <v>7758</v>
      </c>
      <c r="K1774" t="s">
        <v>2053</v>
      </c>
      <c r="L1774" t="s">
        <v>7770</v>
      </c>
      <c r="M1774" t="s">
        <v>7772</v>
      </c>
      <c r="N1774" t="s">
        <v>22</v>
      </c>
      <c r="O1774">
        <v>61</v>
      </c>
      <c r="P1774">
        <v>6</v>
      </c>
      <c r="Q1774">
        <v>252</v>
      </c>
      <c r="R1774">
        <v>319</v>
      </c>
      <c r="S1774" s="1">
        <v>0.21</v>
      </c>
      <c r="U1774" s="13">
        <f t="shared" si="81"/>
        <v>67</v>
      </c>
      <c r="V1774" s="13">
        <f t="shared" si="82"/>
        <v>319</v>
      </c>
      <c r="W1774" s="13" t="str">
        <f>IFERROR(VLOOKUP(K1774,'Target Area Lookup'!B:C,2,FALSE),"Rest of State")</f>
        <v>Rest of State</v>
      </c>
      <c r="X1774" s="13" t="str">
        <f t="shared" si="83"/>
        <v>Rest of State</v>
      </c>
    </row>
    <row r="1775" spans="1:24" x14ac:dyDescent="0.25">
      <c r="A1775">
        <v>19022063002</v>
      </c>
      <c r="B1775" t="s">
        <v>7768</v>
      </c>
      <c r="C1775" t="s">
        <v>7769</v>
      </c>
      <c r="D1775" t="s">
        <v>7758</v>
      </c>
      <c r="E1775" t="s">
        <v>7770</v>
      </c>
      <c r="F1775">
        <v>6309852000</v>
      </c>
      <c r="G1775">
        <v>12731</v>
      </c>
      <c r="H1775" t="s">
        <v>7773</v>
      </c>
      <c r="I1775" t="s">
        <v>7774</v>
      </c>
      <c r="J1775" t="s">
        <v>7758</v>
      </c>
      <c r="K1775" t="s">
        <v>2053</v>
      </c>
      <c r="L1775" t="s">
        <v>7775</v>
      </c>
      <c r="M1775" t="s">
        <v>7772</v>
      </c>
      <c r="N1775" t="s">
        <v>22</v>
      </c>
      <c r="O1775">
        <v>96</v>
      </c>
      <c r="P1775">
        <v>4</v>
      </c>
      <c r="Q1775">
        <v>325</v>
      </c>
      <c r="R1775">
        <v>425</v>
      </c>
      <c r="S1775" s="1">
        <v>0.23530000000000001</v>
      </c>
      <c r="U1775" s="13">
        <f t="shared" si="81"/>
        <v>100</v>
      </c>
      <c r="V1775" s="13">
        <f t="shared" si="82"/>
        <v>425</v>
      </c>
      <c r="W1775" s="13" t="str">
        <f>IFERROR(VLOOKUP(K1775,'Target Area Lookup'!B:C,2,FALSE),"Rest of State")</f>
        <v>Rest of State</v>
      </c>
      <c r="X1775" s="13" t="str">
        <f t="shared" si="83"/>
        <v>Rest of State</v>
      </c>
    </row>
    <row r="1776" spans="1:24" x14ac:dyDescent="0.25">
      <c r="A1776">
        <v>19022066002</v>
      </c>
      <c r="B1776" t="s">
        <v>7776</v>
      </c>
      <c r="C1776" t="s">
        <v>7777</v>
      </c>
      <c r="D1776" t="s">
        <v>6761</v>
      </c>
      <c r="E1776" t="s">
        <v>7778</v>
      </c>
      <c r="F1776">
        <v>6307835000</v>
      </c>
      <c r="G1776">
        <v>12735</v>
      </c>
      <c r="H1776" t="s">
        <v>7779</v>
      </c>
      <c r="I1776" t="s">
        <v>7780</v>
      </c>
      <c r="J1776" t="s">
        <v>6761</v>
      </c>
      <c r="K1776" t="s">
        <v>2053</v>
      </c>
      <c r="L1776" t="s">
        <v>7781</v>
      </c>
      <c r="M1776" t="s">
        <v>7782</v>
      </c>
      <c r="N1776" t="s">
        <v>22</v>
      </c>
      <c r="O1776">
        <v>59</v>
      </c>
      <c r="P1776">
        <v>2</v>
      </c>
      <c r="Q1776">
        <v>300</v>
      </c>
      <c r="R1776">
        <v>361</v>
      </c>
      <c r="S1776" s="1">
        <v>0.16899999999999998</v>
      </c>
      <c r="U1776" s="13">
        <f t="shared" si="81"/>
        <v>61</v>
      </c>
      <c r="V1776" s="13">
        <f t="shared" si="82"/>
        <v>361</v>
      </c>
      <c r="W1776" s="13" t="str">
        <f>IFERROR(VLOOKUP(K1776,'Target Area Lookup'!B:C,2,FALSE),"Rest of State")</f>
        <v>Rest of State</v>
      </c>
      <c r="X1776" s="13" t="str">
        <f t="shared" si="83"/>
        <v>Rest of State</v>
      </c>
    </row>
    <row r="1777" spans="1:24" x14ac:dyDescent="0.25">
      <c r="A1777">
        <v>19022066002</v>
      </c>
      <c r="B1777" t="s">
        <v>7776</v>
      </c>
      <c r="C1777" t="s">
        <v>7777</v>
      </c>
      <c r="D1777" t="s">
        <v>6761</v>
      </c>
      <c r="E1777" t="s">
        <v>7778</v>
      </c>
      <c r="F1777">
        <v>6307835000</v>
      </c>
      <c r="G1777">
        <v>12736</v>
      </c>
      <c r="H1777" t="s">
        <v>7783</v>
      </c>
      <c r="I1777" t="s">
        <v>7784</v>
      </c>
      <c r="J1777" t="s">
        <v>7758</v>
      </c>
      <c r="K1777" t="s">
        <v>2053</v>
      </c>
      <c r="L1777" t="s">
        <v>7785</v>
      </c>
      <c r="M1777" t="s">
        <v>7786</v>
      </c>
      <c r="N1777" t="s">
        <v>22</v>
      </c>
      <c r="O1777">
        <v>56</v>
      </c>
      <c r="P1777">
        <v>1</v>
      </c>
      <c r="Q1777">
        <v>284</v>
      </c>
      <c r="R1777">
        <v>341</v>
      </c>
      <c r="S1777" s="1">
        <v>0.16719999999999999</v>
      </c>
      <c r="U1777" s="13">
        <f t="shared" si="81"/>
        <v>57</v>
      </c>
      <c r="V1777" s="13">
        <f t="shared" si="82"/>
        <v>341</v>
      </c>
      <c r="W1777" s="13" t="str">
        <f>IFERROR(VLOOKUP(K1777,'Target Area Lookup'!B:C,2,FALSE),"Rest of State")</f>
        <v>Rest of State</v>
      </c>
      <c r="X1777" s="13" t="str">
        <f t="shared" si="83"/>
        <v>Rest of State</v>
      </c>
    </row>
    <row r="1778" spans="1:24" x14ac:dyDescent="0.25">
      <c r="A1778">
        <v>19022066002</v>
      </c>
      <c r="B1778" t="s">
        <v>7776</v>
      </c>
      <c r="C1778" t="s">
        <v>7777</v>
      </c>
      <c r="D1778" t="s">
        <v>6761</v>
      </c>
      <c r="E1778" t="s">
        <v>7778</v>
      </c>
      <c r="F1778">
        <v>6307835000</v>
      </c>
      <c r="G1778">
        <v>44633</v>
      </c>
      <c r="H1778" t="s">
        <v>7787</v>
      </c>
      <c r="I1778" t="s">
        <v>7777</v>
      </c>
      <c r="J1778" t="s">
        <v>6761</v>
      </c>
      <c r="K1778" t="s">
        <v>2053</v>
      </c>
      <c r="L1778" t="s">
        <v>7778</v>
      </c>
      <c r="M1778" t="s">
        <v>7788</v>
      </c>
      <c r="N1778" t="s">
        <v>22</v>
      </c>
      <c r="O1778">
        <v>54</v>
      </c>
      <c r="P1778">
        <v>1</v>
      </c>
      <c r="Q1778">
        <v>275</v>
      </c>
      <c r="R1778">
        <v>330</v>
      </c>
      <c r="S1778" s="1">
        <v>0.16670000000000001</v>
      </c>
      <c r="U1778" s="13">
        <f t="shared" si="81"/>
        <v>55</v>
      </c>
      <c r="V1778" s="13">
        <f t="shared" si="82"/>
        <v>330</v>
      </c>
      <c r="W1778" s="13" t="str">
        <f>IFERROR(VLOOKUP(K1778,'Target Area Lookup'!B:C,2,FALSE),"Rest of State")</f>
        <v>Rest of State</v>
      </c>
      <c r="X1778" s="13" t="str">
        <f t="shared" si="83"/>
        <v>Rest of State</v>
      </c>
    </row>
    <row r="1779" spans="1:24" x14ac:dyDescent="0.25">
      <c r="A1779">
        <v>19022068002</v>
      </c>
      <c r="B1779" t="s">
        <v>7789</v>
      </c>
      <c r="C1779" t="s">
        <v>7790</v>
      </c>
      <c r="D1779" t="s">
        <v>7791</v>
      </c>
      <c r="E1779" t="s">
        <v>7792</v>
      </c>
      <c r="F1779">
        <v>6309857925</v>
      </c>
      <c r="G1779">
        <v>12738</v>
      </c>
      <c r="H1779" t="s">
        <v>7793</v>
      </c>
      <c r="I1779" t="s">
        <v>7794</v>
      </c>
      <c r="J1779" t="s">
        <v>7791</v>
      </c>
      <c r="K1779" t="s">
        <v>2053</v>
      </c>
      <c r="L1779" t="s">
        <v>7795</v>
      </c>
      <c r="M1779" t="s">
        <v>7796</v>
      </c>
      <c r="N1779" t="s">
        <v>22</v>
      </c>
      <c r="O1779">
        <v>244</v>
      </c>
      <c r="P1779">
        <v>27</v>
      </c>
      <c r="Q1779">
        <v>375</v>
      </c>
      <c r="R1779">
        <v>646</v>
      </c>
      <c r="S1779" s="1">
        <v>0.41950000000000004</v>
      </c>
      <c r="U1779" s="13">
        <f t="shared" si="81"/>
        <v>271</v>
      </c>
      <c r="V1779" s="13">
        <f t="shared" si="82"/>
        <v>646</v>
      </c>
      <c r="W1779" s="13" t="str">
        <f>IFERROR(VLOOKUP(K1779,'Target Area Lookup'!B:C,2,FALSE),"Rest of State")</f>
        <v>Rest of State</v>
      </c>
      <c r="X1779" s="13" t="str">
        <f t="shared" si="83"/>
        <v>Rest of State</v>
      </c>
    </row>
    <row r="1780" spans="1:24" x14ac:dyDescent="0.25">
      <c r="A1780">
        <v>19022068002</v>
      </c>
      <c r="B1780" t="s">
        <v>7789</v>
      </c>
      <c r="C1780" t="s">
        <v>7790</v>
      </c>
      <c r="D1780" t="s">
        <v>7791</v>
      </c>
      <c r="E1780" t="s">
        <v>7792</v>
      </c>
      <c r="F1780">
        <v>6309857925</v>
      </c>
      <c r="G1780">
        <v>12739</v>
      </c>
      <c r="H1780" t="s">
        <v>7797</v>
      </c>
      <c r="I1780" t="s">
        <v>7798</v>
      </c>
      <c r="J1780" t="s">
        <v>7791</v>
      </c>
      <c r="K1780" t="s">
        <v>2053</v>
      </c>
      <c r="L1780" t="s">
        <v>7799</v>
      </c>
      <c r="M1780" t="s">
        <v>7796</v>
      </c>
      <c r="N1780" t="s">
        <v>22</v>
      </c>
      <c r="O1780">
        <v>174</v>
      </c>
      <c r="P1780">
        <v>14</v>
      </c>
      <c r="Q1780">
        <v>191</v>
      </c>
      <c r="R1780">
        <v>379</v>
      </c>
      <c r="S1780" s="1">
        <v>0.49600000000000005</v>
      </c>
      <c r="U1780" s="13">
        <f t="shared" si="81"/>
        <v>188</v>
      </c>
      <c r="V1780" s="13">
        <f t="shared" si="82"/>
        <v>379</v>
      </c>
      <c r="W1780" s="13" t="str">
        <f>IFERROR(VLOOKUP(K1780,'Target Area Lookup'!B:C,2,FALSE),"Rest of State")</f>
        <v>Rest of State</v>
      </c>
      <c r="X1780" s="13" t="str">
        <f t="shared" si="83"/>
        <v>Rest of State</v>
      </c>
    </row>
    <row r="1781" spans="1:24" x14ac:dyDescent="0.25">
      <c r="A1781">
        <v>19022068002</v>
      </c>
      <c r="B1781" t="s">
        <v>7789</v>
      </c>
      <c r="C1781" t="s">
        <v>7790</v>
      </c>
      <c r="D1781" t="s">
        <v>7791</v>
      </c>
      <c r="E1781" t="s">
        <v>7792</v>
      </c>
      <c r="F1781">
        <v>6309857925</v>
      </c>
      <c r="G1781">
        <v>12740</v>
      </c>
      <c r="H1781" t="s">
        <v>7800</v>
      </c>
      <c r="I1781" t="s">
        <v>7801</v>
      </c>
      <c r="J1781" t="s">
        <v>7791</v>
      </c>
      <c r="K1781" t="s">
        <v>2053</v>
      </c>
      <c r="L1781" t="s">
        <v>7802</v>
      </c>
      <c r="M1781" t="s">
        <v>7796</v>
      </c>
      <c r="N1781" t="s">
        <v>22</v>
      </c>
      <c r="O1781">
        <v>99</v>
      </c>
      <c r="P1781">
        <v>14</v>
      </c>
      <c r="Q1781">
        <v>251</v>
      </c>
      <c r="R1781">
        <v>364</v>
      </c>
      <c r="S1781" s="1">
        <v>0.31040000000000001</v>
      </c>
      <c r="U1781" s="13">
        <f t="shared" si="81"/>
        <v>113</v>
      </c>
      <c r="V1781" s="13">
        <f t="shared" si="82"/>
        <v>364</v>
      </c>
      <c r="W1781" s="13" t="str">
        <f>IFERROR(VLOOKUP(K1781,'Target Area Lookup'!B:C,2,FALSE),"Rest of State")</f>
        <v>Rest of State</v>
      </c>
      <c r="X1781" s="13" t="str">
        <f t="shared" si="83"/>
        <v>Rest of State</v>
      </c>
    </row>
    <row r="1782" spans="1:24" x14ac:dyDescent="0.25">
      <c r="A1782">
        <v>19022068002</v>
      </c>
      <c r="B1782" t="s">
        <v>7789</v>
      </c>
      <c r="C1782" t="s">
        <v>7790</v>
      </c>
      <c r="D1782" t="s">
        <v>7791</v>
      </c>
      <c r="E1782" t="s">
        <v>7792</v>
      </c>
      <c r="F1782">
        <v>6309857925</v>
      </c>
      <c r="G1782">
        <v>12741</v>
      </c>
      <c r="H1782" t="s">
        <v>7803</v>
      </c>
      <c r="I1782" t="s">
        <v>7804</v>
      </c>
      <c r="J1782" t="s">
        <v>7791</v>
      </c>
      <c r="K1782" t="s">
        <v>2053</v>
      </c>
      <c r="L1782" t="s">
        <v>7805</v>
      </c>
      <c r="M1782" t="s">
        <v>7796</v>
      </c>
      <c r="N1782" t="s">
        <v>22</v>
      </c>
      <c r="O1782">
        <v>157</v>
      </c>
      <c r="P1782">
        <v>9</v>
      </c>
      <c r="Q1782">
        <v>228</v>
      </c>
      <c r="R1782">
        <v>394</v>
      </c>
      <c r="S1782" s="1">
        <v>0.42130000000000001</v>
      </c>
      <c r="U1782" s="13">
        <f t="shared" si="81"/>
        <v>166</v>
      </c>
      <c r="V1782" s="13">
        <f t="shared" si="82"/>
        <v>394</v>
      </c>
      <c r="W1782" s="13" t="str">
        <f>IFERROR(VLOOKUP(K1782,'Target Area Lookup'!B:C,2,FALSE),"Rest of State")</f>
        <v>Rest of State</v>
      </c>
      <c r="X1782" s="13" t="str">
        <f t="shared" si="83"/>
        <v>Rest of State</v>
      </c>
    </row>
    <row r="1783" spans="1:24" x14ac:dyDescent="0.25">
      <c r="A1783">
        <v>19022068002</v>
      </c>
      <c r="B1783" t="s">
        <v>7789</v>
      </c>
      <c r="C1783" t="s">
        <v>7790</v>
      </c>
      <c r="D1783" t="s">
        <v>7791</v>
      </c>
      <c r="E1783" t="s">
        <v>7792</v>
      </c>
      <c r="F1783">
        <v>6309857925</v>
      </c>
      <c r="G1783">
        <v>12742</v>
      </c>
      <c r="H1783" t="s">
        <v>7806</v>
      </c>
      <c r="I1783" t="s">
        <v>7807</v>
      </c>
      <c r="J1783" t="s">
        <v>7791</v>
      </c>
      <c r="K1783" t="s">
        <v>2053</v>
      </c>
      <c r="L1783" t="s">
        <v>7808</v>
      </c>
      <c r="M1783" t="s">
        <v>7796</v>
      </c>
      <c r="N1783" t="s">
        <v>22</v>
      </c>
      <c r="O1783">
        <v>135</v>
      </c>
      <c r="P1783">
        <v>8</v>
      </c>
      <c r="Q1783">
        <v>234</v>
      </c>
      <c r="R1783">
        <v>377</v>
      </c>
      <c r="S1783" s="1">
        <v>0.37930000000000003</v>
      </c>
      <c r="U1783" s="13">
        <f t="shared" si="81"/>
        <v>143</v>
      </c>
      <c r="V1783" s="13">
        <f t="shared" si="82"/>
        <v>377</v>
      </c>
      <c r="W1783" s="13" t="str">
        <f>IFERROR(VLOOKUP(K1783,'Target Area Lookup'!B:C,2,FALSE),"Rest of State")</f>
        <v>Rest of State</v>
      </c>
      <c r="X1783" s="13" t="str">
        <f t="shared" si="83"/>
        <v>Rest of State</v>
      </c>
    </row>
    <row r="1784" spans="1:24" x14ac:dyDescent="0.25">
      <c r="A1784">
        <v>19022068002</v>
      </c>
      <c r="B1784" t="s">
        <v>7789</v>
      </c>
      <c r="C1784" t="s">
        <v>7790</v>
      </c>
      <c r="D1784" t="s">
        <v>7791</v>
      </c>
      <c r="E1784" t="s">
        <v>7792</v>
      </c>
      <c r="F1784">
        <v>6309857925</v>
      </c>
      <c r="G1784">
        <v>12743</v>
      </c>
      <c r="H1784" t="s">
        <v>7809</v>
      </c>
      <c r="I1784" t="s">
        <v>7810</v>
      </c>
      <c r="J1784" t="s">
        <v>7791</v>
      </c>
      <c r="K1784" t="s">
        <v>2053</v>
      </c>
      <c r="L1784" t="s">
        <v>7811</v>
      </c>
      <c r="M1784" t="s">
        <v>7796</v>
      </c>
      <c r="N1784" t="s">
        <v>22</v>
      </c>
      <c r="O1784">
        <v>164</v>
      </c>
      <c r="P1784">
        <v>16</v>
      </c>
      <c r="Q1784">
        <v>225</v>
      </c>
      <c r="R1784">
        <v>405</v>
      </c>
      <c r="S1784" s="1">
        <v>0.44439999999999996</v>
      </c>
      <c r="U1784" s="13">
        <f t="shared" si="81"/>
        <v>180</v>
      </c>
      <c r="V1784" s="13">
        <f t="shared" si="82"/>
        <v>405</v>
      </c>
      <c r="W1784" s="13" t="str">
        <f>IFERROR(VLOOKUP(K1784,'Target Area Lookup'!B:C,2,FALSE),"Rest of State")</f>
        <v>Rest of State</v>
      </c>
      <c r="X1784" s="13" t="str">
        <f t="shared" si="83"/>
        <v>Rest of State</v>
      </c>
    </row>
    <row r="1785" spans="1:24" x14ac:dyDescent="0.25">
      <c r="A1785">
        <v>19022068002</v>
      </c>
      <c r="B1785" t="s">
        <v>7789</v>
      </c>
      <c r="C1785" t="s">
        <v>7790</v>
      </c>
      <c r="D1785" t="s">
        <v>7791</v>
      </c>
      <c r="E1785" t="s">
        <v>7792</v>
      </c>
      <c r="F1785">
        <v>6309857925</v>
      </c>
      <c r="G1785">
        <v>12744</v>
      </c>
      <c r="H1785" t="s">
        <v>7812</v>
      </c>
      <c r="I1785" t="s">
        <v>7813</v>
      </c>
      <c r="J1785" t="s">
        <v>7791</v>
      </c>
      <c r="K1785" t="s">
        <v>2053</v>
      </c>
      <c r="L1785" t="s">
        <v>7814</v>
      </c>
      <c r="M1785" t="s">
        <v>7796</v>
      </c>
      <c r="N1785" t="s">
        <v>22</v>
      </c>
      <c r="O1785">
        <v>166</v>
      </c>
      <c r="P1785">
        <v>11</v>
      </c>
      <c r="Q1785">
        <v>174</v>
      </c>
      <c r="R1785">
        <v>351</v>
      </c>
      <c r="S1785" s="1">
        <v>0.50429999999999997</v>
      </c>
      <c r="U1785" s="13">
        <f t="shared" si="81"/>
        <v>177</v>
      </c>
      <c r="V1785" s="13">
        <f t="shared" si="82"/>
        <v>351</v>
      </c>
      <c r="W1785" s="13" t="str">
        <f>IFERROR(VLOOKUP(K1785,'Target Area Lookup'!B:C,2,FALSE),"Rest of State")</f>
        <v>Rest of State</v>
      </c>
      <c r="X1785" s="13" t="str">
        <f t="shared" si="83"/>
        <v>Rest of State</v>
      </c>
    </row>
    <row r="1786" spans="1:24" x14ac:dyDescent="0.25">
      <c r="A1786">
        <v>19022087017</v>
      </c>
      <c r="B1786" t="s">
        <v>7815</v>
      </c>
      <c r="C1786" t="s">
        <v>7816</v>
      </c>
      <c r="D1786" t="s">
        <v>7621</v>
      </c>
      <c r="E1786" t="s">
        <v>7817</v>
      </c>
      <c r="F1786">
        <v>6304699100</v>
      </c>
      <c r="G1786">
        <v>12748</v>
      </c>
      <c r="H1786" t="s">
        <v>7818</v>
      </c>
      <c r="I1786" t="s">
        <v>7819</v>
      </c>
      <c r="J1786" t="s">
        <v>7670</v>
      </c>
      <c r="K1786" t="s">
        <v>2053</v>
      </c>
      <c r="L1786" t="s">
        <v>7820</v>
      </c>
      <c r="M1786" t="s">
        <v>7821</v>
      </c>
      <c r="N1786" t="s">
        <v>22</v>
      </c>
      <c r="O1786">
        <v>833</v>
      </c>
      <c r="P1786">
        <v>107</v>
      </c>
      <c r="Q1786">
        <v>1364</v>
      </c>
      <c r="R1786">
        <v>2304</v>
      </c>
      <c r="S1786" s="1">
        <v>0.40799999999999997</v>
      </c>
      <c r="U1786" s="13">
        <f t="shared" si="81"/>
        <v>940</v>
      </c>
      <c r="V1786" s="13">
        <f t="shared" si="82"/>
        <v>2304</v>
      </c>
      <c r="W1786" s="13" t="str">
        <f>IFERROR(VLOOKUP(K1786,'Target Area Lookup'!B:C,2,FALSE),"Rest of State")</f>
        <v>Rest of State</v>
      </c>
      <c r="X1786" s="13" t="str">
        <f t="shared" si="83"/>
        <v>Rest of State</v>
      </c>
    </row>
    <row r="1787" spans="1:24" x14ac:dyDescent="0.25">
      <c r="A1787">
        <v>19022087017</v>
      </c>
      <c r="B1787" t="s">
        <v>7815</v>
      </c>
      <c r="C1787" t="s">
        <v>7816</v>
      </c>
      <c r="D1787" t="s">
        <v>7621</v>
      </c>
      <c r="E1787" t="s">
        <v>7817</v>
      </c>
      <c r="F1787">
        <v>6304699100</v>
      </c>
      <c r="G1787">
        <v>12749</v>
      </c>
      <c r="H1787" t="s">
        <v>7822</v>
      </c>
      <c r="I1787" t="s">
        <v>7823</v>
      </c>
      <c r="J1787" t="s">
        <v>7824</v>
      </c>
      <c r="K1787" t="s">
        <v>2053</v>
      </c>
      <c r="L1787" t="s">
        <v>7825</v>
      </c>
      <c r="M1787" t="s">
        <v>7821</v>
      </c>
      <c r="N1787" t="s">
        <v>22</v>
      </c>
      <c r="O1787">
        <v>693</v>
      </c>
      <c r="P1787">
        <v>59</v>
      </c>
      <c r="Q1787">
        <v>1493</v>
      </c>
      <c r="R1787">
        <v>2245</v>
      </c>
      <c r="S1787" s="1">
        <v>0.33500000000000002</v>
      </c>
      <c r="U1787" s="13">
        <f t="shared" si="81"/>
        <v>752</v>
      </c>
      <c r="V1787" s="13">
        <f t="shared" si="82"/>
        <v>2245</v>
      </c>
      <c r="W1787" s="13" t="str">
        <f>IFERROR(VLOOKUP(K1787,'Target Area Lookup'!B:C,2,FALSE),"Rest of State")</f>
        <v>Rest of State</v>
      </c>
      <c r="X1787" s="13" t="str">
        <f t="shared" si="83"/>
        <v>Rest of State</v>
      </c>
    </row>
    <row r="1788" spans="1:24" x14ac:dyDescent="0.25">
      <c r="A1788">
        <v>19022087017</v>
      </c>
      <c r="B1788" t="s">
        <v>7815</v>
      </c>
      <c r="C1788" t="s">
        <v>7816</v>
      </c>
      <c r="D1788" t="s">
        <v>7621</v>
      </c>
      <c r="E1788" t="s">
        <v>7817</v>
      </c>
      <c r="F1788">
        <v>6304699100</v>
      </c>
      <c r="G1788">
        <v>12750</v>
      </c>
      <c r="H1788" t="s">
        <v>7826</v>
      </c>
      <c r="I1788" t="s">
        <v>7827</v>
      </c>
      <c r="J1788" t="s">
        <v>7621</v>
      </c>
      <c r="K1788" t="s">
        <v>2053</v>
      </c>
      <c r="L1788" t="s">
        <v>7828</v>
      </c>
      <c r="M1788" t="s">
        <v>7821</v>
      </c>
      <c r="N1788" t="s">
        <v>22</v>
      </c>
      <c r="O1788">
        <v>548</v>
      </c>
      <c r="P1788">
        <v>28</v>
      </c>
      <c r="Q1788">
        <v>1829</v>
      </c>
      <c r="R1788">
        <v>2405</v>
      </c>
      <c r="S1788" s="1">
        <v>0.23949999999999999</v>
      </c>
      <c r="U1788" s="13">
        <f t="shared" si="81"/>
        <v>576</v>
      </c>
      <c r="V1788" s="13">
        <f t="shared" si="82"/>
        <v>2405</v>
      </c>
      <c r="W1788" s="13" t="str">
        <f>IFERROR(VLOOKUP(K1788,'Target Area Lookup'!B:C,2,FALSE),"Rest of State")</f>
        <v>Rest of State</v>
      </c>
      <c r="X1788" s="13" t="str">
        <f t="shared" si="83"/>
        <v>Rest of State</v>
      </c>
    </row>
    <row r="1789" spans="1:24" x14ac:dyDescent="0.25">
      <c r="A1789">
        <v>19022087017</v>
      </c>
      <c r="B1789" t="s">
        <v>7815</v>
      </c>
      <c r="C1789" t="s">
        <v>7816</v>
      </c>
      <c r="D1789" t="s">
        <v>7621</v>
      </c>
      <c r="E1789" t="s">
        <v>7817</v>
      </c>
      <c r="F1789">
        <v>6304699100</v>
      </c>
      <c r="G1789">
        <v>12751</v>
      </c>
      <c r="H1789" t="s">
        <v>7829</v>
      </c>
      <c r="I1789" t="s">
        <v>7830</v>
      </c>
      <c r="J1789" t="s">
        <v>7621</v>
      </c>
      <c r="K1789" t="s">
        <v>2053</v>
      </c>
      <c r="L1789" t="s">
        <v>7831</v>
      </c>
      <c r="M1789" t="s">
        <v>7821</v>
      </c>
      <c r="N1789" t="s">
        <v>22</v>
      </c>
      <c r="O1789">
        <v>257</v>
      </c>
      <c r="P1789">
        <v>16</v>
      </c>
      <c r="Q1789">
        <v>910</v>
      </c>
      <c r="R1789">
        <v>1183</v>
      </c>
      <c r="S1789" s="1">
        <v>0.23079999999999998</v>
      </c>
      <c r="U1789" s="13">
        <f t="shared" si="81"/>
        <v>273</v>
      </c>
      <c r="V1789" s="13">
        <f t="shared" si="82"/>
        <v>1183</v>
      </c>
      <c r="W1789" s="13" t="str">
        <f>IFERROR(VLOOKUP(K1789,'Target Area Lookup'!B:C,2,FALSE),"Rest of State")</f>
        <v>Rest of State</v>
      </c>
      <c r="X1789" s="13" t="str">
        <f t="shared" si="83"/>
        <v>Rest of State</v>
      </c>
    </row>
    <row r="1790" spans="1:24" x14ac:dyDescent="0.25">
      <c r="A1790">
        <v>19022088016</v>
      </c>
      <c r="B1790" t="s">
        <v>7832</v>
      </c>
      <c r="C1790" t="s">
        <v>7833</v>
      </c>
      <c r="D1790" t="s">
        <v>7505</v>
      </c>
      <c r="E1790" t="s">
        <v>7834</v>
      </c>
      <c r="F1790">
        <v>6305303972</v>
      </c>
      <c r="G1790">
        <v>12752</v>
      </c>
      <c r="H1790" t="s">
        <v>7835</v>
      </c>
      <c r="I1790" t="s">
        <v>7836</v>
      </c>
      <c r="J1790" t="s">
        <v>7505</v>
      </c>
      <c r="K1790" t="s">
        <v>2053</v>
      </c>
      <c r="L1790" t="s">
        <v>7837</v>
      </c>
      <c r="M1790" t="s">
        <v>7838</v>
      </c>
      <c r="N1790" t="s">
        <v>22</v>
      </c>
      <c r="O1790">
        <v>977</v>
      </c>
      <c r="P1790">
        <v>103</v>
      </c>
      <c r="Q1790">
        <v>897</v>
      </c>
      <c r="R1790">
        <v>1977</v>
      </c>
      <c r="S1790" s="1">
        <v>0.54630000000000001</v>
      </c>
      <c r="U1790" s="13">
        <f t="shared" si="81"/>
        <v>1080</v>
      </c>
      <c r="V1790" s="13">
        <f t="shared" si="82"/>
        <v>1977</v>
      </c>
      <c r="W1790" s="13" t="str">
        <f>IFERROR(VLOOKUP(K1790,'Target Area Lookup'!B:C,2,FALSE),"Rest of State")</f>
        <v>Rest of State</v>
      </c>
      <c r="X1790" s="13" t="str">
        <f t="shared" si="83"/>
        <v>Rest of State</v>
      </c>
    </row>
    <row r="1791" spans="1:24" x14ac:dyDescent="0.25">
      <c r="A1791">
        <v>19022088016</v>
      </c>
      <c r="B1791" t="s">
        <v>7832</v>
      </c>
      <c r="C1791" t="s">
        <v>7833</v>
      </c>
      <c r="D1791" t="s">
        <v>7505</v>
      </c>
      <c r="E1791" t="s">
        <v>7834</v>
      </c>
      <c r="F1791">
        <v>6305303972</v>
      </c>
      <c r="G1791">
        <v>12753</v>
      </c>
      <c r="H1791" t="s">
        <v>7839</v>
      </c>
      <c r="I1791" t="s">
        <v>7840</v>
      </c>
      <c r="J1791" t="s">
        <v>7694</v>
      </c>
      <c r="K1791" t="s">
        <v>2053</v>
      </c>
      <c r="L1791" t="s">
        <v>7841</v>
      </c>
      <c r="M1791" t="s">
        <v>7838</v>
      </c>
      <c r="N1791" t="s">
        <v>22</v>
      </c>
      <c r="O1791">
        <v>755</v>
      </c>
      <c r="P1791">
        <v>69</v>
      </c>
      <c r="Q1791">
        <v>1093</v>
      </c>
      <c r="R1791">
        <v>1917</v>
      </c>
      <c r="S1791" s="1">
        <v>0.42979999999999996</v>
      </c>
      <c r="U1791" s="13">
        <f t="shared" si="81"/>
        <v>824</v>
      </c>
      <c r="V1791" s="13">
        <f t="shared" si="82"/>
        <v>1917</v>
      </c>
      <c r="W1791" s="13" t="str">
        <f>IFERROR(VLOOKUP(K1791,'Target Area Lookup'!B:C,2,FALSE),"Rest of State")</f>
        <v>Rest of State</v>
      </c>
      <c r="X1791" s="13" t="str">
        <f t="shared" si="83"/>
        <v>Rest of State</v>
      </c>
    </row>
    <row r="1792" spans="1:24" x14ac:dyDescent="0.25">
      <c r="A1792">
        <v>19022089004</v>
      </c>
      <c r="B1792" t="s">
        <v>7842</v>
      </c>
      <c r="C1792" t="s">
        <v>7843</v>
      </c>
      <c r="D1792" t="s">
        <v>7621</v>
      </c>
      <c r="E1792" t="s">
        <v>7844</v>
      </c>
      <c r="F1792">
        <v>6304698900</v>
      </c>
      <c r="G1792">
        <v>12754</v>
      </c>
      <c r="H1792" t="s">
        <v>7845</v>
      </c>
      <c r="I1792" t="s">
        <v>7846</v>
      </c>
      <c r="J1792" t="s">
        <v>7621</v>
      </c>
      <c r="K1792" t="s">
        <v>2053</v>
      </c>
      <c r="L1792" t="s">
        <v>7847</v>
      </c>
      <c r="M1792" t="s">
        <v>7848</v>
      </c>
      <c r="N1792" t="s">
        <v>22</v>
      </c>
      <c r="O1792">
        <v>111</v>
      </c>
      <c r="P1792">
        <v>15</v>
      </c>
      <c r="Q1792">
        <v>554</v>
      </c>
      <c r="R1792">
        <v>680</v>
      </c>
      <c r="S1792" s="1">
        <v>0.18530000000000002</v>
      </c>
      <c r="U1792" s="13">
        <f t="shared" si="81"/>
        <v>126</v>
      </c>
      <c r="V1792" s="13">
        <f t="shared" si="82"/>
        <v>680</v>
      </c>
      <c r="W1792" s="13" t="str">
        <f>IFERROR(VLOOKUP(K1792,'Target Area Lookup'!B:C,2,FALSE),"Rest of State")</f>
        <v>Rest of State</v>
      </c>
      <c r="X1792" s="13" t="str">
        <f t="shared" si="83"/>
        <v>Rest of State</v>
      </c>
    </row>
    <row r="1793" spans="1:24" x14ac:dyDescent="0.25">
      <c r="A1793">
        <v>19022089004</v>
      </c>
      <c r="B1793" t="s">
        <v>7842</v>
      </c>
      <c r="C1793" t="s">
        <v>7843</v>
      </c>
      <c r="D1793" t="s">
        <v>7621</v>
      </c>
      <c r="E1793" t="s">
        <v>7844</v>
      </c>
      <c r="F1793">
        <v>6304698900</v>
      </c>
      <c r="G1793">
        <v>12755</v>
      </c>
      <c r="H1793" t="s">
        <v>7849</v>
      </c>
      <c r="I1793" t="s">
        <v>7850</v>
      </c>
      <c r="J1793" t="s">
        <v>7621</v>
      </c>
      <c r="K1793" t="s">
        <v>2053</v>
      </c>
      <c r="L1793" t="s">
        <v>7851</v>
      </c>
      <c r="M1793" t="s">
        <v>7848</v>
      </c>
      <c r="N1793" t="s">
        <v>22</v>
      </c>
      <c r="O1793">
        <v>53</v>
      </c>
      <c r="P1793">
        <v>2</v>
      </c>
      <c r="Q1793">
        <v>309</v>
      </c>
      <c r="R1793">
        <v>364</v>
      </c>
      <c r="S1793" s="1">
        <v>0.15109999999999998</v>
      </c>
      <c r="U1793" s="13">
        <f t="shared" si="81"/>
        <v>55</v>
      </c>
      <c r="V1793" s="13">
        <f t="shared" si="82"/>
        <v>364</v>
      </c>
      <c r="W1793" s="13" t="str">
        <f>IFERROR(VLOOKUP(K1793,'Target Area Lookup'!B:C,2,FALSE),"Rest of State")</f>
        <v>Rest of State</v>
      </c>
      <c r="X1793" s="13" t="str">
        <f t="shared" si="83"/>
        <v>Rest of State</v>
      </c>
    </row>
    <row r="1794" spans="1:24" x14ac:dyDescent="0.25">
      <c r="A1794">
        <v>19022089004</v>
      </c>
      <c r="B1794" t="s">
        <v>7842</v>
      </c>
      <c r="C1794" t="s">
        <v>7843</v>
      </c>
      <c r="D1794" t="s">
        <v>7621</v>
      </c>
      <c r="E1794" t="s">
        <v>7844</v>
      </c>
      <c r="F1794">
        <v>6304698900</v>
      </c>
      <c r="G1794">
        <v>12756</v>
      </c>
      <c r="H1794" t="s">
        <v>7852</v>
      </c>
      <c r="I1794" t="s">
        <v>7853</v>
      </c>
      <c r="J1794" t="s">
        <v>7854</v>
      </c>
      <c r="K1794" t="s">
        <v>2053</v>
      </c>
      <c r="L1794" t="s">
        <v>7855</v>
      </c>
      <c r="M1794" t="s">
        <v>7848</v>
      </c>
      <c r="N1794" t="s">
        <v>22</v>
      </c>
      <c r="O1794">
        <v>75</v>
      </c>
      <c r="P1794">
        <v>10</v>
      </c>
      <c r="Q1794">
        <v>317</v>
      </c>
      <c r="R1794">
        <v>402</v>
      </c>
      <c r="S1794" s="1">
        <v>0.2114</v>
      </c>
      <c r="U1794" s="13">
        <f t="shared" si="81"/>
        <v>85</v>
      </c>
      <c r="V1794" s="13">
        <f t="shared" si="82"/>
        <v>402</v>
      </c>
      <c r="W1794" s="13" t="str">
        <f>IFERROR(VLOOKUP(K1794,'Target Area Lookup'!B:C,2,FALSE),"Rest of State")</f>
        <v>Rest of State</v>
      </c>
      <c r="X1794" s="13" t="str">
        <f t="shared" si="83"/>
        <v>Rest of State</v>
      </c>
    </row>
    <row r="1795" spans="1:24" x14ac:dyDescent="0.25">
      <c r="A1795">
        <v>19022089004</v>
      </c>
      <c r="B1795" t="s">
        <v>7842</v>
      </c>
      <c r="C1795" t="s">
        <v>7843</v>
      </c>
      <c r="D1795" t="s">
        <v>7621</v>
      </c>
      <c r="E1795" t="s">
        <v>7844</v>
      </c>
      <c r="F1795">
        <v>6304698900</v>
      </c>
      <c r="G1795">
        <v>12757</v>
      </c>
      <c r="H1795" t="s">
        <v>1500</v>
      </c>
      <c r="I1795" t="s">
        <v>7856</v>
      </c>
      <c r="J1795" t="s">
        <v>7621</v>
      </c>
      <c r="K1795" t="s">
        <v>2053</v>
      </c>
      <c r="L1795" t="s">
        <v>7857</v>
      </c>
      <c r="M1795" t="s">
        <v>7848</v>
      </c>
      <c r="N1795" t="s">
        <v>22</v>
      </c>
      <c r="O1795">
        <v>84</v>
      </c>
      <c r="P1795">
        <v>5</v>
      </c>
      <c r="Q1795">
        <v>395</v>
      </c>
      <c r="R1795">
        <v>484</v>
      </c>
      <c r="S1795" s="1">
        <v>0.18390000000000001</v>
      </c>
      <c r="U1795" s="13">
        <f t="shared" ref="U1795:U1858" si="84">SUM(O1795:P1795)</f>
        <v>89</v>
      </c>
      <c r="V1795" s="13">
        <f t="shared" ref="V1795:V1858" si="85">R1795</f>
        <v>484</v>
      </c>
      <c r="W1795" s="13" t="str">
        <f>IFERROR(VLOOKUP(K1795,'Target Area Lookup'!B:C,2,FALSE),"Rest of State")</f>
        <v>Rest of State</v>
      </c>
      <c r="X1795" s="13" t="str">
        <f t="shared" ref="X1795:X1858" si="86">IF(K1795="Cook","Cook","Rest of State")</f>
        <v>Rest of State</v>
      </c>
    </row>
    <row r="1796" spans="1:24" x14ac:dyDescent="0.25">
      <c r="A1796">
        <v>19022089004</v>
      </c>
      <c r="B1796" t="s">
        <v>7842</v>
      </c>
      <c r="C1796" t="s">
        <v>7843</v>
      </c>
      <c r="D1796" t="s">
        <v>7621</v>
      </c>
      <c r="E1796" t="s">
        <v>7844</v>
      </c>
      <c r="F1796">
        <v>6304698900</v>
      </c>
      <c r="G1796">
        <v>12758</v>
      </c>
      <c r="H1796" t="s">
        <v>7858</v>
      </c>
      <c r="I1796" t="s">
        <v>7859</v>
      </c>
      <c r="J1796" t="s">
        <v>7621</v>
      </c>
      <c r="K1796" t="s">
        <v>2053</v>
      </c>
      <c r="L1796" t="s">
        <v>7860</v>
      </c>
      <c r="M1796" t="s">
        <v>7848</v>
      </c>
      <c r="N1796" t="s">
        <v>22</v>
      </c>
      <c r="O1796">
        <v>48</v>
      </c>
      <c r="P1796">
        <v>4</v>
      </c>
      <c r="Q1796">
        <v>282</v>
      </c>
      <c r="R1796">
        <v>334</v>
      </c>
      <c r="S1796" s="1">
        <v>0.15570000000000001</v>
      </c>
      <c r="U1796" s="13">
        <f t="shared" si="84"/>
        <v>52</v>
      </c>
      <c r="V1796" s="13">
        <f t="shared" si="85"/>
        <v>334</v>
      </c>
      <c r="W1796" s="13" t="str">
        <f>IFERROR(VLOOKUP(K1796,'Target Area Lookup'!B:C,2,FALSE),"Rest of State")</f>
        <v>Rest of State</v>
      </c>
      <c r="X1796" s="13" t="str">
        <f t="shared" si="86"/>
        <v>Rest of State</v>
      </c>
    </row>
    <row r="1797" spans="1:24" x14ac:dyDescent="0.25">
      <c r="A1797">
        <v>19022093004</v>
      </c>
      <c r="B1797" t="s">
        <v>7861</v>
      </c>
      <c r="C1797" t="s">
        <v>7862</v>
      </c>
      <c r="D1797" t="s">
        <v>7589</v>
      </c>
      <c r="E1797" t="s">
        <v>7863</v>
      </c>
      <c r="F1797">
        <v>6305393295</v>
      </c>
      <c r="G1797">
        <v>12759</v>
      </c>
      <c r="H1797" t="s">
        <v>7864</v>
      </c>
      <c r="I1797" t="s">
        <v>7865</v>
      </c>
      <c r="J1797" t="s">
        <v>7589</v>
      </c>
      <c r="K1797" t="s">
        <v>2053</v>
      </c>
      <c r="L1797" t="s">
        <v>7866</v>
      </c>
      <c r="M1797" t="s">
        <v>7867</v>
      </c>
      <c r="N1797" t="s">
        <v>22</v>
      </c>
      <c r="O1797">
        <v>188</v>
      </c>
      <c r="P1797">
        <v>25</v>
      </c>
      <c r="Q1797">
        <v>409</v>
      </c>
      <c r="R1797">
        <v>622</v>
      </c>
      <c r="S1797" s="1">
        <v>0.34240000000000004</v>
      </c>
      <c r="U1797" s="13">
        <f t="shared" si="84"/>
        <v>213</v>
      </c>
      <c r="V1797" s="13">
        <f t="shared" si="85"/>
        <v>622</v>
      </c>
      <c r="W1797" s="13" t="str">
        <f>IFERROR(VLOOKUP(K1797,'Target Area Lookup'!B:C,2,FALSE),"Rest of State")</f>
        <v>Rest of State</v>
      </c>
      <c r="X1797" s="13" t="str">
        <f t="shared" si="86"/>
        <v>Rest of State</v>
      </c>
    </row>
    <row r="1798" spans="1:24" x14ac:dyDescent="0.25">
      <c r="A1798">
        <v>19022093004</v>
      </c>
      <c r="B1798" t="s">
        <v>7861</v>
      </c>
      <c r="C1798" t="s">
        <v>7862</v>
      </c>
      <c r="D1798" t="s">
        <v>7589</v>
      </c>
      <c r="E1798" t="s">
        <v>7863</v>
      </c>
      <c r="F1798">
        <v>6305393295</v>
      </c>
      <c r="G1798">
        <v>12760</v>
      </c>
      <c r="H1798" t="s">
        <v>7868</v>
      </c>
      <c r="I1798" t="s">
        <v>7869</v>
      </c>
      <c r="J1798" t="s">
        <v>7824</v>
      </c>
      <c r="K1798" t="s">
        <v>2053</v>
      </c>
      <c r="L1798" t="s">
        <v>7870</v>
      </c>
      <c r="M1798" t="s">
        <v>7867</v>
      </c>
      <c r="N1798" t="s">
        <v>22</v>
      </c>
      <c r="O1798">
        <v>137</v>
      </c>
      <c r="P1798">
        <v>8</v>
      </c>
      <c r="Q1798">
        <v>191</v>
      </c>
      <c r="R1798">
        <v>336</v>
      </c>
      <c r="S1798" s="1">
        <v>0.43149999999999999</v>
      </c>
      <c r="U1798" s="13">
        <f t="shared" si="84"/>
        <v>145</v>
      </c>
      <c r="V1798" s="13">
        <f t="shared" si="85"/>
        <v>336</v>
      </c>
      <c r="W1798" s="13" t="str">
        <f>IFERROR(VLOOKUP(K1798,'Target Area Lookup'!B:C,2,FALSE),"Rest of State")</f>
        <v>Rest of State</v>
      </c>
      <c r="X1798" s="13" t="str">
        <f t="shared" si="86"/>
        <v>Rest of State</v>
      </c>
    </row>
    <row r="1799" spans="1:24" x14ac:dyDescent="0.25">
      <c r="A1799">
        <v>19022093004</v>
      </c>
      <c r="B1799" t="s">
        <v>7861</v>
      </c>
      <c r="C1799" t="s">
        <v>7862</v>
      </c>
      <c r="D1799" t="s">
        <v>7589</v>
      </c>
      <c r="E1799" t="s">
        <v>7863</v>
      </c>
      <c r="F1799">
        <v>6305393295</v>
      </c>
      <c r="G1799">
        <v>12761</v>
      </c>
      <c r="H1799" t="s">
        <v>7871</v>
      </c>
      <c r="I1799" t="s">
        <v>7872</v>
      </c>
      <c r="J1799" t="s">
        <v>7824</v>
      </c>
      <c r="K1799" t="s">
        <v>2053</v>
      </c>
      <c r="L1799" t="s">
        <v>7873</v>
      </c>
      <c r="M1799" t="s">
        <v>7867</v>
      </c>
      <c r="N1799" t="s">
        <v>22</v>
      </c>
      <c r="O1799">
        <v>114</v>
      </c>
      <c r="P1799">
        <v>7</v>
      </c>
      <c r="Q1799">
        <v>167</v>
      </c>
      <c r="R1799">
        <v>288</v>
      </c>
      <c r="S1799" s="1">
        <v>0.42009999999999997</v>
      </c>
      <c r="U1799" s="13">
        <f t="shared" si="84"/>
        <v>121</v>
      </c>
      <c r="V1799" s="13">
        <f t="shared" si="85"/>
        <v>288</v>
      </c>
      <c r="W1799" s="13" t="str">
        <f>IFERROR(VLOOKUP(K1799,'Target Area Lookup'!B:C,2,FALSE),"Rest of State")</f>
        <v>Rest of State</v>
      </c>
      <c r="X1799" s="13" t="str">
        <f t="shared" si="86"/>
        <v>Rest of State</v>
      </c>
    </row>
    <row r="1800" spans="1:24" x14ac:dyDescent="0.25">
      <c r="A1800">
        <v>19022093004</v>
      </c>
      <c r="B1800" t="s">
        <v>7861</v>
      </c>
      <c r="C1800" t="s">
        <v>7862</v>
      </c>
      <c r="D1800" t="s">
        <v>7589</v>
      </c>
      <c r="E1800" t="s">
        <v>7863</v>
      </c>
      <c r="F1800">
        <v>6305393295</v>
      </c>
      <c r="G1800">
        <v>12762</v>
      </c>
      <c r="H1800" t="s">
        <v>7874</v>
      </c>
      <c r="I1800" t="s">
        <v>7875</v>
      </c>
      <c r="J1800" t="s">
        <v>7824</v>
      </c>
      <c r="K1800" t="s">
        <v>2053</v>
      </c>
      <c r="L1800" t="s">
        <v>7876</v>
      </c>
      <c r="M1800" t="s">
        <v>7867</v>
      </c>
      <c r="N1800" t="s">
        <v>22</v>
      </c>
      <c r="O1800">
        <v>158</v>
      </c>
      <c r="P1800">
        <v>11</v>
      </c>
      <c r="Q1800">
        <v>186</v>
      </c>
      <c r="R1800">
        <v>355</v>
      </c>
      <c r="S1800" s="1">
        <v>0.47610000000000002</v>
      </c>
      <c r="U1800" s="13">
        <f t="shared" si="84"/>
        <v>169</v>
      </c>
      <c r="V1800" s="13">
        <f t="shared" si="85"/>
        <v>355</v>
      </c>
      <c r="W1800" s="13" t="str">
        <f>IFERROR(VLOOKUP(K1800,'Target Area Lookup'!B:C,2,FALSE),"Rest of State")</f>
        <v>Rest of State</v>
      </c>
      <c r="X1800" s="13" t="str">
        <f t="shared" si="86"/>
        <v>Rest of State</v>
      </c>
    </row>
    <row r="1801" spans="1:24" x14ac:dyDescent="0.25">
      <c r="A1801">
        <v>19022093004</v>
      </c>
      <c r="B1801" t="s">
        <v>7861</v>
      </c>
      <c r="C1801" t="s">
        <v>7862</v>
      </c>
      <c r="D1801" t="s">
        <v>7589</v>
      </c>
      <c r="E1801" t="s">
        <v>7863</v>
      </c>
      <c r="F1801">
        <v>6305393295</v>
      </c>
      <c r="G1801">
        <v>12763</v>
      </c>
      <c r="H1801" t="s">
        <v>7877</v>
      </c>
      <c r="I1801" t="s">
        <v>7878</v>
      </c>
      <c r="J1801" t="s">
        <v>1587</v>
      </c>
      <c r="K1801" t="s">
        <v>1103</v>
      </c>
      <c r="L1801" t="s">
        <v>7879</v>
      </c>
      <c r="M1801" t="s">
        <v>7867</v>
      </c>
      <c r="N1801" t="s">
        <v>22</v>
      </c>
      <c r="O1801">
        <v>151</v>
      </c>
      <c r="P1801">
        <v>19</v>
      </c>
      <c r="Q1801">
        <v>157</v>
      </c>
      <c r="R1801">
        <v>327</v>
      </c>
      <c r="S1801" s="1">
        <v>0.51990000000000003</v>
      </c>
      <c r="U1801" s="13">
        <f t="shared" si="84"/>
        <v>170</v>
      </c>
      <c r="V1801" s="13">
        <f t="shared" si="85"/>
        <v>327</v>
      </c>
      <c r="W1801" s="13" t="str">
        <f>IFERROR(VLOOKUP(K1801,'Target Area Lookup'!B:C,2,FALSE),"Rest of State")</f>
        <v>Cook</v>
      </c>
      <c r="X1801" s="13" t="str">
        <f t="shared" si="86"/>
        <v>Cook</v>
      </c>
    </row>
    <row r="1802" spans="1:24" x14ac:dyDescent="0.25">
      <c r="A1802">
        <v>19022093004</v>
      </c>
      <c r="B1802" t="s">
        <v>7861</v>
      </c>
      <c r="C1802" t="s">
        <v>7862</v>
      </c>
      <c r="D1802" t="s">
        <v>7589</v>
      </c>
      <c r="E1802" t="s">
        <v>7863</v>
      </c>
      <c r="F1802">
        <v>6305393295</v>
      </c>
      <c r="G1802">
        <v>12764</v>
      </c>
      <c r="H1802" t="s">
        <v>7880</v>
      </c>
      <c r="I1802" t="s">
        <v>7881</v>
      </c>
      <c r="J1802" t="s">
        <v>7824</v>
      </c>
      <c r="K1802" t="s">
        <v>2053</v>
      </c>
      <c r="L1802" t="s">
        <v>7882</v>
      </c>
      <c r="M1802" t="s">
        <v>7867</v>
      </c>
      <c r="N1802" t="s">
        <v>22</v>
      </c>
      <c r="O1802">
        <v>231</v>
      </c>
      <c r="P1802">
        <v>18</v>
      </c>
      <c r="Q1802">
        <v>404</v>
      </c>
      <c r="R1802">
        <v>653</v>
      </c>
      <c r="S1802" s="1">
        <v>0.38130000000000003</v>
      </c>
      <c r="U1802" s="13">
        <f t="shared" si="84"/>
        <v>249</v>
      </c>
      <c r="V1802" s="13">
        <f t="shared" si="85"/>
        <v>653</v>
      </c>
      <c r="W1802" s="13" t="str">
        <f>IFERROR(VLOOKUP(K1802,'Target Area Lookup'!B:C,2,FALSE),"Rest of State")</f>
        <v>Rest of State</v>
      </c>
      <c r="X1802" s="13" t="str">
        <f t="shared" si="86"/>
        <v>Rest of State</v>
      </c>
    </row>
    <row r="1803" spans="1:24" x14ac:dyDescent="0.25">
      <c r="A1803">
        <v>19022093004</v>
      </c>
      <c r="B1803" t="s">
        <v>7861</v>
      </c>
      <c r="C1803" t="s">
        <v>7862</v>
      </c>
      <c r="D1803" t="s">
        <v>7589</v>
      </c>
      <c r="E1803" t="s">
        <v>7863</v>
      </c>
      <c r="F1803">
        <v>6305393295</v>
      </c>
      <c r="G1803">
        <v>12765</v>
      </c>
      <c r="H1803" t="s">
        <v>7883</v>
      </c>
      <c r="I1803" t="s">
        <v>7884</v>
      </c>
      <c r="J1803" t="s">
        <v>7824</v>
      </c>
      <c r="K1803" t="s">
        <v>2053</v>
      </c>
      <c r="L1803" t="s">
        <v>7885</v>
      </c>
      <c r="M1803" t="s">
        <v>7867</v>
      </c>
      <c r="N1803" t="s">
        <v>22</v>
      </c>
      <c r="O1803">
        <v>86</v>
      </c>
      <c r="P1803">
        <v>14</v>
      </c>
      <c r="Q1803">
        <v>269</v>
      </c>
      <c r="R1803">
        <v>369</v>
      </c>
      <c r="S1803" s="1">
        <v>0.27100000000000002</v>
      </c>
      <c r="U1803" s="13">
        <f t="shared" si="84"/>
        <v>100</v>
      </c>
      <c r="V1803" s="13">
        <f t="shared" si="85"/>
        <v>369</v>
      </c>
      <c r="W1803" s="13" t="str">
        <f>IFERROR(VLOOKUP(K1803,'Target Area Lookup'!B:C,2,FALSE),"Rest of State")</f>
        <v>Rest of State</v>
      </c>
      <c r="X1803" s="13" t="str">
        <f t="shared" si="86"/>
        <v>Rest of State</v>
      </c>
    </row>
    <row r="1804" spans="1:24" x14ac:dyDescent="0.25">
      <c r="A1804">
        <v>19022093004</v>
      </c>
      <c r="B1804" t="s">
        <v>7861</v>
      </c>
      <c r="C1804" t="s">
        <v>7862</v>
      </c>
      <c r="D1804" t="s">
        <v>7589</v>
      </c>
      <c r="E1804" t="s">
        <v>7863</v>
      </c>
      <c r="F1804">
        <v>6305393295</v>
      </c>
      <c r="G1804">
        <v>44290</v>
      </c>
      <c r="H1804" t="s">
        <v>7886</v>
      </c>
      <c r="I1804" t="s">
        <v>7887</v>
      </c>
      <c r="J1804" t="s">
        <v>7824</v>
      </c>
      <c r="K1804" t="s">
        <v>2053</v>
      </c>
      <c r="L1804" t="s">
        <v>7888</v>
      </c>
      <c r="M1804" t="s">
        <v>7867</v>
      </c>
      <c r="N1804" t="s">
        <v>22</v>
      </c>
      <c r="O1804">
        <v>154</v>
      </c>
      <c r="P1804">
        <v>12</v>
      </c>
      <c r="Q1804">
        <v>395</v>
      </c>
      <c r="R1804">
        <v>561</v>
      </c>
      <c r="S1804" s="1">
        <v>0.2959</v>
      </c>
      <c r="U1804" s="13">
        <f t="shared" si="84"/>
        <v>166</v>
      </c>
      <c r="V1804" s="13">
        <f t="shared" si="85"/>
        <v>561</v>
      </c>
      <c r="W1804" s="13" t="str">
        <f>IFERROR(VLOOKUP(K1804,'Target Area Lookup'!B:C,2,FALSE),"Rest of State")</f>
        <v>Rest of State</v>
      </c>
      <c r="X1804" s="13" t="str">
        <f t="shared" si="86"/>
        <v>Rest of State</v>
      </c>
    </row>
    <row r="1805" spans="1:24" x14ac:dyDescent="0.25">
      <c r="A1805">
        <v>19022099016</v>
      </c>
      <c r="B1805" t="s">
        <v>7889</v>
      </c>
      <c r="C1805" t="s">
        <v>7890</v>
      </c>
      <c r="D1805" t="s">
        <v>6761</v>
      </c>
      <c r="E1805" t="s">
        <v>7891</v>
      </c>
      <c r="F1805">
        <v>6307957122</v>
      </c>
      <c r="G1805">
        <v>12767</v>
      </c>
      <c r="H1805" t="s">
        <v>7892</v>
      </c>
      <c r="I1805" t="s">
        <v>7893</v>
      </c>
      <c r="J1805" t="s">
        <v>6761</v>
      </c>
      <c r="K1805" t="s">
        <v>2053</v>
      </c>
      <c r="L1805" t="s">
        <v>7894</v>
      </c>
      <c r="M1805" t="s">
        <v>7895</v>
      </c>
      <c r="N1805" t="s">
        <v>22</v>
      </c>
      <c r="O1805">
        <v>292</v>
      </c>
      <c r="P1805">
        <v>17</v>
      </c>
      <c r="Q1805">
        <v>1908</v>
      </c>
      <c r="R1805">
        <v>2217</v>
      </c>
      <c r="S1805" s="1">
        <v>0.1394</v>
      </c>
      <c r="U1805" s="13">
        <f t="shared" si="84"/>
        <v>309</v>
      </c>
      <c r="V1805" s="13">
        <f t="shared" si="85"/>
        <v>2217</v>
      </c>
      <c r="W1805" s="13" t="str">
        <f>IFERROR(VLOOKUP(K1805,'Target Area Lookup'!B:C,2,FALSE),"Rest of State")</f>
        <v>Rest of State</v>
      </c>
      <c r="X1805" s="13" t="str">
        <f t="shared" si="86"/>
        <v>Rest of State</v>
      </c>
    </row>
    <row r="1806" spans="1:24" x14ac:dyDescent="0.25">
      <c r="A1806">
        <v>19022099016</v>
      </c>
      <c r="B1806" t="s">
        <v>7889</v>
      </c>
      <c r="C1806" t="s">
        <v>7890</v>
      </c>
      <c r="D1806" t="s">
        <v>6761</v>
      </c>
      <c r="E1806" t="s">
        <v>7891</v>
      </c>
      <c r="F1806">
        <v>6307957122</v>
      </c>
      <c r="G1806">
        <v>12768</v>
      </c>
      <c r="H1806" t="s">
        <v>7896</v>
      </c>
      <c r="I1806" t="s">
        <v>7897</v>
      </c>
      <c r="J1806" t="s">
        <v>6761</v>
      </c>
      <c r="K1806" t="s">
        <v>2053</v>
      </c>
      <c r="L1806" t="s">
        <v>7898</v>
      </c>
      <c r="M1806" t="s">
        <v>7895</v>
      </c>
      <c r="N1806" t="s">
        <v>22</v>
      </c>
      <c r="O1806">
        <v>643</v>
      </c>
      <c r="P1806">
        <v>63</v>
      </c>
      <c r="Q1806">
        <v>2044</v>
      </c>
      <c r="R1806">
        <v>2750</v>
      </c>
      <c r="S1806" s="1">
        <v>0.25670000000000004</v>
      </c>
      <c r="U1806" s="13">
        <f t="shared" si="84"/>
        <v>706</v>
      </c>
      <c r="V1806" s="13">
        <f t="shared" si="85"/>
        <v>2750</v>
      </c>
      <c r="W1806" s="13" t="str">
        <f>IFERROR(VLOOKUP(K1806,'Target Area Lookup'!B:C,2,FALSE),"Rest of State")</f>
        <v>Rest of State</v>
      </c>
      <c r="X1806" s="13" t="str">
        <f t="shared" si="86"/>
        <v>Rest of State</v>
      </c>
    </row>
    <row r="1807" spans="1:24" x14ac:dyDescent="0.25">
      <c r="A1807">
        <v>19022100016</v>
      </c>
      <c r="B1807" t="s">
        <v>7899</v>
      </c>
      <c r="C1807" t="s">
        <v>7900</v>
      </c>
      <c r="D1807" t="s">
        <v>7490</v>
      </c>
      <c r="E1807" t="s">
        <v>7901</v>
      </c>
      <c r="F1807">
        <v>6308606281</v>
      </c>
      <c r="G1807">
        <v>12769</v>
      </c>
      <c r="H1807" t="s">
        <v>7902</v>
      </c>
      <c r="I1807" t="s">
        <v>7900</v>
      </c>
      <c r="J1807" t="s">
        <v>7490</v>
      </c>
      <c r="K1807" t="s">
        <v>2053</v>
      </c>
      <c r="L1807" t="s">
        <v>7901</v>
      </c>
      <c r="M1807" t="s">
        <v>7903</v>
      </c>
      <c r="N1807" t="s">
        <v>22</v>
      </c>
      <c r="O1807">
        <v>665</v>
      </c>
      <c r="P1807">
        <v>81</v>
      </c>
      <c r="Q1807">
        <v>762</v>
      </c>
      <c r="R1807">
        <v>1508</v>
      </c>
      <c r="S1807" s="1">
        <v>0.49469999999999997</v>
      </c>
      <c r="U1807" s="13">
        <f t="shared" si="84"/>
        <v>746</v>
      </c>
      <c r="V1807" s="13">
        <f t="shared" si="85"/>
        <v>1508</v>
      </c>
      <c r="W1807" s="13" t="str">
        <f>IFERROR(VLOOKUP(K1807,'Target Area Lookup'!B:C,2,FALSE),"Rest of State")</f>
        <v>Rest of State</v>
      </c>
      <c r="X1807" s="13" t="str">
        <f t="shared" si="86"/>
        <v>Rest of State</v>
      </c>
    </row>
    <row r="1808" spans="1:24" x14ac:dyDescent="0.25">
      <c r="A1808">
        <v>19022180004</v>
      </c>
      <c r="B1808" t="s">
        <v>7904</v>
      </c>
      <c r="C1808" t="s">
        <v>7905</v>
      </c>
      <c r="D1808" t="s">
        <v>2050</v>
      </c>
      <c r="E1808" t="s">
        <v>7906</v>
      </c>
      <c r="F1808">
        <v>6307346600</v>
      </c>
      <c r="G1808">
        <v>12771</v>
      </c>
      <c r="H1808" t="s">
        <v>7907</v>
      </c>
      <c r="I1808" t="s">
        <v>7905</v>
      </c>
      <c r="J1808" t="s">
        <v>2050</v>
      </c>
      <c r="K1808" t="s">
        <v>2053</v>
      </c>
      <c r="L1808" t="s">
        <v>7906</v>
      </c>
      <c r="M1808" t="s">
        <v>7908</v>
      </c>
      <c r="N1808" t="s">
        <v>22</v>
      </c>
      <c r="O1808">
        <v>262</v>
      </c>
      <c r="P1808">
        <v>0</v>
      </c>
      <c r="Q1808">
        <v>0</v>
      </c>
      <c r="R1808">
        <v>262</v>
      </c>
      <c r="S1808" s="1">
        <v>1</v>
      </c>
      <c r="T1808" t="s">
        <v>22</v>
      </c>
      <c r="U1808" s="13">
        <f t="shared" si="84"/>
        <v>262</v>
      </c>
      <c r="V1808" s="13">
        <f t="shared" si="85"/>
        <v>262</v>
      </c>
      <c r="W1808" s="13" t="str">
        <f>IFERROR(VLOOKUP(K1808,'Target Area Lookup'!B:C,2,FALSE),"Rest of State")</f>
        <v>Rest of State</v>
      </c>
      <c r="X1808" s="13" t="str">
        <f t="shared" si="86"/>
        <v>Rest of State</v>
      </c>
    </row>
    <row r="1809" spans="1:24" x14ac:dyDescent="0.25">
      <c r="A1809">
        <v>19022180004</v>
      </c>
      <c r="B1809" t="s">
        <v>7904</v>
      </c>
      <c r="C1809" t="s">
        <v>7905</v>
      </c>
      <c r="D1809" t="s">
        <v>2050</v>
      </c>
      <c r="E1809" t="s">
        <v>7906</v>
      </c>
      <c r="F1809">
        <v>6307346600</v>
      </c>
      <c r="G1809">
        <v>12772</v>
      </c>
      <c r="H1809" t="s">
        <v>7909</v>
      </c>
      <c r="I1809" t="s">
        <v>7910</v>
      </c>
      <c r="J1809" t="s">
        <v>7747</v>
      </c>
      <c r="K1809" t="s">
        <v>2053</v>
      </c>
      <c r="L1809" t="s">
        <v>7911</v>
      </c>
      <c r="M1809" t="s">
        <v>7908</v>
      </c>
      <c r="N1809" t="s">
        <v>22</v>
      </c>
      <c r="O1809">
        <v>340</v>
      </c>
      <c r="P1809">
        <v>0</v>
      </c>
      <c r="Q1809">
        <v>0</v>
      </c>
      <c r="R1809">
        <v>340</v>
      </c>
      <c r="S1809" s="1">
        <v>1</v>
      </c>
      <c r="T1809" t="s">
        <v>22</v>
      </c>
      <c r="U1809" s="13">
        <f t="shared" si="84"/>
        <v>340</v>
      </c>
      <c r="V1809" s="13">
        <f t="shared" si="85"/>
        <v>340</v>
      </c>
      <c r="W1809" s="13" t="str">
        <f>IFERROR(VLOOKUP(K1809,'Target Area Lookup'!B:C,2,FALSE),"Rest of State")</f>
        <v>Rest of State</v>
      </c>
      <c r="X1809" s="13" t="str">
        <f t="shared" si="86"/>
        <v>Rest of State</v>
      </c>
    </row>
    <row r="1810" spans="1:24" x14ac:dyDescent="0.25">
      <c r="A1810">
        <v>19022200026</v>
      </c>
      <c r="B1810" t="s">
        <v>7912</v>
      </c>
      <c r="C1810" t="s">
        <v>7913</v>
      </c>
      <c r="D1810" t="s">
        <v>7854</v>
      </c>
      <c r="E1810" t="s">
        <v>7914</v>
      </c>
      <c r="F1810">
        <v>6306822420</v>
      </c>
      <c r="G1810">
        <v>12773</v>
      </c>
      <c r="H1810" t="s">
        <v>7915</v>
      </c>
      <c r="I1810" t="s">
        <v>7916</v>
      </c>
      <c r="J1810" t="s">
        <v>7854</v>
      </c>
      <c r="K1810" t="s">
        <v>2053</v>
      </c>
      <c r="L1810" t="s">
        <v>7917</v>
      </c>
      <c r="M1810" t="s">
        <v>7918</v>
      </c>
      <c r="N1810" t="s">
        <v>22</v>
      </c>
      <c r="O1810">
        <v>233</v>
      </c>
      <c r="P1810">
        <v>11</v>
      </c>
      <c r="Q1810">
        <v>504</v>
      </c>
      <c r="R1810">
        <v>748</v>
      </c>
      <c r="S1810" s="1">
        <v>0.32619999999999999</v>
      </c>
      <c r="U1810" s="13">
        <f t="shared" si="84"/>
        <v>244</v>
      </c>
      <c r="V1810" s="13">
        <f t="shared" si="85"/>
        <v>748</v>
      </c>
      <c r="W1810" s="13" t="str">
        <f>IFERROR(VLOOKUP(K1810,'Target Area Lookup'!B:C,2,FALSE),"Rest of State")</f>
        <v>Rest of State</v>
      </c>
      <c r="X1810" s="13" t="str">
        <f t="shared" si="86"/>
        <v>Rest of State</v>
      </c>
    </row>
    <row r="1811" spans="1:24" x14ac:dyDescent="0.25">
      <c r="A1811">
        <v>19022200026</v>
      </c>
      <c r="B1811" t="s">
        <v>7912</v>
      </c>
      <c r="C1811" t="s">
        <v>7913</v>
      </c>
      <c r="D1811" t="s">
        <v>7854</v>
      </c>
      <c r="E1811" t="s">
        <v>7914</v>
      </c>
      <c r="F1811">
        <v>6306822420</v>
      </c>
      <c r="G1811">
        <v>12774</v>
      </c>
      <c r="H1811" t="s">
        <v>3362</v>
      </c>
      <c r="I1811" t="s">
        <v>7919</v>
      </c>
      <c r="J1811" t="s">
        <v>7854</v>
      </c>
      <c r="K1811" t="s">
        <v>2053</v>
      </c>
      <c r="L1811" t="s">
        <v>7920</v>
      </c>
      <c r="M1811" t="s">
        <v>7921</v>
      </c>
      <c r="N1811" t="s">
        <v>22</v>
      </c>
      <c r="O1811">
        <v>108</v>
      </c>
      <c r="P1811">
        <v>10</v>
      </c>
      <c r="Q1811">
        <v>507</v>
      </c>
      <c r="R1811">
        <v>625</v>
      </c>
      <c r="S1811" s="1">
        <v>0.1888</v>
      </c>
      <c r="U1811" s="13">
        <f t="shared" si="84"/>
        <v>118</v>
      </c>
      <c r="V1811" s="13">
        <f t="shared" si="85"/>
        <v>625</v>
      </c>
      <c r="W1811" s="13" t="str">
        <f>IFERROR(VLOOKUP(K1811,'Target Area Lookup'!B:C,2,FALSE),"Rest of State")</f>
        <v>Rest of State</v>
      </c>
      <c r="X1811" s="13" t="str">
        <f t="shared" si="86"/>
        <v>Rest of State</v>
      </c>
    </row>
    <row r="1812" spans="1:24" x14ac:dyDescent="0.25">
      <c r="A1812">
        <v>19022200026</v>
      </c>
      <c r="B1812" t="s">
        <v>7912</v>
      </c>
      <c r="C1812" t="s">
        <v>7913</v>
      </c>
      <c r="D1812" t="s">
        <v>7854</v>
      </c>
      <c r="E1812" t="s">
        <v>7914</v>
      </c>
      <c r="F1812">
        <v>6306822420</v>
      </c>
      <c r="G1812">
        <v>12775</v>
      </c>
      <c r="H1812" t="s">
        <v>3369</v>
      </c>
      <c r="I1812" t="s">
        <v>7922</v>
      </c>
      <c r="J1812" t="s">
        <v>7854</v>
      </c>
      <c r="K1812" t="s">
        <v>2053</v>
      </c>
      <c r="L1812" t="s">
        <v>7923</v>
      </c>
      <c r="M1812" t="s">
        <v>7924</v>
      </c>
      <c r="N1812" t="s">
        <v>22</v>
      </c>
      <c r="O1812">
        <v>175</v>
      </c>
      <c r="P1812">
        <v>7</v>
      </c>
      <c r="Q1812">
        <v>514</v>
      </c>
      <c r="R1812">
        <v>696</v>
      </c>
      <c r="S1812" s="1">
        <v>0.26150000000000001</v>
      </c>
      <c r="U1812" s="13">
        <f t="shared" si="84"/>
        <v>182</v>
      </c>
      <c r="V1812" s="13">
        <f t="shared" si="85"/>
        <v>696</v>
      </c>
      <c r="W1812" s="13" t="str">
        <f>IFERROR(VLOOKUP(K1812,'Target Area Lookup'!B:C,2,FALSE),"Rest of State")</f>
        <v>Rest of State</v>
      </c>
      <c r="X1812" s="13" t="str">
        <f t="shared" si="86"/>
        <v>Rest of State</v>
      </c>
    </row>
    <row r="1813" spans="1:24" x14ac:dyDescent="0.25">
      <c r="A1813">
        <v>19022200026</v>
      </c>
      <c r="B1813" t="s">
        <v>7912</v>
      </c>
      <c r="C1813" t="s">
        <v>7913</v>
      </c>
      <c r="D1813" t="s">
        <v>7854</v>
      </c>
      <c r="E1813" t="s">
        <v>7914</v>
      </c>
      <c r="F1813">
        <v>6306822420</v>
      </c>
      <c r="G1813">
        <v>12776</v>
      </c>
      <c r="H1813" t="s">
        <v>7925</v>
      </c>
      <c r="I1813" t="s">
        <v>7926</v>
      </c>
      <c r="J1813" t="s">
        <v>7927</v>
      </c>
      <c r="K1813" t="s">
        <v>2053</v>
      </c>
      <c r="L1813" t="s">
        <v>7928</v>
      </c>
      <c r="M1813" t="s">
        <v>7929</v>
      </c>
      <c r="N1813" t="s">
        <v>22</v>
      </c>
      <c r="O1813">
        <v>216</v>
      </c>
      <c r="P1813">
        <v>19</v>
      </c>
      <c r="Q1813">
        <v>511</v>
      </c>
      <c r="R1813">
        <v>746</v>
      </c>
      <c r="S1813" s="1">
        <v>0.315</v>
      </c>
      <c r="U1813" s="13">
        <f t="shared" si="84"/>
        <v>235</v>
      </c>
      <c r="V1813" s="13">
        <f t="shared" si="85"/>
        <v>746</v>
      </c>
      <c r="W1813" s="13" t="str">
        <f>IFERROR(VLOOKUP(K1813,'Target Area Lookup'!B:C,2,FALSE),"Rest of State")</f>
        <v>Rest of State</v>
      </c>
      <c r="X1813" s="13" t="str">
        <f t="shared" si="86"/>
        <v>Rest of State</v>
      </c>
    </row>
    <row r="1814" spans="1:24" x14ac:dyDescent="0.25">
      <c r="A1814">
        <v>19022200026</v>
      </c>
      <c r="B1814" t="s">
        <v>7912</v>
      </c>
      <c r="C1814" t="s">
        <v>7913</v>
      </c>
      <c r="D1814" t="s">
        <v>7854</v>
      </c>
      <c r="E1814" t="s">
        <v>7914</v>
      </c>
      <c r="F1814">
        <v>6306822420</v>
      </c>
      <c r="G1814">
        <v>12777</v>
      </c>
      <c r="H1814" t="s">
        <v>1756</v>
      </c>
      <c r="I1814" t="s">
        <v>7930</v>
      </c>
      <c r="J1814" t="s">
        <v>7854</v>
      </c>
      <c r="K1814" t="s">
        <v>2053</v>
      </c>
      <c r="L1814" t="s">
        <v>7931</v>
      </c>
      <c r="M1814" t="s">
        <v>7932</v>
      </c>
      <c r="N1814" t="s">
        <v>22</v>
      </c>
      <c r="O1814">
        <v>66</v>
      </c>
      <c r="P1814">
        <v>11</v>
      </c>
      <c r="Q1814">
        <v>243</v>
      </c>
      <c r="R1814">
        <v>320</v>
      </c>
      <c r="S1814" s="1">
        <v>0.24059999999999998</v>
      </c>
      <c r="U1814" s="13">
        <f t="shared" si="84"/>
        <v>77</v>
      </c>
      <c r="V1814" s="13">
        <f t="shared" si="85"/>
        <v>320</v>
      </c>
      <c r="W1814" s="13" t="str">
        <f>IFERROR(VLOOKUP(K1814,'Target Area Lookup'!B:C,2,FALSE),"Rest of State")</f>
        <v>Rest of State</v>
      </c>
      <c r="X1814" s="13" t="str">
        <f t="shared" si="86"/>
        <v>Rest of State</v>
      </c>
    </row>
    <row r="1815" spans="1:24" x14ac:dyDescent="0.25">
      <c r="A1815">
        <v>19022200026</v>
      </c>
      <c r="B1815" t="s">
        <v>7912</v>
      </c>
      <c r="C1815" t="s">
        <v>7913</v>
      </c>
      <c r="D1815" t="s">
        <v>7854</v>
      </c>
      <c r="E1815" t="s">
        <v>7914</v>
      </c>
      <c r="F1815">
        <v>6306822420</v>
      </c>
      <c r="G1815">
        <v>12778</v>
      </c>
      <c r="H1815" t="s">
        <v>7933</v>
      </c>
      <c r="I1815" t="s">
        <v>7934</v>
      </c>
      <c r="J1815" t="s">
        <v>7854</v>
      </c>
      <c r="K1815" t="s">
        <v>2053</v>
      </c>
      <c r="L1815" t="s">
        <v>7935</v>
      </c>
      <c r="M1815" t="s">
        <v>7936</v>
      </c>
      <c r="N1815" t="s">
        <v>22</v>
      </c>
      <c r="O1815">
        <v>95</v>
      </c>
      <c r="P1815">
        <v>5</v>
      </c>
      <c r="Q1815">
        <v>156</v>
      </c>
      <c r="R1815">
        <v>256</v>
      </c>
      <c r="S1815" s="1">
        <v>0.39060000000000006</v>
      </c>
      <c r="U1815" s="13">
        <f t="shared" si="84"/>
        <v>100</v>
      </c>
      <c r="V1815" s="13">
        <f t="shared" si="85"/>
        <v>256</v>
      </c>
      <c r="W1815" s="13" t="str">
        <f>IFERROR(VLOOKUP(K1815,'Target Area Lookup'!B:C,2,FALSE),"Rest of State")</f>
        <v>Rest of State</v>
      </c>
      <c r="X1815" s="13" t="str">
        <f t="shared" si="86"/>
        <v>Rest of State</v>
      </c>
    </row>
    <row r="1816" spans="1:24" x14ac:dyDescent="0.25">
      <c r="A1816">
        <v>19022200026</v>
      </c>
      <c r="B1816" t="s">
        <v>7912</v>
      </c>
      <c r="C1816" t="s">
        <v>7913</v>
      </c>
      <c r="D1816" t="s">
        <v>7854</v>
      </c>
      <c r="E1816" t="s">
        <v>7914</v>
      </c>
      <c r="F1816">
        <v>6306822420</v>
      </c>
      <c r="G1816">
        <v>12779</v>
      </c>
      <c r="H1816" t="s">
        <v>297</v>
      </c>
      <c r="I1816" t="s">
        <v>7937</v>
      </c>
      <c r="J1816" t="s">
        <v>7854</v>
      </c>
      <c r="K1816" t="s">
        <v>2053</v>
      </c>
      <c r="L1816" t="s">
        <v>7938</v>
      </c>
      <c r="M1816" t="s">
        <v>7939</v>
      </c>
      <c r="N1816" t="s">
        <v>22</v>
      </c>
      <c r="O1816">
        <v>149</v>
      </c>
      <c r="P1816">
        <v>6</v>
      </c>
      <c r="Q1816">
        <v>357</v>
      </c>
      <c r="R1816">
        <v>512</v>
      </c>
      <c r="S1816" s="1">
        <v>0.30270000000000002</v>
      </c>
      <c r="U1816" s="13">
        <f t="shared" si="84"/>
        <v>155</v>
      </c>
      <c r="V1816" s="13">
        <f t="shared" si="85"/>
        <v>512</v>
      </c>
      <c r="W1816" s="13" t="str">
        <f>IFERROR(VLOOKUP(K1816,'Target Area Lookup'!B:C,2,FALSE),"Rest of State")</f>
        <v>Rest of State</v>
      </c>
      <c r="X1816" s="13" t="str">
        <f t="shared" si="86"/>
        <v>Rest of State</v>
      </c>
    </row>
    <row r="1817" spans="1:24" x14ac:dyDescent="0.25">
      <c r="A1817">
        <v>19022200026</v>
      </c>
      <c r="B1817" t="s">
        <v>7912</v>
      </c>
      <c r="C1817" t="s">
        <v>7913</v>
      </c>
      <c r="D1817" t="s">
        <v>7854</v>
      </c>
      <c r="E1817" t="s">
        <v>7914</v>
      </c>
      <c r="F1817">
        <v>6306822420</v>
      </c>
      <c r="G1817">
        <v>12780</v>
      </c>
      <c r="H1817" t="s">
        <v>1874</v>
      </c>
      <c r="I1817" t="s">
        <v>7940</v>
      </c>
      <c r="J1817" t="s">
        <v>7854</v>
      </c>
      <c r="K1817" t="s">
        <v>2053</v>
      </c>
      <c r="L1817" t="s">
        <v>7941</v>
      </c>
      <c r="M1817" t="s">
        <v>7942</v>
      </c>
      <c r="N1817" t="s">
        <v>22</v>
      </c>
      <c r="O1817">
        <v>73</v>
      </c>
      <c r="P1817">
        <v>4</v>
      </c>
      <c r="Q1817">
        <v>307</v>
      </c>
      <c r="R1817">
        <v>384</v>
      </c>
      <c r="S1817" s="1">
        <v>0.20050000000000001</v>
      </c>
      <c r="U1817" s="13">
        <f t="shared" si="84"/>
        <v>77</v>
      </c>
      <c r="V1817" s="13">
        <f t="shared" si="85"/>
        <v>384</v>
      </c>
      <c r="W1817" s="13" t="str">
        <f>IFERROR(VLOOKUP(K1817,'Target Area Lookup'!B:C,2,FALSE),"Rest of State")</f>
        <v>Rest of State</v>
      </c>
      <c r="X1817" s="13" t="str">
        <f t="shared" si="86"/>
        <v>Rest of State</v>
      </c>
    </row>
    <row r="1818" spans="1:24" x14ac:dyDescent="0.25">
      <c r="A1818">
        <v>19022200026</v>
      </c>
      <c r="B1818" t="s">
        <v>7912</v>
      </c>
      <c r="C1818" t="s">
        <v>7913</v>
      </c>
      <c r="D1818" t="s">
        <v>7854</v>
      </c>
      <c r="E1818" t="s">
        <v>7914</v>
      </c>
      <c r="F1818">
        <v>6306822420</v>
      </c>
      <c r="G1818">
        <v>12781</v>
      </c>
      <c r="H1818" t="s">
        <v>5659</v>
      </c>
      <c r="I1818" t="s">
        <v>7943</v>
      </c>
      <c r="J1818" t="s">
        <v>7854</v>
      </c>
      <c r="K1818" t="s">
        <v>2053</v>
      </c>
      <c r="L1818" t="s">
        <v>7944</v>
      </c>
      <c r="M1818" t="s">
        <v>7945</v>
      </c>
      <c r="N1818" t="s">
        <v>22</v>
      </c>
      <c r="O1818">
        <v>94</v>
      </c>
      <c r="P1818">
        <v>4</v>
      </c>
      <c r="Q1818">
        <v>277</v>
      </c>
      <c r="R1818">
        <v>375</v>
      </c>
      <c r="S1818" s="1">
        <v>0.26129999999999998</v>
      </c>
      <c r="U1818" s="13">
        <f t="shared" si="84"/>
        <v>98</v>
      </c>
      <c r="V1818" s="13">
        <f t="shared" si="85"/>
        <v>375</v>
      </c>
      <c r="W1818" s="13" t="str">
        <f>IFERROR(VLOOKUP(K1818,'Target Area Lookup'!B:C,2,FALSE),"Rest of State")</f>
        <v>Rest of State</v>
      </c>
      <c r="X1818" s="13" t="str">
        <f t="shared" si="86"/>
        <v>Rest of State</v>
      </c>
    </row>
    <row r="1819" spans="1:24" x14ac:dyDescent="0.25">
      <c r="A1819">
        <v>19022200026</v>
      </c>
      <c r="B1819" t="s">
        <v>7912</v>
      </c>
      <c r="C1819" t="s">
        <v>7913</v>
      </c>
      <c r="D1819" t="s">
        <v>7854</v>
      </c>
      <c r="E1819" t="s">
        <v>7914</v>
      </c>
      <c r="F1819">
        <v>6306822420</v>
      </c>
      <c r="G1819">
        <v>12782</v>
      </c>
      <c r="H1819" t="s">
        <v>1494</v>
      </c>
      <c r="I1819" t="s">
        <v>7946</v>
      </c>
      <c r="J1819" t="s">
        <v>7854</v>
      </c>
      <c r="K1819" t="s">
        <v>2053</v>
      </c>
      <c r="L1819" t="s">
        <v>7947</v>
      </c>
      <c r="M1819" t="s">
        <v>7948</v>
      </c>
      <c r="N1819" t="s">
        <v>22</v>
      </c>
      <c r="O1819">
        <v>119</v>
      </c>
      <c r="P1819">
        <v>5</v>
      </c>
      <c r="Q1819">
        <v>397</v>
      </c>
      <c r="R1819">
        <v>521</v>
      </c>
      <c r="S1819" s="1">
        <v>0.23800000000000002</v>
      </c>
      <c r="U1819" s="13">
        <f t="shared" si="84"/>
        <v>124</v>
      </c>
      <c r="V1819" s="13">
        <f t="shared" si="85"/>
        <v>521</v>
      </c>
      <c r="W1819" s="13" t="str">
        <f>IFERROR(VLOOKUP(K1819,'Target Area Lookup'!B:C,2,FALSE),"Rest of State")</f>
        <v>Rest of State</v>
      </c>
      <c r="X1819" s="13" t="str">
        <f t="shared" si="86"/>
        <v>Rest of State</v>
      </c>
    </row>
    <row r="1820" spans="1:24" x14ac:dyDescent="0.25">
      <c r="A1820">
        <v>19022200026</v>
      </c>
      <c r="B1820" t="s">
        <v>7912</v>
      </c>
      <c r="C1820" t="s">
        <v>7913</v>
      </c>
      <c r="D1820" t="s">
        <v>7854</v>
      </c>
      <c r="E1820" t="s">
        <v>7914</v>
      </c>
      <c r="F1820">
        <v>6306822420</v>
      </c>
      <c r="G1820">
        <v>12783</v>
      </c>
      <c r="H1820" t="s">
        <v>329</v>
      </c>
      <c r="I1820" t="s">
        <v>7949</v>
      </c>
      <c r="J1820" t="s">
        <v>7950</v>
      </c>
      <c r="K1820" t="s">
        <v>2053</v>
      </c>
      <c r="L1820" t="s">
        <v>7951</v>
      </c>
      <c r="M1820" t="s">
        <v>7952</v>
      </c>
      <c r="N1820" t="s">
        <v>22</v>
      </c>
      <c r="O1820">
        <v>218</v>
      </c>
      <c r="P1820">
        <v>11</v>
      </c>
      <c r="Q1820">
        <v>423</v>
      </c>
      <c r="R1820">
        <v>652</v>
      </c>
      <c r="S1820" s="1">
        <v>0.35119999999999996</v>
      </c>
      <c r="U1820" s="13">
        <f t="shared" si="84"/>
        <v>229</v>
      </c>
      <c r="V1820" s="13">
        <f t="shared" si="85"/>
        <v>652</v>
      </c>
      <c r="W1820" s="13" t="str">
        <f>IFERROR(VLOOKUP(K1820,'Target Area Lookup'!B:C,2,FALSE),"Rest of State")</f>
        <v>Rest of State</v>
      </c>
      <c r="X1820" s="13" t="str">
        <f t="shared" si="86"/>
        <v>Rest of State</v>
      </c>
    </row>
    <row r="1821" spans="1:24" x14ac:dyDescent="0.25">
      <c r="A1821">
        <v>19022200026</v>
      </c>
      <c r="B1821" t="s">
        <v>7912</v>
      </c>
      <c r="C1821" t="s">
        <v>7913</v>
      </c>
      <c r="D1821" t="s">
        <v>7854</v>
      </c>
      <c r="E1821" t="s">
        <v>7914</v>
      </c>
      <c r="F1821">
        <v>6306822420</v>
      </c>
      <c r="G1821">
        <v>12784</v>
      </c>
      <c r="H1821" t="s">
        <v>3660</v>
      </c>
      <c r="I1821" t="s">
        <v>7953</v>
      </c>
      <c r="J1821" t="s">
        <v>7854</v>
      </c>
      <c r="K1821" t="s">
        <v>2053</v>
      </c>
      <c r="L1821" t="s">
        <v>7954</v>
      </c>
      <c r="M1821" t="s">
        <v>7955</v>
      </c>
      <c r="N1821" t="s">
        <v>22</v>
      </c>
      <c r="O1821">
        <v>137</v>
      </c>
      <c r="P1821">
        <v>12</v>
      </c>
      <c r="Q1821">
        <v>251</v>
      </c>
      <c r="R1821">
        <v>400</v>
      </c>
      <c r="S1821" s="1">
        <v>0.3725</v>
      </c>
      <c r="U1821" s="13">
        <f t="shared" si="84"/>
        <v>149</v>
      </c>
      <c r="V1821" s="13">
        <f t="shared" si="85"/>
        <v>400</v>
      </c>
      <c r="W1821" s="13" t="str">
        <f>IFERROR(VLOOKUP(K1821,'Target Area Lookup'!B:C,2,FALSE),"Rest of State")</f>
        <v>Rest of State</v>
      </c>
      <c r="X1821" s="13" t="str">
        <f t="shared" si="86"/>
        <v>Rest of State</v>
      </c>
    </row>
    <row r="1822" spans="1:24" x14ac:dyDescent="0.25">
      <c r="A1822">
        <v>19022200026</v>
      </c>
      <c r="B1822" t="s">
        <v>7912</v>
      </c>
      <c r="C1822" t="s">
        <v>7913</v>
      </c>
      <c r="D1822" t="s">
        <v>7854</v>
      </c>
      <c r="E1822" t="s">
        <v>7914</v>
      </c>
      <c r="F1822">
        <v>6306822420</v>
      </c>
      <c r="G1822">
        <v>12785</v>
      </c>
      <c r="H1822" t="s">
        <v>151</v>
      </c>
      <c r="I1822" t="s">
        <v>7956</v>
      </c>
      <c r="J1822" t="s">
        <v>7854</v>
      </c>
      <c r="K1822" t="s">
        <v>2053</v>
      </c>
      <c r="L1822" t="s">
        <v>7957</v>
      </c>
      <c r="M1822" t="s">
        <v>7958</v>
      </c>
      <c r="N1822" t="s">
        <v>22</v>
      </c>
      <c r="O1822">
        <v>121</v>
      </c>
      <c r="P1822">
        <v>8</v>
      </c>
      <c r="Q1822">
        <v>295</v>
      </c>
      <c r="R1822">
        <v>424</v>
      </c>
      <c r="S1822" s="1">
        <v>0.30420000000000003</v>
      </c>
      <c r="U1822" s="13">
        <f t="shared" si="84"/>
        <v>129</v>
      </c>
      <c r="V1822" s="13">
        <f t="shared" si="85"/>
        <v>424</v>
      </c>
      <c r="W1822" s="13" t="str">
        <f>IFERROR(VLOOKUP(K1822,'Target Area Lookup'!B:C,2,FALSE),"Rest of State")</f>
        <v>Rest of State</v>
      </c>
      <c r="X1822" s="13" t="str">
        <f t="shared" si="86"/>
        <v>Rest of State</v>
      </c>
    </row>
    <row r="1823" spans="1:24" x14ac:dyDescent="0.25">
      <c r="A1823">
        <v>19022200026</v>
      </c>
      <c r="B1823" t="s">
        <v>7912</v>
      </c>
      <c r="C1823" t="s">
        <v>7913</v>
      </c>
      <c r="D1823" t="s">
        <v>7854</v>
      </c>
      <c r="E1823" t="s">
        <v>7914</v>
      </c>
      <c r="F1823">
        <v>6306822420</v>
      </c>
      <c r="G1823">
        <v>12786</v>
      </c>
      <c r="H1823" t="s">
        <v>1882</v>
      </c>
      <c r="I1823" t="s">
        <v>7959</v>
      </c>
      <c r="J1823" t="s">
        <v>7854</v>
      </c>
      <c r="K1823" t="s">
        <v>2053</v>
      </c>
      <c r="L1823" t="s">
        <v>7914</v>
      </c>
      <c r="M1823" t="s">
        <v>7960</v>
      </c>
      <c r="N1823" t="s">
        <v>22</v>
      </c>
      <c r="O1823">
        <v>59</v>
      </c>
      <c r="P1823">
        <v>3</v>
      </c>
      <c r="Q1823">
        <v>400</v>
      </c>
      <c r="R1823">
        <v>462</v>
      </c>
      <c r="S1823" s="1">
        <v>0.13420000000000001</v>
      </c>
      <c r="U1823" s="13">
        <f t="shared" si="84"/>
        <v>62</v>
      </c>
      <c r="V1823" s="13">
        <f t="shared" si="85"/>
        <v>462</v>
      </c>
      <c r="W1823" s="13" t="str">
        <f>IFERROR(VLOOKUP(K1823,'Target Area Lookup'!B:C,2,FALSE),"Rest of State")</f>
        <v>Rest of State</v>
      </c>
      <c r="X1823" s="13" t="str">
        <f t="shared" si="86"/>
        <v>Rest of State</v>
      </c>
    </row>
    <row r="1824" spans="1:24" x14ac:dyDescent="0.25">
      <c r="A1824">
        <v>19022200026</v>
      </c>
      <c r="B1824" t="s">
        <v>7912</v>
      </c>
      <c r="C1824" t="s">
        <v>7913</v>
      </c>
      <c r="D1824" t="s">
        <v>7854</v>
      </c>
      <c r="E1824" t="s">
        <v>7914</v>
      </c>
      <c r="F1824">
        <v>6306822420</v>
      </c>
      <c r="G1824">
        <v>12787</v>
      </c>
      <c r="H1824" t="s">
        <v>7961</v>
      </c>
      <c r="I1824" t="s">
        <v>7962</v>
      </c>
      <c r="J1824" t="s">
        <v>7854</v>
      </c>
      <c r="K1824" t="s">
        <v>2053</v>
      </c>
      <c r="L1824" t="s">
        <v>7963</v>
      </c>
      <c r="M1824" t="s">
        <v>7964</v>
      </c>
      <c r="N1824" t="s">
        <v>22</v>
      </c>
      <c r="O1824">
        <v>41</v>
      </c>
      <c r="P1824">
        <v>5</v>
      </c>
      <c r="Q1824">
        <v>440</v>
      </c>
      <c r="R1824">
        <v>486</v>
      </c>
      <c r="S1824" s="1">
        <v>9.4700000000000006E-2</v>
      </c>
      <c r="U1824" s="13">
        <f t="shared" si="84"/>
        <v>46</v>
      </c>
      <c r="V1824" s="13">
        <f t="shared" si="85"/>
        <v>486</v>
      </c>
      <c r="W1824" s="13" t="str">
        <f>IFERROR(VLOOKUP(K1824,'Target Area Lookup'!B:C,2,FALSE),"Rest of State")</f>
        <v>Rest of State</v>
      </c>
      <c r="X1824" s="13" t="str">
        <f t="shared" si="86"/>
        <v>Rest of State</v>
      </c>
    </row>
    <row r="1825" spans="1:24" x14ac:dyDescent="0.25">
      <c r="A1825">
        <v>19022200026</v>
      </c>
      <c r="B1825" t="s">
        <v>7912</v>
      </c>
      <c r="C1825" t="s">
        <v>7913</v>
      </c>
      <c r="D1825" t="s">
        <v>7854</v>
      </c>
      <c r="E1825" t="s">
        <v>7914</v>
      </c>
      <c r="F1825">
        <v>6306822420</v>
      </c>
      <c r="G1825">
        <v>12788</v>
      </c>
      <c r="H1825" t="s">
        <v>7965</v>
      </c>
      <c r="I1825" t="s">
        <v>7966</v>
      </c>
      <c r="J1825" t="s">
        <v>7927</v>
      </c>
      <c r="K1825" t="s">
        <v>2053</v>
      </c>
      <c r="L1825" t="s">
        <v>7967</v>
      </c>
      <c r="M1825" t="s">
        <v>7968</v>
      </c>
      <c r="N1825" t="s">
        <v>22</v>
      </c>
      <c r="O1825">
        <v>109</v>
      </c>
      <c r="P1825">
        <v>13</v>
      </c>
      <c r="Q1825">
        <v>338</v>
      </c>
      <c r="R1825">
        <v>460</v>
      </c>
      <c r="S1825" s="1">
        <v>0.26519999999999999</v>
      </c>
      <c r="U1825" s="13">
        <f t="shared" si="84"/>
        <v>122</v>
      </c>
      <c r="V1825" s="13">
        <f t="shared" si="85"/>
        <v>460</v>
      </c>
      <c r="W1825" s="13" t="str">
        <f>IFERROR(VLOOKUP(K1825,'Target Area Lookup'!B:C,2,FALSE),"Rest of State")</f>
        <v>Rest of State</v>
      </c>
      <c r="X1825" s="13" t="str">
        <f t="shared" si="86"/>
        <v>Rest of State</v>
      </c>
    </row>
    <row r="1826" spans="1:24" x14ac:dyDescent="0.25">
      <c r="A1826">
        <v>19022200026</v>
      </c>
      <c r="B1826" t="s">
        <v>7912</v>
      </c>
      <c r="C1826" t="s">
        <v>7913</v>
      </c>
      <c r="D1826" t="s">
        <v>7854</v>
      </c>
      <c r="E1826" t="s">
        <v>7914</v>
      </c>
      <c r="F1826">
        <v>6306822420</v>
      </c>
      <c r="G1826">
        <v>12789</v>
      </c>
      <c r="H1826" t="s">
        <v>7969</v>
      </c>
      <c r="I1826" t="s">
        <v>7970</v>
      </c>
      <c r="J1826" t="s">
        <v>7927</v>
      </c>
      <c r="K1826" t="s">
        <v>2053</v>
      </c>
      <c r="L1826" t="s">
        <v>7971</v>
      </c>
      <c r="M1826" t="s">
        <v>7972</v>
      </c>
      <c r="N1826" t="s">
        <v>22</v>
      </c>
      <c r="O1826">
        <v>273</v>
      </c>
      <c r="P1826">
        <v>18</v>
      </c>
      <c r="Q1826">
        <v>179</v>
      </c>
      <c r="R1826">
        <v>470</v>
      </c>
      <c r="S1826" s="1">
        <v>0.61909999999999998</v>
      </c>
      <c r="U1826" s="13">
        <f t="shared" si="84"/>
        <v>291</v>
      </c>
      <c r="V1826" s="13">
        <f t="shared" si="85"/>
        <v>470</v>
      </c>
      <c r="W1826" s="13" t="str">
        <f>IFERROR(VLOOKUP(K1826,'Target Area Lookup'!B:C,2,FALSE),"Rest of State")</f>
        <v>Rest of State</v>
      </c>
      <c r="X1826" s="13" t="str">
        <f t="shared" si="86"/>
        <v>Rest of State</v>
      </c>
    </row>
    <row r="1827" spans="1:24" x14ac:dyDescent="0.25">
      <c r="A1827">
        <v>19022200026</v>
      </c>
      <c r="B1827" t="s">
        <v>7912</v>
      </c>
      <c r="C1827" t="s">
        <v>7913</v>
      </c>
      <c r="D1827" t="s">
        <v>7854</v>
      </c>
      <c r="E1827" t="s">
        <v>7914</v>
      </c>
      <c r="F1827">
        <v>6306822420</v>
      </c>
      <c r="G1827">
        <v>42529</v>
      </c>
      <c r="H1827" t="s">
        <v>7973</v>
      </c>
      <c r="I1827" t="s">
        <v>7974</v>
      </c>
      <c r="J1827" t="s">
        <v>7854</v>
      </c>
      <c r="K1827" t="s">
        <v>2053</v>
      </c>
      <c r="L1827" t="s">
        <v>7975</v>
      </c>
      <c r="M1827" t="s">
        <v>7976</v>
      </c>
      <c r="N1827" t="s">
        <v>22</v>
      </c>
      <c r="O1827">
        <v>471</v>
      </c>
      <c r="P1827">
        <v>37</v>
      </c>
      <c r="Q1827">
        <v>1621</v>
      </c>
      <c r="R1827">
        <v>2129</v>
      </c>
      <c r="S1827" s="1">
        <v>0.23860000000000001</v>
      </c>
      <c r="U1827" s="13">
        <f t="shared" si="84"/>
        <v>508</v>
      </c>
      <c r="V1827" s="13">
        <f t="shared" si="85"/>
        <v>2129</v>
      </c>
      <c r="W1827" s="13" t="str">
        <f>IFERROR(VLOOKUP(K1827,'Target Area Lookup'!B:C,2,FALSE),"Rest of State")</f>
        <v>Rest of State</v>
      </c>
      <c r="X1827" s="13" t="str">
        <f t="shared" si="86"/>
        <v>Rest of State</v>
      </c>
    </row>
    <row r="1828" spans="1:24" x14ac:dyDescent="0.25">
      <c r="A1828">
        <v>19022200026</v>
      </c>
      <c r="B1828" t="s">
        <v>7912</v>
      </c>
      <c r="C1828" t="s">
        <v>7913</v>
      </c>
      <c r="D1828" t="s">
        <v>7854</v>
      </c>
      <c r="E1828" t="s">
        <v>7914</v>
      </c>
      <c r="F1828">
        <v>6306822420</v>
      </c>
      <c r="G1828">
        <v>42530</v>
      </c>
      <c r="H1828" t="s">
        <v>7977</v>
      </c>
      <c r="I1828" t="s">
        <v>7978</v>
      </c>
      <c r="J1828" t="s">
        <v>7854</v>
      </c>
      <c r="K1828" t="s">
        <v>2053</v>
      </c>
      <c r="L1828" t="s">
        <v>7979</v>
      </c>
      <c r="M1828" t="s">
        <v>7980</v>
      </c>
      <c r="N1828" t="s">
        <v>22</v>
      </c>
      <c r="O1828">
        <v>404</v>
      </c>
      <c r="P1828">
        <v>34</v>
      </c>
      <c r="Q1828">
        <v>1561</v>
      </c>
      <c r="R1828">
        <v>1999</v>
      </c>
      <c r="S1828" s="1">
        <v>0.21910000000000002</v>
      </c>
      <c r="U1828" s="13">
        <f t="shared" si="84"/>
        <v>438</v>
      </c>
      <c r="V1828" s="13">
        <f t="shared" si="85"/>
        <v>1999</v>
      </c>
      <c r="W1828" s="13" t="str">
        <f>IFERROR(VLOOKUP(K1828,'Target Area Lookup'!B:C,2,FALSE),"Rest of State")</f>
        <v>Rest of State</v>
      </c>
      <c r="X1828" s="13" t="str">
        <f t="shared" si="86"/>
        <v>Rest of State</v>
      </c>
    </row>
    <row r="1829" spans="1:24" x14ac:dyDescent="0.25">
      <c r="A1829">
        <v>19022201026</v>
      </c>
      <c r="B1829" t="s">
        <v>7981</v>
      </c>
      <c r="C1829" t="s">
        <v>7982</v>
      </c>
      <c r="D1829" t="s">
        <v>7743</v>
      </c>
      <c r="E1829" t="s">
        <v>7983</v>
      </c>
      <c r="F1829">
        <v>6304688121</v>
      </c>
      <c r="G1829">
        <v>12790</v>
      </c>
      <c r="H1829" t="s">
        <v>7984</v>
      </c>
      <c r="I1829" t="s">
        <v>7985</v>
      </c>
      <c r="J1829" t="s">
        <v>7743</v>
      </c>
      <c r="K1829" t="s">
        <v>2053</v>
      </c>
      <c r="L1829" t="s">
        <v>7986</v>
      </c>
      <c r="M1829" t="s">
        <v>7987</v>
      </c>
      <c r="N1829" t="s">
        <v>22</v>
      </c>
      <c r="O1829">
        <v>129</v>
      </c>
      <c r="P1829">
        <v>17</v>
      </c>
      <c r="Q1829">
        <v>291</v>
      </c>
      <c r="R1829">
        <v>437</v>
      </c>
      <c r="S1829" s="1">
        <v>0.33409999999999995</v>
      </c>
      <c r="U1829" s="13">
        <f t="shared" si="84"/>
        <v>146</v>
      </c>
      <c r="V1829" s="13">
        <f t="shared" si="85"/>
        <v>437</v>
      </c>
      <c r="W1829" s="13" t="str">
        <f>IFERROR(VLOOKUP(K1829,'Target Area Lookup'!B:C,2,FALSE),"Rest of State")</f>
        <v>Rest of State</v>
      </c>
      <c r="X1829" s="13" t="str">
        <f t="shared" si="86"/>
        <v>Rest of State</v>
      </c>
    </row>
    <row r="1830" spans="1:24" x14ac:dyDescent="0.25">
      <c r="A1830">
        <v>19022201026</v>
      </c>
      <c r="B1830" t="s">
        <v>7981</v>
      </c>
      <c r="C1830" t="s">
        <v>7982</v>
      </c>
      <c r="D1830" t="s">
        <v>7743</v>
      </c>
      <c r="E1830" t="s">
        <v>7983</v>
      </c>
      <c r="F1830">
        <v>6304688121</v>
      </c>
      <c r="G1830">
        <v>12791</v>
      </c>
      <c r="H1830" t="s">
        <v>7988</v>
      </c>
      <c r="I1830" t="s">
        <v>7989</v>
      </c>
      <c r="J1830" t="s">
        <v>7743</v>
      </c>
      <c r="K1830" t="s">
        <v>2053</v>
      </c>
      <c r="L1830" t="s">
        <v>7990</v>
      </c>
      <c r="M1830" t="s">
        <v>7987</v>
      </c>
      <c r="N1830" t="s">
        <v>22</v>
      </c>
      <c r="O1830">
        <v>94</v>
      </c>
      <c r="P1830">
        <v>9</v>
      </c>
      <c r="Q1830">
        <v>166</v>
      </c>
      <c r="R1830">
        <v>269</v>
      </c>
      <c r="S1830" s="1">
        <v>0.38290000000000002</v>
      </c>
      <c r="U1830" s="13">
        <f t="shared" si="84"/>
        <v>103</v>
      </c>
      <c r="V1830" s="13">
        <f t="shared" si="85"/>
        <v>269</v>
      </c>
      <c r="W1830" s="13" t="str">
        <f>IFERROR(VLOOKUP(K1830,'Target Area Lookup'!B:C,2,FALSE),"Rest of State")</f>
        <v>Rest of State</v>
      </c>
      <c r="X1830" s="13" t="str">
        <f t="shared" si="86"/>
        <v>Rest of State</v>
      </c>
    </row>
    <row r="1831" spans="1:24" x14ac:dyDescent="0.25">
      <c r="A1831">
        <v>19022201026</v>
      </c>
      <c r="B1831" t="s">
        <v>7981</v>
      </c>
      <c r="C1831" t="s">
        <v>7982</v>
      </c>
      <c r="D1831" t="s">
        <v>7743</v>
      </c>
      <c r="E1831" t="s">
        <v>7983</v>
      </c>
      <c r="F1831">
        <v>6304688121</v>
      </c>
      <c r="G1831">
        <v>12792</v>
      </c>
      <c r="H1831" t="s">
        <v>7991</v>
      </c>
      <c r="I1831" t="s">
        <v>7992</v>
      </c>
      <c r="J1831" t="s">
        <v>7743</v>
      </c>
      <c r="K1831" t="s">
        <v>2053</v>
      </c>
      <c r="L1831" t="s">
        <v>7993</v>
      </c>
      <c r="M1831" t="s">
        <v>7987</v>
      </c>
      <c r="N1831" t="s">
        <v>22</v>
      </c>
      <c r="O1831">
        <v>92</v>
      </c>
      <c r="P1831">
        <v>9</v>
      </c>
      <c r="Q1831">
        <v>229</v>
      </c>
      <c r="R1831">
        <v>330</v>
      </c>
      <c r="S1831" s="1">
        <v>0.30609999999999998</v>
      </c>
      <c r="U1831" s="13">
        <f t="shared" si="84"/>
        <v>101</v>
      </c>
      <c r="V1831" s="13">
        <f t="shared" si="85"/>
        <v>330</v>
      </c>
      <c r="W1831" s="13" t="str">
        <f>IFERROR(VLOOKUP(K1831,'Target Area Lookup'!B:C,2,FALSE),"Rest of State")</f>
        <v>Rest of State</v>
      </c>
      <c r="X1831" s="13" t="str">
        <f t="shared" si="86"/>
        <v>Rest of State</v>
      </c>
    </row>
    <row r="1832" spans="1:24" x14ac:dyDescent="0.25">
      <c r="A1832">
        <v>19022201026</v>
      </c>
      <c r="B1832" t="s">
        <v>7981</v>
      </c>
      <c r="C1832" t="s">
        <v>7982</v>
      </c>
      <c r="D1832" t="s">
        <v>7743</v>
      </c>
      <c r="E1832" t="s">
        <v>7983</v>
      </c>
      <c r="F1832">
        <v>6304688121</v>
      </c>
      <c r="G1832">
        <v>12793</v>
      </c>
      <c r="H1832" t="s">
        <v>7994</v>
      </c>
      <c r="I1832" t="s">
        <v>7995</v>
      </c>
      <c r="J1832" t="s">
        <v>7743</v>
      </c>
      <c r="K1832" t="s">
        <v>2053</v>
      </c>
      <c r="L1832" t="s">
        <v>7996</v>
      </c>
      <c r="M1832" t="s">
        <v>7987</v>
      </c>
      <c r="N1832" t="s">
        <v>22</v>
      </c>
      <c r="O1832">
        <v>101</v>
      </c>
      <c r="P1832">
        <v>5</v>
      </c>
      <c r="Q1832">
        <v>125</v>
      </c>
      <c r="R1832">
        <v>231</v>
      </c>
      <c r="S1832" s="1">
        <v>0.45890000000000003</v>
      </c>
      <c r="U1832" s="13">
        <f t="shared" si="84"/>
        <v>106</v>
      </c>
      <c r="V1832" s="13">
        <f t="shared" si="85"/>
        <v>231</v>
      </c>
      <c r="W1832" s="13" t="str">
        <f>IFERROR(VLOOKUP(K1832,'Target Area Lookup'!B:C,2,FALSE),"Rest of State")</f>
        <v>Rest of State</v>
      </c>
      <c r="X1832" s="13" t="str">
        <f t="shared" si="86"/>
        <v>Rest of State</v>
      </c>
    </row>
    <row r="1833" spans="1:24" x14ac:dyDescent="0.25">
      <c r="A1833">
        <v>19022202026</v>
      </c>
      <c r="B1833" t="s">
        <v>7997</v>
      </c>
      <c r="C1833" t="s">
        <v>7998</v>
      </c>
      <c r="D1833" t="s">
        <v>6765</v>
      </c>
      <c r="E1833" t="s">
        <v>7999</v>
      </c>
      <c r="G1833">
        <v>12795</v>
      </c>
      <c r="H1833" t="s">
        <v>8000</v>
      </c>
      <c r="I1833" t="s">
        <v>8001</v>
      </c>
      <c r="J1833" t="s">
        <v>6765</v>
      </c>
      <c r="K1833" t="s">
        <v>2053</v>
      </c>
      <c r="L1833" t="s">
        <v>8002</v>
      </c>
      <c r="M1833" t="s">
        <v>8003</v>
      </c>
      <c r="N1833" t="s">
        <v>22</v>
      </c>
      <c r="O1833">
        <v>115</v>
      </c>
      <c r="P1833">
        <v>16</v>
      </c>
      <c r="Q1833">
        <v>348</v>
      </c>
      <c r="R1833">
        <v>479</v>
      </c>
      <c r="S1833" s="1">
        <v>0.27350000000000002</v>
      </c>
      <c r="U1833" s="13">
        <f t="shared" si="84"/>
        <v>131</v>
      </c>
      <c r="V1833" s="13">
        <f t="shared" si="85"/>
        <v>479</v>
      </c>
      <c r="W1833" s="13" t="str">
        <f>IFERROR(VLOOKUP(K1833,'Target Area Lookup'!B:C,2,FALSE),"Rest of State")</f>
        <v>Rest of State</v>
      </c>
      <c r="X1833" s="13" t="str">
        <f t="shared" si="86"/>
        <v>Rest of State</v>
      </c>
    </row>
    <row r="1834" spans="1:24" x14ac:dyDescent="0.25">
      <c r="A1834">
        <v>19022202026</v>
      </c>
      <c r="B1834" t="s">
        <v>7997</v>
      </c>
      <c r="C1834" t="s">
        <v>7998</v>
      </c>
      <c r="D1834" t="s">
        <v>6765</v>
      </c>
      <c r="E1834" t="s">
        <v>7999</v>
      </c>
      <c r="G1834">
        <v>12796</v>
      </c>
      <c r="H1834" t="s">
        <v>8004</v>
      </c>
      <c r="I1834" t="s">
        <v>8005</v>
      </c>
      <c r="J1834" t="s">
        <v>6765</v>
      </c>
      <c r="K1834" t="s">
        <v>2053</v>
      </c>
      <c r="L1834" t="s">
        <v>7999</v>
      </c>
      <c r="M1834" t="s">
        <v>8003</v>
      </c>
      <c r="N1834" t="s">
        <v>22</v>
      </c>
      <c r="O1834">
        <v>79</v>
      </c>
      <c r="P1834">
        <v>9</v>
      </c>
      <c r="Q1834">
        <v>224</v>
      </c>
      <c r="R1834">
        <v>312</v>
      </c>
      <c r="S1834" s="1">
        <v>0.28210000000000002</v>
      </c>
      <c r="U1834" s="13">
        <f t="shared" si="84"/>
        <v>88</v>
      </c>
      <c r="V1834" s="13">
        <f t="shared" si="85"/>
        <v>312</v>
      </c>
      <c r="W1834" s="13" t="str">
        <f>IFERROR(VLOOKUP(K1834,'Target Area Lookup'!B:C,2,FALSE),"Rest of State")</f>
        <v>Rest of State</v>
      </c>
      <c r="X1834" s="13" t="str">
        <f t="shared" si="86"/>
        <v>Rest of State</v>
      </c>
    </row>
    <row r="1835" spans="1:24" x14ac:dyDescent="0.25">
      <c r="A1835">
        <v>19022202026</v>
      </c>
      <c r="B1835" t="s">
        <v>7997</v>
      </c>
      <c r="C1835" t="s">
        <v>7998</v>
      </c>
      <c r="D1835" t="s">
        <v>6765</v>
      </c>
      <c r="E1835" t="s">
        <v>7999</v>
      </c>
      <c r="G1835">
        <v>12797</v>
      </c>
      <c r="H1835" t="s">
        <v>8006</v>
      </c>
      <c r="I1835" t="s">
        <v>8007</v>
      </c>
      <c r="J1835" t="s">
        <v>6765</v>
      </c>
      <c r="K1835" t="s">
        <v>2053</v>
      </c>
      <c r="L1835" t="s">
        <v>8008</v>
      </c>
      <c r="M1835" t="s">
        <v>8003</v>
      </c>
      <c r="N1835" t="s">
        <v>22</v>
      </c>
      <c r="O1835">
        <v>113</v>
      </c>
      <c r="P1835">
        <v>17</v>
      </c>
      <c r="Q1835">
        <v>272</v>
      </c>
      <c r="R1835">
        <v>402</v>
      </c>
      <c r="S1835" s="1">
        <v>0.32340000000000002</v>
      </c>
      <c r="U1835" s="13">
        <f t="shared" si="84"/>
        <v>130</v>
      </c>
      <c r="V1835" s="13">
        <f t="shared" si="85"/>
        <v>402</v>
      </c>
      <c r="W1835" s="13" t="str">
        <f>IFERROR(VLOOKUP(K1835,'Target Area Lookup'!B:C,2,FALSE),"Rest of State")</f>
        <v>Rest of State</v>
      </c>
      <c r="X1835" s="13" t="str">
        <f t="shared" si="86"/>
        <v>Rest of State</v>
      </c>
    </row>
    <row r="1836" spans="1:24" x14ac:dyDescent="0.25">
      <c r="A1836">
        <v>19022202026</v>
      </c>
      <c r="B1836" t="s">
        <v>7997</v>
      </c>
      <c r="C1836" t="s">
        <v>7998</v>
      </c>
      <c r="D1836" t="s">
        <v>6765</v>
      </c>
      <c r="E1836" t="s">
        <v>7999</v>
      </c>
      <c r="G1836">
        <v>12798</v>
      </c>
      <c r="H1836" t="s">
        <v>8009</v>
      </c>
      <c r="I1836" t="s">
        <v>8010</v>
      </c>
      <c r="J1836" t="s">
        <v>6765</v>
      </c>
      <c r="K1836" t="s">
        <v>2053</v>
      </c>
      <c r="L1836" t="s">
        <v>8011</v>
      </c>
      <c r="M1836" t="s">
        <v>8003</v>
      </c>
      <c r="N1836" t="s">
        <v>22</v>
      </c>
      <c r="O1836">
        <v>67</v>
      </c>
      <c r="P1836">
        <v>6</v>
      </c>
      <c r="Q1836">
        <v>173</v>
      </c>
      <c r="R1836">
        <v>246</v>
      </c>
      <c r="S1836" s="1">
        <v>0.29670000000000002</v>
      </c>
      <c r="U1836" s="13">
        <f t="shared" si="84"/>
        <v>73</v>
      </c>
      <c r="V1836" s="13">
        <f t="shared" si="85"/>
        <v>246</v>
      </c>
      <c r="W1836" s="13" t="str">
        <f>IFERROR(VLOOKUP(K1836,'Target Area Lookup'!B:C,2,FALSE),"Rest of State")</f>
        <v>Rest of State</v>
      </c>
      <c r="X1836" s="13" t="str">
        <f t="shared" si="86"/>
        <v>Rest of State</v>
      </c>
    </row>
    <row r="1837" spans="1:24" x14ac:dyDescent="0.25">
      <c r="A1837">
        <v>19022203026</v>
      </c>
      <c r="B1837" t="s">
        <v>8012</v>
      </c>
      <c r="C1837" t="s">
        <v>8013</v>
      </c>
      <c r="D1837" t="s">
        <v>6756</v>
      </c>
      <c r="E1837" t="s">
        <v>8014</v>
      </c>
      <c r="F1837">
        <v>6304206999</v>
      </c>
      <c r="G1837">
        <v>12799</v>
      </c>
      <c r="H1837" t="s">
        <v>8015</v>
      </c>
      <c r="I1837" t="s">
        <v>8016</v>
      </c>
      <c r="J1837" t="s">
        <v>6756</v>
      </c>
      <c r="K1837" t="s">
        <v>2053</v>
      </c>
      <c r="L1837" t="s">
        <v>8017</v>
      </c>
      <c r="M1837" t="s">
        <v>8018</v>
      </c>
      <c r="N1837" t="s">
        <v>22</v>
      </c>
      <c r="O1837">
        <v>315</v>
      </c>
      <c r="P1837">
        <v>59</v>
      </c>
      <c r="Q1837">
        <v>2449</v>
      </c>
      <c r="R1837">
        <v>2823</v>
      </c>
      <c r="S1837" s="1">
        <v>0.13250000000000001</v>
      </c>
      <c r="U1837" s="13">
        <f t="shared" si="84"/>
        <v>374</v>
      </c>
      <c r="V1837" s="13">
        <f t="shared" si="85"/>
        <v>2823</v>
      </c>
      <c r="W1837" s="13" t="str">
        <f>IFERROR(VLOOKUP(K1837,'Target Area Lookup'!B:C,2,FALSE),"Rest of State")</f>
        <v>Rest of State</v>
      </c>
      <c r="X1837" s="13" t="str">
        <f t="shared" si="86"/>
        <v>Rest of State</v>
      </c>
    </row>
    <row r="1838" spans="1:24" x14ac:dyDescent="0.25">
      <c r="A1838">
        <v>19022203026</v>
      </c>
      <c r="B1838" t="s">
        <v>8012</v>
      </c>
      <c r="C1838" t="s">
        <v>8013</v>
      </c>
      <c r="D1838" t="s">
        <v>6756</v>
      </c>
      <c r="E1838" t="s">
        <v>8014</v>
      </c>
      <c r="F1838">
        <v>6304206999</v>
      </c>
      <c r="G1838">
        <v>12800</v>
      </c>
      <c r="H1838" t="s">
        <v>8019</v>
      </c>
      <c r="I1838" t="s">
        <v>8020</v>
      </c>
      <c r="J1838" t="s">
        <v>6756</v>
      </c>
      <c r="K1838" t="s">
        <v>2053</v>
      </c>
      <c r="L1838" t="s">
        <v>8021</v>
      </c>
      <c r="M1838" t="s">
        <v>8022</v>
      </c>
      <c r="N1838" t="s">
        <v>22</v>
      </c>
      <c r="O1838">
        <v>362</v>
      </c>
      <c r="P1838">
        <v>60</v>
      </c>
      <c r="Q1838">
        <v>2259</v>
      </c>
      <c r="R1838">
        <v>2681</v>
      </c>
      <c r="S1838" s="1">
        <v>0.15740000000000001</v>
      </c>
      <c r="U1838" s="13">
        <f t="shared" si="84"/>
        <v>422</v>
      </c>
      <c r="V1838" s="13">
        <f t="shared" si="85"/>
        <v>2681</v>
      </c>
      <c r="W1838" s="13" t="str">
        <f>IFERROR(VLOOKUP(K1838,'Target Area Lookup'!B:C,2,FALSE),"Rest of State")</f>
        <v>Rest of State</v>
      </c>
      <c r="X1838" s="13" t="str">
        <f t="shared" si="86"/>
        <v>Rest of State</v>
      </c>
    </row>
    <row r="1839" spans="1:24" x14ac:dyDescent="0.25">
      <c r="A1839">
        <v>19022203026</v>
      </c>
      <c r="B1839" t="s">
        <v>8012</v>
      </c>
      <c r="C1839" t="s">
        <v>8013</v>
      </c>
      <c r="D1839" t="s">
        <v>6756</v>
      </c>
      <c r="E1839" t="s">
        <v>8014</v>
      </c>
      <c r="F1839">
        <v>6304206999</v>
      </c>
      <c r="G1839">
        <v>12801</v>
      </c>
      <c r="H1839" t="s">
        <v>1487</v>
      </c>
      <c r="I1839" t="s">
        <v>8023</v>
      </c>
      <c r="J1839" t="s">
        <v>6756</v>
      </c>
      <c r="K1839" t="s">
        <v>2053</v>
      </c>
      <c r="L1839" t="s">
        <v>8024</v>
      </c>
      <c r="M1839" t="s">
        <v>8025</v>
      </c>
      <c r="N1839" t="s">
        <v>22</v>
      </c>
      <c r="O1839">
        <v>73</v>
      </c>
      <c r="P1839">
        <v>15</v>
      </c>
      <c r="Q1839">
        <v>712</v>
      </c>
      <c r="R1839">
        <v>800</v>
      </c>
      <c r="S1839" s="1">
        <v>0.11</v>
      </c>
      <c r="U1839" s="13">
        <f t="shared" si="84"/>
        <v>88</v>
      </c>
      <c r="V1839" s="13">
        <f t="shared" si="85"/>
        <v>800</v>
      </c>
      <c r="W1839" s="13" t="str">
        <f>IFERROR(VLOOKUP(K1839,'Target Area Lookup'!B:C,2,FALSE),"Rest of State")</f>
        <v>Rest of State</v>
      </c>
      <c r="X1839" s="13" t="str">
        <f t="shared" si="86"/>
        <v>Rest of State</v>
      </c>
    </row>
    <row r="1840" spans="1:24" x14ac:dyDescent="0.25">
      <c r="A1840">
        <v>19022203026</v>
      </c>
      <c r="B1840" t="s">
        <v>8012</v>
      </c>
      <c r="C1840" t="s">
        <v>8013</v>
      </c>
      <c r="D1840" t="s">
        <v>6756</v>
      </c>
      <c r="E1840" t="s">
        <v>8014</v>
      </c>
      <c r="F1840">
        <v>6304206999</v>
      </c>
      <c r="G1840">
        <v>12802</v>
      </c>
      <c r="H1840" t="s">
        <v>8026</v>
      </c>
      <c r="I1840" t="s">
        <v>8027</v>
      </c>
      <c r="J1840" t="s">
        <v>6756</v>
      </c>
      <c r="K1840" t="s">
        <v>2053</v>
      </c>
      <c r="L1840" t="s">
        <v>8028</v>
      </c>
      <c r="M1840" t="s">
        <v>8029</v>
      </c>
      <c r="N1840" t="s">
        <v>22</v>
      </c>
      <c r="O1840">
        <v>184</v>
      </c>
      <c r="P1840">
        <v>20</v>
      </c>
      <c r="Q1840">
        <v>668</v>
      </c>
      <c r="R1840">
        <v>872</v>
      </c>
      <c r="S1840" s="1">
        <v>0.2339</v>
      </c>
      <c r="U1840" s="13">
        <f t="shared" si="84"/>
        <v>204</v>
      </c>
      <c r="V1840" s="13">
        <f t="shared" si="85"/>
        <v>872</v>
      </c>
      <c r="W1840" s="13" t="str">
        <f>IFERROR(VLOOKUP(K1840,'Target Area Lookup'!B:C,2,FALSE),"Rest of State")</f>
        <v>Rest of State</v>
      </c>
      <c r="X1840" s="13" t="str">
        <f t="shared" si="86"/>
        <v>Rest of State</v>
      </c>
    </row>
    <row r="1841" spans="1:24" x14ac:dyDescent="0.25">
      <c r="A1841">
        <v>19022203026</v>
      </c>
      <c r="B1841" t="s">
        <v>8012</v>
      </c>
      <c r="C1841" t="s">
        <v>8013</v>
      </c>
      <c r="D1841" t="s">
        <v>6756</v>
      </c>
      <c r="E1841" t="s">
        <v>8014</v>
      </c>
      <c r="F1841">
        <v>6304206999</v>
      </c>
      <c r="G1841">
        <v>12803</v>
      </c>
      <c r="H1841" t="s">
        <v>8030</v>
      </c>
      <c r="I1841" t="s">
        <v>8031</v>
      </c>
      <c r="J1841" t="s">
        <v>6756</v>
      </c>
      <c r="K1841" t="s">
        <v>2053</v>
      </c>
      <c r="L1841" t="s">
        <v>8032</v>
      </c>
      <c r="M1841" t="s">
        <v>8033</v>
      </c>
      <c r="N1841" t="s">
        <v>22</v>
      </c>
      <c r="O1841">
        <v>75</v>
      </c>
      <c r="P1841">
        <v>11</v>
      </c>
      <c r="Q1841">
        <v>557</v>
      </c>
      <c r="R1841">
        <v>643</v>
      </c>
      <c r="S1841" s="1">
        <v>0.13369999999999999</v>
      </c>
      <c r="U1841" s="13">
        <f t="shared" si="84"/>
        <v>86</v>
      </c>
      <c r="V1841" s="13">
        <f t="shared" si="85"/>
        <v>643</v>
      </c>
      <c r="W1841" s="13" t="str">
        <f>IFERROR(VLOOKUP(K1841,'Target Area Lookup'!B:C,2,FALSE),"Rest of State")</f>
        <v>Rest of State</v>
      </c>
      <c r="X1841" s="13" t="str">
        <f t="shared" si="86"/>
        <v>Rest of State</v>
      </c>
    </row>
    <row r="1842" spans="1:24" x14ac:dyDescent="0.25">
      <c r="A1842">
        <v>19022203026</v>
      </c>
      <c r="B1842" t="s">
        <v>8012</v>
      </c>
      <c r="C1842" t="s">
        <v>8013</v>
      </c>
      <c r="D1842" t="s">
        <v>6756</v>
      </c>
      <c r="E1842" t="s">
        <v>8014</v>
      </c>
      <c r="F1842">
        <v>6304206999</v>
      </c>
      <c r="G1842">
        <v>12804</v>
      </c>
      <c r="H1842" t="s">
        <v>8034</v>
      </c>
      <c r="I1842" t="s">
        <v>8035</v>
      </c>
      <c r="J1842" t="s">
        <v>6756</v>
      </c>
      <c r="K1842" t="s">
        <v>2053</v>
      </c>
      <c r="L1842" t="s">
        <v>8036</v>
      </c>
      <c r="M1842" t="s">
        <v>8037</v>
      </c>
      <c r="N1842" t="s">
        <v>22</v>
      </c>
      <c r="O1842">
        <v>76</v>
      </c>
      <c r="P1842">
        <v>10</v>
      </c>
      <c r="Q1842">
        <v>532</v>
      </c>
      <c r="R1842">
        <v>618</v>
      </c>
      <c r="S1842" s="1">
        <v>0.13919999999999999</v>
      </c>
      <c r="U1842" s="13">
        <f t="shared" si="84"/>
        <v>86</v>
      </c>
      <c r="V1842" s="13">
        <f t="shared" si="85"/>
        <v>618</v>
      </c>
      <c r="W1842" s="13" t="str">
        <f>IFERROR(VLOOKUP(K1842,'Target Area Lookup'!B:C,2,FALSE),"Rest of State")</f>
        <v>Rest of State</v>
      </c>
      <c r="X1842" s="13" t="str">
        <f t="shared" si="86"/>
        <v>Rest of State</v>
      </c>
    </row>
    <row r="1843" spans="1:24" x14ac:dyDescent="0.25">
      <c r="A1843">
        <v>19022203026</v>
      </c>
      <c r="B1843" t="s">
        <v>8012</v>
      </c>
      <c r="C1843" t="s">
        <v>8013</v>
      </c>
      <c r="D1843" t="s">
        <v>6756</v>
      </c>
      <c r="E1843" t="s">
        <v>8014</v>
      </c>
      <c r="F1843">
        <v>6304206999</v>
      </c>
      <c r="G1843">
        <v>12805</v>
      </c>
      <c r="H1843" t="s">
        <v>8038</v>
      </c>
      <c r="I1843" t="s">
        <v>8039</v>
      </c>
      <c r="J1843" t="s">
        <v>6765</v>
      </c>
      <c r="K1843" t="s">
        <v>2053</v>
      </c>
      <c r="L1843" t="s">
        <v>8040</v>
      </c>
      <c r="M1843" t="s">
        <v>8041</v>
      </c>
      <c r="N1843" t="s">
        <v>22</v>
      </c>
      <c r="O1843">
        <v>62</v>
      </c>
      <c r="P1843">
        <v>8</v>
      </c>
      <c r="Q1843">
        <v>912</v>
      </c>
      <c r="R1843">
        <v>982</v>
      </c>
      <c r="S1843" s="1">
        <v>7.1300000000000002E-2</v>
      </c>
      <c r="U1843" s="13">
        <f t="shared" si="84"/>
        <v>70</v>
      </c>
      <c r="V1843" s="13">
        <f t="shared" si="85"/>
        <v>982</v>
      </c>
      <c r="W1843" s="13" t="str">
        <f>IFERROR(VLOOKUP(K1843,'Target Area Lookup'!B:C,2,FALSE),"Rest of State")</f>
        <v>Rest of State</v>
      </c>
      <c r="X1843" s="13" t="str">
        <f t="shared" si="86"/>
        <v>Rest of State</v>
      </c>
    </row>
    <row r="1844" spans="1:24" x14ac:dyDescent="0.25">
      <c r="A1844">
        <v>19022203026</v>
      </c>
      <c r="B1844" t="s">
        <v>8012</v>
      </c>
      <c r="C1844" t="s">
        <v>8013</v>
      </c>
      <c r="D1844" t="s">
        <v>6756</v>
      </c>
      <c r="E1844" t="s">
        <v>8014</v>
      </c>
      <c r="F1844">
        <v>6304206999</v>
      </c>
      <c r="G1844">
        <v>12806</v>
      </c>
      <c r="H1844" t="s">
        <v>8042</v>
      </c>
      <c r="I1844" t="s">
        <v>8043</v>
      </c>
      <c r="J1844" t="s">
        <v>6756</v>
      </c>
      <c r="K1844" t="s">
        <v>2053</v>
      </c>
      <c r="L1844" t="s">
        <v>8044</v>
      </c>
      <c r="M1844" t="s">
        <v>8045</v>
      </c>
      <c r="N1844" t="s">
        <v>22</v>
      </c>
      <c r="O1844">
        <v>33</v>
      </c>
      <c r="P1844">
        <v>3</v>
      </c>
      <c r="Q1844">
        <v>215</v>
      </c>
      <c r="R1844">
        <v>251</v>
      </c>
      <c r="S1844" s="1">
        <v>0.1434</v>
      </c>
      <c r="U1844" s="13">
        <f t="shared" si="84"/>
        <v>36</v>
      </c>
      <c r="V1844" s="13">
        <f t="shared" si="85"/>
        <v>251</v>
      </c>
      <c r="W1844" s="13" t="str">
        <f>IFERROR(VLOOKUP(K1844,'Target Area Lookup'!B:C,2,FALSE),"Rest of State")</f>
        <v>Rest of State</v>
      </c>
      <c r="X1844" s="13" t="str">
        <f t="shared" si="86"/>
        <v>Rest of State</v>
      </c>
    </row>
    <row r="1845" spans="1:24" x14ac:dyDescent="0.25">
      <c r="A1845">
        <v>19022203026</v>
      </c>
      <c r="B1845" t="s">
        <v>8012</v>
      </c>
      <c r="C1845" t="s">
        <v>8013</v>
      </c>
      <c r="D1845" t="s">
        <v>6756</v>
      </c>
      <c r="E1845" t="s">
        <v>8014</v>
      </c>
      <c r="F1845">
        <v>6304206999</v>
      </c>
      <c r="G1845">
        <v>12807</v>
      </c>
      <c r="H1845" t="s">
        <v>2111</v>
      </c>
      <c r="I1845" t="s">
        <v>8046</v>
      </c>
      <c r="J1845" t="s">
        <v>6756</v>
      </c>
      <c r="K1845" t="s">
        <v>2053</v>
      </c>
      <c r="L1845" t="s">
        <v>8047</v>
      </c>
      <c r="M1845" t="s">
        <v>8048</v>
      </c>
      <c r="N1845" t="s">
        <v>22</v>
      </c>
      <c r="O1845">
        <v>117</v>
      </c>
      <c r="P1845">
        <v>10</v>
      </c>
      <c r="Q1845">
        <v>556</v>
      </c>
      <c r="R1845">
        <v>683</v>
      </c>
      <c r="S1845" s="1">
        <v>0.18590000000000001</v>
      </c>
      <c r="U1845" s="13">
        <f t="shared" si="84"/>
        <v>127</v>
      </c>
      <c r="V1845" s="13">
        <f t="shared" si="85"/>
        <v>683</v>
      </c>
      <c r="W1845" s="13" t="str">
        <f>IFERROR(VLOOKUP(K1845,'Target Area Lookup'!B:C,2,FALSE),"Rest of State")</f>
        <v>Rest of State</v>
      </c>
      <c r="X1845" s="13" t="str">
        <f t="shared" si="86"/>
        <v>Rest of State</v>
      </c>
    </row>
    <row r="1846" spans="1:24" x14ac:dyDescent="0.25">
      <c r="A1846">
        <v>19022203026</v>
      </c>
      <c r="B1846" t="s">
        <v>8012</v>
      </c>
      <c r="C1846" t="s">
        <v>8013</v>
      </c>
      <c r="D1846" t="s">
        <v>6756</v>
      </c>
      <c r="E1846" t="s">
        <v>8014</v>
      </c>
      <c r="F1846">
        <v>6304206999</v>
      </c>
      <c r="G1846">
        <v>12808</v>
      </c>
      <c r="H1846" t="s">
        <v>2509</v>
      </c>
      <c r="I1846" t="s">
        <v>8049</v>
      </c>
      <c r="J1846" t="s">
        <v>6756</v>
      </c>
      <c r="K1846" t="s">
        <v>2053</v>
      </c>
      <c r="L1846" t="s">
        <v>8050</v>
      </c>
      <c r="M1846" t="s">
        <v>8051</v>
      </c>
      <c r="N1846" t="s">
        <v>22</v>
      </c>
      <c r="O1846">
        <v>22</v>
      </c>
      <c r="P1846">
        <v>3</v>
      </c>
      <c r="Q1846">
        <v>485</v>
      </c>
      <c r="R1846">
        <v>510</v>
      </c>
      <c r="S1846" s="1">
        <v>4.9000000000000002E-2</v>
      </c>
      <c r="U1846" s="13">
        <f t="shared" si="84"/>
        <v>25</v>
      </c>
      <c r="V1846" s="13">
        <f t="shared" si="85"/>
        <v>510</v>
      </c>
      <c r="W1846" s="13" t="str">
        <f>IFERROR(VLOOKUP(K1846,'Target Area Lookup'!B:C,2,FALSE),"Rest of State")</f>
        <v>Rest of State</v>
      </c>
      <c r="X1846" s="13" t="str">
        <f t="shared" si="86"/>
        <v>Rest of State</v>
      </c>
    </row>
    <row r="1847" spans="1:24" x14ac:dyDescent="0.25">
      <c r="A1847">
        <v>19022203026</v>
      </c>
      <c r="B1847" t="s">
        <v>8012</v>
      </c>
      <c r="C1847" t="s">
        <v>8013</v>
      </c>
      <c r="D1847" t="s">
        <v>6756</v>
      </c>
      <c r="E1847" t="s">
        <v>8014</v>
      </c>
      <c r="F1847">
        <v>6304206999</v>
      </c>
      <c r="G1847">
        <v>12809</v>
      </c>
      <c r="H1847" t="s">
        <v>8052</v>
      </c>
      <c r="I1847" t="s">
        <v>8053</v>
      </c>
      <c r="J1847" t="s">
        <v>6756</v>
      </c>
      <c r="K1847" t="s">
        <v>2053</v>
      </c>
      <c r="L1847" t="s">
        <v>8054</v>
      </c>
      <c r="M1847" t="s">
        <v>8055</v>
      </c>
      <c r="N1847" t="s">
        <v>22</v>
      </c>
      <c r="O1847">
        <v>172</v>
      </c>
      <c r="P1847">
        <v>16</v>
      </c>
      <c r="Q1847">
        <v>475</v>
      </c>
      <c r="R1847">
        <v>663</v>
      </c>
      <c r="S1847" s="1">
        <v>0.28360000000000002</v>
      </c>
      <c r="U1847" s="13">
        <f t="shared" si="84"/>
        <v>188</v>
      </c>
      <c r="V1847" s="13">
        <f t="shared" si="85"/>
        <v>663</v>
      </c>
      <c r="W1847" s="13" t="str">
        <f>IFERROR(VLOOKUP(K1847,'Target Area Lookup'!B:C,2,FALSE),"Rest of State")</f>
        <v>Rest of State</v>
      </c>
      <c r="X1847" s="13" t="str">
        <f t="shared" si="86"/>
        <v>Rest of State</v>
      </c>
    </row>
    <row r="1848" spans="1:24" x14ac:dyDescent="0.25">
      <c r="A1848">
        <v>19022203026</v>
      </c>
      <c r="B1848" t="s">
        <v>8012</v>
      </c>
      <c r="C1848" t="s">
        <v>8013</v>
      </c>
      <c r="D1848" t="s">
        <v>6756</v>
      </c>
      <c r="E1848" t="s">
        <v>8014</v>
      </c>
      <c r="F1848">
        <v>6304206999</v>
      </c>
      <c r="G1848">
        <v>12810</v>
      </c>
      <c r="H1848" t="s">
        <v>8056</v>
      </c>
      <c r="I1848" t="s">
        <v>8057</v>
      </c>
      <c r="J1848" t="s">
        <v>6756</v>
      </c>
      <c r="K1848" t="s">
        <v>2053</v>
      </c>
      <c r="L1848" t="s">
        <v>8058</v>
      </c>
      <c r="M1848" t="s">
        <v>8059</v>
      </c>
      <c r="N1848" t="s">
        <v>22</v>
      </c>
      <c r="O1848">
        <v>29</v>
      </c>
      <c r="P1848">
        <v>0</v>
      </c>
      <c r="Q1848">
        <v>200</v>
      </c>
      <c r="R1848">
        <v>229</v>
      </c>
      <c r="S1848" s="1">
        <v>0.12659999999999999</v>
      </c>
      <c r="U1848" s="13">
        <f t="shared" si="84"/>
        <v>29</v>
      </c>
      <c r="V1848" s="13">
        <f t="shared" si="85"/>
        <v>229</v>
      </c>
      <c r="W1848" s="13" t="str">
        <f>IFERROR(VLOOKUP(K1848,'Target Area Lookup'!B:C,2,FALSE),"Rest of State")</f>
        <v>Rest of State</v>
      </c>
      <c r="X1848" s="13" t="str">
        <f t="shared" si="86"/>
        <v>Rest of State</v>
      </c>
    </row>
    <row r="1849" spans="1:24" x14ac:dyDescent="0.25">
      <c r="A1849">
        <v>19022203026</v>
      </c>
      <c r="B1849" t="s">
        <v>8012</v>
      </c>
      <c r="C1849" t="s">
        <v>8013</v>
      </c>
      <c r="D1849" t="s">
        <v>6756</v>
      </c>
      <c r="E1849" t="s">
        <v>8014</v>
      </c>
      <c r="F1849">
        <v>6304206999</v>
      </c>
      <c r="G1849">
        <v>12811</v>
      </c>
      <c r="H1849" t="s">
        <v>8060</v>
      </c>
      <c r="I1849" t="s">
        <v>8061</v>
      </c>
      <c r="J1849" t="s">
        <v>6756</v>
      </c>
      <c r="K1849" t="s">
        <v>2053</v>
      </c>
      <c r="L1849" t="s">
        <v>8062</v>
      </c>
      <c r="M1849" t="s">
        <v>8063</v>
      </c>
      <c r="N1849" t="s">
        <v>22</v>
      </c>
      <c r="O1849">
        <v>35</v>
      </c>
      <c r="P1849">
        <v>2</v>
      </c>
      <c r="Q1849">
        <v>468</v>
      </c>
      <c r="R1849">
        <v>505</v>
      </c>
      <c r="S1849" s="1">
        <v>7.3300000000000004E-2</v>
      </c>
      <c r="U1849" s="13">
        <f t="shared" si="84"/>
        <v>37</v>
      </c>
      <c r="V1849" s="13">
        <f t="shared" si="85"/>
        <v>505</v>
      </c>
      <c r="W1849" s="13" t="str">
        <f>IFERROR(VLOOKUP(K1849,'Target Area Lookup'!B:C,2,FALSE),"Rest of State")</f>
        <v>Rest of State</v>
      </c>
      <c r="X1849" s="13" t="str">
        <f t="shared" si="86"/>
        <v>Rest of State</v>
      </c>
    </row>
    <row r="1850" spans="1:24" x14ac:dyDescent="0.25">
      <c r="A1850">
        <v>19022203026</v>
      </c>
      <c r="B1850" t="s">
        <v>8012</v>
      </c>
      <c r="C1850" t="s">
        <v>8013</v>
      </c>
      <c r="D1850" t="s">
        <v>6756</v>
      </c>
      <c r="E1850" t="s">
        <v>8014</v>
      </c>
      <c r="F1850">
        <v>6304206999</v>
      </c>
      <c r="G1850">
        <v>12812</v>
      </c>
      <c r="H1850" t="s">
        <v>8064</v>
      </c>
      <c r="I1850" t="s">
        <v>8065</v>
      </c>
      <c r="J1850" t="s">
        <v>6756</v>
      </c>
      <c r="K1850" t="s">
        <v>2053</v>
      </c>
      <c r="L1850" t="s">
        <v>8066</v>
      </c>
      <c r="M1850" t="s">
        <v>8067</v>
      </c>
      <c r="N1850" t="s">
        <v>22</v>
      </c>
      <c r="O1850">
        <v>55</v>
      </c>
      <c r="P1850">
        <v>3</v>
      </c>
      <c r="Q1850">
        <v>390</v>
      </c>
      <c r="R1850">
        <v>448</v>
      </c>
      <c r="S1850" s="1">
        <v>0.1295</v>
      </c>
      <c r="U1850" s="13">
        <f t="shared" si="84"/>
        <v>58</v>
      </c>
      <c r="V1850" s="13">
        <f t="shared" si="85"/>
        <v>448</v>
      </c>
      <c r="W1850" s="13" t="str">
        <f>IFERROR(VLOOKUP(K1850,'Target Area Lookup'!B:C,2,FALSE),"Rest of State")</f>
        <v>Rest of State</v>
      </c>
      <c r="X1850" s="13" t="str">
        <f t="shared" si="86"/>
        <v>Rest of State</v>
      </c>
    </row>
    <row r="1851" spans="1:24" x14ac:dyDescent="0.25">
      <c r="A1851">
        <v>19022203026</v>
      </c>
      <c r="B1851" t="s">
        <v>8012</v>
      </c>
      <c r="C1851" t="s">
        <v>8013</v>
      </c>
      <c r="D1851" t="s">
        <v>6756</v>
      </c>
      <c r="E1851" t="s">
        <v>8014</v>
      </c>
      <c r="F1851">
        <v>6304206999</v>
      </c>
      <c r="G1851">
        <v>12813</v>
      </c>
      <c r="H1851" t="s">
        <v>8068</v>
      </c>
      <c r="I1851" t="s">
        <v>8069</v>
      </c>
      <c r="J1851" t="s">
        <v>6756</v>
      </c>
      <c r="K1851" t="s">
        <v>2053</v>
      </c>
      <c r="L1851" t="s">
        <v>8070</v>
      </c>
      <c r="M1851" t="s">
        <v>8071</v>
      </c>
      <c r="N1851" t="s">
        <v>22</v>
      </c>
      <c r="O1851">
        <v>118</v>
      </c>
      <c r="P1851">
        <v>9</v>
      </c>
      <c r="Q1851">
        <v>425</v>
      </c>
      <c r="R1851">
        <v>552</v>
      </c>
      <c r="S1851" s="1">
        <v>0.23010000000000003</v>
      </c>
      <c r="U1851" s="13">
        <f t="shared" si="84"/>
        <v>127</v>
      </c>
      <c r="V1851" s="13">
        <f t="shared" si="85"/>
        <v>552</v>
      </c>
      <c r="W1851" s="13" t="str">
        <f>IFERROR(VLOOKUP(K1851,'Target Area Lookup'!B:C,2,FALSE),"Rest of State")</f>
        <v>Rest of State</v>
      </c>
      <c r="X1851" s="13" t="str">
        <f t="shared" si="86"/>
        <v>Rest of State</v>
      </c>
    </row>
    <row r="1852" spans="1:24" x14ac:dyDescent="0.25">
      <c r="A1852">
        <v>19022203026</v>
      </c>
      <c r="B1852" t="s">
        <v>8012</v>
      </c>
      <c r="C1852" t="s">
        <v>8013</v>
      </c>
      <c r="D1852" t="s">
        <v>6756</v>
      </c>
      <c r="E1852" t="s">
        <v>8014</v>
      </c>
      <c r="F1852">
        <v>6304206999</v>
      </c>
      <c r="G1852">
        <v>12814</v>
      </c>
      <c r="H1852" t="s">
        <v>8072</v>
      </c>
      <c r="I1852" t="s">
        <v>8073</v>
      </c>
      <c r="J1852" t="s">
        <v>6756</v>
      </c>
      <c r="K1852" t="s">
        <v>2053</v>
      </c>
      <c r="L1852" t="s">
        <v>8074</v>
      </c>
      <c r="M1852" t="s">
        <v>8075</v>
      </c>
      <c r="N1852" t="s">
        <v>22</v>
      </c>
      <c r="O1852">
        <v>96</v>
      </c>
      <c r="P1852">
        <v>7</v>
      </c>
      <c r="Q1852">
        <v>503</v>
      </c>
      <c r="R1852">
        <v>606</v>
      </c>
      <c r="S1852" s="1">
        <v>0.17</v>
      </c>
      <c r="U1852" s="13">
        <f t="shared" si="84"/>
        <v>103</v>
      </c>
      <c r="V1852" s="13">
        <f t="shared" si="85"/>
        <v>606</v>
      </c>
      <c r="W1852" s="13" t="str">
        <f>IFERROR(VLOOKUP(K1852,'Target Area Lookup'!B:C,2,FALSE),"Rest of State")</f>
        <v>Rest of State</v>
      </c>
      <c r="X1852" s="13" t="str">
        <f t="shared" si="86"/>
        <v>Rest of State</v>
      </c>
    </row>
    <row r="1853" spans="1:24" x14ac:dyDescent="0.25">
      <c r="A1853">
        <v>19022203026</v>
      </c>
      <c r="B1853" t="s">
        <v>8012</v>
      </c>
      <c r="C1853" t="s">
        <v>8013</v>
      </c>
      <c r="D1853" t="s">
        <v>6756</v>
      </c>
      <c r="E1853" t="s">
        <v>8014</v>
      </c>
      <c r="F1853">
        <v>6304206999</v>
      </c>
      <c r="G1853">
        <v>12815</v>
      </c>
      <c r="H1853" t="s">
        <v>1656</v>
      </c>
      <c r="I1853" t="s">
        <v>8076</v>
      </c>
      <c r="J1853" t="s">
        <v>6756</v>
      </c>
      <c r="K1853" t="s">
        <v>2053</v>
      </c>
      <c r="L1853" t="s">
        <v>8077</v>
      </c>
      <c r="M1853" t="s">
        <v>8078</v>
      </c>
      <c r="N1853" t="s">
        <v>22</v>
      </c>
      <c r="O1853">
        <v>112</v>
      </c>
      <c r="P1853">
        <v>5</v>
      </c>
      <c r="Q1853">
        <v>315</v>
      </c>
      <c r="R1853">
        <v>432</v>
      </c>
      <c r="S1853" s="1">
        <v>0.27079999999999999</v>
      </c>
      <c r="U1853" s="13">
        <f t="shared" si="84"/>
        <v>117</v>
      </c>
      <c r="V1853" s="13">
        <f t="shared" si="85"/>
        <v>432</v>
      </c>
      <c r="W1853" s="13" t="str">
        <f>IFERROR(VLOOKUP(K1853,'Target Area Lookup'!B:C,2,FALSE),"Rest of State")</f>
        <v>Rest of State</v>
      </c>
      <c r="X1853" s="13" t="str">
        <f t="shared" si="86"/>
        <v>Rest of State</v>
      </c>
    </row>
    <row r="1854" spans="1:24" x14ac:dyDescent="0.25">
      <c r="A1854">
        <v>19022203026</v>
      </c>
      <c r="B1854" t="s">
        <v>8012</v>
      </c>
      <c r="C1854" t="s">
        <v>8013</v>
      </c>
      <c r="D1854" t="s">
        <v>6756</v>
      </c>
      <c r="E1854" t="s">
        <v>8014</v>
      </c>
      <c r="F1854">
        <v>6304206999</v>
      </c>
      <c r="G1854">
        <v>12816</v>
      </c>
      <c r="H1854" t="s">
        <v>8079</v>
      </c>
      <c r="I1854" t="s">
        <v>8080</v>
      </c>
      <c r="J1854" t="s">
        <v>6756</v>
      </c>
      <c r="K1854" t="s">
        <v>2053</v>
      </c>
      <c r="L1854" t="s">
        <v>8081</v>
      </c>
      <c r="M1854" t="s">
        <v>8082</v>
      </c>
      <c r="N1854" t="s">
        <v>22</v>
      </c>
      <c r="O1854">
        <v>43</v>
      </c>
      <c r="P1854">
        <v>4</v>
      </c>
      <c r="Q1854">
        <v>460</v>
      </c>
      <c r="R1854">
        <v>507</v>
      </c>
      <c r="S1854" s="1">
        <v>9.2699999999999991E-2</v>
      </c>
      <c r="U1854" s="13">
        <f t="shared" si="84"/>
        <v>47</v>
      </c>
      <c r="V1854" s="13">
        <f t="shared" si="85"/>
        <v>507</v>
      </c>
      <c r="W1854" s="13" t="str">
        <f>IFERROR(VLOOKUP(K1854,'Target Area Lookup'!B:C,2,FALSE),"Rest of State")</f>
        <v>Rest of State</v>
      </c>
      <c r="X1854" s="13" t="str">
        <f t="shared" si="86"/>
        <v>Rest of State</v>
      </c>
    </row>
    <row r="1855" spans="1:24" x14ac:dyDescent="0.25">
      <c r="A1855">
        <v>19022203026</v>
      </c>
      <c r="B1855" t="s">
        <v>8012</v>
      </c>
      <c r="C1855" t="s">
        <v>8013</v>
      </c>
      <c r="D1855" t="s">
        <v>6756</v>
      </c>
      <c r="E1855" t="s">
        <v>8014</v>
      </c>
      <c r="F1855">
        <v>6304206999</v>
      </c>
      <c r="G1855">
        <v>12817</v>
      </c>
      <c r="H1855" t="s">
        <v>8083</v>
      </c>
      <c r="I1855" t="s">
        <v>8084</v>
      </c>
      <c r="J1855" t="s">
        <v>6756</v>
      </c>
      <c r="K1855" t="s">
        <v>2053</v>
      </c>
      <c r="L1855" t="s">
        <v>8085</v>
      </c>
      <c r="M1855" t="s">
        <v>8086</v>
      </c>
      <c r="N1855" t="s">
        <v>22</v>
      </c>
      <c r="O1855">
        <v>46</v>
      </c>
      <c r="P1855">
        <v>4</v>
      </c>
      <c r="Q1855">
        <v>453</v>
      </c>
      <c r="R1855">
        <v>503</v>
      </c>
      <c r="S1855" s="1">
        <v>9.9400000000000002E-2</v>
      </c>
      <c r="U1855" s="13">
        <f t="shared" si="84"/>
        <v>50</v>
      </c>
      <c r="V1855" s="13">
        <f t="shared" si="85"/>
        <v>503</v>
      </c>
      <c r="W1855" s="13" t="str">
        <f>IFERROR(VLOOKUP(K1855,'Target Area Lookup'!B:C,2,FALSE),"Rest of State")</f>
        <v>Rest of State</v>
      </c>
      <c r="X1855" s="13" t="str">
        <f t="shared" si="86"/>
        <v>Rest of State</v>
      </c>
    </row>
    <row r="1856" spans="1:24" x14ac:dyDescent="0.25">
      <c r="A1856">
        <v>19022203026</v>
      </c>
      <c r="B1856" t="s">
        <v>8012</v>
      </c>
      <c r="C1856" t="s">
        <v>8013</v>
      </c>
      <c r="D1856" t="s">
        <v>6756</v>
      </c>
      <c r="E1856" t="s">
        <v>8014</v>
      </c>
      <c r="F1856">
        <v>6304206999</v>
      </c>
      <c r="G1856">
        <v>12818</v>
      </c>
      <c r="H1856" t="s">
        <v>8087</v>
      </c>
      <c r="I1856" t="s">
        <v>8088</v>
      </c>
      <c r="J1856" t="s">
        <v>6756</v>
      </c>
      <c r="K1856" t="s">
        <v>2053</v>
      </c>
      <c r="L1856" t="s">
        <v>8089</v>
      </c>
      <c r="M1856" t="s">
        <v>8090</v>
      </c>
      <c r="N1856" t="s">
        <v>22</v>
      </c>
      <c r="O1856">
        <v>29</v>
      </c>
      <c r="P1856">
        <v>6</v>
      </c>
      <c r="Q1856">
        <v>440</v>
      </c>
      <c r="R1856">
        <v>475</v>
      </c>
      <c r="S1856" s="1">
        <v>7.3700000000000002E-2</v>
      </c>
      <c r="U1856" s="13">
        <f t="shared" si="84"/>
        <v>35</v>
      </c>
      <c r="V1856" s="13">
        <f t="shared" si="85"/>
        <v>475</v>
      </c>
      <c r="W1856" s="13" t="str">
        <f>IFERROR(VLOOKUP(K1856,'Target Area Lookup'!B:C,2,FALSE),"Rest of State")</f>
        <v>Rest of State</v>
      </c>
      <c r="X1856" s="13" t="str">
        <f t="shared" si="86"/>
        <v>Rest of State</v>
      </c>
    </row>
    <row r="1857" spans="1:24" x14ac:dyDescent="0.25">
      <c r="A1857">
        <v>19022203026</v>
      </c>
      <c r="B1857" t="s">
        <v>8012</v>
      </c>
      <c r="C1857" t="s">
        <v>8013</v>
      </c>
      <c r="D1857" t="s">
        <v>6756</v>
      </c>
      <c r="E1857" t="s">
        <v>8014</v>
      </c>
      <c r="F1857">
        <v>6304206999</v>
      </c>
      <c r="G1857">
        <v>12819</v>
      </c>
      <c r="H1857" t="s">
        <v>1450</v>
      </c>
      <c r="I1857" t="s">
        <v>8091</v>
      </c>
      <c r="J1857" t="s">
        <v>6756</v>
      </c>
      <c r="K1857" t="s">
        <v>2053</v>
      </c>
      <c r="L1857" t="s">
        <v>8092</v>
      </c>
      <c r="M1857" t="s">
        <v>8093</v>
      </c>
      <c r="N1857" t="s">
        <v>22</v>
      </c>
      <c r="O1857">
        <v>39</v>
      </c>
      <c r="P1857">
        <v>11</v>
      </c>
      <c r="Q1857">
        <v>375</v>
      </c>
      <c r="R1857">
        <v>425</v>
      </c>
      <c r="S1857" s="1">
        <v>0.1176</v>
      </c>
      <c r="U1857" s="13">
        <f t="shared" si="84"/>
        <v>50</v>
      </c>
      <c r="V1857" s="13">
        <f t="shared" si="85"/>
        <v>425</v>
      </c>
      <c r="W1857" s="13" t="str">
        <f>IFERROR(VLOOKUP(K1857,'Target Area Lookup'!B:C,2,FALSE),"Rest of State")</f>
        <v>Rest of State</v>
      </c>
      <c r="X1857" s="13" t="str">
        <f t="shared" si="86"/>
        <v>Rest of State</v>
      </c>
    </row>
    <row r="1858" spans="1:24" x14ac:dyDescent="0.25">
      <c r="A1858">
        <v>19022204026</v>
      </c>
      <c r="B1858" t="s">
        <v>8094</v>
      </c>
      <c r="C1858" t="s">
        <v>8095</v>
      </c>
      <c r="D1858" t="s">
        <v>8096</v>
      </c>
      <c r="E1858" t="s">
        <v>8097</v>
      </c>
      <c r="F1858">
        <v>6303753077</v>
      </c>
      <c r="G1858">
        <v>12820</v>
      </c>
      <c r="H1858" t="s">
        <v>8098</v>
      </c>
      <c r="I1858" t="s">
        <v>8099</v>
      </c>
      <c r="J1858" t="s">
        <v>8096</v>
      </c>
      <c r="K1858" t="s">
        <v>2053</v>
      </c>
      <c r="L1858" t="s">
        <v>8100</v>
      </c>
      <c r="M1858" t="s">
        <v>8101</v>
      </c>
      <c r="N1858" t="s">
        <v>22</v>
      </c>
      <c r="O1858">
        <v>550</v>
      </c>
      <c r="P1858">
        <v>47</v>
      </c>
      <c r="Q1858">
        <v>2107</v>
      </c>
      <c r="R1858">
        <v>2704</v>
      </c>
      <c r="S1858" s="1">
        <v>0.2208</v>
      </c>
      <c r="U1858" s="13">
        <f t="shared" si="84"/>
        <v>597</v>
      </c>
      <c r="V1858" s="13">
        <f t="shared" si="85"/>
        <v>2704</v>
      </c>
      <c r="W1858" s="13" t="str">
        <f>IFERROR(VLOOKUP(K1858,'Target Area Lookup'!B:C,2,FALSE),"Rest of State")</f>
        <v>Rest of State</v>
      </c>
      <c r="X1858" s="13" t="str">
        <f t="shared" si="86"/>
        <v>Rest of State</v>
      </c>
    </row>
    <row r="1859" spans="1:24" x14ac:dyDescent="0.25">
      <c r="A1859">
        <v>19022204026</v>
      </c>
      <c r="B1859" t="s">
        <v>8094</v>
      </c>
      <c r="C1859" t="s">
        <v>8095</v>
      </c>
      <c r="D1859" t="s">
        <v>8096</v>
      </c>
      <c r="E1859" t="s">
        <v>8097</v>
      </c>
      <c r="F1859">
        <v>6303753077</v>
      </c>
      <c r="G1859">
        <v>12821</v>
      </c>
      <c r="H1859" t="s">
        <v>8102</v>
      </c>
      <c r="I1859" t="s">
        <v>8103</v>
      </c>
      <c r="J1859" t="s">
        <v>6756</v>
      </c>
      <c r="K1859" t="s">
        <v>2987</v>
      </c>
      <c r="L1859" t="s">
        <v>8104</v>
      </c>
      <c r="M1859" t="s">
        <v>8101</v>
      </c>
      <c r="N1859" t="s">
        <v>22</v>
      </c>
      <c r="O1859">
        <v>266</v>
      </c>
      <c r="P1859">
        <v>25</v>
      </c>
      <c r="Q1859">
        <v>3369</v>
      </c>
      <c r="R1859">
        <v>3660</v>
      </c>
      <c r="S1859" s="1">
        <v>7.9500000000000001E-2</v>
      </c>
      <c r="U1859" s="13">
        <f t="shared" ref="U1859:U1922" si="87">SUM(O1859:P1859)</f>
        <v>291</v>
      </c>
      <c r="V1859" s="13">
        <f t="shared" ref="V1859:V1922" si="88">R1859</f>
        <v>3660</v>
      </c>
      <c r="W1859" s="13" t="str">
        <f>IFERROR(VLOOKUP(K1859,'Target Area Lookup'!B:C,2,FALSE),"Rest of State")</f>
        <v>Will</v>
      </c>
      <c r="X1859" s="13" t="str">
        <f t="shared" ref="X1859:X1922" si="89">IF(K1859="Cook","Cook","Rest of State")</f>
        <v>Rest of State</v>
      </c>
    </row>
    <row r="1860" spans="1:24" x14ac:dyDescent="0.25">
      <c r="A1860">
        <v>19022204026</v>
      </c>
      <c r="B1860" t="s">
        <v>8094</v>
      </c>
      <c r="C1860" t="s">
        <v>8095</v>
      </c>
      <c r="D1860" t="s">
        <v>8096</v>
      </c>
      <c r="E1860" t="s">
        <v>8097</v>
      </c>
      <c r="F1860">
        <v>6303753077</v>
      </c>
      <c r="G1860">
        <v>12822</v>
      </c>
      <c r="H1860" t="s">
        <v>8105</v>
      </c>
      <c r="I1860" t="s">
        <v>8106</v>
      </c>
      <c r="J1860" t="s">
        <v>6756</v>
      </c>
      <c r="K1860" t="s">
        <v>2053</v>
      </c>
      <c r="L1860" t="s">
        <v>8107</v>
      </c>
      <c r="M1860" t="s">
        <v>8101</v>
      </c>
      <c r="N1860" t="s">
        <v>22</v>
      </c>
      <c r="O1860">
        <v>185</v>
      </c>
      <c r="P1860">
        <v>18</v>
      </c>
      <c r="Q1860">
        <v>720</v>
      </c>
      <c r="R1860">
        <v>923</v>
      </c>
      <c r="S1860" s="1">
        <v>0.21989999999999998</v>
      </c>
      <c r="U1860" s="13">
        <f t="shared" si="87"/>
        <v>203</v>
      </c>
      <c r="V1860" s="13">
        <f t="shared" si="88"/>
        <v>923</v>
      </c>
      <c r="W1860" s="13" t="str">
        <f>IFERROR(VLOOKUP(K1860,'Target Area Lookup'!B:C,2,FALSE),"Rest of State")</f>
        <v>Rest of State</v>
      </c>
      <c r="X1860" s="13" t="str">
        <f t="shared" si="89"/>
        <v>Rest of State</v>
      </c>
    </row>
    <row r="1861" spans="1:24" x14ac:dyDescent="0.25">
      <c r="A1861">
        <v>19022204026</v>
      </c>
      <c r="B1861" t="s">
        <v>8094</v>
      </c>
      <c r="C1861" t="s">
        <v>8095</v>
      </c>
      <c r="D1861" t="s">
        <v>8096</v>
      </c>
      <c r="E1861" t="s">
        <v>8097</v>
      </c>
      <c r="F1861">
        <v>6303753077</v>
      </c>
      <c r="G1861">
        <v>12823</v>
      </c>
      <c r="H1861" t="s">
        <v>8108</v>
      </c>
      <c r="I1861" t="s">
        <v>8109</v>
      </c>
      <c r="J1861" t="s">
        <v>6756</v>
      </c>
      <c r="K1861" t="s">
        <v>2987</v>
      </c>
      <c r="L1861" t="s">
        <v>8110</v>
      </c>
      <c r="M1861" t="s">
        <v>8101</v>
      </c>
      <c r="N1861" t="s">
        <v>22</v>
      </c>
      <c r="O1861">
        <v>77</v>
      </c>
      <c r="P1861">
        <v>2</v>
      </c>
      <c r="Q1861">
        <v>827</v>
      </c>
      <c r="R1861">
        <v>906</v>
      </c>
      <c r="S1861" s="1">
        <v>8.7200000000000014E-2</v>
      </c>
      <c r="U1861" s="13">
        <f t="shared" si="87"/>
        <v>79</v>
      </c>
      <c r="V1861" s="13">
        <f t="shared" si="88"/>
        <v>906</v>
      </c>
      <c r="W1861" s="13" t="str">
        <f>IFERROR(VLOOKUP(K1861,'Target Area Lookup'!B:C,2,FALSE),"Rest of State")</f>
        <v>Will</v>
      </c>
      <c r="X1861" s="13" t="str">
        <f t="shared" si="89"/>
        <v>Rest of State</v>
      </c>
    </row>
    <row r="1862" spans="1:24" x14ac:dyDescent="0.25">
      <c r="A1862">
        <v>19022204026</v>
      </c>
      <c r="B1862" t="s">
        <v>8094</v>
      </c>
      <c r="C1862" t="s">
        <v>8095</v>
      </c>
      <c r="D1862" t="s">
        <v>8096</v>
      </c>
      <c r="E1862" t="s">
        <v>8097</v>
      </c>
      <c r="F1862">
        <v>6303753077</v>
      </c>
      <c r="G1862">
        <v>12824</v>
      </c>
      <c r="H1862" t="s">
        <v>8111</v>
      </c>
      <c r="I1862" t="s">
        <v>8112</v>
      </c>
      <c r="J1862" t="s">
        <v>8096</v>
      </c>
      <c r="K1862" t="s">
        <v>2053</v>
      </c>
      <c r="L1862" t="s">
        <v>8113</v>
      </c>
      <c r="M1862" t="s">
        <v>8101</v>
      </c>
      <c r="N1862" t="s">
        <v>22</v>
      </c>
      <c r="O1862">
        <v>204</v>
      </c>
      <c r="P1862">
        <v>18</v>
      </c>
      <c r="Q1862">
        <v>801</v>
      </c>
      <c r="R1862">
        <v>1023</v>
      </c>
      <c r="S1862" s="1">
        <v>0.217</v>
      </c>
      <c r="U1862" s="13">
        <f t="shared" si="87"/>
        <v>222</v>
      </c>
      <c r="V1862" s="13">
        <f t="shared" si="88"/>
        <v>1023</v>
      </c>
      <c r="W1862" s="13" t="str">
        <f>IFERROR(VLOOKUP(K1862,'Target Area Lookup'!B:C,2,FALSE),"Rest of State")</f>
        <v>Rest of State</v>
      </c>
      <c r="X1862" s="13" t="str">
        <f t="shared" si="89"/>
        <v>Rest of State</v>
      </c>
    </row>
    <row r="1863" spans="1:24" x14ac:dyDescent="0.25">
      <c r="A1863">
        <v>19022204026</v>
      </c>
      <c r="B1863" t="s">
        <v>8094</v>
      </c>
      <c r="C1863" t="s">
        <v>8095</v>
      </c>
      <c r="D1863" t="s">
        <v>8096</v>
      </c>
      <c r="E1863" t="s">
        <v>8097</v>
      </c>
      <c r="F1863">
        <v>6303753077</v>
      </c>
      <c r="G1863">
        <v>12825</v>
      </c>
      <c r="H1863" t="s">
        <v>8114</v>
      </c>
      <c r="I1863" t="s">
        <v>8115</v>
      </c>
      <c r="J1863" t="s">
        <v>6756</v>
      </c>
      <c r="K1863" t="s">
        <v>2987</v>
      </c>
      <c r="L1863" t="s">
        <v>8116</v>
      </c>
      <c r="M1863" t="s">
        <v>8101</v>
      </c>
      <c r="N1863" t="s">
        <v>22</v>
      </c>
      <c r="O1863">
        <v>44</v>
      </c>
      <c r="P1863">
        <v>1</v>
      </c>
      <c r="Q1863">
        <v>904</v>
      </c>
      <c r="R1863">
        <v>949</v>
      </c>
      <c r="S1863" s="1">
        <v>4.7400000000000005E-2</v>
      </c>
      <c r="U1863" s="13">
        <f t="shared" si="87"/>
        <v>45</v>
      </c>
      <c r="V1863" s="13">
        <f t="shared" si="88"/>
        <v>949</v>
      </c>
      <c r="W1863" s="13" t="str">
        <f>IFERROR(VLOOKUP(K1863,'Target Area Lookup'!B:C,2,FALSE),"Rest of State")</f>
        <v>Will</v>
      </c>
      <c r="X1863" s="13" t="str">
        <f t="shared" si="89"/>
        <v>Rest of State</v>
      </c>
    </row>
    <row r="1864" spans="1:24" x14ac:dyDescent="0.25">
      <c r="A1864">
        <v>19022204026</v>
      </c>
      <c r="B1864" t="s">
        <v>8094</v>
      </c>
      <c r="C1864" t="s">
        <v>8095</v>
      </c>
      <c r="D1864" t="s">
        <v>8096</v>
      </c>
      <c r="E1864" t="s">
        <v>8097</v>
      </c>
      <c r="F1864">
        <v>6303753077</v>
      </c>
      <c r="G1864">
        <v>12826</v>
      </c>
      <c r="H1864" t="s">
        <v>2900</v>
      </c>
      <c r="I1864" t="s">
        <v>8117</v>
      </c>
      <c r="J1864" t="s">
        <v>6756</v>
      </c>
      <c r="K1864" t="s">
        <v>2053</v>
      </c>
      <c r="L1864" t="s">
        <v>8118</v>
      </c>
      <c r="M1864" t="s">
        <v>8101</v>
      </c>
      <c r="N1864" t="s">
        <v>22</v>
      </c>
      <c r="O1864">
        <v>174</v>
      </c>
      <c r="P1864">
        <v>6</v>
      </c>
      <c r="Q1864">
        <v>193</v>
      </c>
      <c r="R1864">
        <v>373</v>
      </c>
      <c r="S1864" s="1">
        <v>0.48259999999999997</v>
      </c>
      <c r="U1864" s="13">
        <f t="shared" si="87"/>
        <v>180</v>
      </c>
      <c r="V1864" s="13">
        <f t="shared" si="88"/>
        <v>373</v>
      </c>
      <c r="W1864" s="13" t="str">
        <f>IFERROR(VLOOKUP(K1864,'Target Area Lookup'!B:C,2,FALSE),"Rest of State")</f>
        <v>Rest of State</v>
      </c>
      <c r="X1864" s="13" t="str">
        <f t="shared" si="89"/>
        <v>Rest of State</v>
      </c>
    </row>
    <row r="1865" spans="1:24" x14ac:dyDescent="0.25">
      <c r="A1865">
        <v>19022204026</v>
      </c>
      <c r="B1865" t="s">
        <v>8094</v>
      </c>
      <c r="C1865" t="s">
        <v>8095</v>
      </c>
      <c r="D1865" t="s">
        <v>8096</v>
      </c>
      <c r="E1865" t="s">
        <v>8097</v>
      </c>
      <c r="F1865">
        <v>6303753077</v>
      </c>
      <c r="G1865">
        <v>12828</v>
      </c>
      <c r="H1865" t="s">
        <v>8119</v>
      </c>
      <c r="I1865" t="s">
        <v>8120</v>
      </c>
      <c r="J1865" t="s">
        <v>6756</v>
      </c>
      <c r="K1865" t="s">
        <v>2987</v>
      </c>
      <c r="L1865" t="s">
        <v>8121</v>
      </c>
      <c r="M1865" t="s">
        <v>8101</v>
      </c>
      <c r="N1865" t="s">
        <v>22</v>
      </c>
      <c r="O1865">
        <v>57</v>
      </c>
      <c r="P1865">
        <v>1</v>
      </c>
      <c r="Q1865">
        <v>352</v>
      </c>
      <c r="R1865">
        <v>410</v>
      </c>
      <c r="S1865" s="1">
        <v>0.14150000000000001</v>
      </c>
      <c r="U1865" s="13">
        <f t="shared" si="87"/>
        <v>58</v>
      </c>
      <c r="V1865" s="13">
        <f t="shared" si="88"/>
        <v>410</v>
      </c>
      <c r="W1865" s="13" t="str">
        <f>IFERROR(VLOOKUP(K1865,'Target Area Lookup'!B:C,2,FALSE),"Rest of State")</f>
        <v>Will</v>
      </c>
      <c r="X1865" s="13" t="str">
        <f t="shared" si="89"/>
        <v>Rest of State</v>
      </c>
    </row>
    <row r="1866" spans="1:24" x14ac:dyDescent="0.25">
      <c r="A1866">
        <v>19022204026</v>
      </c>
      <c r="B1866" t="s">
        <v>8094</v>
      </c>
      <c r="C1866" t="s">
        <v>8095</v>
      </c>
      <c r="D1866" t="s">
        <v>8096</v>
      </c>
      <c r="E1866" t="s">
        <v>8097</v>
      </c>
      <c r="F1866">
        <v>6303753077</v>
      </c>
      <c r="G1866">
        <v>12829</v>
      </c>
      <c r="H1866" t="s">
        <v>8122</v>
      </c>
      <c r="I1866" t="s">
        <v>8123</v>
      </c>
      <c r="J1866" t="s">
        <v>6756</v>
      </c>
      <c r="K1866" t="s">
        <v>2053</v>
      </c>
      <c r="L1866" t="s">
        <v>8124</v>
      </c>
      <c r="M1866" t="s">
        <v>8101</v>
      </c>
      <c r="N1866" t="s">
        <v>22</v>
      </c>
      <c r="O1866">
        <v>134</v>
      </c>
      <c r="P1866">
        <v>7</v>
      </c>
      <c r="Q1866">
        <v>476</v>
      </c>
      <c r="R1866">
        <v>617</v>
      </c>
      <c r="S1866" s="1">
        <v>0.22850000000000001</v>
      </c>
      <c r="U1866" s="13">
        <f t="shared" si="87"/>
        <v>141</v>
      </c>
      <c r="V1866" s="13">
        <f t="shared" si="88"/>
        <v>617</v>
      </c>
      <c r="W1866" s="13" t="str">
        <f>IFERROR(VLOOKUP(K1866,'Target Area Lookup'!B:C,2,FALSE),"Rest of State")</f>
        <v>Rest of State</v>
      </c>
      <c r="X1866" s="13" t="str">
        <f t="shared" si="89"/>
        <v>Rest of State</v>
      </c>
    </row>
    <row r="1867" spans="1:24" x14ac:dyDescent="0.25">
      <c r="A1867">
        <v>19022204026</v>
      </c>
      <c r="B1867" t="s">
        <v>8094</v>
      </c>
      <c r="C1867" t="s">
        <v>8095</v>
      </c>
      <c r="D1867" t="s">
        <v>8096</v>
      </c>
      <c r="E1867" t="s">
        <v>8097</v>
      </c>
      <c r="F1867">
        <v>6303753077</v>
      </c>
      <c r="G1867">
        <v>12830</v>
      </c>
      <c r="H1867" t="s">
        <v>8125</v>
      </c>
      <c r="I1867" t="s">
        <v>8126</v>
      </c>
      <c r="J1867" t="s">
        <v>8096</v>
      </c>
      <c r="K1867" t="s">
        <v>2053</v>
      </c>
      <c r="L1867" t="s">
        <v>8127</v>
      </c>
      <c r="M1867" t="s">
        <v>8101</v>
      </c>
      <c r="N1867" t="s">
        <v>22</v>
      </c>
      <c r="O1867">
        <v>303</v>
      </c>
      <c r="P1867">
        <v>20</v>
      </c>
      <c r="Q1867">
        <v>218</v>
      </c>
      <c r="R1867">
        <v>541</v>
      </c>
      <c r="S1867" s="1">
        <v>0.59700000000000009</v>
      </c>
      <c r="U1867" s="13">
        <f t="shared" si="87"/>
        <v>323</v>
      </c>
      <c r="V1867" s="13">
        <f t="shared" si="88"/>
        <v>541</v>
      </c>
      <c r="W1867" s="13" t="str">
        <f>IFERROR(VLOOKUP(K1867,'Target Area Lookup'!B:C,2,FALSE),"Rest of State")</f>
        <v>Rest of State</v>
      </c>
      <c r="X1867" s="13" t="str">
        <f t="shared" si="89"/>
        <v>Rest of State</v>
      </c>
    </row>
    <row r="1868" spans="1:24" x14ac:dyDescent="0.25">
      <c r="A1868">
        <v>19022204026</v>
      </c>
      <c r="B1868" t="s">
        <v>8094</v>
      </c>
      <c r="C1868" t="s">
        <v>8095</v>
      </c>
      <c r="D1868" t="s">
        <v>8096</v>
      </c>
      <c r="E1868" t="s">
        <v>8097</v>
      </c>
      <c r="F1868">
        <v>6303753077</v>
      </c>
      <c r="G1868">
        <v>12831</v>
      </c>
      <c r="H1868" t="s">
        <v>8128</v>
      </c>
      <c r="I1868" t="s">
        <v>8129</v>
      </c>
      <c r="J1868" t="s">
        <v>8096</v>
      </c>
      <c r="K1868" t="s">
        <v>2053</v>
      </c>
      <c r="L1868" t="s">
        <v>8130</v>
      </c>
      <c r="M1868" t="s">
        <v>8101</v>
      </c>
      <c r="N1868" t="s">
        <v>22</v>
      </c>
      <c r="O1868">
        <v>193</v>
      </c>
      <c r="P1868">
        <v>17</v>
      </c>
      <c r="Q1868">
        <v>390</v>
      </c>
      <c r="R1868">
        <v>600</v>
      </c>
      <c r="S1868" s="1">
        <v>0.35000000000000003</v>
      </c>
      <c r="U1868" s="13">
        <f t="shared" si="87"/>
        <v>210</v>
      </c>
      <c r="V1868" s="13">
        <f t="shared" si="88"/>
        <v>600</v>
      </c>
      <c r="W1868" s="13" t="str">
        <f>IFERROR(VLOOKUP(K1868,'Target Area Lookup'!B:C,2,FALSE),"Rest of State")</f>
        <v>Rest of State</v>
      </c>
      <c r="X1868" s="13" t="str">
        <f t="shared" si="89"/>
        <v>Rest of State</v>
      </c>
    </row>
    <row r="1869" spans="1:24" x14ac:dyDescent="0.25">
      <c r="A1869">
        <v>19022204026</v>
      </c>
      <c r="B1869" t="s">
        <v>8094</v>
      </c>
      <c r="C1869" t="s">
        <v>8095</v>
      </c>
      <c r="D1869" t="s">
        <v>8096</v>
      </c>
      <c r="E1869" t="s">
        <v>8097</v>
      </c>
      <c r="F1869">
        <v>6303753077</v>
      </c>
      <c r="G1869">
        <v>12832</v>
      </c>
      <c r="H1869" t="s">
        <v>8131</v>
      </c>
      <c r="I1869" t="s">
        <v>8132</v>
      </c>
      <c r="J1869" t="s">
        <v>6756</v>
      </c>
      <c r="K1869" t="s">
        <v>2053</v>
      </c>
      <c r="L1869" t="s">
        <v>8133</v>
      </c>
      <c r="M1869" t="s">
        <v>8101</v>
      </c>
      <c r="N1869" t="s">
        <v>22</v>
      </c>
      <c r="O1869">
        <v>22</v>
      </c>
      <c r="P1869">
        <v>1</v>
      </c>
      <c r="Q1869">
        <v>590</v>
      </c>
      <c r="R1869">
        <v>613</v>
      </c>
      <c r="S1869" s="1">
        <v>3.7499999999999999E-2</v>
      </c>
      <c r="U1869" s="13">
        <f t="shared" si="87"/>
        <v>23</v>
      </c>
      <c r="V1869" s="13">
        <f t="shared" si="88"/>
        <v>613</v>
      </c>
      <c r="W1869" s="13" t="str">
        <f>IFERROR(VLOOKUP(K1869,'Target Area Lookup'!B:C,2,FALSE),"Rest of State")</f>
        <v>Rest of State</v>
      </c>
      <c r="X1869" s="13" t="str">
        <f t="shared" si="89"/>
        <v>Rest of State</v>
      </c>
    </row>
    <row r="1870" spans="1:24" x14ac:dyDescent="0.25">
      <c r="A1870">
        <v>19022204026</v>
      </c>
      <c r="B1870" t="s">
        <v>8094</v>
      </c>
      <c r="C1870" t="s">
        <v>8095</v>
      </c>
      <c r="D1870" t="s">
        <v>8096</v>
      </c>
      <c r="E1870" t="s">
        <v>8097</v>
      </c>
      <c r="F1870">
        <v>6303753077</v>
      </c>
      <c r="G1870">
        <v>12833</v>
      </c>
      <c r="H1870" t="s">
        <v>8134</v>
      </c>
      <c r="I1870" t="s">
        <v>8135</v>
      </c>
      <c r="J1870" t="s">
        <v>6756</v>
      </c>
      <c r="K1870" t="s">
        <v>2053</v>
      </c>
      <c r="L1870" t="s">
        <v>8136</v>
      </c>
      <c r="M1870" t="s">
        <v>8101</v>
      </c>
      <c r="N1870" t="s">
        <v>22</v>
      </c>
      <c r="O1870">
        <v>24</v>
      </c>
      <c r="P1870">
        <v>0</v>
      </c>
      <c r="Q1870">
        <v>591</v>
      </c>
      <c r="R1870">
        <v>615</v>
      </c>
      <c r="S1870" s="1">
        <v>3.9E-2</v>
      </c>
      <c r="U1870" s="13">
        <f t="shared" si="87"/>
        <v>24</v>
      </c>
      <c r="V1870" s="13">
        <f t="shared" si="88"/>
        <v>615</v>
      </c>
      <c r="W1870" s="13" t="str">
        <f>IFERROR(VLOOKUP(K1870,'Target Area Lookup'!B:C,2,FALSE),"Rest of State")</f>
        <v>Rest of State</v>
      </c>
      <c r="X1870" s="13" t="str">
        <f t="shared" si="89"/>
        <v>Rest of State</v>
      </c>
    </row>
    <row r="1871" spans="1:24" x14ac:dyDescent="0.25">
      <c r="A1871">
        <v>19022204026</v>
      </c>
      <c r="B1871" t="s">
        <v>8094</v>
      </c>
      <c r="C1871" t="s">
        <v>8095</v>
      </c>
      <c r="D1871" t="s">
        <v>8096</v>
      </c>
      <c r="E1871" t="s">
        <v>8097</v>
      </c>
      <c r="F1871">
        <v>6303753077</v>
      </c>
      <c r="G1871">
        <v>12835</v>
      </c>
      <c r="H1871" t="s">
        <v>8137</v>
      </c>
      <c r="I1871" t="s">
        <v>8138</v>
      </c>
      <c r="J1871" t="s">
        <v>8096</v>
      </c>
      <c r="K1871" t="s">
        <v>2053</v>
      </c>
      <c r="L1871" t="s">
        <v>8139</v>
      </c>
      <c r="M1871" t="s">
        <v>8101</v>
      </c>
      <c r="N1871" t="s">
        <v>22</v>
      </c>
      <c r="O1871">
        <v>58</v>
      </c>
      <c r="P1871">
        <v>6</v>
      </c>
      <c r="Q1871">
        <v>522</v>
      </c>
      <c r="R1871">
        <v>586</v>
      </c>
      <c r="S1871" s="1">
        <v>0.10920000000000001</v>
      </c>
      <c r="U1871" s="13">
        <f t="shared" si="87"/>
        <v>64</v>
      </c>
      <c r="V1871" s="13">
        <f t="shared" si="88"/>
        <v>586</v>
      </c>
      <c r="W1871" s="13" t="str">
        <f>IFERROR(VLOOKUP(K1871,'Target Area Lookup'!B:C,2,FALSE),"Rest of State")</f>
        <v>Rest of State</v>
      </c>
      <c r="X1871" s="13" t="str">
        <f t="shared" si="89"/>
        <v>Rest of State</v>
      </c>
    </row>
    <row r="1872" spans="1:24" x14ac:dyDescent="0.25">
      <c r="A1872">
        <v>19022204026</v>
      </c>
      <c r="B1872" t="s">
        <v>8094</v>
      </c>
      <c r="C1872" t="s">
        <v>8095</v>
      </c>
      <c r="D1872" t="s">
        <v>8096</v>
      </c>
      <c r="E1872" t="s">
        <v>8097</v>
      </c>
      <c r="F1872">
        <v>6303753077</v>
      </c>
      <c r="G1872">
        <v>12836</v>
      </c>
      <c r="H1872" t="s">
        <v>8140</v>
      </c>
      <c r="I1872" t="s">
        <v>8141</v>
      </c>
      <c r="J1872" t="s">
        <v>6756</v>
      </c>
      <c r="K1872" t="s">
        <v>2987</v>
      </c>
      <c r="L1872" t="s">
        <v>8142</v>
      </c>
      <c r="M1872" t="s">
        <v>8101</v>
      </c>
      <c r="N1872" t="s">
        <v>22</v>
      </c>
      <c r="O1872">
        <v>27</v>
      </c>
      <c r="P1872">
        <v>0</v>
      </c>
      <c r="Q1872">
        <v>468</v>
      </c>
      <c r="R1872">
        <v>495</v>
      </c>
      <c r="S1872" s="1">
        <v>5.45E-2</v>
      </c>
      <c r="U1872" s="13">
        <f t="shared" si="87"/>
        <v>27</v>
      </c>
      <c r="V1872" s="13">
        <f t="shared" si="88"/>
        <v>495</v>
      </c>
      <c r="W1872" s="13" t="str">
        <f>IFERROR(VLOOKUP(K1872,'Target Area Lookup'!B:C,2,FALSE),"Rest of State")</f>
        <v>Will</v>
      </c>
      <c r="X1872" s="13" t="str">
        <f t="shared" si="89"/>
        <v>Rest of State</v>
      </c>
    </row>
    <row r="1873" spans="1:24" x14ac:dyDescent="0.25">
      <c r="A1873">
        <v>19022204026</v>
      </c>
      <c r="B1873" t="s">
        <v>8094</v>
      </c>
      <c r="C1873" t="s">
        <v>8095</v>
      </c>
      <c r="D1873" t="s">
        <v>8096</v>
      </c>
      <c r="E1873" t="s">
        <v>8097</v>
      </c>
      <c r="F1873">
        <v>6303753077</v>
      </c>
      <c r="G1873">
        <v>12837</v>
      </c>
      <c r="H1873" t="s">
        <v>8143</v>
      </c>
      <c r="I1873" t="s">
        <v>8144</v>
      </c>
      <c r="J1873" t="s">
        <v>8096</v>
      </c>
      <c r="K1873" t="s">
        <v>2053</v>
      </c>
      <c r="L1873" t="s">
        <v>8145</v>
      </c>
      <c r="M1873" t="s">
        <v>8101</v>
      </c>
      <c r="N1873" t="s">
        <v>22</v>
      </c>
      <c r="O1873">
        <v>103</v>
      </c>
      <c r="P1873">
        <v>12</v>
      </c>
      <c r="Q1873">
        <v>683</v>
      </c>
      <c r="R1873">
        <v>798</v>
      </c>
      <c r="S1873" s="1">
        <v>0.14410000000000001</v>
      </c>
      <c r="U1873" s="13">
        <f t="shared" si="87"/>
        <v>115</v>
      </c>
      <c r="V1873" s="13">
        <f t="shared" si="88"/>
        <v>798</v>
      </c>
      <c r="W1873" s="13" t="str">
        <f>IFERROR(VLOOKUP(K1873,'Target Area Lookup'!B:C,2,FALSE),"Rest of State")</f>
        <v>Rest of State</v>
      </c>
      <c r="X1873" s="13" t="str">
        <f t="shared" si="89"/>
        <v>Rest of State</v>
      </c>
    </row>
    <row r="1874" spans="1:24" x14ac:dyDescent="0.25">
      <c r="A1874">
        <v>19022204026</v>
      </c>
      <c r="B1874" t="s">
        <v>8094</v>
      </c>
      <c r="C1874" t="s">
        <v>8095</v>
      </c>
      <c r="D1874" t="s">
        <v>8096</v>
      </c>
      <c r="E1874" t="s">
        <v>8097</v>
      </c>
      <c r="F1874">
        <v>6303753077</v>
      </c>
      <c r="G1874">
        <v>12838</v>
      </c>
      <c r="H1874" t="s">
        <v>8146</v>
      </c>
      <c r="I1874" t="s">
        <v>8147</v>
      </c>
      <c r="J1874" t="s">
        <v>6756</v>
      </c>
      <c r="K1874" t="s">
        <v>2987</v>
      </c>
      <c r="L1874" t="s">
        <v>8148</v>
      </c>
      <c r="M1874" t="s">
        <v>8101</v>
      </c>
      <c r="N1874" t="s">
        <v>22</v>
      </c>
      <c r="O1874">
        <v>64</v>
      </c>
      <c r="P1874">
        <v>3</v>
      </c>
      <c r="Q1874">
        <v>485</v>
      </c>
      <c r="R1874">
        <v>552</v>
      </c>
      <c r="S1874" s="1">
        <v>0.12140000000000001</v>
      </c>
      <c r="U1874" s="13">
        <f t="shared" si="87"/>
        <v>67</v>
      </c>
      <c r="V1874" s="13">
        <f t="shared" si="88"/>
        <v>552</v>
      </c>
      <c r="W1874" s="13" t="str">
        <f>IFERROR(VLOOKUP(K1874,'Target Area Lookup'!B:C,2,FALSE),"Rest of State")</f>
        <v>Will</v>
      </c>
      <c r="X1874" s="13" t="str">
        <f t="shared" si="89"/>
        <v>Rest of State</v>
      </c>
    </row>
    <row r="1875" spans="1:24" x14ac:dyDescent="0.25">
      <c r="A1875">
        <v>19022204026</v>
      </c>
      <c r="B1875" t="s">
        <v>8094</v>
      </c>
      <c r="C1875" t="s">
        <v>8095</v>
      </c>
      <c r="D1875" t="s">
        <v>8096</v>
      </c>
      <c r="E1875" t="s">
        <v>8097</v>
      </c>
      <c r="F1875">
        <v>6303753077</v>
      </c>
      <c r="G1875">
        <v>12839</v>
      </c>
      <c r="H1875" t="s">
        <v>8149</v>
      </c>
      <c r="I1875" t="s">
        <v>8150</v>
      </c>
      <c r="J1875" t="s">
        <v>6756</v>
      </c>
      <c r="K1875" t="s">
        <v>2987</v>
      </c>
      <c r="L1875" t="s">
        <v>8151</v>
      </c>
      <c r="M1875" t="s">
        <v>8101</v>
      </c>
      <c r="N1875" t="s">
        <v>22</v>
      </c>
      <c r="O1875">
        <v>33</v>
      </c>
      <c r="P1875">
        <v>1</v>
      </c>
      <c r="Q1875">
        <v>308</v>
      </c>
      <c r="R1875">
        <v>342</v>
      </c>
      <c r="S1875" s="1">
        <v>9.9400000000000002E-2</v>
      </c>
      <c r="U1875" s="13">
        <f t="shared" si="87"/>
        <v>34</v>
      </c>
      <c r="V1875" s="13">
        <f t="shared" si="88"/>
        <v>342</v>
      </c>
      <c r="W1875" s="13" t="str">
        <f>IFERROR(VLOOKUP(K1875,'Target Area Lookup'!B:C,2,FALSE),"Rest of State")</f>
        <v>Will</v>
      </c>
      <c r="X1875" s="13" t="str">
        <f t="shared" si="89"/>
        <v>Rest of State</v>
      </c>
    </row>
    <row r="1876" spans="1:24" x14ac:dyDescent="0.25">
      <c r="A1876">
        <v>19022204026</v>
      </c>
      <c r="B1876" t="s">
        <v>8094</v>
      </c>
      <c r="C1876" t="s">
        <v>8095</v>
      </c>
      <c r="D1876" t="s">
        <v>8096</v>
      </c>
      <c r="E1876" t="s">
        <v>8097</v>
      </c>
      <c r="F1876">
        <v>6303753077</v>
      </c>
      <c r="G1876">
        <v>12840</v>
      </c>
      <c r="H1876" t="s">
        <v>8152</v>
      </c>
      <c r="I1876" t="s">
        <v>8153</v>
      </c>
      <c r="J1876" t="s">
        <v>6756</v>
      </c>
      <c r="K1876" t="s">
        <v>2053</v>
      </c>
      <c r="L1876" t="s">
        <v>8154</v>
      </c>
      <c r="M1876" t="s">
        <v>8101</v>
      </c>
      <c r="N1876" t="s">
        <v>22</v>
      </c>
      <c r="O1876">
        <v>177</v>
      </c>
      <c r="P1876">
        <v>11</v>
      </c>
      <c r="Q1876">
        <v>502</v>
      </c>
      <c r="R1876">
        <v>690</v>
      </c>
      <c r="S1876" s="1">
        <v>0.27250000000000002</v>
      </c>
      <c r="U1876" s="13">
        <f t="shared" si="87"/>
        <v>188</v>
      </c>
      <c r="V1876" s="13">
        <f t="shared" si="88"/>
        <v>690</v>
      </c>
      <c r="W1876" s="13" t="str">
        <f>IFERROR(VLOOKUP(K1876,'Target Area Lookup'!B:C,2,FALSE),"Rest of State")</f>
        <v>Rest of State</v>
      </c>
      <c r="X1876" s="13" t="str">
        <f t="shared" si="89"/>
        <v>Rest of State</v>
      </c>
    </row>
    <row r="1877" spans="1:24" x14ac:dyDescent="0.25">
      <c r="A1877">
        <v>19022204026</v>
      </c>
      <c r="B1877" t="s">
        <v>8094</v>
      </c>
      <c r="C1877" t="s">
        <v>8095</v>
      </c>
      <c r="D1877" t="s">
        <v>8096</v>
      </c>
      <c r="E1877" t="s">
        <v>8097</v>
      </c>
      <c r="F1877">
        <v>6303753077</v>
      </c>
      <c r="G1877">
        <v>15100</v>
      </c>
      <c r="H1877" t="s">
        <v>8155</v>
      </c>
      <c r="I1877" t="s">
        <v>8156</v>
      </c>
      <c r="J1877" t="s">
        <v>8096</v>
      </c>
      <c r="K1877" t="s">
        <v>2053</v>
      </c>
      <c r="L1877" t="s">
        <v>8157</v>
      </c>
      <c r="M1877" t="s">
        <v>8101</v>
      </c>
      <c r="N1877" t="s">
        <v>22</v>
      </c>
      <c r="O1877">
        <v>147</v>
      </c>
      <c r="P1877">
        <v>16</v>
      </c>
      <c r="Q1877">
        <v>278</v>
      </c>
      <c r="R1877">
        <v>441</v>
      </c>
      <c r="S1877" s="1">
        <v>0.36960000000000004</v>
      </c>
      <c r="U1877" s="13">
        <f t="shared" si="87"/>
        <v>163</v>
      </c>
      <c r="V1877" s="13">
        <f t="shared" si="88"/>
        <v>441</v>
      </c>
      <c r="W1877" s="13" t="str">
        <f>IFERROR(VLOOKUP(K1877,'Target Area Lookup'!B:C,2,FALSE),"Rest of State")</f>
        <v>Rest of State</v>
      </c>
      <c r="X1877" s="13" t="str">
        <f t="shared" si="89"/>
        <v>Rest of State</v>
      </c>
    </row>
    <row r="1878" spans="1:24" x14ac:dyDescent="0.25">
      <c r="A1878">
        <v>19022204026</v>
      </c>
      <c r="B1878" t="s">
        <v>8094</v>
      </c>
      <c r="C1878" t="s">
        <v>8095</v>
      </c>
      <c r="D1878" t="s">
        <v>8096</v>
      </c>
      <c r="E1878" t="s">
        <v>8097</v>
      </c>
      <c r="F1878">
        <v>6303753077</v>
      </c>
      <c r="G1878">
        <v>15101</v>
      </c>
      <c r="H1878" t="s">
        <v>8158</v>
      </c>
      <c r="I1878" t="s">
        <v>8159</v>
      </c>
      <c r="J1878" t="s">
        <v>6756</v>
      </c>
      <c r="K1878" t="s">
        <v>2987</v>
      </c>
      <c r="L1878" t="s">
        <v>8160</v>
      </c>
      <c r="M1878" t="s">
        <v>8101</v>
      </c>
      <c r="N1878" t="s">
        <v>22</v>
      </c>
      <c r="O1878">
        <v>23</v>
      </c>
      <c r="P1878">
        <v>0</v>
      </c>
      <c r="Q1878">
        <v>329</v>
      </c>
      <c r="R1878">
        <v>352</v>
      </c>
      <c r="S1878" s="1">
        <v>6.5299999999999997E-2</v>
      </c>
      <c r="U1878" s="13">
        <f t="shared" si="87"/>
        <v>23</v>
      </c>
      <c r="V1878" s="13">
        <f t="shared" si="88"/>
        <v>352</v>
      </c>
      <c r="W1878" s="13" t="str">
        <f>IFERROR(VLOOKUP(K1878,'Target Area Lookup'!B:C,2,FALSE),"Rest of State")</f>
        <v>Will</v>
      </c>
      <c r="X1878" s="13" t="str">
        <f t="shared" si="89"/>
        <v>Rest of State</v>
      </c>
    </row>
    <row r="1879" spans="1:24" x14ac:dyDescent="0.25">
      <c r="A1879">
        <v>19022204026</v>
      </c>
      <c r="B1879" t="s">
        <v>8094</v>
      </c>
      <c r="C1879" t="s">
        <v>8095</v>
      </c>
      <c r="D1879" t="s">
        <v>8096</v>
      </c>
      <c r="E1879" t="s">
        <v>8097</v>
      </c>
      <c r="F1879">
        <v>6303753077</v>
      </c>
      <c r="G1879">
        <v>42592</v>
      </c>
      <c r="H1879" t="s">
        <v>8161</v>
      </c>
      <c r="I1879" t="s">
        <v>8162</v>
      </c>
      <c r="J1879" t="s">
        <v>8096</v>
      </c>
      <c r="K1879" t="s">
        <v>2053</v>
      </c>
      <c r="L1879" t="s">
        <v>8163</v>
      </c>
      <c r="M1879" t="s">
        <v>8101</v>
      </c>
      <c r="N1879" t="s">
        <v>22</v>
      </c>
      <c r="O1879">
        <v>88</v>
      </c>
      <c r="P1879">
        <v>5</v>
      </c>
      <c r="Q1879">
        <v>558</v>
      </c>
      <c r="R1879">
        <v>651</v>
      </c>
      <c r="S1879" s="1">
        <v>0.1429</v>
      </c>
      <c r="U1879" s="13">
        <f t="shared" si="87"/>
        <v>93</v>
      </c>
      <c r="V1879" s="13">
        <f t="shared" si="88"/>
        <v>651</v>
      </c>
      <c r="W1879" s="13" t="str">
        <f>IFERROR(VLOOKUP(K1879,'Target Area Lookup'!B:C,2,FALSE),"Rest of State")</f>
        <v>Rest of State</v>
      </c>
      <c r="X1879" s="13" t="str">
        <f t="shared" si="89"/>
        <v>Rest of State</v>
      </c>
    </row>
    <row r="1880" spans="1:24" x14ac:dyDescent="0.25">
      <c r="A1880">
        <v>19022204026</v>
      </c>
      <c r="B1880" t="s">
        <v>8094</v>
      </c>
      <c r="C1880" t="s">
        <v>8095</v>
      </c>
      <c r="D1880" t="s">
        <v>8096</v>
      </c>
      <c r="E1880" t="s">
        <v>8097</v>
      </c>
      <c r="F1880">
        <v>6303753077</v>
      </c>
      <c r="G1880">
        <v>42593</v>
      </c>
      <c r="H1880" t="s">
        <v>8164</v>
      </c>
      <c r="I1880" t="s">
        <v>8165</v>
      </c>
      <c r="J1880" t="s">
        <v>8166</v>
      </c>
      <c r="K1880" t="s">
        <v>2987</v>
      </c>
      <c r="L1880" t="s">
        <v>8167</v>
      </c>
      <c r="M1880" t="s">
        <v>8101</v>
      </c>
      <c r="N1880" t="s">
        <v>22</v>
      </c>
      <c r="O1880">
        <v>52</v>
      </c>
      <c r="P1880">
        <v>0</v>
      </c>
      <c r="Q1880">
        <v>292</v>
      </c>
      <c r="R1880">
        <v>344</v>
      </c>
      <c r="S1880" s="1">
        <v>0.1512</v>
      </c>
      <c r="U1880" s="13">
        <f t="shared" si="87"/>
        <v>52</v>
      </c>
      <c r="V1880" s="13">
        <f t="shared" si="88"/>
        <v>344</v>
      </c>
      <c r="W1880" s="13" t="str">
        <f>IFERROR(VLOOKUP(K1880,'Target Area Lookup'!B:C,2,FALSE),"Rest of State")</f>
        <v>Will</v>
      </c>
      <c r="X1880" s="13" t="str">
        <f t="shared" si="89"/>
        <v>Rest of State</v>
      </c>
    </row>
    <row r="1881" spans="1:24" x14ac:dyDescent="0.25">
      <c r="A1881">
        <v>19022204026</v>
      </c>
      <c r="B1881" t="s">
        <v>8094</v>
      </c>
      <c r="C1881" t="s">
        <v>8095</v>
      </c>
      <c r="D1881" t="s">
        <v>8096</v>
      </c>
      <c r="E1881" t="s">
        <v>8097</v>
      </c>
      <c r="F1881">
        <v>6303753077</v>
      </c>
      <c r="G1881">
        <v>42594</v>
      </c>
      <c r="H1881" t="s">
        <v>8168</v>
      </c>
      <c r="I1881" t="s">
        <v>8169</v>
      </c>
      <c r="J1881" t="s">
        <v>6756</v>
      </c>
      <c r="K1881" t="s">
        <v>2987</v>
      </c>
      <c r="L1881" t="s">
        <v>8170</v>
      </c>
      <c r="M1881" t="s">
        <v>8101</v>
      </c>
      <c r="N1881" t="s">
        <v>22</v>
      </c>
      <c r="O1881">
        <v>110</v>
      </c>
      <c r="P1881">
        <v>11</v>
      </c>
      <c r="Q1881">
        <v>562</v>
      </c>
      <c r="R1881">
        <v>683</v>
      </c>
      <c r="S1881" s="1">
        <v>0.1772</v>
      </c>
      <c r="U1881" s="13">
        <f t="shared" si="87"/>
        <v>121</v>
      </c>
      <c r="V1881" s="13">
        <f t="shared" si="88"/>
        <v>683</v>
      </c>
      <c r="W1881" s="13" t="str">
        <f>IFERROR(VLOOKUP(K1881,'Target Area Lookup'!B:C,2,FALSE),"Rest of State")</f>
        <v>Will</v>
      </c>
      <c r="X1881" s="13" t="str">
        <f t="shared" si="89"/>
        <v>Rest of State</v>
      </c>
    </row>
    <row r="1882" spans="1:24" x14ac:dyDescent="0.25">
      <c r="A1882">
        <v>19022204026</v>
      </c>
      <c r="B1882" t="s">
        <v>8094</v>
      </c>
      <c r="C1882" t="s">
        <v>8095</v>
      </c>
      <c r="D1882" t="s">
        <v>8096</v>
      </c>
      <c r="E1882" t="s">
        <v>8097</v>
      </c>
      <c r="F1882">
        <v>6303753077</v>
      </c>
      <c r="G1882">
        <v>42595</v>
      </c>
      <c r="H1882" t="s">
        <v>8171</v>
      </c>
      <c r="I1882" t="s">
        <v>8172</v>
      </c>
      <c r="J1882" t="s">
        <v>8096</v>
      </c>
      <c r="K1882" t="s">
        <v>2053</v>
      </c>
      <c r="L1882" t="s">
        <v>8173</v>
      </c>
      <c r="M1882" t="s">
        <v>8101</v>
      </c>
      <c r="N1882" t="s">
        <v>22</v>
      </c>
      <c r="O1882">
        <v>130</v>
      </c>
      <c r="P1882">
        <v>11</v>
      </c>
      <c r="Q1882">
        <v>662</v>
      </c>
      <c r="R1882">
        <v>803</v>
      </c>
      <c r="S1882" s="1">
        <v>0.17559999999999998</v>
      </c>
      <c r="U1882" s="13">
        <f t="shared" si="87"/>
        <v>141</v>
      </c>
      <c r="V1882" s="13">
        <f t="shared" si="88"/>
        <v>803</v>
      </c>
      <c r="W1882" s="13" t="str">
        <f>IFERROR(VLOOKUP(K1882,'Target Area Lookup'!B:C,2,FALSE),"Rest of State")</f>
        <v>Rest of State</v>
      </c>
      <c r="X1882" s="13" t="str">
        <f t="shared" si="89"/>
        <v>Rest of State</v>
      </c>
    </row>
    <row r="1883" spans="1:24" x14ac:dyDescent="0.25">
      <c r="A1883">
        <v>19022204026</v>
      </c>
      <c r="B1883" t="s">
        <v>8094</v>
      </c>
      <c r="C1883" t="s">
        <v>8095</v>
      </c>
      <c r="D1883" t="s">
        <v>8096</v>
      </c>
      <c r="E1883" t="s">
        <v>8097</v>
      </c>
      <c r="F1883">
        <v>6303753077</v>
      </c>
      <c r="G1883">
        <v>50711</v>
      </c>
      <c r="H1883" t="s">
        <v>8174</v>
      </c>
      <c r="I1883" t="s">
        <v>8175</v>
      </c>
      <c r="J1883" t="s">
        <v>6756</v>
      </c>
      <c r="K1883" t="s">
        <v>2053</v>
      </c>
      <c r="L1883" t="s">
        <v>8176</v>
      </c>
      <c r="M1883" t="s">
        <v>8101</v>
      </c>
      <c r="N1883" t="s">
        <v>22</v>
      </c>
      <c r="O1883">
        <v>81</v>
      </c>
      <c r="P1883">
        <v>1</v>
      </c>
      <c r="Q1883">
        <v>480</v>
      </c>
      <c r="R1883">
        <v>562</v>
      </c>
      <c r="S1883" s="1">
        <v>0.1459</v>
      </c>
      <c r="U1883" s="13">
        <f t="shared" si="87"/>
        <v>82</v>
      </c>
      <c r="V1883" s="13">
        <f t="shared" si="88"/>
        <v>562</v>
      </c>
      <c r="W1883" s="13" t="str">
        <f>IFERROR(VLOOKUP(K1883,'Target Area Lookup'!B:C,2,FALSE),"Rest of State")</f>
        <v>Rest of State</v>
      </c>
      <c r="X1883" s="13" t="str">
        <f t="shared" si="89"/>
        <v>Rest of State</v>
      </c>
    </row>
    <row r="1884" spans="1:24" x14ac:dyDescent="0.25">
      <c r="A1884">
        <v>19022204026</v>
      </c>
      <c r="B1884" t="s">
        <v>8094</v>
      </c>
      <c r="C1884" t="s">
        <v>8095</v>
      </c>
      <c r="D1884" t="s">
        <v>8096</v>
      </c>
      <c r="E1884" t="s">
        <v>8097</v>
      </c>
      <c r="F1884">
        <v>6303753077</v>
      </c>
      <c r="G1884">
        <v>50712</v>
      </c>
      <c r="H1884" t="s">
        <v>8177</v>
      </c>
      <c r="I1884" t="s">
        <v>8178</v>
      </c>
      <c r="J1884" t="s">
        <v>6756</v>
      </c>
      <c r="K1884" t="s">
        <v>2987</v>
      </c>
      <c r="L1884" t="s">
        <v>8179</v>
      </c>
      <c r="M1884" t="s">
        <v>8101</v>
      </c>
      <c r="N1884" t="s">
        <v>22</v>
      </c>
      <c r="O1884">
        <v>95</v>
      </c>
      <c r="P1884">
        <v>5</v>
      </c>
      <c r="Q1884">
        <v>958</v>
      </c>
      <c r="R1884">
        <v>1058</v>
      </c>
      <c r="S1884" s="1">
        <v>9.4500000000000001E-2</v>
      </c>
      <c r="U1884" s="13">
        <f t="shared" si="87"/>
        <v>100</v>
      </c>
      <c r="V1884" s="13">
        <f t="shared" si="88"/>
        <v>1058</v>
      </c>
      <c r="W1884" s="13" t="str">
        <f>IFERROR(VLOOKUP(K1884,'Target Area Lookup'!B:C,2,FALSE),"Rest of State")</f>
        <v>Will</v>
      </c>
      <c r="X1884" s="13" t="str">
        <f t="shared" si="89"/>
        <v>Rest of State</v>
      </c>
    </row>
    <row r="1885" spans="1:24" x14ac:dyDescent="0.25">
      <c r="A1885">
        <v>19022204026</v>
      </c>
      <c r="B1885" t="s">
        <v>8094</v>
      </c>
      <c r="C1885" t="s">
        <v>8095</v>
      </c>
      <c r="D1885" t="s">
        <v>8096</v>
      </c>
      <c r="E1885" t="s">
        <v>8097</v>
      </c>
      <c r="F1885">
        <v>6303753077</v>
      </c>
      <c r="G1885">
        <v>50713</v>
      </c>
      <c r="H1885" t="s">
        <v>8180</v>
      </c>
      <c r="I1885" t="s">
        <v>8181</v>
      </c>
      <c r="J1885" t="s">
        <v>6756</v>
      </c>
      <c r="K1885" t="s">
        <v>2987</v>
      </c>
      <c r="L1885" t="s">
        <v>8182</v>
      </c>
      <c r="M1885" t="s">
        <v>8101</v>
      </c>
      <c r="N1885" t="s">
        <v>22</v>
      </c>
      <c r="O1885">
        <v>24</v>
      </c>
      <c r="P1885">
        <v>0</v>
      </c>
      <c r="Q1885">
        <v>539</v>
      </c>
      <c r="R1885">
        <v>563</v>
      </c>
      <c r="S1885" s="1">
        <v>4.2599999999999999E-2</v>
      </c>
      <c r="U1885" s="13">
        <f t="shared" si="87"/>
        <v>24</v>
      </c>
      <c r="V1885" s="13">
        <f t="shared" si="88"/>
        <v>563</v>
      </c>
      <c r="W1885" s="13" t="str">
        <f>IFERROR(VLOOKUP(K1885,'Target Area Lookup'!B:C,2,FALSE),"Rest of State")</f>
        <v>Will</v>
      </c>
      <c r="X1885" s="13" t="str">
        <f t="shared" si="89"/>
        <v>Rest of State</v>
      </c>
    </row>
    <row r="1886" spans="1:24" x14ac:dyDescent="0.25">
      <c r="A1886">
        <v>19022204026</v>
      </c>
      <c r="B1886" t="s">
        <v>8094</v>
      </c>
      <c r="C1886" t="s">
        <v>8095</v>
      </c>
      <c r="D1886" t="s">
        <v>8096</v>
      </c>
      <c r="E1886" t="s">
        <v>8097</v>
      </c>
      <c r="F1886">
        <v>6303753077</v>
      </c>
      <c r="G1886">
        <v>53003</v>
      </c>
      <c r="H1886" t="s">
        <v>8183</v>
      </c>
      <c r="I1886" t="s">
        <v>8184</v>
      </c>
      <c r="J1886" t="s">
        <v>8096</v>
      </c>
      <c r="K1886" t="s">
        <v>2053</v>
      </c>
      <c r="L1886" t="s">
        <v>8185</v>
      </c>
      <c r="M1886" t="s">
        <v>8101</v>
      </c>
      <c r="N1886" t="s">
        <v>22</v>
      </c>
      <c r="O1886">
        <v>35</v>
      </c>
      <c r="P1886">
        <v>2</v>
      </c>
      <c r="Q1886">
        <v>26</v>
      </c>
      <c r="R1886">
        <v>63</v>
      </c>
      <c r="S1886" s="1">
        <v>0.58729999999999993</v>
      </c>
      <c r="U1886" s="13">
        <f t="shared" si="87"/>
        <v>37</v>
      </c>
      <c r="V1886" s="13">
        <f t="shared" si="88"/>
        <v>63</v>
      </c>
      <c r="W1886" s="13" t="str">
        <f>IFERROR(VLOOKUP(K1886,'Target Area Lookup'!B:C,2,FALSE),"Rest of State")</f>
        <v>Rest of State</v>
      </c>
      <c r="X1886" s="13" t="str">
        <f t="shared" si="89"/>
        <v>Rest of State</v>
      </c>
    </row>
    <row r="1887" spans="1:24" x14ac:dyDescent="0.25">
      <c r="A1887">
        <v>19022204026</v>
      </c>
      <c r="B1887" t="s">
        <v>8094</v>
      </c>
      <c r="C1887" t="s">
        <v>8095</v>
      </c>
      <c r="D1887" t="s">
        <v>8096</v>
      </c>
      <c r="E1887" t="s">
        <v>8097</v>
      </c>
      <c r="F1887">
        <v>6303753077</v>
      </c>
      <c r="G1887">
        <v>58744</v>
      </c>
      <c r="H1887" t="s">
        <v>8186</v>
      </c>
      <c r="I1887" t="s">
        <v>8187</v>
      </c>
      <c r="J1887" t="s">
        <v>6756</v>
      </c>
      <c r="K1887" t="s">
        <v>2987</v>
      </c>
      <c r="L1887" t="s">
        <v>8188</v>
      </c>
      <c r="M1887" t="s">
        <v>8101</v>
      </c>
      <c r="N1887" t="s">
        <v>22</v>
      </c>
      <c r="O1887">
        <v>36</v>
      </c>
      <c r="P1887">
        <v>2</v>
      </c>
      <c r="Q1887">
        <v>711</v>
      </c>
      <c r="R1887">
        <v>749</v>
      </c>
      <c r="S1887" s="1">
        <v>5.0700000000000002E-2</v>
      </c>
      <c r="U1887" s="13">
        <f t="shared" si="87"/>
        <v>38</v>
      </c>
      <c r="V1887" s="13">
        <f t="shared" si="88"/>
        <v>749</v>
      </c>
      <c r="W1887" s="13" t="str">
        <f>IFERROR(VLOOKUP(K1887,'Target Area Lookup'!B:C,2,FALSE),"Rest of State")</f>
        <v>Will</v>
      </c>
      <c r="X1887" s="13" t="str">
        <f t="shared" si="89"/>
        <v>Rest of State</v>
      </c>
    </row>
    <row r="1888" spans="1:24" x14ac:dyDescent="0.25">
      <c r="A1888">
        <v>19022204026</v>
      </c>
      <c r="B1888" t="s">
        <v>8094</v>
      </c>
      <c r="C1888" t="s">
        <v>8095</v>
      </c>
      <c r="D1888" t="s">
        <v>8096</v>
      </c>
      <c r="E1888" t="s">
        <v>8097</v>
      </c>
      <c r="F1888">
        <v>6303753077</v>
      </c>
      <c r="G1888">
        <v>62852</v>
      </c>
      <c r="H1888" t="s">
        <v>8189</v>
      </c>
      <c r="I1888" t="s">
        <v>8190</v>
      </c>
      <c r="J1888" t="s">
        <v>8096</v>
      </c>
      <c r="K1888" t="s">
        <v>2053</v>
      </c>
      <c r="L1888" t="s">
        <v>8191</v>
      </c>
      <c r="M1888" t="s">
        <v>8101</v>
      </c>
      <c r="N1888" t="s">
        <v>22</v>
      </c>
      <c r="O1888">
        <v>279</v>
      </c>
      <c r="P1888">
        <v>36</v>
      </c>
      <c r="Q1888">
        <v>630</v>
      </c>
      <c r="R1888">
        <v>945</v>
      </c>
      <c r="S1888" s="1">
        <v>0.33329999999999999</v>
      </c>
      <c r="U1888" s="13">
        <f t="shared" si="87"/>
        <v>315</v>
      </c>
      <c r="V1888" s="13">
        <f t="shared" si="88"/>
        <v>945</v>
      </c>
      <c r="W1888" s="13" t="str">
        <f>IFERROR(VLOOKUP(K1888,'Target Area Lookup'!B:C,2,FALSE),"Rest of State")</f>
        <v>Rest of State</v>
      </c>
      <c r="X1888" s="13" t="str">
        <f t="shared" si="89"/>
        <v>Rest of State</v>
      </c>
    </row>
    <row r="1889" spans="1:24" x14ac:dyDescent="0.25">
      <c r="A1889">
        <v>19022204026</v>
      </c>
      <c r="B1889" t="s">
        <v>8094</v>
      </c>
      <c r="C1889" t="s">
        <v>8095</v>
      </c>
      <c r="D1889" t="s">
        <v>8096</v>
      </c>
      <c r="E1889" t="s">
        <v>8097</v>
      </c>
      <c r="F1889">
        <v>6303753077</v>
      </c>
      <c r="G1889">
        <v>62853</v>
      </c>
      <c r="H1889" t="s">
        <v>8192</v>
      </c>
      <c r="I1889" t="s">
        <v>8193</v>
      </c>
      <c r="J1889" t="s">
        <v>8096</v>
      </c>
      <c r="K1889" t="s">
        <v>2053</v>
      </c>
      <c r="L1889" t="s">
        <v>8194</v>
      </c>
      <c r="M1889" t="s">
        <v>8101</v>
      </c>
      <c r="N1889" t="s">
        <v>22</v>
      </c>
      <c r="O1889">
        <v>557</v>
      </c>
      <c r="P1889">
        <v>44</v>
      </c>
      <c r="Q1889">
        <v>2371</v>
      </c>
      <c r="R1889">
        <v>2972</v>
      </c>
      <c r="S1889" s="1">
        <v>0.20219999999999999</v>
      </c>
      <c r="U1889" s="13">
        <f t="shared" si="87"/>
        <v>601</v>
      </c>
      <c r="V1889" s="13">
        <f t="shared" si="88"/>
        <v>2972</v>
      </c>
      <c r="W1889" s="13" t="str">
        <f>IFERROR(VLOOKUP(K1889,'Target Area Lookup'!B:C,2,FALSE),"Rest of State")</f>
        <v>Rest of State</v>
      </c>
      <c r="X1889" s="13" t="str">
        <f t="shared" si="89"/>
        <v>Rest of State</v>
      </c>
    </row>
    <row r="1890" spans="1:24" x14ac:dyDescent="0.25">
      <c r="A1890">
        <v>19022205026</v>
      </c>
      <c r="B1890" t="s">
        <v>8195</v>
      </c>
      <c r="C1890" t="s">
        <v>8196</v>
      </c>
      <c r="D1890" t="s">
        <v>7721</v>
      </c>
      <c r="E1890" t="s">
        <v>8197</v>
      </c>
      <c r="F1890">
        <v>6306172436</v>
      </c>
      <c r="G1890">
        <v>12842</v>
      </c>
      <c r="H1890" t="s">
        <v>8198</v>
      </c>
      <c r="I1890" t="s">
        <v>8199</v>
      </c>
      <c r="J1890" t="s">
        <v>7721</v>
      </c>
      <c r="K1890" t="s">
        <v>2053</v>
      </c>
      <c r="L1890" t="s">
        <v>8200</v>
      </c>
      <c r="M1890" t="s">
        <v>8201</v>
      </c>
      <c r="N1890" t="s">
        <v>22</v>
      </c>
      <c r="O1890">
        <v>394</v>
      </c>
      <c r="P1890">
        <v>49</v>
      </c>
      <c r="Q1890">
        <v>2342</v>
      </c>
      <c r="R1890">
        <v>2785</v>
      </c>
      <c r="S1890" s="1">
        <v>0.15909999999999999</v>
      </c>
      <c r="U1890" s="13">
        <f t="shared" si="87"/>
        <v>443</v>
      </c>
      <c r="V1890" s="13">
        <f t="shared" si="88"/>
        <v>2785</v>
      </c>
      <c r="W1890" s="13" t="str">
        <f>IFERROR(VLOOKUP(K1890,'Target Area Lookup'!B:C,2,FALSE),"Rest of State")</f>
        <v>Rest of State</v>
      </c>
      <c r="X1890" s="13" t="str">
        <f t="shared" si="89"/>
        <v>Rest of State</v>
      </c>
    </row>
    <row r="1891" spans="1:24" x14ac:dyDescent="0.25">
      <c r="A1891">
        <v>19022205026</v>
      </c>
      <c r="B1891" t="s">
        <v>8195</v>
      </c>
      <c r="C1891" t="s">
        <v>8196</v>
      </c>
      <c r="D1891" t="s">
        <v>7721</v>
      </c>
      <c r="E1891" t="s">
        <v>8197</v>
      </c>
      <c r="F1891">
        <v>6306172436</v>
      </c>
      <c r="G1891">
        <v>12843</v>
      </c>
      <c r="H1891" t="s">
        <v>8202</v>
      </c>
      <c r="I1891" t="s">
        <v>8203</v>
      </c>
      <c r="J1891" t="s">
        <v>7721</v>
      </c>
      <c r="K1891" t="s">
        <v>2053</v>
      </c>
      <c r="L1891" t="s">
        <v>8204</v>
      </c>
      <c r="M1891" t="s">
        <v>8201</v>
      </c>
      <c r="N1891" t="s">
        <v>22</v>
      </c>
      <c r="O1891">
        <v>40</v>
      </c>
      <c r="P1891">
        <v>8</v>
      </c>
      <c r="Q1891">
        <v>676</v>
      </c>
      <c r="R1891">
        <v>724</v>
      </c>
      <c r="S1891" s="1">
        <v>6.6299999999999998E-2</v>
      </c>
      <c r="U1891" s="13">
        <f t="shared" si="87"/>
        <v>48</v>
      </c>
      <c r="V1891" s="13">
        <f t="shared" si="88"/>
        <v>724</v>
      </c>
      <c r="W1891" s="13" t="str">
        <f>IFERROR(VLOOKUP(K1891,'Target Area Lookup'!B:C,2,FALSE),"Rest of State")</f>
        <v>Rest of State</v>
      </c>
      <c r="X1891" s="13" t="str">
        <f t="shared" si="89"/>
        <v>Rest of State</v>
      </c>
    </row>
    <row r="1892" spans="1:24" x14ac:dyDescent="0.25">
      <c r="A1892">
        <v>19022205026</v>
      </c>
      <c r="B1892" t="s">
        <v>8195</v>
      </c>
      <c r="C1892" t="s">
        <v>8196</v>
      </c>
      <c r="D1892" t="s">
        <v>7721</v>
      </c>
      <c r="E1892" t="s">
        <v>8197</v>
      </c>
      <c r="F1892">
        <v>6306172436</v>
      </c>
      <c r="G1892">
        <v>12844</v>
      </c>
      <c r="H1892" t="s">
        <v>8205</v>
      </c>
      <c r="I1892" t="s">
        <v>8206</v>
      </c>
      <c r="J1892" t="s">
        <v>7721</v>
      </c>
      <c r="K1892" t="s">
        <v>2053</v>
      </c>
      <c r="L1892" t="s">
        <v>8207</v>
      </c>
      <c r="M1892" t="s">
        <v>8201</v>
      </c>
      <c r="N1892" t="s">
        <v>22</v>
      </c>
      <c r="O1892">
        <v>194</v>
      </c>
      <c r="P1892">
        <v>21</v>
      </c>
      <c r="Q1892">
        <v>344</v>
      </c>
      <c r="R1892">
        <v>559</v>
      </c>
      <c r="S1892" s="1">
        <v>0.3846</v>
      </c>
      <c r="U1892" s="13">
        <f t="shared" si="87"/>
        <v>215</v>
      </c>
      <c r="V1892" s="13">
        <f t="shared" si="88"/>
        <v>559</v>
      </c>
      <c r="W1892" s="13" t="str">
        <f>IFERROR(VLOOKUP(K1892,'Target Area Lookup'!B:C,2,FALSE),"Rest of State")</f>
        <v>Rest of State</v>
      </c>
      <c r="X1892" s="13" t="str">
        <f t="shared" si="89"/>
        <v>Rest of State</v>
      </c>
    </row>
    <row r="1893" spans="1:24" x14ac:dyDescent="0.25">
      <c r="A1893">
        <v>19022205026</v>
      </c>
      <c r="B1893" t="s">
        <v>8195</v>
      </c>
      <c r="C1893" t="s">
        <v>8196</v>
      </c>
      <c r="D1893" t="s">
        <v>7721</v>
      </c>
      <c r="E1893" t="s">
        <v>8197</v>
      </c>
      <c r="F1893">
        <v>6306172436</v>
      </c>
      <c r="G1893">
        <v>12845</v>
      </c>
      <c r="H1893" t="s">
        <v>8208</v>
      </c>
      <c r="I1893" t="s">
        <v>8209</v>
      </c>
      <c r="J1893" t="s">
        <v>7721</v>
      </c>
      <c r="K1893" t="s">
        <v>2053</v>
      </c>
      <c r="L1893" t="s">
        <v>8210</v>
      </c>
      <c r="M1893" t="s">
        <v>8201</v>
      </c>
      <c r="N1893" t="s">
        <v>22</v>
      </c>
      <c r="O1893">
        <v>48</v>
      </c>
      <c r="P1893">
        <v>6</v>
      </c>
      <c r="Q1893">
        <v>636</v>
      </c>
      <c r="R1893">
        <v>690</v>
      </c>
      <c r="S1893" s="1">
        <v>7.8300000000000008E-2</v>
      </c>
      <c r="U1893" s="13">
        <f t="shared" si="87"/>
        <v>54</v>
      </c>
      <c r="V1893" s="13">
        <f t="shared" si="88"/>
        <v>690</v>
      </c>
      <c r="W1893" s="13" t="str">
        <f>IFERROR(VLOOKUP(K1893,'Target Area Lookup'!B:C,2,FALSE),"Rest of State")</f>
        <v>Rest of State</v>
      </c>
      <c r="X1893" s="13" t="str">
        <f t="shared" si="89"/>
        <v>Rest of State</v>
      </c>
    </row>
    <row r="1894" spans="1:24" x14ac:dyDescent="0.25">
      <c r="A1894">
        <v>19022205026</v>
      </c>
      <c r="B1894" t="s">
        <v>8195</v>
      </c>
      <c r="C1894" t="s">
        <v>8196</v>
      </c>
      <c r="D1894" t="s">
        <v>7721</v>
      </c>
      <c r="E1894" t="s">
        <v>8197</v>
      </c>
      <c r="F1894">
        <v>6306172436</v>
      </c>
      <c r="G1894">
        <v>12846</v>
      </c>
      <c r="H1894" t="s">
        <v>2008</v>
      </c>
      <c r="I1894" t="s">
        <v>8211</v>
      </c>
      <c r="J1894" t="s">
        <v>7721</v>
      </c>
      <c r="K1894" t="s">
        <v>2053</v>
      </c>
      <c r="L1894" t="s">
        <v>8212</v>
      </c>
      <c r="M1894" t="s">
        <v>8213</v>
      </c>
      <c r="N1894" t="s">
        <v>22</v>
      </c>
      <c r="O1894">
        <v>17</v>
      </c>
      <c r="P1894">
        <v>0</v>
      </c>
      <c r="Q1894">
        <v>275</v>
      </c>
      <c r="R1894">
        <v>292</v>
      </c>
      <c r="S1894" s="1">
        <v>5.8200000000000002E-2</v>
      </c>
      <c r="U1894" s="13">
        <f t="shared" si="87"/>
        <v>17</v>
      </c>
      <c r="V1894" s="13">
        <f t="shared" si="88"/>
        <v>292</v>
      </c>
      <c r="W1894" s="13" t="str">
        <f>IFERROR(VLOOKUP(K1894,'Target Area Lookup'!B:C,2,FALSE),"Rest of State")</f>
        <v>Rest of State</v>
      </c>
      <c r="X1894" s="13" t="str">
        <f t="shared" si="89"/>
        <v>Rest of State</v>
      </c>
    </row>
    <row r="1895" spans="1:24" x14ac:dyDescent="0.25">
      <c r="A1895">
        <v>19022205026</v>
      </c>
      <c r="B1895" t="s">
        <v>8195</v>
      </c>
      <c r="C1895" t="s">
        <v>8196</v>
      </c>
      <c r="D1895" t="s">
        <v>7721</v>
      </c>
      <c r="E1895" t="s">
        <v>8197</v>
      </c>
      <c r="F1895">
        <v>6306172436</v>
      </c>
      <c r="G1895">
        <v>12847</v>
      </c>
      <c r="H1895" t="s">
        <v>8214</v>
      </c>
      <c r="I1895" t="s">
        <v>8215</v>
      </c>
      <c r="J1895" t="s">
        <v>7721</v>
      </c>
      <c r="K1895" t="s">
        <v>2053</v>
      </c>
      <c r="L1895" t="s">
        <v>8216</v>
      </c>
      <c r="M1895" t="s">
        <v>8201</v>
      </c>
      <c r="N1895" t="s">
        <v>22</v>
      </c>
      <c r="O1895">
        <v>263</v>
      </c>
      <c r="P1895">
        <v>26</v>
      </c>
      <c r="Q1895">
        <v>154</v>
      </c>
      <c r="R1895">
        <v>443</v>
      </c>
      <c r="S1895" s="1">
        <v>0.65239999999999998</v>
      </c>
      <c r="U1895" s="13">
        <f t="shared" si="87"/>
        <v>289</v>
      </c>
      <c r="V1895" s="13">
        <f t="shared" si="88"/>
        <v>443</v>
      </c>
      <c r="W1895" s="13" t="str">
        <f>IFERROR(VLOOKUP(K1895,'Target Area Lookup'!B:C,2,FALSE),"Rest of State")</f>
        <v>Rest of State</v>
      </c>
      <c r="X1895" s="13" t="str">
        <f t="shared" si="89"/>
        <v>Rest of State</v>
      </c>
    </row>
    <row r="1896" spans="1:24" x14ac:dyDescent="0.25">
      <c r="A1896">
        <v>19022205026</v>
      </c>
      <c r="B1896" t="s">
        <v>8195</v>
      </c>
      <c r="C1896" t="s">
        <v>8196</v>
      </c>
      <c r="D1896" t="s">
        <v>7721</v>
      </c>
      <c r="E1896" t="s">
        <v>8197</v>
      </c>
      <c r="F1896">
        <v>6306172436</v>
      </c>
      <c r="G1896">
        <v>12848</v>
      </c>
      <c r="H1896" t="s">
        <v>1756</v>
      </c>
      <c r="I1896" t="s">
        <v>8217</v>
      </c>
      <c r="J1896" t="s">
        <v>7721</v>
      </c>
      <c r="K1896" t="s">
        <v>2053</v>
      </c>
      <c r="L1896" t="s">
        <v>8218</v>
      </c>
      <c r="M1896" t="s">
        <v>8201</v>
      </c>
      <c r="N1896" t="s">
        <v>22</v>
      </c>
      <c r="O1896">
        <v>49</v>
      </c>
      <c r="P1896">
        <v>5</v>
      </c>
      <c r="Q1896">
        <v>389</v>
      </c>
      <c r="R1896">
        <v>443</v>
      </c>
      <c r="S1896" s="1">
        <v>0.12189999999999999</v>
      </c>
      <c r="U1896" s="13">
        <f t="shared" si="87"/>
        <v>54</v>
      </c>
      <c r="V1896" s="13">
        <f t="shared" si="88"/>
        <v>443</v>
      </c>
      <c r="W1896" s="13" t="str">
        <f>IFERROR(VLOOKUP(K1896,'Target Area Lookup'!B:C,2,FALSE),"Rest of State")</f>
        <v>Rest of State</v>
      </c>
      <c r="X1896" s="13" t="str">
        <f t="shared" si="89"/>
        <v>Rest of State</v>
      </c>
    </row>
    <row r="1897" spans="1:24" x14ac:dyDescent="0.25">
      <c r="A1897">
        <v>19022205026</v>
      </c>
      <c r="B1897" t="s">
        <v>8195</v>
      </c>
      <c r="C1897" t="s">
        <v>8196</v>
      </c>
      <c r="D1897" t="s">
        <v>7721</v>
      </c>
      <c r="E1897" t="s">
        <v>8197</v>
      </c>
      <c r="F1897">
        <v>6306172436</v>
      </c>
      <c r="G1897">
        <v>12849</v>
      </c>
      <c r="H1897" t="s">
        <v>5437</v>
      </c>
      <c r="I1897" t="s">
        <v>8219</v>
      </c>
      <c r="J1897" t="s">
        <v>7721</v>
      </c>
      <c r="K1897" t="s">
        <v>2053</v>
      </c>
      <c r="L1897" t="s">
        <v>8220</v>
      </c>
      <c r="M1897" t="s">
        <v>8201</v>
      </c>
      <c r="N1897" t="s">
        <v>22</v>
      </c>
      <c r="O1897">
        <v>32</v>
      </c>
      <c r="P1897">
        <v>4</v>
      </c>
      <c r="Q1897">
        <v>390</v>
      </c>
      <c r="R1897">
        <v>426</v>
      </c>
      <c r="S1897" s="1">
        <v>8.4499999999999992E-2</v>
      </c>
      <c r="U1897" s="13">
        <f t="shared" si="87"/>
        <v>36</v>
      </c>
      <c r="V1897" s="13">
        <f t="shared" si="88"/>
        <v>426</v>
      </c>
      <c r="W1897" s="13" t="str">
        <f>IFERROR(VLOOKUP(K1897,'Target Area Lookup'!B:C,2,FALSE),"Rest of State")</f>
        <v>Rest of State</v>
      </c>
      <c r="X1897" s="13" t="str">
        <f t="shared" si="89"/>
        <v>Rest of State</v>
      </c>
    </row>
    <row r="1898" spans="1:24" x14ac:dyDescent="0.25">
      <c r="A1898">
        <v>19022205026</v>
      </c>
      <c r="B1898" t="s">
        <v>8195</v>
      </c>
      <c r="C1898" t="s">
        <v>8196</v>
      </c>
      <c r="D1898" t="s">
        <v>7721</v>
      </c>
      <c r="E1898" t="s">
        <v>8197</v>
      </c>
      <c r="F1898">
        <v>6306172436</v>
      </c>
      <c r="G1898">
        <v>12850</v>
      </c>
      <c r="H1898" t="s">
        <v>7933</v>
      </c>
      <c r="I1898" t="s">
        <v>8221</v>
      </c>
      <c r="J1898" t="s">
        <v>7721</v>
      </c>
      <c r="K1898" t="s">
        <v>2053</v>
      </c>
      <c r="L1898" t="s">
        <v>8222</v>
      </c>
      <c r="M1898" t="s">
        <v>8201</v>
      </c>
      <c r="N1898" t="s">
        <v>22</v>
      </c>
      <c r="O1898">
        <v>28</v>
      </c>
      <c r="P1898">
        <v>0</v>
      </c>
      <c r="Q1898">
        <v>464</v>
      </c>
      <c r="R1898">
        <v>492</v>
      </c>
      <c r="S1898" s="1">
        <v>5.6900000000000006E-2</v>
      </c>
      <c r="U1898" s="13">
        <f t="shared" si="87"/>
        <v>28</v>
      </c>
      <c r="V1898" s="13">
        <f t="shared" si="88"/>
        <v>492</v>
      </c>
      <c r="W1898" s="13" t="str">
        <f>IFERROR(VLOOKUP(K1898,'Target Area Lookup'!B:C,2,FALSE),"Rest of State")</f>
        <v>Rest of State</v>
      </c>
      <c r="X1898" s="13" t="str">
        <f t="shared" si="89"/>
        <v>Rest of State</v>
      </c>
    </row>
    <row r="1899" spans="1:24" x14ac:dyDescent="0.25">
      <c r="A1899">
        <v>19022205026</v>
      </c>
      <c r="B1899" t="s">
        <v>8195</v>
      </c>
      <c r="C1899" t="s">
        <v>8196</v>
      </c>
      <c r="D1899" t="s">
        <v>7721</v>
      </c>
      <c r="E1899" t="s">
        <v>8197</v>
      </c>
      <c r="F1899">
        <v>6306172436</v>
      </c>
      <c r="G1899">
        <v>12851</v>
      </c>
      <c r="H1899" t="s">
        <v>8223</v>
      </c>
      <c r="I1899" t="s">
        <v>8224</v>
      </c>
      <c r="J1899" t="s">
        <v>7721</v>
      </c>
      <c r="K1899" t="s">
        <v>2053</v>
      </c>
      <c r="L1899" t="s">
        <v>8225</v>
      </c>
      <c r="M1899" t="s">
        <v>8201</v>
      </c>
      <c r="N1899" t="s">
        <v>22</v>
      </c>
      <c r="O1899">
        <v>35</v>
      </c>
      <c r="P1899">
        <v>5</v>
      </c>
      <c r="Q1899">
        <v>394</v>
      </c>
      <c r="R1899">
        <v>434</v>
      </c>
      <c r="S1899" s="1">
        <v>9.2200000000000004E-2</v>
      </c>
      <c r="U1899" s="13">
        <f t="shared" si="87"/>
        <v>40</v>
      </c>
      <c r="V1899" s="13">
        <f t="shared" si="88"/>
        <v>434</v>
      </c>
      <c r="W1899" s="13" t="str">
        <f>IFERROR(VLOOKUP(K1899,'Target Area Lookup'!B:C,2,FALSE),"Rest of State")</f>
        <v>Rest of State</v>
      </c>
      <c r="X1899" s="13" t="str">
        <f t="shared" si="89"/>
        <v>Rest of State</v>
      </c>
    </row>
    <row r="1900" spans="1:24" x14ac:dyDescent="0.25">
      <c r="A1900">
        <v>19022205026</v>
      </c>
      <c r="B1900" t="s">
        <v>8195</v>
      </c>
      <c r="C1900" t="s">
        <v>8196</v>
      </c>
      <c r="D1900" t="s">
        <v>7721</v>
      </c>
      <c r="E1900" t="s">
        <v>8197</v>
      </c>
      <c r="F1900">
        <v>6306172436</v>
      </c>
      <c r="G1900">
        <v>12852</v>
      </c>
      <c r="H1900" t="s">
        <v>1904</v>
      </c>
      <c r="I1900" t="s">
        <v>8226</v>
      </c>
      <c r="J1900" t="s">
        <v>7721</v>
      </c>
      <c r="K1900" t="s">
        <v>2053</v>
      </c>
      <c r="L1900" t="s">
        <v>8227</v>
      </c>
      <c r="M1900" t="s">
        <v>8201</v>
      </c>
      <c r="N1900" t="s">
        <v>22</v>
      </c>
      <c r="O1900">
        <v>14</v>
      </c>
      <c r="P1900">
        <v>2</v>
      </c>
      <c r="Q1900">
        <v>371</v>
      </c>
      <c r="R1900">
        <v>387</v>
      </c>
      <c r="S1900" s="1">
        <v>4.1299999999999996E-2</v>
      </c>
      <c r="U1900" s="13">
        <f t="shared" si="87"/>
        <v>16</v>
      </c>
      <c r="V1900" s="13">
        <f t="shared" si="88"/>
        <v>387</v>
      </c>
      <c r="W1900" s="13" t="str">
        <f>IFERROR(VLOOKUP(K1900,'Target Area Lookup'!B:C,2,FALSE),"Rest of State")</f>
        <v>Rest of State</v>
      </c>
      <c r="X1900" s="13" t="str">
        <f t="shared" si="89"/>
        <v>Rest of State</v>
      </c>
    </row>
    <row r="1901" spans="1:24" x14ac:dyDescent="0.25">
      <c r="A1901">
        <v>19022205026</v>
      </c>
      <c r="B1901" t="s">
        <v>8195</v>
      </c>
      <c r="C1901" t="s">
        <v>8196</v>
      </c>
      <c r="D1901" t="s">
        <v>7721</v>
      </c>
      <c r="E1901" t="s">
        <v>8197</v>
      </c>
      <c r="F1901">
        <v>6306172436</v>
      </c>
      <c r="G1901">
        <v>12853</v>
      </c>
      <c r="H1901" t="s">
        <v>297</v>
      </c>
      <c r="I1901" t="s">
        <v>8228</v>
      </c>
      <c r="J1901" t="s">
        <v>7721</v>
      </c>
      <c r="K1901" t="s">
        <v>2053</v>
      </c>
      <c r="L1901" t="s">
        <v>8229</v>
      </c>
      <c r="M1901" t="s">
        <v>8201</v>
      </c>
      <c r="N1901" t="s">
        <v>22</v>
      </c>
      <c r="O1901">
        <v>15</v>
      </c>
      <c r="P1901">
        <v>2</v>
      </c>
      <c r="Q1901">
        <v>529</v>
      </c>
      <c r="R1901">
        <v>546</v>
      </c>
      <c r="S1901" s="1">
        <v>3.1099999999999999E-2</v>
      </c>
      <c r="U1901" s="13">
        <f t="shared" si="87"/>
        <v>17</v>
      </c>
      <c r="V1901" s="13">
        <f t="shared" si="88"/>
        <v>546</v>
      </c>
      <c r="W1901" s="13" t="str">
        <f>IFERROR(VLOOKUP(K1901,'Target Area Lookup'!B:C,2,FALSE),"Rest of State")</f>
        <v>Rest of State</v>
      </c>
      <c r="X1901" s="13" t="str">
        <f t="shared" si="89"/>
        <v>Rest of State</v>
      </c>
    </row>
    <row r="1902" spans="1:24" x14ac:dyDescent="0.25">
      <c r="A1902">
        <v>19022803060</v>
      </c>
      <c r="B1902" t="s">
        <v>8230</v>
      </c>
      <c r="C1902" t="s">
        <v>8231</v>
      </c>
      <c r="D1902" t="s">
        <v>6765</v>
      </c>
      <c r="E1902" t="s">
        <v>8232</v>
      </c>
      <c r="F1902">
        <v>6307784500</v>
      </c>
      <c r="G1902">
        <v>58967</v>
      </c>
      <c r="H1902" t="s">
        <v>8233</v>
      </c>
      <c r="I1902" t="s">
        <v>8234</v>
      </c>
      <c r="J1902" t="s">
        <v>6756</v>
      </c>
      <c r="K1902" t="s">
        <v>2053</v>
      </c>
      <c r="L1902" t="s">
        <v>8235</v>
      </c>
      <c r="M1902" t="s">
        <v>8236</v>
      </c>
      <c r="N1902" t="s">
        <v>22</v>
      </c>
      <c r="O1902">
        <v>116</v>
      </c>
      <c r="P1902">
        <v>0</v>
      </c>
      <c r="Q1902">
        <v>8</v>
      </c>
      <c r="R1902">
        <v>124</v>
      </c>
      <c r="S1902" s="1">
        <v>0.93330000000000002</v>
      </c>
      <c r="T1902" t="s">
        <v>22</v>
      </c>
      <c r="U1902" s="13">
        <f t="shared" si="87"/>
        <v>116</v>
      </c>
      <c r="V1902" s="13">
        <f t="shared" si="88"/>
        <v>124</v>
      </c>
      <c r="W1902" s="13" t="str">
        <f>IFERROR(VLOOKUP(K1902,'Target Area Lookup'!B:C,2,FALSE),"Rest of State")</f>
        <v>Rest of State</v>
      </c>
      <c r="X1902" s="13" t="str">
        <f t="shared" si="89"/>
        <v>Rest of State</v>
      </c>
    </row>
    <row r="1903" spans="1:24" x14ac:dyDescent="0.25">
      <c r="A1903">
        <v>19022803060</v>
      </c>
      <c r="B1903" t="s">
        <v>8230</v>
      </c>
      <c r="C1903" t="s">
        <v>8231</v>
      </c>
      <c r="D1903" t="s">
        <v>6765</v>
      </c>
      <c r="E1903" t="s">
        <v>8232</v>
      </c>
      <c r="F1903">
        <v>6307784500</v>
      </c>
      <c r="G1903">
        <v>63015</v>
      </c>
      <c r="H1903" t="s">
        <v>8237</v>
      </c>
      <c r="I1903" t="s">
        <v>8234</v>
      </c>
      <c r="J1903" t="s">
        <v>6756</v>
      </c>
      <c r="K1903" t="s">
        <v>2053</v>
      </c>
      <c r="L1903" t="s">
        <v>8235</v>
      </c>
      <c r="M1903" t="s">
        <v>8238</v>
      </c>
      <c r="N1903" t="s">
        <v>22</v>
      </c>
      <c r="O1903">
        <v>38</v>
      </c>
      <c r="P1903">
        <v>6</v>
      </c>
      <c r="Q1903">
        <v>11</v>
      </c>
      <c r="R1903">
        <v>55</v>
      </c>
      <c r="S1903" s="1">
        <v>0.8</v>
      </c>
      <c r="U1903" s="13">
        <f t="shared" si="87"/>
        <v>44</v>
      </c>
      <c r="V1903" s="13">
        <f t="shared" si="88"/>
        <v>55</v>
      </c>
      <c r="W1903" s="13" t="str">
        <f>IFERROR(VLOOKUP(K1903,'Target Area Lookup'!B:C,2,FALSE),"Rest of State")</f>
        <v>Rest of State</v>
      </c>
      <c r="X1903" s="13" t="str">
        <f t="shared" si="89"/>
        <v>Rest of State</v>
      </c>
    </row>
    <row r="1904" spans="1:24" x14ac:dyDescent="0.25">
      <c r="A1904">
        <v>19022803060</v>
      </c>
      <c r="B1904" t="s">
        <v>8230</v>
      </c>
      <c r="C1904" t="s">
        <v>8231</v>
      </c>
      <c r="D1904" t="s">
        <v>6765</v>
      </c>
      <c r="E1904" t="s">
        <v>8232</v>
      </c>
      <c r="F1904">
        <v>6307784500</v>
      </c>
      <c r="G1904">
        <v>63016</v>
      </c>
      <c r="H1904" t="s">
        <v>8239</v>
      </c>
      <c r="I1904" t="s">
        <v>8234</v>
      </c>
      <c r="J1904" t="s">
        <v>6756</v>
      </c>
      <c r="K1904" t="s">
        <v>2053</v>
      </c>
      <c r="L1904" t="s">
        <v>8235</v>
      </c>
      <c r="M1904" t="s">
        <v>8238</v>
      </c>
      <c r="N1904" t="s">
        <v>22</v>
      </c>
      <c r="O1904">
        <v>30</v>
      </c>
      <c r="P1904">
        <v>2</v>
      </c>
      <c r="Q1904">
        <v>48</v>
      </c>
      <c r="R1904">
        <v>80</v>
      </c>
      <c r="S1904" s="1">
        <v>0.4</v>
      </c>
      <c r="U1904" s="13">
        <f t="shared" si="87"/>
        <v>32</v>
      </c>
      <c r="V1904" s="13">
        <f t="shared" si="88"/>
        <v>80</v>
      </c>
      <c r="W1904" s="13" t="str">
        <f>IFERROR(VLOOKUP(K1904,'Target Area Lookup'!B:C,2,FALSE),"Rest of State")</f>
        <v>Rest of State</v>
      </c>
      <c r="X1904" s="13" t="str">
        <f t="shared" si="89"/>
        <v>Rest of State</v>
      </c>
    </row>
    <row r="1905" spans="1:24" x14ac:dyDescent="0.25">
      <c r="A1905">
        <v>19022803060</v>
      </c>
      <c r="B1905" t="s">
        <v>8230</v>
      </c>
      <c r="C1905" t="s">
        <v>8231</v>
      </c>
      <c r="D1905" t="s">
        <v>6765</v>
      </c>
      <c r="E1905" t="s">
        <v>8232</v>
      </c>
      <c r="F1905">
        <v>6307784500</v>
      </c>
      <c r="G1905">
        <v>63017</v>
      </c>
      <c r="H1905" t="s">
        <v>8240</v>
      </c>
      <c r="I1905" t="s">
        <v>8234</v>
      </c>
      <c r="J1905" t="s">
        <v>6756</v>
      </c>
      <c r="K1905" t="s">
        <v>2053</v>
      </c>
      <c r="L1905" t="s">
        <v>8235</v>
      </c>
      <c r="M1905" t="s">
        <v>8236</v>
      </c>
      <c r="N1905" t="s">
        <v>22</v>
      </c>
      <c r="O1905">
        <v>15</v>
      </c>
      <c r="P1905">
        <v>0</v>
      </c>
      <c r="Q1905">
        <v>0</v>
      </c>
      <c r="R1905">
        <v>15</v>
      </c>
      <c r="S1905" s="1">
        <v>0.9778</v>
      </c>
      <c r="T1905" t="s">
        <v>22</v>
      </c>
      <c r="U1905" s="13">
        <f t="shared" si="87"/>
        <v>15</v>
      </c>
      <c r="V1905" s="13">
        <f t="shared" si="88"/>
        <v>15</v>
      </c>
      <c r="W1905" s="13" t="str">
        <f>IFERROR(VLOOKUP(K1905,'Target Area Lookup'!B:C,2,FALSE),"Rest of State")</f>
        <v>Rest of State</v>
      </c>
      <c r="X1905" s="13" t="str">
        <f t="shared" si="89"/>
        <v>Rest of State</v>
      </c>
    </row>
    <row r="1906" spans="1:24" x14ac:dyDescent="0.25">
      <c r="A1906">
        <v>19022803060</v>
      </c>
      <c r="B1906" t="s">
        <v>8230</v>
      </c>
      <c r="C1906" t="s">
        <v>8231</v>
      </c>
      <c r="D1906" t="s">
        <v>6765</v>
      </c>
      <c r="E1906" t="s">
        <v>8232</v>
      </c>
      <c r="F1906">
        <v>6307784500</v>
      </c>
      <c r="G1906">
        <v>63020</v>
      </c>
      <c r="H1906" t="s">
        <v>8241</v>
      </c>
      <c r="I1906" t="s">
        <v>8234</v>
      </c>
      <c r="J1906" t="s">
        <v>6756</v>
      </c>
      <c r="K1906" t="s">
        <v>2053</v>
      </c>
      <c r="L1906" t="s">
        <v>8235</v>
      </c>
      <c r="M1906" t="s">
        <v>8238</v>
      </c>
      <c r="N1906" t="s">
        <v>22</v>
      </c>
      <c r="O1906">
        <v>48</v>
      </c>
      <c r="P1906">
        <v>2</v>
      </c>
      <c r="Q1906">
        <v>53</v>
      </c>
      <c r="R1906">
        <v>103</v>
      </c>
      <c r="S1906" s="1">
        <v>0.4854</v>
      </c>
      <c r="U1906" s="13">
        <f t="shared" si="87"/>
        <v>50</v>
      </c>
      <c r="V1906" s="13">
        <f t="shared" si="88"/>
        <v>103</v>
      </c>
      <c r="W1906" s="13" t="str">
        <f>IFERROR(VLOOKUP(K1906,'Target Area Lookup'!B:C,2,FALSE),"Rest of State")</f>
        <v>Rest of State</v>
      </c>
      <c r="X1906" s="13" t="str">
        <f t="shared" si="89"/>
        <v>Rest of State</v>
      </c>
    </row>
    <row r="1907" spans="1:24" x14ac:dyDescent="0.25">
      <c r="A1907">
        <v>19022803060</v>
      </c>
      <c r="B1907" t="s">
        <v>8230</v>
      </c>
      <c r="C1907" t="s">
        <v>8231</v>
      </c>
      <c r="D1907" t="s">
        <v>6765</v>
      </c>
      <c r="E1907" t="s">
        <v>8232</v>
      </c>
      <c r="F1907">
        <v>6307784500</v>
      </c>
      <c r="G1907">
        <v>73739</v>
      </c>
      <c r="H1907" t="s">
        <v>8242</v>
      </c>
      <c r="I1907" t="s">
        <v>8234</v>
      </c>
      <c r="J1907" t="s">
        <v>6756</v>
      </c>
      <c r="K1907" t="s">
        <v>2053</v>
      </c>
      <c r="L1907" t="s">
        <v>8235</v>
      </c>
      <c r="M1907" t="s">
        <v>8238</v>
      </c>
      <c r="N1907" t="s">
        <v>22</v>
      </c>
      <c r="O1907">
        <v>9</v>
      </c>
      <c r="P1907">
        <v>0</v>
      </c>
      <c r="Q1907">
        <v>8</v>
      </c>
      <c r="R1907">
        <v>17</v>
      </c>
      <c r="S1907" s="1">
        <v>0.49229999999999996</v>
      </c>
      <c r="T1907" t="s">
        <v>22</v>
      </c>
      <c r="U1907" s="13">
        <f t="shared" si="87"/>
        <v>9</v>
      </c>
      <c r="V1907" s="13">
        <f t="shared" si="88"/>
        <v>17</v>
      </c>
      <c r="W1907" s="13" t="str">
        <f>IFERROR(VLOOKUP(K1907,'Target Area Lookup'!B:C,2,FALSE),"Rest of State")</f>
        <v>Rest of State</v>
      </c>
      <c r="X1907" s="13" t="str">
        <f t="shared" si="89"/>
        <v>Rest of State</v>
      </c>
    </row>
    <row r="1908" spans="1:24" x14ac:dyDescent="0.25">
      <c r="A1908">
        <v>19022803060</v>
      </c>
      <c r="B1908" t="s">
        <v>8230</v>
      </c>
      <c r="C1908" t="s">
        <v>8231</v>
      </c>
      <c r="D1908" t="s">
        <v>6765</v>
      </c>
      <c r="E1908" t="s">
        <v>8232</v>
      </c>
      <c r="F1908">
        <v>6307784500</v>
      </c>
      <c r="G1908">
        <v>73740</v>
      </c>
      <c r="H1908" t="s">
        <v>8243</v>
      </c>
      <c r="I1908" t="s">
        <v>8234</v>
      </c>
      <c r="J1908" t="s">
        <v>6756</v>
      </c>
      <c r="K1908" t="s">
        <v>2053</v>
      </c>
      <c r="L1908" t="s">
        <v>8235</v>
      </c>
      <c r="M1908" t="s">
        <v>8238</v>
      </c>
      <c r="N1908" t="s">
        <v>22</v>
      </c>
      <c r="O1908">
        <v>18</v>
      </c>
      <c r="P1908">
        <v>1</v>
      </c>
      <c r="Q1908">
        <v>43</v>
      </c>
      <c r="R1908">
        <v>62</v>
      </c>
      <c r="S1908" s="1">
        <v>0.30649999999999999</v>
      </c>
      <c r="U1908" s="13">
        <f t="shared" si="87"/>
        <v>19</v>
      </c>
      <c r="V1908" s="13">
        <f t="shared" si="88"/>
        <v>62</v>
      </c>
      <c r="W1908" s="13" t="str">
        <f>IFERROR(VLOOKUP(K1908,'Target Area Lookup'!B:C,2,FALSE),"Rest of State")</f>
        <v>Rest of State</v>
      </c>
      <c r="X1908" s="13" t="str">
        <f t="shared" si="89"/>
        <v>Rest of State</v>
      </c>
    </row>
    <row r="1909" spans="1:24" x14ac:dyDescent="0.25">
      <c r="A1909">
        <v>20000000000</v>
      </c>
      <c r="B1909" t="s">
        <v>8244</v>
      </c>
      <c r="C1909" t="s">
        <v>8245</v>
      </c>
      <c r="D1909" t="s">
        <v>8246</v>
      </c>
      <c r="E1909" t="s">
        <v>8247</v>
      </c>
      <c r="F1909">
        <v>6183825223</v>
      </c>
      <c r="G1909">
        <v>12854</v>
      </c>
      <c r="H1909" t="s">
        <v>8248</v>
      </c>
      <c r="I1909" t="s">
        <v>8245</v>
      </c>
      <c r="J1909" t="s">
        <v>8246</v>
      </c>
      <c r="K1909" t="s">
        <v>8249</v>
      </c>
      <c r="L1909" t="s">
        <v>8247</v>
      </c>
      <c r="M1909" t="s">
        <v>8250</v>
      </c>
      <c r="N1909" t="s">
        <v>22</v>
      </c>
      <c r="O1909">
        <v>32</v>
      </c>
      <c r="P1909">
        <v>0</v>
      </c>
      <c r="Q1909">
        <v>0</v>
      </c>
      <c r="R1909">
        <v>32</v>
      </c>
      <c r="S1909" s="1">
        <v>1</v>
      </c>
      <c r="T1909" t="s">
        <v>22</v>
      </c>
      <c r="U1909" s="13">
        <f t="shared" si="87"/>
        <v>32</v>
      </c>
      <c r="V1909" s="13">
        <f t="shared" si="88"/>
        <v>32</v>
      </c>
      <c r="W1909" s="13" t="str">
        <f>IFERROR(VLOOKUP(K1909,'Target Area Lookup'!B:C,2,FALSE),"Rest of State")</f>
        <v>Rest of State</v>
      </c>
      <c r="X1909" s="13" t="str">
        <f t="shared" si="89"/>
        <v>Rest of State</v>
      </c>
    </row>
    <row r="1910" spans="1:24" x14ac:dyDescent="0.25">
      <c r="A1910">
        <v>20000000000</v>
      </c>
      <c r="B1910" t="s">
        <v>8244</v>
      </c>
      <c r="C1910" t="s">
        <v>8245</v>
      </c>
      <c r="D1910" t="s">
        <v>8246</v>
      </c>
      <c r="E1910" t="s">
        <v>8247</v>
      </c>
      <c r="F1910">
        <v>6183825223</v>
      </c>
      <c r="G1910">
        <v>74358</v>
      </c>
      <c r="H1910" t="s">
        <v>8251</v>
      </c>
      <c r="I1910" t="s">
        <v>8245</v>
      </c>
      <c r="J1910" t="s">
        <v>8246</v>
      </c>
      <c r="K1910" t="s">
        <v>8249</v>
      </c>
      <c r="L1910" t="s">
        <v>8247</v>
      </c>
      <c r="M1910" t="s">
        <v>8252</v>
      </c>
      <c r="N1910" t="s">
        <v>22</v>
      </c>
      <c r="O1910">
        <v>18</v>
      </c>
      <c r="P1910">
        <v>0</v>
      </c>
      <c r="Q1910">
        <v>0</v>
      </c>
      <c r="R1910">
        <v>18</v>
      </c>
      <c r="S1910" s="1">
        <v>1</v>
      </c>
      <c r="T1910" t="s">
        <v>22</v>
      </c>
      <c r="U1910" s="13">
        <f t="shared" si="87"/>
        <v>18</v>
      </c>
      <c r="V1910" s="13">
        <f t="shared" si="88"/>
        <v>18</v>
      </c>
      <c r="W1910" s="13" t="str">
        <f>IFERROR(VLOOKUP(K1910,'Target Area Lookup'!B:C,2,FALSE),"Rest of State")</f>
        <v>Rest of State</v>
      </c>
      <c r="X1910" s="13" t="str">
        <f t="shared" si="89"/>
        <v>Rest of State</v>
      </c>
    </row>
    <row r="1911" spans="1:24" x14ac:dyDescent="0.25">
      <c r="A1911">
        <v>20024001026</v>
      </c>
      <c r="B1911" t="s">
        <v>8253</v>
      </c>
      <c r="C1911" t="s">
        <v>8254</v>
      </c>
      <c r="D1911" t="s">
        <v>8255</v>
      </c>
      <c r="E1911" t="s">
        <v>8256</v>
      </c>
      <c r="F1911">
        <v>6184452326</v>
      </c>
      <c r="G1911">
        <v>12857</v>
      </c>
      <c r="H1911" t="s">
        <v>8257</v>
      </c>
      <c r="I1911" t="s">
        <v>8258</v>
      </c>
      <c r="J1911" t="s">
        <v>8255</v>
      </c>
      <c r="K1911" t="s">
        <v>8259</v>
      </c>
      <c r="L1911" t="s">
        <v>8256</v>
      </c>
      <c r="M1911" t="s">
        <v>8260</v>
      </c>
      <c r="N1911" t="s">
        <v>22</v>
      </c>
      <c r="O1911">
        <v>84</v>
      </c>
      <c r="P1911">
        <v>9</v>
      </c>
      <c r="Q1911">
        <v>198</v>
      </c>
      <c r="R1911">
        <v>291</v>
      </c>
      <c r="S1911" s="1">
        <v>0.3196</v>
      </c>
      <c r="U1911" s="13">
        <f t="shared" si="87"/>
        <v>93</v>
      </c>
      <c r="V1911" s="13">
        <f t="shared" si="88"/>
        <v>291</v>
      </c>
      <c r="W1911" s="13" t="str">
        <f>IFERROR(VLOOKUP(K1911,'Target Area Lookup'!B:C,2,FALSE),"Rest of State")</f>
        <v>Rest of State</v>
      </c>
      <c r="X1911" s="13" t="str">
        <f t="shared" si="89"/>
        <v>Rest of State</v>
      </c>
    </row>
    <row r="1912" spans="1:24" x14ac:dyDescent="0.25">
      <c r="A1912">
        <v>20024001026</v>
      </c>
      <c r="B1912" t="s">
        <v>8253</v>
      </c>
      <c r="C1912" t="s">
        <v>8254</v>
      </c>
      <c r="D1912" t="s">
        <v>8255</v>
      </c>
      <c r="E1912" t="s">
        <v>8256</v>
      </c>
      <c r="F1912">
        <v>6184452326</v>
      </c>
      <c r="G1912">
        <v>12858</v>
      </c>
      <c r="H1912" t="s">
        <v>8261</v>
      </c>
      <c r="I1912" t="s">
        <v>8258</v>
      </c>
      <c r="J1912" t="s">
        <v>8255</v>
      </c>
      <c r="K1912" t="s">
        <v>8259</v>
      </c>
      <c r="L1912" t="s">
        <v>8256</v>
      </c>
      <c r="M1912" t="s">
        <v>8260</v>
      </c>
      <c r="N1912" t="s">
        <v>22</v>
      </c>
      <c r="O1912">
        <v>158</v>
      </c>
      <c r="P1912">
        <v>19</v>
      </c>
      <c r="Q1912">
        <v>266</v>
      </c>
      <c r="R1912">
        <v>443</v>
      </c>
      <c r="S1912" s="1">
        <v>0.39950000000000002</v>
      </c>
      <c r="U1912" s="13">
        <f t="shared" si="87"/>
        <v>177</v>
      </c>
      <c r="V1912" s="13">
        <f t="shared" si="88"/>
        <v>443</v>
      </c>
      <c r="W1912" s="13" t="str">
        <f>IFERROR(VLOOKUP(K1912,'Target Area Lookup'!B:C,2,FALSE),"Rest of State")</f>
        <v>Rest of State</v>
      </c>
      <c r="X1912" s="13" t="str">
        <f t="shared" si="89"/>
        <v>Rest of State</v>
      </c>
    </row>
    <row r="1913" spans="1:24" x14ac:dyDescent="0.25">
      <c r="A1913">
        <v>20024001026</v>
      </c>
      <c r="B1913" t="s">
        <v>8253</v>
      </c>
      <c r="C1913" t="s">
        <v>8254</v>
      </c>
      <c r="D1913" t="s">
        <v>8255</v>
      </c>
      <c r="E1913" t="s">
        <v>8256</v>
      </c>
      <c r="F1913">
        <v>6184452326</v>
      </c>
      <c r="G1913">
        <v>12859</v>
      </c>
      <c r="H1913" t="s">
        <v>8262</v>
      </c>
      <c r="I1913" t="s">
        <v>8263</v>
      </c>
      <c r="J1913" t="s">
        <v>8264</v>
      </c>
      <c r="K1913" t="s">
        <v>8259</v>
      </c>
      <c r="L1913" t="s">
        <v>8265</v>
      </c>
      <c r="M1913" t="s">
        <v>8260</v>
      </c>
      <c r="N1913" t="s">
        <v>22</v>
      </c>
      <c r="O1913">
        <v>71</v>
      </c>
      <c r="P1913">
        <v>15</v>
      </c>
      <c r="Q1913">
        <v>86</v>
      </c>
      <c r="R1913">
        <v>172</v>
      </c>
      <c r="S1913" s="1">
        <v>0.5</v>
      </c>
      <c r="U1913" s="13">
        <f t="shared" si="87"/>
        <v>86</v>
      </c>
      <c r="V1913" s="13">
        <f t="shared" si="88"/>
        <v>172</v>
      </c>
      <c r="W1913" s="13" t="str">
        <f>IFERROR(VLOOKUP(K1913,'Target Area Lookup'!B:C,2,FALSE),"Rest of State")</f>
        <v>Rest of State</v>
      </c>
      <c r="X1913" s="13" t="str">
        <f t="shared" si="89"/>
        <v>Rest of State</v>
      </c>
    </row>
    <row r="1914" spans="1:24" x14ac:dyDescent="0.25">
      <c r="A1914">
        <v>20030007026</v>
      </c>
      <c r="B1914" t="s">
        <v>8266</v>
      </c>
      <c r="C1914" t="s">
        <v>8267</v>
      </c>
      <c r="D1914" t="s">
        <v>8268</v>
      </c>
      <c r="E1914" t="s">
        <v>8269</v>
      </c>
      <c r="F1914">
        <v>6182723821</v>
      </c>
      <c r="G1914">
        <v>12860</v>
      </c>
      <c r="H1914" t="s">
        <v>8270</v>
      </c>
      <c r="I1914" t="s">
        <v>8267</v>
      </c>
      <c r="J1914" t="s">
        <v>8268</v>
      </c>
      <c r="K1914" t="s">
        <v>8271</v>
      </c>
      <c r="L1914" t="s">
        <v>8269</v>
      </c>
      <c r="M1914" t="s">
        <v>8272</v>
      </c>
      <c r="N1914" t="s">
        <v>22</v>
      </c>
      <c r="O1914">
        <v>100</v>
      </c>
      <c r="P1914">
        <v>8</v>
      </c>
      <c r="Q1914">
        <v>96</v>
      </c>
      <c r="R1914">
        <v>204</v>
      </c>
      <c r="S1914" s="1">
        <v>0.52939999999999998</v>
      </c>
      <c r="U1914" s="13">
        <f t="shared" si="87"/>
        <v>108</v>
      </c>
      <c r="V1914" s="13">
        <f t="shared" si="88"/>
        <v>204</v>
      </c>
      <c r="W1914" s="13" t="str">
        <f>IFERROR(VLOOKUP(K1914,'Target Area Lookup'!B:C,2,FALSE),"Rest of State")</f>
        <v>Rest of State</v>
      </c>
      <c r="X1914" s="13" t="str">
        <f t="shared" si="89"/>
        <v>Rest of State</v>
      </c>
    </row>
    <row r="1915" spans="1:24" x14ac:dyDescent="0.25">
      <c r="A1915">
        <v>20030007026</v>
      </c>
      <c r="B1915" t="s">
        <v>8266</v>
      </c>
      <c r="C1915" t="s">
        <v>8267</v>
      </c>
      <c r="D1915" t="s">
        <v>8268</v>
      </c>
      <c r="E1915" t="s">
        <v>8269</v>
      </c>
      <c r="F1915">
        <v>6182723821</v>
      </c>
      <c r="G1915">
        <v>12861</v>
      </c>
      <c r="H1915" t="s">
        <v>8273</v>
      </c>
      <c r="I1915" t="s">
        <v>8267</v>
      </c>
      <c r="J1915" t="s">
        <v>8268</v>
      </c>
      <c r="K1915" t="s">
        <v>8271</v>
      </c>
      <c r="L1915" t="s">
        <v>8269</v>
      </c>
      <c r="M1915" t="s">
        <v>8272</v>
      </c>
      <c r="N1915" t="s">
        <v>22</v>
      </c>
      <c r="O1915">
        <v>143</v>
      </c>
      <c r="P1915">
        <v>10</v>
      </c>
      <c r="Q1915">
        <v>95</v>
      </c>
      <c r="R1915">
        <v>248</v>
      </c>
      <c r="S1915" s="1">
        <v>0.6169</v>
      </c>
      <c r="U1915" s="13">
        <f t="shared" si="87"/>
        <v>153</v>
      </c>
      <c r="V1915" s="13">
        <f t="shared" si="88"/>
        <v>248</v>
      </c>
      <c r="W1915" s="13" t="str">
        <f>IFERROR(VLOOKUP(K1915,'Target Area Lookup'!B:C,2,FALSE),"Rest of State")</f>
        <v>Rest of State</v>
      </c>
      <c r="X1915" s="13" t="str">
        <f t="shared" si="89"/>
        <v>Rest of State</v>
      </c>
    </row>
    <row r="1916" spans="1:24" x14ac:dyDescent="0.25">
      <c r="A1916">
        <v>20030007026</v>
      </c>
      <c r="B1916" t="s">
        <v>8266</v>
      </c>
      <c r="C1916" t="s">
        <v>8267</v>
      </c>
      <c r="D1916" t="s">
        <v>8268</v>
      </c>
      <c r="E1916" t="s">
        <v>8269</v>
      </c>
      <c r="F1916">
        <v>6182723821</v>
      </c>
      <c r="G1916">
        <v>12862</v>
      </c>
      <c r="H1916" t="s">
        <v>8274</v>
      </c>
      <c r="I1916" t="s">
        <v>8267</v>
      </c>
      <c r="J1916" t="s">
        <v>8268</v>
      </c>
      <c r="K1916" t="s">
        <v>8271</v>
      </c>
      <c r="L1916" t="s">
        <v>8269</v>
      </c>
      <c r="M1916" t="s">
        <v>8272</v>
      </c>
      <c r="N1916" t="s">
        <v>22</v>
      </c>
      <c r="O1916">
        <v>204</v>
      </c>
      <c r="P1916">
        <v>12</v>
      </c>
      <c r="Q1916">
        <v>96</v>
      </c>
      <c r="R1916">
        <v>312</v>
      </c>
      <c r="S1916" s="1">
        <v>0.69230000000000003</v>
      </c>
      <c r="U1916" s="13">
        <f t="shared" si="87"/>
        <v>216</v>
      </c>
      <c r="V1916" s="13">
        <f t="shared" si="88"/>
        <v>312</v>
      </c>
      <c r="W1916" s="13" t="str">
        <f>IFERROR(VLOOKUP(K1916,'Target Area Lookup'!B:C,2,FALSE),"Rest of State")</f>
        <v>Rest of State</v>
      </c>
      <c r="X1916" s="13" t="str">
        <f t="shared" si="89"/>
        <v>Rest of State</v>
      </c>
    </row>
    <row r="1917" spans="1:24" x14ac:dyDescent="0.25">
      <c r="A1917">
        <v>20033010026</v>
      </c>
      <c r="B1917" t="s">
        <v>8275</v>
      </c>
      <c r="C1917" t="s">
        <v>8276</v>
      </c>
      <c r="D1917" t="s">
        <v>8277</v>
      </c>
      <c r="E1917" t="s">
        <v>8278</v>
      </c>
      <c r="F1917">
        <v>6186432328</v>
      </c>
      <c r="G1917">
        <v>13034</v>
      </c>
      <c r="H1917" t="s">
        <v>8279</v>
      </c>
      <c r="I1917" t="s">
        <v>3527</v>
      </c>
      <c r="J1917" t="s">
        <v>8280</v>
      </c>
      <c r="K1917" t="s">
        <v>8281</v>
      </c>
      <c r="L1917" t="s">
        <v>8282</v>
      </c>
      <c r="M1917" t="s">
        <v>8283</v>
      </c>
      <c r="N1917" t="s">
        <v>22</v>
      </c>
      <c r="O1917">
        <v>66</v>
      </c>
      <c r="P1917">
        <v>5</v>
      </c>
      <c r="Q1917">
        <v>84</v>
      </c>
      <c r="R1917">
        <v>155</v>
      </c>
      <c r="S1917" s="1">
        <v>0.45810000000000001</v>
      </c>
      <c r="U1917" s="13">
        <f t="shared" si="87"/>
        <v>71</v>
      </c>
      <c r="V1917" s="13">
        <f t="shared" si="88"/>
        <v>155</v>
      </c>
      <c r="W1917" s="13" t="str">
        <f>IFERROR(VLOOKUP(K1917,'Target Area Lookup'!B:C,2,FALSE),"Rest of State")</f>
        <v>Rest of State</v>
      </c>
      <c r="X1917" s="13" t="str">
        <f t="shared" si="89"/>
        <v>Rest of State</v>
      </c>
    </row>
    <row r="1918" spans="1:24" x14ac:dyDescent="0.25">
      <c r="A1918">
        <v>20033010026</v>
      </c>
      <c r="B1918" t="s">
        <v>8275</v>
      </c>
      <c r="C1918" t="s">
        <v>8276</v>
      </c>
      <c r="D1918" t="s">
        <v>8277</v>
      </c>
      <c r="E1918" t="s">
        <v>8278</v>
      </c>
      <c r="F1918">
        <v>6186432328</v>
      </c>
      <c r="G1918">
        <v>13036</v>
      </c>
      <c r="H1918" t="s">
        <v>8284</v>
      </c>
      <c r="I1918" t="s">
        <v>8285</v>
      </c>
      <c r="J1918" t="s">
        <v>8277</v>
      </c>
      <c r="K1918" t="s">
        <v>8281</v>
      </c>
      <c r="L1918" t="s">
        <v>8286</v>
      </c>
      <c r="M1918" t="s">
        <v>8287</v>
      </c>
      <c r="N1918" t="s">
        <v>22</v>
      </c>
      <c r="O1918">
        <v>206</v>
      </c>
      <c r="P1918">
        <v>32</v>
      </c>
      <c r="Q1918">
        <v>198</v>
      </c>
      <c r="R1918">
        <v>436</v>
      </c>
      <c r="S1918" s="1">
        <v>0.54590000000000005</v>
      </c>
      <c r="U1918" s="13">
        <f t="shared" si="87"/>
        <v>238</v>
      </c>
      <c r="V1918" s="13">
        <f t="shared" si="88"/>
        <v>436</v>
      </c>
      <c r="W1918" s="13" t="str">
        <f>IFERROR(VLOOKUP(K1918,'Target Area Lookup'!B:C,2,FALSE),"Rest of State")</f>
        <v>Rest of State</v>
      </c>
      <c r="X1918" s="13" t="str">
        <f t="shared" si="89"/>
        <v>Rest of State</v>
      </c>
    </row>
    <row r="1919" spans="1:24" x14ac:dyDescent="0.25">
      <c r="A1919">
        <v>20033010026</v>
      </c>
      <c r="B1919" t="s">
        <v>8275</v>
      </c>
      <c r="C1919" t="s">
        <v>8276</v>
      </c>
      <c r="D1919" t="s">
        <v>8277</v>
      </c>
      <c r="E1919" t="s">
        <v>8278</v>
      </c>
      <c r="F1919">
        <v>6186432328</v>
      </c>
      <c r="G1919">
        <v>13038</v>
      </c>
      <c r="H1919" t="s">
        <v>8288</v>
      </c>
      <c r="I1919" t="s">
        <v>8289</v>
      </c>
      <c r="J1919" t="s">
        <v>8277</v>
      </c>
      <c r="K1919" t="s">
        <v>8281</v>
      </c>
      <c r="L1919" t="s">
        <v>8290</v>
      </c>
      <c r="M1919" t="s">
        <v>8291</v>
      </c>
      <c r="N1919" t="s">
        <v>22</v>
      </c>
      <c r="O1919">
        <v>36</v>
      </c>
      <c r="P1919">
        <v>3</v>
      </c>
      <c r="Q1919">
        <v>40</v>
      </c>
      <c r="R1919">
        <v>79</v>
      </c>
      <c r="S1919" s="1">
        <v>0.49369999999999997</v>
      </c>
      <c r="U1919" s="13">
        <f t="shared" si="87"/>
        <v>39</v>
      </c>
      <c r="V1919" s="13">
        <f t="shared" si="88"/>
        <v>79</v>
      </c>
      <c r="W1919" s="13" t="str">
        <f>IFERROR(VLOOKUP(K1919,'Target Area Lookup'!B:C,2,FALSE),"Rest of State")</f>
        <v>Rest of State</v>
      </c>
      <c r="X1919" s="13" t="str">
        <f t="shared" si="89"/>
        <v>Rest of State</v>
      </c>
    </row>
    <row r="1920" spans="1:24" x14ac:dyDescent="0.25">
      <c r="A1920">
        <v>20033010026</v>
      </c>
      <c r="B1920" t="s">
        <v>8275</v>
      </c>
      <c r="C1920" t="s">
        <v>8276</v>
      </c>
      <c r="D1920" t="s">
        <v>8277</v>
      </c>
      <c r="E1920" t="s">
        <v>8278</v>
      </c>
      <c r="F1920">
        <v>6186432328</v>
      </c>
      <c r="G1920">
        <v>46825</v>
      </c>
      <c r="H1920" t="s">
        <v>8292</v>
      </c>
      <c r="I1920" t="s">
        <v>8293</v>
      </c>
      <c r="J1920" t="s">
        <v>8277</v>
      </c>
      <c r="K1920" t="s">
        <v>8281</v>
      </c>
      <c r="L1920" t="s">
        <v>8294</v>
      </c>
      <c r="M1920" t="s">
        <v>8291</v>
      </c>
      <c r="N1920" t="s">
        <v>22</v>
      </c>
      <c r="O1920">
        <v>248</v>
      </c>
      <c r="P1920">
        <v>22</v>
      </c>
      <c r="Q1920">
        <v>297</v>
      </c>
      <c r="R1920">
        <v>567</v>
      </c>
      <c r="S1920" s="1">
        <v>0.47619999999999996</v>
      </c>
      <c r="U1920" s="13">
        <f t="shared" si="87"/>
        <v>270</v>
      </c>
      <c r="V1920" s="13">
        <f t="shared" si="88"/>
        <v>567</v>
      </c>
      <c r="W1920" s="13" t="str">
        <f>IFERROR(VLOOKUP(K1920,'Target Area Lookup'!B:C,2,FALSE),"Rest of State")</f>
        <v>Rest of State</v>
      </c>
      <c r="X1920" s="13" t="str">
        <f t="shared" si="89"/>
        <v>Rest of State</v>
      </c>
    </row>
    <row r="1921" spans="1:24" x14ac:dyDescent="0.25">
      <c r="A1921">
        <v>20035001026</v>
      </c>
      <c r="B1921" t="s">
        <v>8295</v>
      </c>
      <c r="C1921" t="s">
        <v>4462</v>
      </c>
      <c r="D1921" t="s">
        <v>8296</v>
      </c>
      <c r="E1921" t="s">
        <v>8297</v>
      </c>
      <c r="F1921">
        <v>6182872411</v>
      </c>
      <c r="G1921">
        <v>12863</v>
      </c>
      <c r="H1921" t="s">
        <v>8298</v>
      </c>
      <c r="I1921" t="s">
        <v>4462</v>
      </c>
      <c r="J1921" t="s">
        <v>8296</v>
      </c>
      <c r="K1921" t="s">
        <v>8299</v>
      </c>
      <c r="L1921" t="s">
        <v>8297</v>
      </c>
      <c r="M1921" t="s">
        <v>8300</v>
      </c>
      <c r="N1921" t="s">
        <v>22</v>
      </c>
      <c r="O1921">
        <v>146</v>
      </c>
      <c r="P1921">
        <v>0</v>
      </c>
      <c r="Q1921">
        <v>26</v>
      </c>
      <c r="R1921">
        <v>172</v>
      </c>
      <c r="S1921" s="1">
        <v>0.84310000000000007</v>
      </c>
      <c r="T1921" t="s">
        <v>22</v>
      </c>
      <c r="U1921" s="13">
        <f t="shared" si="87"/>
        <v>146</v>
      </c>
      <c r="V1921" s="13">
        <f t="shared" si="88"/>
        <v>172</v>
      </c>
      <c r="W1921" s="13" t="str">
        <f>IFERROR(VLOOKUP(K1921,'Target Area Lookup'!B:C,2,FALSE),"Rest of State")</f>
        <v>Rest of State</v>
      </c>
      <c r="X1921" s="13" t="str">
        <f t="shared" si="89"/>
        <v>Rest of State</v>
      </c>
    </row>
    <row r="1922" spans="1:24" x14ac:dyDescent="0.25">
      <c r="A1922">
        <v>20035001026</v>
      </c>
      <c r="B1922" t="s">
        <v>8295</v>
      </c>
      <c r="C1922" t="s">
        <v>4462</v>
      </c>
      <c r="D1922" t="s">
        <v>8296</v>
      </c>
      <c r="E1922" t="s">
        <v>8297</v>
      </c>
      <c r="F1922">
        <v>6182872411</v>
      </c>
      <c r="G1922">
        <v>12864</v>
      </c>
      <c r="H1922" t="s">
        <v>8301</v>
      </c>
      <c r="I1922" t="s">
        <v>4462</v>
      </c>
      <c r="J1922" t="s">
        <v>8296</v>
      </c>
      <c r="K1922" t="s">
        <v>8299</v>
      </c>
      <c r="L1922" t="s">
        <v>8297</v>
      </c>
      <c r="M1922" t="s">
        <v>8300</v>
      </c>
      <c r="N1922" t="s">
        <v>22</v>
      </c>
      <c r="O1922">
        <v>114</v>
      </c>
      <c r="P1922">
        <v>0</v>
      </c>
      <c r="Q1922">
        <v>2</v>
      </c>
      <c r="R1922">
        <v>116</v>
      </c>
      <c r="S1922" s="1">
        <v>0.97909999999999997</v>
      </c>
      <c r="T1922" t="s">
        <v>22</v>
      </c>
      <c r="U1922" s="13">
        <f t="shared" si="87"/>
        <v>114</v>
      </c>
      <c r="V1922" s="13">
        <f t="shared" si="88"/>
        <v>116</v>
      </c>
      <c r="W1922" s="13" t="str">
        <f>IFERROR(VLOOKUP(K1922,'Target Area Lookup'!B:C,2,FALSE),"Rest of State")</f>
        <v>Rest of State</v>
      </c>
      <c r="X1922" s="13" t="str">
        <f t="shared" si="89"/>
        <v>Rest of State</v>
      </c>
    </row>
    <row r="1923" spans="1:24" x14ac:dyDescent="0.25">
      <c r="A1923">
        <v>20035001026</v>
      </c>
      <c r="B1923" t="s">
        <v>8295</v>
      </c>
      <c r="C1923" t="s">
        <v>4462</v>
      </c>
      <c r="D1923" t="s">
        <v>8296</v>
      </c>
      <c r="E1923" t="s">
        <v>8297</v>
      </c>
      <c r="F1923">
        <v>6182872411</v>
      </c>
      <c r="G1923">
        <v>12865</v>
      </c>
      <c r="H1923" t="s">
        <v>8302</v>
      </c>
      <c r="I1923" t="s">
        <v>4462</v>
      </c>
      <c r="J1923" t="s">
        <v>8296</v>
      </c>
      <c r="K1923" t="s">
        <v>8299</v>
      </c>
      <c r="L1923" t="s">
        <v>8297</v>
      </c>
      <c r="M1923" t="s">
        <v>8300</v>
      </c>
      <c r="N1923" t="s">
        <v>22</v>
      </c>
      <c r="O1923">
        <v>297</v>
      </c>
      <c r="P1923">
        <v>0</v>
      </c>
      <c r="Q1923">
        <v>0</v>
      </c>
      <c r="R1923">
        <v>297</v>
      </c>
      <c r="S1923" s="1">
        <v>1</v>
      </c>
      <c r="T1923" t="s">
        <v>22</v>
      </c>
      <c r="U1923" s="13">
        <f t="shared" ref="U1923:U1986" si="90">SUM(O1923:P1923)</f>
        <v>297</v>
      </c>
      <c r="V1923" s="13">
        <f t="shared" ref="V1923:V1986" si="91">R1923</f>
        <v>297</v>
      </c>
      <c r="W1923" s="13" t="str">
        <f>IFERROR(VLOOKUP(K1923,'Target Area Lookup'!B:C,2,FALSE),"Rest of State")</f>
        <v>Rest of State</v>
      </c>
      <c r="X1923" s="13" t="str">
        <f t="shared" ref="X1923:X1986" si="92">IF(K1923="Cook","Cook","Rest of State")</f>
        <v>Rest of State</v>
      </c>
    </row>
    <row r="1924" spans="1:24" x14ac:dyDescent="0.25">
      <c r="A1924">
        <v>20076001026</v>
      </c>
      <c r="B1924" t="s">
        <v>8303</v>
      </c>
      <c r="C1924" t="s">
        <v>8304</v>
      </c>
      <c r="D1924" t="s">
        <v>8305</v>
      </c>
      <c r="E1924" t="s">
        <v>8306</v>
      </c>
      <c r="F1924">
        <v>6186834011</v>
      </c>
      <c r="G1924">
        <v>12866</v>
      </c>
      <c r="H1924" t="s">
        <v>8307</v>
      </c>
      <c r="I1924" t="s">
        <v>8304</v>
      </c>
      <c r="J1924" t="s">
        <v>8305</v>
      </c>
      <c r="K1924" t="s">
        <v>8308</v>
      </c>
      <c r="L1924" t="s">
        <v>8306</v>
      </c>
      <c r="M1924" t="s">
        <v>8309</v>
      </c>
      <c r="N1924" t="s">
        <v>22</v>
      </c>
      <c r="O1924">
        <v>61</v>
      </c>
      <c r="P1924">
        <v>15</v>
      </c>
      <c r="Q1924">
        <v>73</v>
      </c>
      <c r="R1924">
        <v>149</v>
      </c>
      <c r="S1924" s="1">
        <v>0.5101</v>
      </c>
      <c r="U1924" s="13">
        <f t="shared" si="90"/>
        <v>76</v>
      </c>
      <c r="V1924" s="13">
        <f t="shared" si="91"/>
        <v>149</v>
      </c>
      <c r="W1924" s="13" t="str">
        <f>IFERROR(VLOOKUP(K1924,'Target Area Lookup'!B:C,2,FALSE),"Rest of State")</f>
        <v>Rest of State</v>
      </c>
      <c r="X1924" s="13" t="str">
        <f t="shared" si="92"/>
        <v>Rest of State</v>
      </c>
    </row>
    <row r="1925" spans="1:24" x14ac:dyDescent="0.25">
      <c r="A1925">
        <v>20076001026</v>
      </c>
      <c r="B1925" t="s">
        <v>8303</v>
      </c>
      <c r="C1925" t="s">
        <v>8304</v>
      </c>
      <c r="D1925" t="s">
        <v>8305</v>
      </c>
      <c r="E1925" t="s">
        <v>8306</v>
      </c>
      <c r="F1925">
        <v>6186834011</v>
      </c>
      <c r="G1925">
        <v>12867</v>
      </c>
      <c r="H1925" t="s">
        <v>8310</v>
      </c>
      <c r="I1925" t="s">
        <v>8304</v>
      </c>
      <c r="J1925" t="s">
        <v>8305</v>
      </c>
      <c r="K1925" t="s">
        <v>8308</v>
      </c>
      <c r="L1925" t="s">
        <v>8306</v>
      </c>
      <c r="M1925" t="s">
        <v>8311</v>
      </c>
      <c r="N1925" t="s">
        <v>22</v>
      </c>
      <c r="O1925">
        <v>207</v>
      </c>
      <c r="P1925">
        <v>22</v>
      </c>
      <c r="Q1925">
        <v>163</v>
      </c>
      <c r="R1925">
        <v>392</v>
      </c>
      <c r="S1925" s="1">
        <v>0.58420000000000005</v>
      </c>
      <c r="U1925" s="13">
        <f t="shared" si="90"/>
        <v>229</v>
      </c>
      <c r="V1925" s="13">
        <f t="shared" si="91"/>
        <v>392</v>
      </c>
      <c r="W1925" s="13" t="str">
        <f>IFERROR(VLOOKUP(K1925,'Target Area Lookup'!B:C,2,FALSE),"Rest of State")</f>
        <v>Rest of State</v>
      </c>
      <c r="X1925" s="13" t="str">
        <f t="shared" si="92"/>
        <v>Rest of State</v>
      </c>
    </row>
    <row r="1926" spans="1:24" x14ac:dyDescent="0.25">
      <c r="A1926">
        <v>20083001026</v>
      </c>
      <c r="B1926" t="s">
        <v>8312</v>
      </c>
      <c r="C1926" t="s">
        <v>8313</v>
      </c>
      <c r="D1926" t="s">
        <v>8314</v>
      </c>
      <c r="E1926" t="s">
        <v>8315</v>
      </c>
      <c r="F1926">
        <v>6182686371</v>
      </c>
      <c r="G1926">
        <v>12868</v>
      </c>
      <c r="H1926" t="s">
        <v>8316</v>
      </c>
      <c r="I1926" t="s">
        <v>8317</v>
      </c>
      <c r="J1926" t="s">
        <v>8314</v>
      </c>
      <c r="K1926" t="s">
        <v>8318</v>
      </c>
      <c r="L1926" t="s">
        <v>8319</v>
      </c>
      <c r="M1926" t="s">
        <v>8320</v>
      </c>
      <c r="N1926" t="s">
        <v>22</v>
      </c>
      <c r="O1926">
        <v>55</v>
      </c>
      <c r="P1926">
        <v>1</v>
      </c>
      <c r="Q1926">
        <v>57</v>
      </c>
      <c r="R1926">
        <v>113</v>
      </c>
      <c r="S1926" s="1">
        <v>0.49560000000000004</v>
      </c>
      <c r="U1926" s="13">
        <f t="shared" si="90"/>
        <v>56</v>
      </c>
      <c r="V1926" s="13">
        <f t="shared" si="91"/>
        <v>113</v>
      </c>
      <c r="W1926" s="13" t="str">
        <f>IFERROR(VLOOKUP(K1926,'Target Area Lookup'!B:C,2,FALSE),"Rest of State")</f>
        <v>Rest of State</v>
      </c>
      <c r="X1926" s="13" t="str">
        <f t="shared" si="92"/>
        <v>Rest of State</v>
      </c>
    </row>
    <row r="1927" spans="1:24" x14ac:dyDescent="0.25">
      <c r="A1927">
        <v>20083001026</v>
      </c>
      <c r="B1927" t="s">
        <v>8312</v>
      </c>
      <c r="C1927" t="s">
        <v>8313</v>
      </c>
      <c r="D1927" t="s">
        <v>8314</v>
      </c>
      <c r="E1927" t="s">
        <v>8315</v>
      </c>
      <c r="F1927">
        <v>6182686371</v>
      </c>
      <c r="G1927">
        <v>12869</v>
      </c>
      <c r="H1927" t="s">
        <v>8321</v>
      </c>
      <c r="I1927" t="s">
        <v>8317</v>
      </c>
      <c r="J1927" t="s">
        <v>8314</v>
      </c>
      <c r="K1927" t="s">
        <v>8318</v>
      </c>
      <c r="L1927" t="s">
        <v>8319</v>
      </c>
      <c r="M1927" t="s">
        <v>8320</v>
      </c>
      <c r="N1927" t="s">
        <v>22</v>
      </c>
      <c r="O1927">
        <v>44</v>
      </c>
      <c r="P1927">
        <v>1</v>
      </c>
      <c r="Q1927">
        <v>32</v>
      </c>
      <c r="R1927">
        <v>77</v>
      </c>
      <c r="S1927" s="1">
        <v>0.58440000000000003</v>
      </c>
      <c r="U1927" s="13">
        <f t="shared" si="90"/>
        <v>45</v>
      </c>
      <c r="V1927" s="13">
        <f t="shared" si="91"/>
        <v>77</v>
      </c>
      <c r="W1927" s="13" t="str">
        <f>IFERROR(VLOOKUP(K1927,'Target Area Lookup'!B:C,2,FALSE),"Rest of State")</f>
        <v>Rest of State</v>
      </c>
      <c r="X1927" s="13" t="str">
        <f t="shared" si="92"/>
        <v>Rest of State</v>
      </c>
    </row>
    <row r="1928" spans="1:24" x14ac:dyDescent="0.25">
      <c r="A1928">
        <v>20083001026</v>
      </c>
      <c r="B1928" t="s">
        <v>8312</v>
      </c>
      <c r="C1928" t="s">
        <v>8313</v>
      </c>
      <c r="D1928" t="s">
        <v>8314</v>
      </c>
      <c r="E1928" t="s">
        <v>8315</v>
      </c>
      <c r="F1928">
        <v>6182686371</v>
      </c>
      <c r="G1928">
        <v>12870</v>
      </c>
      <c r="H1928" t="s">
        <v>8322</v>
      </c>
      <c r="I1928" t="s">
        <v>8313</v>
      </c>
      <c r="J1928" t="s">
        <v>8314</v>
      </c>
      <c r="K1928" t="s">
        <v>8318</v>
      </c>
      <c r="L1928" t="s">
        <v>8315</v>
      </c>
      <c r="M1928" t="s">
        <v>8320</v>
      </c>
      <c r="N1928" t="s">
        <v>22</v>
      </c>
      <c r="O1928">
        <v>122</v>
      </c>
      <c r="P1928">
        <v>11</v>
      </c>
      <c r="Q1928">
        <v>82</v>
      </c>
      <c r="R1928">
        <v>215</v>
      </c>
      <c r="S1928" s="1">
        <v>0.61860000000000004</v>
      </c>
      <c r="U1928" s="13">
        <f t="shared" si="90"/>
        <v>133</v>
      </c>
      <c r="V1928" s="13">
        <f t="shared" si="91"/>
        <v>215</v>
      </c>
      <c r="W1928" s="13" t="str">
        <f>IFERROR(VLOOKUP(K1928,'Target Area Lookup'!B:C,2,FALSE),"Rest of State")</f>
        <v>Rest of State</v>
      </c>
      <c r="X1928" s="13" t="str">
        <f t="shared" si="92"/>
        <v>Rest of State</v>
      </c>
    </row>
    <row r="1929" spans="1:24" x14ac:dyDescent="0.25">
      <c r="A1929">
        <v>20083002026</v>
      </c>
      <c r="B1929" t="s">
        <v>8323</v>
      </c>
      <c r="C1929" t="s">
        <v>8324</v>
      </c>
      <c r="D1929" t="s">
        <v>8325</v>
      </c>
      <c r="E1929" t="s">
        <v>8326</v>
      </c>
      <c r="F1929">
        <v>6189942392</v>
      </c>
      <c r="G1929">
        <v>12871</v>
      </c>
      <c r="H1929" t="s">
        <v>8327</v>
      </c>
      <c r="I1929" t="s">
        <v>8324</v>
      </c>
      <c r="J1929" t="s">
        <v>8325</v>
      </c>
      <c r="K1929" t="s">
        <v>8318</v>
      </c>
      <c r="L1929" t="s">
        <v>8326</v>
      </c>
      <c r="M1929" t="s">
        <v>8328</v>
      </c>
      <c r="N1929" t="s">
        <v>22</v>
      </c>
      <c r="O1929">
        <v>86</v>
      </c>
      <c r="P1929">
        <v>1</v>
      </c>
      <c r="Q1929">
        <v>34</v>
      </c>
      <c r="R1929">
        <v>121</v>
      </c>
      <c r="S1929" s="1">
        <v>0.71900000000000008</v>
      </c>
      <c r="U1929" s="13">
        <f t="shared" si="90"/>
        <v>87</v>
      </c>
      <c r="V1929" s="13">
        <f t="shared" si="91"/>
        <v>121</v>
      </c>
      <c r="W1929" s="13" t="str">
        <f>IFERROR(VLOOKUP(K1929,'Target Area Lookup'!B:C,2,FALSE),"Rest of State")</f>
        <v>Rest of State</v>
      </c>
      <c r="X1929" s="13" t="str">
        <f t="shared" si="92"/>
        <v>Rest of State</v>
      </c>
    </row>
    <row r="1930" spans="1:24" x14ac:dyDescent="0.25">
      <c r="A1930">
        <v>20083002026</v>
      </c>
      <c r="B1930" t="s">
        <v>8323</v>
      </c>
      <c r="C1930" t="s">
        <v>8324</v>
      </c>
      <c r="D1930" t="s">
        <v>8325</v>
      </c>
      <c r="E1930" t="s">
        <v>8326</v>
      </c>
      <c r="F1930">
        <v>6189942392</v>
      </c>
      <c r="G1930">
        <v>12872</v>
      </c>
      <c r="H1930" t="s">
        <v>8329</v>
      </c>
      <c r="I1930" t="s">
        <v>8330</v>
      </c>
      <c r="J1930" t="s">
        <v>8325</v>
      </c>
      <c r="K1930" t="s">
        <v>8318</v>
      </c>
      <c r="M1930" t="s">
        <v>8328</v>
      </c>
      <c r="N1930" t="s">
        <v>22</v>
      </c>
      <c r="O1930">
        <v>285</v>
      </c>
      <c r="P1930">
        <v>0</v>
      </c>
      <c r="Q1930">
        <v>0</v>
      </c>
      <c r="R1930">
        <v>285</v>
      </c>
      <c r="S1930" s="1">
        <v>1</v>
      </c>
      <c r="T1930" t="s">
        <v>22</v>
      </c>
      <c r="U1930" s="13">
        <f t="shared" si="90"/>
        <v>285</v>
      </c>
      <c r="V1930" s="13">
        <f t="shared" si="91"/>
        <v>285</v>
      </c>
      <c r="W1930" s="13" t="str">
        <f>IFERROR(VLOOKUP(K1930,'Target Area Lookup'!B:C,2,FALSE),"Rest of State")</f>
        <v>Rest of State</v>
      </c>
      <c r="X1930" s="13" t="str">
        <f t="shared" si="92"/>
        <v>Rest of State</v>
      </c>
    </row>
    <row r="1931" spans="1:24" x14ac:dyDescent="0.25">
      <c r="A1931">
        <v>20083003026</v>
      </c>
      <c r="B1931" t="s">
        <v>8331</v>
      </c>
      <c r="C1931" t="s">
        <v>8332</v>
      </c>
      <c r="D1931" t="s">
        <v>8333</v>
      </c>
      <c r="E1931" t="s">
        <v>8334</v>
      </c>
      <c r="F1931">
        <v>6182537637</v>
      </c>
      <c r="G1931">
        <v>12873</v>
      </c>
      <c r="H1931" t="s">
        <v>8335</v>
      </c>
      <c r="I1931" t="s">
        <v>8336</v>
      </c>
      <c r="J1931" t="s">
        <v>8333</v>
      </c>
      <c r="K1931" t="s">
        <v>8318</v>
      </c>
      <c r="L1931" t="s">
        <v>8337</v>
      </c>
      <c r="M1931" t="s">
        <v>8338</v>
      </c>
      <c r="N1931" t="s">
        <v>22</v>
      </c>
      <c r="O1931">
        <v>246</v>
      </c>
      <c r="P1931">
        <v>41</v>
      </c>
      <c r="Q1931">
        <v>251</v>
      </c>
      <c r="R1931">
        <v>538</v>
      </c>
      <c r="S1931" s="1">
        <v>0.53349999999999997</v>
      </c>
      <c r="U1931" s="13">
        <f t="shared" si="90"/>
        <v>287</v>
      </c>
      <c r="V1931" s="13">
        <f t="shared" si="91"/>
        <v>538</v>
      </c>
      <c r="W1931" s="13" t="str">
        <f>IFERROR(VLOOKUP(K1931,'Target Area Lookup'!B:C,2,FALSE),"Rest of State")</f>
        <v>Rest of State</v>
      </c>
      <c r="X1931" s="13" t="str">
        <f t="shared" si="92"/>
        <v>Rest of State</v>
      </c>
    </row>
    <row r="1932" spans="1:24" x14ac:dyDescent="0.25">
      <c r="A1932">
        <v>20083003026</v>
      </c>
      <c r="B1932" t="s">
        <v>8331</v>
      </c>
      <c r="C1932" t="s">
        <v>8332</v>
      </c>
      <c r="D1932" t="s">
        <v>8333</v>
      </c>
      <c r="E1932" t="s">
        <v>8334</v>
      </c>
      <c r="F1932">
        <v>6182537637</v>
      </c>
      <c r="G1932">
        <v>12875</v>
      </c>
      <c r="H1932" t="s">
        <v>8339</v>
      </c>
      <c r="I1932" t="s">
        <v>8340</v>
      </c>
      <c r="J1932" t="s">
        <v>8333</v>
      </c>
      <c r="K1932" t="s">
        <v>8318</v>
      </c>
      <c r="L1932" t="s">
        <v>8341</v>
      </c>
      <c r="M1932" t="s">
        <v>8342</v>
      </c>
      <c r="N1932" t="s">
        <v>22</v>
      </c>
      <c r="O1932">
        <v>249</v>
      </c>
      <c r="P1932">
        <v>24</v>
      </c>
      <c r="Q1932">
        <v>168</v>
      </c>
      <c r="R1932">
        <v>441</v>
      </c>
      <c r="S1932" s="1">
        <v>0.61899999999999999</v>
      </c>
      <c r="U1932" s="13">
        <f t="shared" si="90"/>
        <v>273</v>
      </c>
      <c r="V1932" s="13">
        <f t="shared" si="91"/>
        <v>441</v>
      </c>
      <c r="W1932" s="13" t="str">
        <f>IFERROR(VLOOKUP(K1932,'Target Area Lookup'!B:C,2,FALSE),"Rest of State")</f>
        <v>Rest of State</v>
      </c>
      <c r="X1932" s="13" t="str">
        <f t="shared" si="92"/>
        <v>Rest of State</v>
      </c>
    </row>
    <row r="1933" spans="1:24" x14ac:dyDescent="0.25">
      <c r="A1933">
        <v>20083003026</v>
      </c>
      <c r="B1933" t="s">
        <v>8331</v>
      </c>
      <c r="C1933" t="s">
        <v>8332</v>
      </c>
      <c r="D1933" t="s">
        <v>8333</v>
      </c>
      <c r="E1933" t="s">
        <v>8334</v>
      </c>
      <c r="F1933">
        <v>6182537637</v>
      </c>
      <c r="G1933">
        <v>12876</v>
      </c>
      <c r="H1933" t="s">
        <v>8343</v>
      </c>
      <c r="I1933" t="s">
        <v>8344</v>
      </c>
      <c r="J1933" t="s">
        <v>8333</v>
      </c>
      <c r="K1933" t="s">
        <v>8318</v>
      </c>
      <c r="L1933" t="s">
        <v>8345</v>
      </c>
      <c r="M1933" t="s">
        <v>8346</v>
      </c>
      <c r="N1933" t="s">
        <v>22</v>
      </c>
      <c r="O1933">
        <v>290</v>
      </c>
      <c r="P1933">
        <v>23</v>
      </c>
      <c r="Q1933">
        <v>164</v>
      </c>
      <c r="R1933">
        <v>477</v>
      </c>
      <c r="S1933" s="1">
        <v>0.65620000000000001</v>
      </c>
      <c r="U1933" s="13">
        <f t="shared" si="90"/>
        <v>313</v>
      </c>
      <c r="V1933" s="13">
        <f t="shared" si="91"/>
        <v>477</v>
      </c>
      <c r="W1933" s="13" t="str">
        <f>IFERROR(VLOOKUP(K1933,'Target Area Lookup'!B:C,2,FALSE),"Rest of State")</f>
        <v>Rest of State</v>
      </c>
      <c r="X1933" s="13" t="str">
        <f t="shared" si="92"/>
        <v>Rest of State</v>
      </c>
    </row>
    <row r="1934" spans="1:24" x14ac:dyDescent="0.25">
      <c r="A1934">
        <v>20083003026</v>
      </c>
      <c r="B1934" t="s">
        <v>8331</v>
      </c>
      <c r="C1934" t="s">
        <v>8332</v>
      </c>
      <c r="D1934" t="s">
        <v>8333</v>
      </c>
      <c r="E1934" t="s">
        <v>8334</v>
      </c>
      <c r="F1934">
        <v>6182537637</v>
      </c>
      <c r="G1934">
        <v>50652</v>
      </c>
      <c r="H1934" t="s">
        <v>8347</v>
      </c>
      <c r="I1934" t="s">
        <v>8348</v>
      </c>
      <c r="J1934" t="s">
        <v>8333</v>
      </c>
      <c r="K1934" t="s">
        <v>8318</v>
      </c>
      <c r="L1934" t="s">
        <v>8349</v>
      </c>
      <c r="M1934" t="s">
        <v>8350</v>
      </c>
      <c r="N1934" t="s">
        <v>22</v>
      </c>
      <c r="O1934">
        <v>220</v>
      </c>
      <c r="P1934">
        <v>35</v>
      </c>
      <c r="Q1934">
        <v>193</v>
      </c>
      <c r="R1934">
        <v>448</v>
      </c>
      <c r="S1934" s="1">
        <v>0.56920000000000004</v>
      </c>
      <c r="U1934" s="13">
        <f t="shared" si="90"/>
        <v>255</v>
      </c>
      <c r="V1934" s="13">
        <f t="shared" si="91"/>
        <v>448</v>
      </c>
      <c r="W1934" s="13" t="str">
        <f>IFERROR(VLOOKUP(K1934,'Target Area Lookup'!B:C,2,FALSE),"Rest of State")</f>
        <v>Rest of State</v>
      </c>
      <c r="X1934" s="13" t="str">
        <f t="shared" si="92"/>
        <v>Rest of State</v>
      </c>
    </row>
    <row r="1935" spans="1:24" x14ac:dyDescent="0.25">
      <c r="A1935">
        <v>20083004026</v>
      </c>
      <c r="B1935" t="s">
        <v>8351</v>
      </c>
      <c r="C1935" t="s">
        <v>8352</v>
      </c>
      <c r="D1935" t="s">
        <v>8353</v>
      </c>
      <c r="E1935" t="s">
        <v>8354</v>
      </c>
      <c r="F1935">
        <v>6182736394</v>
      </c>
      <c r="G1935">
        <v>12877</v>
      </c>
      <c r="H1935" t="s">
        <v>8355</v>
      </c>
      <c r="I1935" t="s">
        <v>8356</v>
      </c>
      <c r="J1935" t="s">
        <v>8353</v>
      </c>
      <c r="K1935" t="s">
        <v>8318</v>
      </c>
      <c r="L1935" t="s">
        <v>8354</v>
      </c>
      <c r="M1935" t="s">
        <v>8357</v>
      </c>
      <c r="N1935" t="s">
        <v>22</v>
      </c>
      <c r="O1935">
        <v>205</v>
      </c>
      <c r="P1935">
        <v>9</v>
      </c>
      <c r="Q1935">
        <v>143</v>
      </c>
      <c r="R1935">
        <v>357</v>
      </c>
      <c r="S1935" s="1">
        <v>0.59940000000000004</v>
      </c>
      <c r="U1935" s="13">
        <f t="shared" si="90"/>
        <v>214</v>
      </c>
      <c r="V1935" s="13">
        <f t="shared" si="91"/>
        <v>357</v>
      </c>
      <c r="W1935" s="13" t="str">
        <f>IFERROR(VLOOKUP(K1935,'Target Area Lookup'!B:C,2,FALSE),"Rest of State")</f>
        <v>Rest of State</v>
      </c>
      <c r="X1935" s="13" t="str">
        <f t="shared" si="92"/>
        <v>Rest of State</v>
      </c>
    </row>
    <row r="1936" spans="1:24" x14ac:dyDescent="0.25">
      <c r="A1936">
        <v>20083004026</v>
      </c>
      <c r="B1936" t="s">
        <v>8351</v>
      </c>
      <c r="C1936" t="s">
        <v>8352</v>
      </c>
      <c r="D1936" t="s">
        <v>8353</v>
      </c>
      <c r="E1936" t="s">
        <v>8354</v>
      </c>
      <c r="F1936">
        <v>6182736394</v>
      </c>
      <c r="G1936">
        <v>12878</v>
      </c>
      <c r="H1936" t="s">
        <v>8358</v>
      </c>
      <c r="I1936" t="s">
        <v>8359</v>
      </c>
      <c r="J1936" t="s">
        <v>8353</v>
      </c>
      <c r="K1936" t="s">
        <v>8318</v>
      </c>
      <c r="L1936" t="s">
        <v>8360</v>
      </c>
      <c r="M1936" t="s">
        <v>8357</v>
      </c>
      <c r="N1936" t="s">
        <v>22</v>
      </c>
      <c r="O1936">
        <v>146</v>
      </c>
      <c r="P1936">
        <v>9</v>
      </c>
      <c r="Q1936">
        <v>92</v>
      </c>
      <c r="R1936">
        <v>247</v>
      </c>
      <c r="S1936" s="1">
        <v>0.62750000000000006</v>
      </c>
      <c r="U1936" s="13">
        <f t="shared" si="90"/>
        <v>155</v>
      </c>
      <c r="V1936" s="13">
        <f t="shared" si="91"/>
        <v>247</v>
      </c>
      <c r="W1936" s="13" t="str">
        <f>IFERROR(VLOOKUP(K1936,'Target Area Lookup'!B:C,2,FALSE),"Rest of State")</f>
        <v>Rest of State</v>
      </c>
      <c r="X1936" s="13" t="str">
        <f t="shared" si="92"/>
        <v>Rest of State</v>
      </c>
    </row>
    <row r="1937" spans="1:24" x14ac:dyDescent="0.25">
      <c r="A1937">
        <v>20083004026</v>
      </c>
      <c r="B1937" t="s">
        <v>8351</v>
      </c>
      <c r="C1937" t="s">
        <v>8352</v>
      </c>
      <c r="D1937" t="s">
        <v>8353</v>
      </c>
      <c r="E1937" t="s">
        <v>8354</v>
      </c>
      <c r="F1937">
        <v>6182736394</v>
      </c>
      <c r="G1937">
        <v>12879</v>
      </c>
      <c r="H1937" t="s">
        <v>8361</v>
      </c>
      <c r="I1937" t="s">
        <v>8362</v>
      </c>
      <c r="J1937" t="s">
        <v>8353</v>
      </c>
      <c r="K1937" t="s">
        <v>8318</v>
      </c>
      <c r="L1937" t="s">
        <v>8363</v>
      </c>
      <c r="M1937" t="s">
        <v>8357</v>
      </c>
      <c r="N1937" t="s">
        <v>22</v>
      </c>
      <c r="O1937">
        <v>339</v>
      </c>
      <c r="P1937">
        <v>9</v>
      </c>
      <c r="Q1937">
        <v>164</v>
      </c>
      <c r="R1937">
        <v>512</v>
      </c>
      <c r="S1937" s="1">
        <v>0.67969999999999997</v>
      </c>
      <c r="U1937" s="13">
        <f t="shared" si="90"/>
        <v>348</v>
      </c>
      <c r="V1937" s="13">
        <f t="shared" si="91"/>
        <v>512</v>
      </c>
      <c r="W1937" s="13" t="str">
        <f>IFERROR(VLOOKUP(K1937,'Target Area Lookup'!B:C,2,FALSE),"Rest of State")</f>
        <v>Rest of State</v>
      </c>
      <c r="X1937" s="13" t="str">
        <f t="shared" si="92"/>
        <v>Rest of State</v>
      </c>
    </row>
    <row r="1938" spans="1:24" x14ac:dyDescent="0.25">
      <c r="A1938">
        <v>20093017024</v>
      </c>
      <c r="B1938" t="s">
        <v>8370</v>
      </c>
      <c r="C1938" t="s">
        <v>546</v>
      </c>
      <c r="D1938" t="s">
        <v>8371</v>
      </c>
      <c r="E1938" t="s">
        <v>8372</v>
      </c>
      <c r="F1938">
        <v>6182993161</v>
      </c>
      <c r="G1938">
        <v>12882</v>
      </c>
      <c r="H1938" t="s">
        <v>8373</v>
      </c>
      <c r="I1938" t="s">
        <v>546</v>
      </c>
      <c r="J1938" t="s">
        <v>8371</v>
      </c>
      <c r="K1938" t="s">
        <v>8368</v>
      </c>
      <c r="L1938" t="s">
        <v>8372</v>
      </c>
      <c r="M1938" t="s">
        <v>8374</v>
      </c>
      <c r="N1938" t="s">
        <v>22</v>
      </c>
      <c r="O1938">
        <v>57</v>
      </c>
      <c r="P1938">
        <v>12</v>
      </c>
      <c r="Q1938">
        <v>54</v>
      </c>
      <c r="R1938">
        <v>123</v>
      </c>
      <c r="S1938" s="1">
        <v>0.56100000000000005</v>
      </c>
      <c r="U1938" s="13">
        <f t="shared" si="90"/>
        <v>69</v>
      </c>
      <c r="V1938" s="13">
        <f t="shared" si="91"/>
        <v>123</v>
      </c>
      <c r="W1938" s="13" t="str">
        <f>IFERROR(VLOOKUP(K1938,'Target Area Lookup'!B:C,2,FALSE),"Rest of State")</f>
        <v>Rest of State</v>
      </c>
      <c r="X1938" s="13" t="str">
        <f t="shared" si="92"/>
        <v>Rest of State</v>
      </c>
    </row>
    <row r="1939" spans="1:24" x14ac:dyDescent="0.25">
      <c r="A1939">
        <v>20093348026</v>
      </c>
      <c r="B1939" t="s">
        <v>8375</v>
      </c>
      <c r="C1939" t="s">
        <v>8376</v>
      </c>
      <c r="D1939" t="s">
        <v>8366</v>
      </c>
      <c r="E1939" t="s">
        <v>8377</v>
      </c>
      <c r="F1939">
        <v>6182625104</v>
      </c>
      <c r="G1939">
        <v>12883</v>
      </c>
      <c r="H1939" t="s">
        <v>8378</v>
      </c>
      <c r="I1939" t="s">
        <v>8379</v>
      </c>
      <c r="J1939" t="s">
        <v>8366</v>
      </c>
      <c r="K1939" t="s">
        <v>8368</v>
      </c>
      <c r="L1939" t="s">
        <v>8380</v>
      </c>
      <c r="M1939" t="s">
        <v>8381</v>
      </c>
      <c r="N1939" t="s">
        <v>22</v>
      </c>
      <c r="O1939">
        <v>173</v>
      </c>
      <c r="P1939">
        <v>15</v>
      </c>
      <c r="Q1939">
        <v>288</v>
      </c>
      <c r="R1939">
        <v>476</v>
      </c>
      <c r="S1939" s="1">
        <v>0.39500000000000002</v>
      </c>
      <c r="U1939" s="13">
        <f t="shared" si="90"/>
        <v>188</v>
      </c>
      <c r="V1939" s="13">
        <f t="shared" si="91"/>
        <v>476</v>
      </c>
      <c r="W1939" s="13" t="str">
        <f>IFERROR(VLOOKUP(K1939,'Target Area Lookup'!B:C,2,FALSE),"Rest of State")</f>
        <v>Rest of State</v>
      </c>
      <c r="X1939" s="13" t="str">
        <f t="shared" si="92"/>
        <v>Rest of State</v>
      </c>
    </row>
    <row r="1940" spans="1:24" x14ac:dyDescent="0.25">
      <c r="A1940">
        <v>20093348026</v>
      </c>
      <c r="B1940" t="s">
        <v>8375</v>
      </c>
      <c r="C1940" t="s">
        <v>8376</v>
      </c>
      <c r="D1940" t="s">
        <v>8366</v>
      </c>
      <c r="E1940" t="s">
        <v>8377</v>
      </c>
      <c r="F1940">
        <v>6182625104</v>
      </c>
      <c r="G1940">
        <v>12885</v>
      </c>
      <c r="H1940" t="s">
        <v>8382</v>
      </c>
      <c r="I1940" t="s">
        <v>8383</v>
      </c>
      <c r="J1940" t="s">
        <v>8366</v>
      </c>
      <c r="K1940" t="s">
        <v>8368</v>
      </c>
      <c r="L1940" t="s">
        <v>8384</v>
      </c>
      <c r="M1940" t="s">
        <v>8381</v>
      </c>
      <c r="N1940" t="s">
        <v>22</v>
      </c>
      <c r="O1940">
        <v>182</v>
      </c>
      <c r="P1940">
        <v>12</v>
      </c>
      <c r="Q1940">
        <v>139</v>
      </c>
      <c r="R1940">
        <v>333</v>
      </c>
      <c r="S1940" s="1">
        <v>0.58260000000000001</v>
      </c>
      <c r="U1940" s="13">
        <f t="shared" si="90"/>
        <v>194</v>
      </c>
      <c r="V1940" s="13">
        <f t="shared" si="91"/>
        <v>333</v>
      </c>
      <c r="W1940" s="13" t="str">
        <f>IFERROR(VLOOKUP(K1940,'Target Area Lookup'!B:C,2,FALSE),"Rest of State")</f>
        <v>Rest of State</v>
      </c>
      <c r="X1940" s="13" t="str">
        <f t="shared" si="92"/>
        <v>Rest of State</v>
      </c>
    </row>
    <row r="1941" spans="1:24" x14ac:dyDescent="0.25">
      <c r="A1941">
        <v>20093348026</v>
      </c>
      <c r="B1941" t="s">
        <v>8375</v>
      </c>
      <c r="C1941" t="s">
        <v>8376</v>
      </c>
      <c r="D1941" t="s">
        <v>8366</v>
      </c>
      <c r="E1941" t="s">
        <v>8377</v>
      </c>
      <c r="F1941">
        <v>6182625104</v>
      </c>
      <c r="G1941">
        <v>46482</v>
      </c>
      <c r="H1941" t="s">
        <v>8385</v>
      </c>
      <c r="I1941" t="s">
        <v>8379</v>
      </c>
      <c r="J1941" t="s">
        <v>8366</v>
      </c>
      <c r="K1941" t="s">
        <v>8368</v>
      </c>
      <c r="L1941" t="s">
        <v>8380</v>
      </c>
      <c r="M1941" t="s">
        <v>8381</v>
      </c>
      <c r="N1941" t="s">
        <v>22</v>
      </c>
      <c r="O1941">
        <v>94</v>
      </c>
      <c r="P1941">
        <v>16</v>
      </c>
      <c r="Q1941">
        <v>109</v>
      </c>
      <c r="R1941">
        <v>219</v>
      </c>
      <c r="S1941" s="1">
        <v>0.50229999999999997</v>
      </c>
      <c r="U1941" s="13">
        <f t="shared" si="90"/>
        <v>110</v>
      </c>
      <c r="V1941" s="13">
        <f t="shared" si="91"/>
        <v>219</v>
      </c>
      <c r="W1941" s="13" t="str">
        <f>IFERROR(VLOOKUP(K1941,'Target Area Lookup'!B:C,2,FALSE),"Rest of State")</f>
        <v>Rest of State</v>
      </c>
      <c r="X1941" s="13" t="str">
        <f t="shared" si="92"/>
        <v>Rest of State</v>
      </c>
    </row>
    <row r="1942" spans="1:24" x14ac:dyDescent="0.25">
      <c r="A1942">
        <v>20093348026</v>
      </c>
      <c r="B1942" t="s">
        <v>8375</v>
      </c>
      <c r="C1942" t="s">
        <v>8376</v>
      </c>
      <c r="D1942" t="s">
        <v>8366</v>
      </c>
      <c r="E1942" t="s">
        <v>8377</v>
      </c>
      <c r="F1942">
        <v>6182625104</v>
      </c>
      <c r="G1942">
        <v>46483</v>
      </c>
      <c r="H1942" t="s">
        <v>8386</v>
      </c>
      <c r="I1942" t="s">
        <v>8387</v>
      </c>
      <c r="J1942" t="s">
        <v>8366</v>
      </c>
      <c r="K1942" t="s">
        <v>8368</v>
      </c>
      <c r="L1942" t="s">
        <v>8388</v>
      </c>
      <c r="M1942" t="s">
        <v>8381</v>
      </c>
      <c r="N1942" t="s">
        <v>22</v>
      </c>
      <c r="O1942">
        <v>198</v>
      </c>
      <c r="P1942">
        <v>19</v>
      </c>
      <c r="Q1942">
        <v>174</v>
      </c>
      <c r="R1942">
        <v>391</v>
      </c>
      <c r="S1942" s="1">
        <v>0.55500000000000005</v>
      </c>
      <c r="U1942" s="13">
        <f t="shared" si="90"/>
        <v>217</v>
      </c>
      <c r="V1942" s="13">
        <f t="shared" si="91"/>
        <v>391</v>
      </c>
      <c r="W1942" s="13" t="str">
        <f>IFERROR(VLOOKUP(K1942,'Target Area Lookup'!B:C,2,FALSE),"Rest of State")</f>
        <v>Rest of State</v>
      </c>
      <c r="X1942" s="13" t="str">
        <f t="shared" si="92"/>
        <v>Rest of State</v>
      </c>
    </row>
    <row r="1943" spans="1:24" x14ac:dyDescent="0.25">
      <c r="A1943">
        <v>20096006004</v>
      </c>
      <c r="B1943" t="s">
        <v>8389</v>
      </c>
      <c r="C1943" t="s">
        <v>8390</v>
      </c>
      <c r="D1943" t="s">
        <v>8391</v>
      </c>
      <c r="E1943" t="s">
        <v>8392</v>
      </c>
      <c r="F1943">
        <v>6188423296</v>
      </c>
      <c r="G1943">
        <v>12887</v>
      </c>
      <c r="H1943" t="s">
        <v>8393</v>
      </c>
      <c r="I1943" t="s">
        <v>8390</v>
      </c>
      <c r="J1943" t="s">
        <v>8391</v>
      </c>
      <c r="K1943" t="s">
        <v>8394</v>
      </c>
      <c r="L1943" t="s">
        <v>8392</v>
      </c>
      <c r="M1943" t="s">
        <v>8395</v>
      </c>
      <c r="N1943" t="s">
        <v>22</v>
      </c>
      <c r="O1943">
        <v>49</v>
      </c>
      <c r="P1943">
        <v>8</v>
      </c>
      <c r="Q1943">
        <v>110</v>
      </c>
      <c r="R1943">
        <v>167</v>
      </c>
      <c r="S1943" s="1">
        <v>0.34130000000000005</v>
      </c>
      <c r="U1943" s="13">
        <f t="shared" si="90"/>
        <v>57</v>
      </c>
      <c r="V1943" s="13">
        <f t="shared" si="91"/>
        <v>167</v>
      </c>
      <c r="W1943" s="13" t="str">
        <f>IFERROR(VLOOKUP(K1943,'Target Area Lookup'!B:C,2,FALSE),"Rest of State")</f>
        <v>Rest of State</v>
      </c>
      <c r="X1943" s="13" t="str">
        <f t="shared" si="92"/>
        <v>Rest of State</v>
      </c>
    </row>
    <row r="1944" spans="1:24" x14ac:dyDescent="0.25">
      <c r="A1944">
        <v>20096014004</v>
      </c>
      <c r="B1944" t="s">
        <v>8396</v>
      </c>
      <c r="C1944" t="s">
        <v>8397</v>
      </c>
      <c r="D1944" t="s">
        <v>8398</v>
      </c>
      <c r="E1944" t="s">
        <v>8399</v>
      </c>
      <c r="F1944">
        <v>6188972465</v>
      </c>
      <c r="G1944">
        <v>12888</v>
      </c>
      <c r="H1944" t="s">
        <v>8400</v>
      </c>
      <c r="I1944" t="s">
        <v>8397</v>
      </c>
      <c r="J1944" t="s">
        <v>8398</v>
      </c>
      <c r="K1944" t="s">
        <v>8394</v>
      </c>
      <c r="L1944" t="s">
        <v>8399</v>
      </c>
      <c r="M1944" t="s">
        <v>8401</v>
      </c>
      <c r="N1944" t="s">
        <v>22</v>
      </c>
      <c r="O1944">
        <v>41</v>
      </c>
      <c r="P1944">
        <v>7</v>
      </c>
      <c r="Q1944">
        <v>51</v>
      </c>
      <c r="R1944">
        <v>99</v>
      </c>
      <c r="S1944" s="1">
        <v>0.48479999999999995</v>
      </c>
      <c r="U1944" s="13">
        <f t="shared" si="90"/>
        <v>48</v>
      </c>
      <c r="V1944" s="13">
        <f t="shared" si="91"/>
        <v>99</v>
      </c>
      <c r="W1944" s="13" t="str">
        <f>IFERROR(VLOOKUP(K1944,'Target Area Lookup'!B:C,2,FALSE),"Rest of State")</f>
        <v>Rest of State</v>
      </c>
      <c r="X1944" s="13" t="str">
        <f t="shared" si="92"/>
        <v>Rest of State</v>
      </c>
    </row>
    <row r="1945" spans="1:24" x14ac:dyDescent="0.25">
      <c r="A1945">
        <v>20096017004</v>
      </c>
      <c r="B1945" t="s">
        <v>8402</v>
      </c>
      <c r="C1945" t="s">
        <v>8403</v>
      </c>
      <c r="D1945" t="s">
        <v>8391</v>
      </c>
      <c r="E1945" t="s">
        <v>8404</v>
      </c>
      <c r="F1945">
        <v>6188423048</v>
      </c>
      <c r="G1945">
        <v>12889</v>
      </c>
      <c r="H1945" t="s">
        <v>8405</v>
      </c>
      <c r="I1945" t="s">
        <v>8403</v>
      </c>
      <c r="J1945" t="s">
        <v>8391</v>
      </c>
      <c r="K1945" t="s">
        <v>8394</v>
      </c>
      <c r="L1945" t="s">
        <v>8404</v>
      </c>
      <c r="M1945" t="s">
        <v>8406</v>
      </c>
      <c r="N1945" t="s">
        <v>22</v>
      </c>
      <c r="O1945">
        <v>65</v>
      </c>
      <c r="P1945">
        <v>7</v>
      </c>
      <c r="Q1945">
        <v>97</v>
      </c>
      <c r="R1945">
        <v>169</v>
      </c>
      <c r="S1945" s="1">
        <v>0.42600000000000005</v>
      </c>
      <c r="U1945" s="13">
        <f t="shared" si="90"/>
        <v>72</v>
      </c>
      <c r="V1945" s="13">
        <f t="shared" si="91"/>
        <v>169</v>
      </c>
      <c r="W1945" s="13" t="str">
        <f>IFERROR(VLOOKUP(K1945,'Target Area Lookup'!B:C,2,FALSE),"Rest of State")</f>
        <v>Rest of State</v>
      </c>
      <c r="X1945" s="13" t="str">
        <f t="shared" si="92"/>
        <v>Rest of State</v>
      </c>
    </row>
    <row r="1946" spans="1:24" x14ac:dyDescent="0.25">
      <c r="A1946">
        <v>20096100026</v>
      </c>
      <c r="B1946" t="s">
        <v>8407</v>
      </c>
      <c r="C1946" t="s">
        <v>8408</v>
      </c>
      <c r="D1946" t="s">
        <v>8409</v>
      </c>
      <c r="E1946" t="s">
        <v>8410</v>
      </c>
      <c r="F1946">
        <v>6188953103</v>
      </c>
      <c r="G1946">
        <v>12891</v>
      </c>
      <c r="H1946" t="s">
        <v>8411</v>
      </c>
      <c r="I1946" t="s">
        <v>8412</v>
      </c>
      <c r="J1946" t="s">
        <v>8409</v>
      </c>
      <c r="K1946" t="s">
        <v>8394</v>
      </c>
      <c r="L1946" t="s">
        <v>8413</v>
      </c>
      <c r="M1946" t="s">
        <v>8414</v>
      </c>
      <c r="N1946" t="s">
        <v>22</v>
      </c>
      <c r="O1946">
        <v>83</v>
      </c>
      <c r="P1946">
        <v>0</v>
      </c>
      <c r="Q1946">
        <v>71</v>
      </c>
      <c r="R1946">
        <v>154</v>
      </c>
      <c r="S1946" s="1">
        <v>0.53659999999999997</v>
      </c>
      <c r="T1946" t="s">
        <v>22</v>
      </c>
      <c r="U1946" s="13">
        <f t="shared" si="90"/>
        <v>83</v>
      </c>
      <c r="V1946" s="13">
        <f t="shared" si="91"/>
        <v>154</v>
      </c>
      <c r="W1946" s="13" t="str">
        <f>IFERROR(VLOOKUP(K1946,'Target Area Lookup'!B:C,2,FALSE),"Rest of State")</f>
        <v>Rest of State</v>
      </c>
      <c r="X1946" s="13" t="str">
        <f t="shared" si="92"/>
        <v>Rest of State</v>
      </c>
    </row>
    <row r="1947" spans="1:24" x14ac:dyDescent="0.25">
      <c r="A1947">
        <v>20096100026</v>
      </c>
      <c r="B1947" t="s">
        <v>8407</v>
      </c>
      <c r="C1947" t="s">
        <v>8408</v>
      </c>
      <c r="D1947" t="s">
        <v>8409</v>
      </c>
      <c r="E1947" t="s">
        <v>8410</v>
      </c>
      <c r="F1947">
        <v>6188953103</v>
      </c>
      <c r="G1947">
        <v>12894</v>
      </c>
      <c r="H1947" t="s">
        <v>8415</v>
      </c>
      <c r="I1947" t="s">
        <v>8408</v>
      </c>
      <c r="J1947" t="s">
        <v>8409</v>
      </c>
      <c r="K1947" t="s">
        <v>8394</v>
      </c>
      <c r="L1947" t="s">
        <v>8410</v>
      </c>
      <c r="M1947" t="s">
        <v>8414</v>
      </c>
      <c r="N1947" t="s">
        <v>22</v>
      </c>
      <c r="O1947">
        <v>410</v>
      </c>
      <c r="P1947">
        <v>0</v>
      </c>
      <c r="Q1947">
        <v>0</v>
      </c>
      <c r="R1947">
        <v>410</v>
      </c>
      <c r="S1947" s="1">
        <v>1</v>
      </c>
      <c r="T1947" t="s">
        <v>22</v>
      </c>
      <c r="U1947" s="13">
        <f t="shared" si="90"/>
        <v>410</v>
      </c>
      <c r="V1947" s="13">
        <f t="shared" si="91"/>
        <v>410</v>
      </c>
      <c r="W1947" s="13" t="str">
        <f>IFERROR(VLOOKUP(K1947,'Target Area Lookup'!B:C,2,FALSE),"Rest of State")</f>
        <v>Rest of State</v>
      </c>
      <c r="X1947" s="13" t="str">
        <f t="shared" si="92"/>
        <v>Rest of State</v>
      </c>
    </row>
    <row r="1948" spans="1:24" x14ac:dyDescent="0.25">
      <c r="A1948">
        <v>20096112004</v>
      </c>
      <c r="B1948" t="s">
        <v>8416</v>
      </c>
      <c r="C1948" t="s">
        <v>8417</v>
      </c>
      <c r="D1948" t="s">
        <v>8391</v>
      </c>
      <c r="E1948" t="s">
        <v>8418</v>
      </c>
      <c r="F1948">
        <v>6188426501</v>
      </c>
      <c r="G1948">
        <v>12895</v>
      </c>
      <c r="H1948" t="s">
        <v>8419</v>
      </c>
      <c r="I1948" t="s">
        <v>8420</v>
      </c>
      <c r="J1948" t="s">
        <v>8391</v>
      </c>
      <c r="K1948" t="s">
        <v>8394</v>
      </c>
      <c r="L1948" t="s">
        <v>8421</v>
      </c>
      <c r="M1948" t="s">
        <v>8422</v>
      </c>
      <c r="N1948" t="s">
        <v>22</v>
      </c>
      <c r="O1948">
        <v>165</v>
      </c>
      <c r="P1948">
        <v>25</v>
      </c>
      <c r="Q1948">
        <v>129</v>
      </c>
      <c r="R1948">
        <v>319</v>
      </c>
      <c r="S1948" s="1">
        <v>0.59560000000000002</v>
      </c>
      <c r="U1948" s="13">
        <f t="shared" si="90"/>
        <v>190</v>
      </c>
      <c r="V1948" s="13">
        <f t="shared" si="91"/>
        <v>319</v>
      </c>
      <c r="W1948" s="13" t="str">
        <f>IFERROR(VLOOKUP(K1948,'Target Area Lookup'!B:C,2,FALSE),"Rest of State")</f>
        <v>Rest of State</v>
      </c>
      <c r="X1948" s="13" t="str">
        <f t="shared" si="92"/>
        <v>Rest of State</v>
      </c>
    </row>
    <row r="1949" spans="1:24" x14ac:dyDescent="0.25">
      <c r="A1949">
        <v>20096112004</v>
      </c>
      <c r="B1949" t="s">
        <v>8416</v>
      </c>
      <c r="C1949" t="s">
        <v>8417</v>
      </c>
      <c r="D1949" t="s">
        <v>8391</v>
      </c>
      <c r="E1949" t="s">
        <v>8418</v>
      </c>
      <c r="F1949">
        <v>6188426501</v>
      </c>
      <c r="G1949">
        <v>12896</v>
      </c>
      <c r="H1949" t="s">
        <v>8423</v>
      </c>
      <c r="I1949" t="s">
        <v>8417</v>
      </c>
      <c r="J1949" t="s">
        <v>8391</v>
      </c>
      <c r="K1949" t="s">
        <v>8394</v>
      </c>
      <c r="L1949" t="s">
        <v>8418</v>
      </c>
      <c r="M1949" t="s">
        <v>8422</v>
      </c>
      <c r="N1949" t="s">
        <v>22</v>
      </c>
      <c r="O1949">
        <v>152</v>
      </c>
      <c r="P1949">
        <v>18</v>
      </c>
      <c r="Q1949">
        <v>107</v>
      </c>
      <c r="R1949">
        <v>277</v>
      </c>
      <c r="S1949" s="1">
        <v>0.61370000000000002</v>
      </c>
      <c r="U1949" s="13">
        <f t="shared" si="90"/>
        <v>170</v>
      </c>
      <c r="V1949" s="13">
        <f t="shared" si="91"/>
        <v>277</v>
      </c>
      <c r="W1949" s="13" t="str">
        <f>IFERROR(VLOOKUP(K1949,'Target Area Lookup'!B:C,2,FALSE),"Rest of State")</f>
        <v>Rest of State</v>
      </c>
      <c r="X1949" s="13" t="str">
        <f t="shared" si="92"/>
        <v>Rest of State</v>
      </c>
    </row>
    <row r="1950" spans="1:24" x14ac:dyDescent="0.25">
      <c r="A1950">
        <v>20096200026</v>
      </c>
      <c r="B1950" t="s">
        <v>8424</v>
      </c>
      <c r="C1950" t="s">
        <v>8425</v>
      </c>
      <c r="D1950" t="s">
        <v>8426</v>
      </c>
      <c r="E1950" t="s">
        <v>8427</v>
      </c>
      <c r="F1950">
        <v>6186732151</v>
      </c>
      <c r="G1950">
        <v>12897</v>
      </c>
      <c r="H1950" t="s">
        <v>8428</v>
      </c>
      <c r="I1950" t="s">
        <v>8429</v>
      </c>
      <c r="J1950" t="s">
        <v>8426</v>
      </c>
      <c r="K1950" t="s">
        <v>8394</v>
      </c>
      <c r="L1950" t="s">
        <v>8430</v>
      </c>
      <c r="M1950" t="s">
        <v>8431</v>
      </c>
      <c r="N1950" t="s">
        <v>22</v>
      </c>
      <c r="O1950">
        <v>35</v>
      </c>
      <c r="P1950">
        <v>10</v>
      </c>
      <c r="Q1950">
        <v>80</v>
      </c>
      <c r="R1950">
        <v>125</v>
      </c>
      <c r="S1950" s="1">
        <v>0.36</v>
      </c>
      <c r="U1950" s="13">
        <f t="shared" si="90"/>
        <v>45</v>
      </c>
      <c r="V1950" s="13">
        <f t="shared" si="91"/>
        <v>125</v>
      </c>
      <c r="W1950" s="13" t="str">
        <f>IFERROR(VLOOKUP(K1950,'Target Area Lookup'!B:C,2,FALSE),"Rest of State")</f>
        <v>Rest of State</v>
      </c>
      <c r="X1950" s="13" t="str">
        <f t="shared" si="92"/>
        <v>Rest of State</v>
      </c>
    </row>
    <row r="1951" spans="1:24" x14ac:dyDescent="0.25">
      <c r="A1951">
        <v>20096200026</v>
      </c>
      <c r="B1951" t="s">
        <v>8424</v>
      </c>
      <c r="C1951" t="s">
        <v>8425</v>
      </c>
      <c r="D1951" t="s">
        <v>8426</v>
      </c>
      <c r="E1951" t="s">
        <v>8427</v>
      </c>
      <c r="F1951">
        <v>6186732151</v>
      </c>
      <c r="G1951">
        <v>12898</v>
      </c>
      <c r="H1951" t="s">
        <v>8432</v>
      </c>
      <c r="I1951" t="s">
        <v>7084</v>
      </c>
      <c r="J1951" t="s">
        <v>8426</v>
      </c>
      <c r="K1951" t="s">
        <v>8394</v>
      </c>
      <c r="L1951" t="s">
        <v>8433</v>
      </c>
      <c r="M1951" t="s">
        <v>8434</v>
      </c>
      <c r="N1951" t="s">
        <v>22</v>
      </c>
      <c r="O1951">
        <v>41</v>
      </c>
      <c r="P1951">
        <v>7</v>
      </c>
      <c r="Q1951">
        <v>55</v>
      </c>
      <c r="R1951">
        <v>103</v>
      </c>
      <c r="S1951" s="1">
        <v>0.46600000000000003</v>
      </c>
      <c r="U1951" s="13">
        <f t="shared" si="90"/>
        <v>48</v>
      </c>
      <c r="V1951" s="13">
        <f t="shared" si="91"/>
        <v>103</v>
      </c>
      <c r="W1951" s="13" t="str">
        <f>IFERROR(VLOOKUP(K1951,'Target Area Lookup'!B:C,2,FALSE),"Rest of State")</f>
        <v>Rest of State</v>
      </c>
      <c r="X1951" s="13" t="str">
        <f t="shared" si="92"/>
        <v>Rest of State</v>
      </c>
    </row>
    <row r="1952" spans="1:24" x14ac:dyDescent="0.25">
      <c r="A1952">
        <v>20096200026</v>
      </c>
      <c r="B1952" t="s">
        <v>8424</v>
      </c>
      <c r="C1952" t="s">
        <v>8425</v>
      </c>
      <c r="D1952" t="s">
        <v>8426</v>
      </c>
      <c r="E1952" t="s">
        <v>8427</v>
      </c>
      <c r="F1952">
        <v>6186732151</v>
      </c>
      <c r="G1952">
        <v>12899</v>
      </c>
      <c r="H1952" t="s">
        <v>8435</v>
      </c>
      <c r="I1952" t="s">
        <v>8436</v>
      </c>
      <c r="J1952" t="s">
        <v>8437</v>
      </c>
      <c r="K1952" t="s">
        <v>8394</v>
      </c>
      <c r="L1952" t="s">
        <v>8438</v>
      </c>
      <c r="M1952" t="s">
        <v>8439</v>
      </c>
      <c r="N1952" t="s">
        <v>22</v>
      </c>
      <c r="O1952">
        <v>23</v>
      </c>
      <c r="P1952">
        <v>6</v>
      </c>
      <c r="Q1952">
        <v>45</v>
      </c>
      <c r="R1952">
        <v>74</v>
      </c>
      <c r="S1952" s="1">
        <v>0.39189999999999997</v>
      </c>
      <c r="U1952" s="13">
        <f t="shared" si="90"/>
        <v>29</v>
      </c>
      <c r="V1952" s="13">
        <f t="shared" si="91"/>
        <v>74</v>
      </c>
      <c r="W1952" s="13" t="str">
        <f>IFERROR(VLOOKUP(K1952,'Target Area Lookup'!B:C,2,FALSE),"Rest of State")</f>
        <v>Rest of State</v>
      </c>
      <c r="X1952" s="13" t="str">
        <f t="shared" si="92"/>
        <v>Rest of State</v>
      </c>
    </row>
    <row r="1953" spans="1:24" x14ac:dyDescent="0.25">
      <c r="A1953">
        <v>20096200026</v>
      </c>
      <c r="B1953" t="s">
        <v>8424</v>
      </c>
      <c r="C1953" t="s">
        <v>8425</v>
      </c>
      <c r="D1953" t="s">
        <v>8426</v>
      </c>
      <c r="E1953" t="s">
        <v>8427</v>
      </c>
      <c r="F1953">
        <v>6186732151</v>
      </c>
      <c r="G1953">
        <v>12900</v>
      </c>
      <c r="H1953" t="s">
        <v>8440</v>
      </c>
      <c r="I1953" t="s">
        <v>8441</v>
      </c>
      <c r="J1953" t="s">
        <v>8442</v>
      </c>
      <c r="K1953" t="s">
        <v>8394</v>
      </c>
      <c r="L1953" t="s">
        <v>8443</v>
      </c>
      <c r="M1953" t="s">
        <v>8444</v>
      </c>
      <c r="N1953" t="s">
        <v>22</v>
      </c>
      <c r="O1953">
        <v>32</v>
      </c>
      <c r="P1953">
        <v>4</v>
      </c>
      <c r="Q1953">
        <v>49</v>
      </c>
      <c r="R1953">
        <v>85</v>
      </c>
      <c r="S1953" s="1">
        <v>0.42350000000000004</v>
      </c>
      <c r="U1953" s="13">
        <f t="shared" si="90"/>
        <v>36</v>
      </c>
      <c r="V1953" s="13">
        <f t="shared" si="91"/>
        <v>85</v>
      </c>
      <c r="W1953" s="13" t="str">
        <f>IFERROR(VLOOKUP(K1953,'Target Area Lookup'!B:C,2,FALSE),"Rest of State")</f>
        <v>Rest of State</v>
      </c>
      <c r="X1953" s="13" t="str">
        <f t="shared" si="92"/>
        <v>Rest of State</v>
      </c>
    </row>
    <row r="1954" spans="1:24" x14ac:dyDescent="0.25">
      <c r="A1954">
        <v>20096225016</v>
      </c>
      <c r="B1954" t="s">
        <v>8445</v>
      </c>
      <c r="C1954" t="s">
        <v>8446</v>
      </c>
      <c r="D1954" t="s">
        <v>8391</v>
      </c>
      <c r="E1954" t="s">
        <v>8447</v>
      </c>
      <c r="F1954">
        <v>6188422649</v>
      </c>
      <c r="G1954">
        <v>12901</v>
      </c>
      <c r="H1954" t="s">
        <v>8448</v>
      </c>
      <c r="I1954" t="s">
        <v>8446</v>
      </c>
      <c r="J1954" t="s">
        <v>8391</v>
      </c>
      <c r="K1954" t="s">
        <v>8394</v>
      </c>
      <c r="L1954" t="s">
        <v>8447</v>
      </c>
      <c r="M1954" t="s">
        <v>8449</v>
      </c>
      <c r="N1954" t="s">
        <v>22</v>
      </c>
      <c r="O1954">
        <v>145</v>
      </c>
      <c r="P1954">
        <v>15</v>
      </c>
      <c r="Q1954">
        <v>268</v>
      </c>
      <c r="R1954">
        <v>428</v>
      </c>
      <c r="S1954" s="1">
        <v>0.37380000000000002</v>
      </c>
      <c r="U1954" s="13">
        <f t="shared" si="90"/>
        <v>160</v>
      </c>
      <c r="V1954" s="13">
        <f t="shared" si="91"/>
        <v>428</v>
      </c>
      <c r="W1954" s="13" t="str">
        <f>IFERROR(VLOOKUP(K1954,'Target Area Lookup'!B:C,2,FALSE),"Rest of State")</f>
        <v>Rest of State</v>
      </c>
      <c r="X1954" s="13" t="str">
        <f t="shared" si="92"/>
        <v>Rest of State</v>
      </c>
    </row>
    <row r="1955" spans="1:24" x14ac:dyDescent="0.25">
      <c r="A1955">
        <v>20097001026</v>
      </c>
      <c r="B1955" t="s">
        <v>8450</v>
      </c>
      <c r="C1955" t="s">
        <v>8451</v>
      </c>
      <c r="D1955" t="s">
        <v>8452</v>
      </c>
      <c r="E1955" t="s">
        <v>8453</v>
      </c>
      <c r="F1955">
        <v>6183757114</v>
      </c>
      <c r="G1955">
        <v>12902</v>
      </c>
      <c r="H1955" t="s">
        <v>8454</v>
      </c>
      <c r="I1955" t="s">
        <v>8451</v>
      </c>
      <c r="J1955" t="s">
        <v>8452</v>
      </c>
      <c r="K1955" t="s">
        <v>8249</v>
      </c>
      <c r="L1955" t="s">
        <v>8453</v>
      </c>
      <c r="M1955" t="s">
        <v>8455</v>
      </c>
      <c r="N1955" t="s">
        <v>22</v>
      </c>
      <c r="O1955">
        <v>75</v>
      </c>
      <c r="P1955">
        <v>8</v>
      </c>
      <c r="Q1955">
        <v>64</v>
      </c>
      <c r="R1955">
        <v>147</v>
      </c>
      <c r="S1955" s="1">
        <v>0.56459999999999999</v>
      </c>
      <c r="U1955" s="13">
        <f t="shared" si="90"/>
        <v>83</v>
      </c>
      <c r="V1955" s="13">
        <f t="shared" si="91"/>
        <v>147</v>
      </c>
      <c r="W1955" s="13" t="str">
        <f>IFERROR(VLOOKUP(K1955,'Target Area Lookup'!B:C,2,FALSE),"Rest of State")</f>
        <v>Rest of State</v>
      </c>
      <c r="X1955" s="13" t="str">
        <f t="shared" si="92"/>
        <v>Rest of State</v>
      </c>
    </row>
    <row r="1956" spans="1:24" x14ac:dyDescent="0.25">
      <c r="A1956">
        <v>20097001026</v>
      </c>
      <c r="B1956" t="s">
        <v>8450</v>
      </c>
      <c r="C1956" t="s">
        <v>8451</v>
      </c>
      <c r="D1956" t="s">
        <v>8452</v>
      </c>
      <c r="E1956" t="s">
        <v>8453</v>
      </c>
      <c r="F1956">
        <v>6183757114</v>
      </c>
      <c r="G1956">
        <v>12903</v>
      </c>
      <c r="H1956" t="s">
        <v>8456</v>
      </c>
      <c r="I1956" t="s">
        <v>8457</v>
      </c>
      <c r="J1956" t="s">
        <v>8452</v>
      </c>
      <c r="K1956" t="s">
        <v>8249</v>
      </c>
      <c r="L1956" t="s">
        <v>8453</v>
      </c>
      <c r="M1956" t="s">
        <v>8458</v>
      </c>
      <c r="N1956" t="s">
        <v>22</v>
      </c>
      <c r="O1956">
        <v>81</v>
      </c>
      <c r="P1956">
        <v>11</v>
      </c>
      <c r="Q1956">
        <v>47</v>
      </c>
      <c r="R1956">
        <v>139</v>
      </c>
      <c r="S1956" s="1">
        <v>0.66190000000000004</v>
      </c>
      <c r="U1956" s="13">
        <f t="shared" si="90"/>
        <v>92</v>
      </c>
      <c r="V1956" s="13">
        <f t="shared" si="91"/>
        <v>139</v>
      </c>
      <c r="W1956" s="13" t="str">
        <f>IFERROR(VLOOKUP(K1956,'Target Area Lookup'!B:C,2,FALSE),"Rest of State")</f>
        <v>Rest of State</v>
      </c>
      <c r="X1956" s="13" t="str">
        <f t="shared" si="92"/>
        <v>Rest of State</v>
      </c>
    </row>
    <row r="1957" spans="1:24" x14ac:dyDescent="0.25">
      <c r="A1957">
        <v>20097003026</v>
      </c>
      <c r="B1957" t="s">
        <v>8459</v>
      </c>
      <c r="C1957" t="s">
        <v>8460</v>
      </c>
      <c r="D1957" t="s">
        <v>8246</v>
      </c>
      <c r="E1957" t="s">
        <v>8461</v>
      </c>
      <c r="F1957">
        <v>6183783222</v>
      </c>
      <c r="G1957">
        <v>12904</v>
      </c>
      <c r="H1957" t="s">
        <v>8462</v>
      </c>
      <c r="I1957" t="s">
        <v>8460</v>
      </c>
      <c r="J1957" t="s">
        <v>8246</v>
      </c>
      <c r="K1957" t="s">
        <v>8249</v>
      </c>
      <c r="L1957" t="s">
        <v>8461</v>
      </c>
      <c r="M1957" t="s">
        <v>8463</v>
      </c>
      <c r="N1957" t="s">
        <v>22</v>
      </c>
      <c r="O1957">
        <v>79</v>
      </c>
      <c r="P1957">
        <v>6</v>
      </c>
      <c r="Q1957">
        <v>124</v>
      </c>
      <c r="R1957">
        <v>209</v>
      </c>
      <c r="S1957" s="1">
        <v>0.40670000000000001</v>
      </c>
      <c r="U1957" s="13">
        <f t="shared" si="90"/>
        <v>85</v>
      </c>
      <c r="V1957" s="13">
        <f t="shared" si="91"/>
        <v>209</v>
      </c>
      <c r="W1957" s="13" t="str">
        <f>IFERROR(VLOOKUP(K1957,'Target Area Lookup'!B:C,2,FALSE),"Rest of State")</f>
        <v>Rest of State</v>
      </c>
      <c r="X1957" s="13" t="str">
        <f t="shared" si="92"/>
        <v>Rest of State</v>
      </c>
    </row>
    <row r="1958" spans="1:24" x14ac:dyDescent="0.25">
      <c r="A1958">
        <v>20097003026</v>
      </c>
      <c r="B1958" t="s">
        <v>8459</v>
      </c>
      <c r="C1958" t="s">
        <v>8460</v>
      </c>
      <c r="D1958" t="s">
        <v>8246</v>
      </c>
      <c r="E1958" t="s">
        <v>8461</v>
      </c>
      <c r="F1958">
        <v>6183783222</v>
      </c>
      <c r="G1958">
        <v>12905</v>
      </c>
      <c r="H1958" t="s">
        <v>8464</v>
      </c>
      <c r="I1958" t="s">
        <v>8460</v>
      </c>
      <c r="J1958" t="s">
        <v>8246</v>
      </c>
      <c r="K1958" t="s">
        <v>8249</v>
      </c>
      <c r="L1958" t="s">
        <v>8461</v>
      </c>
      <c r="M1958" t="s">
        <v>8463</v>
      </c>
      <c r="N1958" t="s">
        <v>22</v>
      </c>
      <c r="O1958">
        <v>153</v>
      </c>
      <c r="P1958">
        <v>4</v>
      </c>
      <c r="Q1958">
        <v>215</v>
      </c>
      <c r="R1958">
        <v>372</v>
      </c>
      <c r="S1958" s="1">
        <v>0.42200000000000004</v>
      </c>
      <c r="U1958" s="13">
        <f t="shared" si="90"/>
        <v>157</v>
      </c>
      <c r="V1958" s="13">
        <f t="shared" si="91"/>
        <v>372</v>
      </c>
      <c r="W1958" s="13" t="str">
        <f>IFERROR(VLOOKUP(K1958,'Target Area Lookup'!B:C,2,FALSE),"Rest of State")</f>
        <v>Rest of State</v>
      </c>
      <c r="X1958" s="13" t="str">
        <f t="shared" si="92"/>
        <v>Rest of State</v>
      </c>
    </row>
    <row r="1959" spans="1:24" x14ac:dyDescent="0.25">
      <c r="A1959">
        <v>20097003026</v>
      </c>
      <c r="B1959" t="s">
        <v>8459</v>
      </c>
      <c r="C1959" t="s">
        <v>8460</v>
      </c>
      <c r="D1959" t="s">
        <v>8246</v>
      </c>
      <c r="E1959" t="s">
        <v>8461</v>
      </c>
      <c r="F1959">
        <v>6183783222</v>
      </c>
      <c r="G1959">
        <v>12906</v>
      </c>
      <c r="H1959" t="s">
        <v>8465</v>
      </c>
      <c r="I1959" t="s">
        <v>8466</v>
      </c>
      <c r="J1959" t="s">
        <v>8467</v>
      </c>
      <c r="K1959" t="s">
        <v>8249</v>
      </c>
      <c r="L1959" t="s">
        <v>8468</v>
      </c>
      <c r="M1959" t="s">
        <v>8469</v>
      </c>
      <c r="N1959" t="s">
        <v>22</v>
      </c>
      <c r="O1959">
        <v>76</v>
      </c>
      <c r="P1959">
        <v>6</v>
      </c>
      <c r="Q1959">
        <v>30</v>
      </c>
      <c r="R1959">
        <v>112</v>
      </c>
      <c r="S1959" s="1">
        <v>0.73209999999999997</v>
      </c>
      <c r="U1959" s="13">
        <f t="shared" si="90"/>
        <v>82</v>
      </c>
      <c r="V1959" s="13">
        <f t="shared" si="91"/>
        <v>112</v>
      </c>
      <c r="W1959" s="13" t="str">
        <f>IFERROR(VLOOKUP(K1959,'Target Area Lookup'!B:C,2,FALSE),"Rest of State")</f>
        <v>Rest of State</v>
      </c>
      <c r="X1959" s="13" t="str">
        <f t="shared" si="92"/>
        <v>Rest of State</v>
      </c>
    </row>
    <row r="1960" spans="1:24" x14ac:dyDescent="0.25">
      <c r="A1960">
        <v>20097005026</v>
      </c>
      <c r="B1960" t="s">
        <v>8470</v>
      </c>
      <c r="C1960" t="s">
        <v>8471</v>
      </c>
      <c r="D1960" t="s">
        <v>8472</v>
      </c>
      <c r="E1960" t="s">
        <v>8473</v>
      </c>
      <c r="F1960">
        <v>6183822341</v>
      </c>
      <c r="G1960">
        <v>12907</v>
      </c>
      <c r="H1960" t="s">
        <v>8474</v>
      </c>
      <c r="I1960" t="s">
        <v>8475</v>
      </c>
      <c r="J1960" t="s">
        <v>8472</v>
      </c>
      <c r="K1960" t="s">
        <v>8249</v>
      </c>
      <c r="L1960" t="s">
        <v>8476</v>
      </c>
      <c r="M1960" t="s">
        <v>8477</v>
      </c>
      <c r="N1960" t="s">
        <v>22</v>
      </c>
      <c r="O1960">
        <v>122</v>
      </c>
      <c r="P1960">
        <v>6</v>
      </c>
      <c r="Q1960">
        <v>211</v>
      </c>
      <c r="R1960">
        <v>339</v>
      </c>
      <c r="S1960" s="1">
        <v>0.37759999999999999</v>
      </c>
      <c r="U1960" s="13">
        <f t="shared" si="90"/>
        <v>128</v>
      </c>
      <c r="V1960" s="13">
        <f t="shared" si="91"/>
        <v>339</v>
      </c>
      <c r="W1960" s="13" t="str">
        <f>IFERROR(VLOOKUP(K1960,'Target Area Lookup'!B:C,2,FALSE),"Rest of State")</f>
        <v>Rest of State</v>
      </c>
      <c r="X1960" s="13" t="str">
        <f t="shared" si="92"/>
        <v>Rest of State</v>
      </c>
    </row>
    <row r="1961" spans="1:24" x14ac:dyDescent="0.25">
      <c r="A1961">
        <v>20097005026</v>
      </c>
      <c r="B1961" t="s">
        <v>8470</v>
      </c>
      <c r="C1961" t="s">
        <v>8471</v>
      </c>
      <c r="D1961" t="s">
        <v>8472</v>
      </c>
      <c r="E1961" t="s">
        <v>8473</v>
      </c>
      <c r="F1961">
        <v>6183822341</v>
      </c>
      <c r="G1961">
        <v>12908</v>
      </c>
      <c r="H1961" t="s">
        <v>8478</v>
      </c>
      <c r="I1961" t="s">
        <v>8475</v>
      </c>
      <c r="J1961" t="s">
        <v>8472</v>
      </c>
      <c r="K1961" t="s">
        <v>8249</v>
      </c>
      <c r="L1961" t="s">
        <v>8476</v>
      </c>
      <c r="M1961" t="s">
        <v>8477</v>
      </c>
      <c r="N1961" t="s">
        <v>22</v>
      </c>
      <c r="O1961">
        <v>73</v>
      </c>
      <c r="P1961">
        <v>4</v>
      </c>
      <c r="Q1961">
        <v>101</v>
      </c>
      <c r="R1961">
        <v>178</v>
      </c>
      <c r="S1961" s="1">
        <v>0.43259999999999998</v>
      </c>
      <c r="U1961" s="13">
        <f t="shared" si="90"/>
        <v>77</v>
      </c>
      <c r="V1961" s="13">
        <f t="shared" si="91"/>
        <v>178</v>
      </c>
      <c r="W1961" s="13" t="str">
        <f>IFERROR(VLOOKUP(K1961,'Target Area Lookup'!B:C,2,FALSE),"Rest of State")</f>
        <v>Rest of State</v>
      </c>
      <c r="X1961" s="13" t="str">
        <f t="shared" si="92"/>
        <v>Rest of State</v>
      </c>
    </row>
    <row r="1962" spans="1:24" x14ac:dyDescent="0.25">
      <c r="A1962">
        <v>20097005026</v>
      </c>
      <c r="B1962" t="s">
        <v>8470</v>
      </c>
      <c r="C1962" t="s">
        <v>8471</v>
      </c>
      <c r="D1962" t="s">
        <v>8472</v>
      </c>
      <c r="E1962" t="s">
        <v>8473</v>
      </c>
      <c r="F1962">
        <v>6183822341</v>
      </c>
      <c r="G1962">
        <v>12909</v>
      </c>
      <c r="H1962" t="s">
        <v>8479</v>
      </c>
      <c r="I1962" t="s">
        <v>8480</v>
      </c>
      <c r="J1962" t="s">
        <v>8472</v>
      </c>
      <c r="K1962" t="s">
        <v>8249</v>
      </c>
      <c r="L1962" t="s">
        <v>8481</v>
      </c>
      <c r="M1962" t="s">
        <v>8477</v>
      </c>
      <c r="N1962" t="s">
        <v>22</v>
      </c>
      <c r="O1962">
        <v>106</v>
      </c>
      <c r="P1962">
        <v>9</v>
      </c>
      <c r="Q1962">
        <v>96</v>
      </c>
      <c r="R1962">
        <v>211</v>
      </c>
      <c r="S1962" s="1">
        <v>0.54500000000000004</v>
      </c>
      <c r="U1962" s="13">
        <f t="shared" si="90"/>
        <v>115</v>
      </c>
      <c r="V1962" s="13">
        <f t="shared" si="91"/>
        <v>211</v>
      </c>
      <c r="W1962" s="13" t="str">
        <f>IFERROR(VLOOKUP(K1962,'Target Area Lookup'!B:C,2,FALSE),"Rest of State")</f>
        <v>Rest of State</v>
      </c>
      <c r="X1962" s="13" t="str">
        <f t="shared" si="92"/>
        <v>Rest of State</v>
      </c>
    </row>
    <row r="1963" spans="1:24" x14ac:dyDescent="0.25">
      <c r="A1963">
        <v>20097005026</v>
      </c>
      <c r="B1963" t="s">
        <v>8470</v>
      </c>
      <c r="C1963" t="s">
        <v>8471</v>
      </c>
      <c r="D1963" t="s">
        <v>8472</v>
      </c>
      <c r="E1963" t="s">
        <v>8473</v>
      </c>
      <c r="F1963">
        <v>6183822341</v>
      </c>
      <c r="G1963">
        <v>12910</v>
      </c>
      <c r="H1963" t="s">
        <v>8482</v>
      </c>
      <c r="I1963" t="s">
        <v>8483</v>
      </c>
      <c r="J1963" t="s">
        <v>8472</v>
      </c>
      <c r="K1963" t="s">
        <v>8249</v>
      </c>
      <c r="L1963" t="s">
        <v>8484</v>
      </c>
      <c r="M1963" t="s">
        <v>8477</v>
      </c>
      <c r="N1963" t="s">
        <v>22</v>
      </c>
      <c r="O1963">
        <v>113</v>
      </c>
      <c r="P1963">
        <v>5</v>
      </c>
      <c r="Q1963">
        <v>93</v>
      </c>
      <c r="R1963">
        <v>211</v>
      </c>
      <c r="S1963" s="1">
        <v>0.55920000000000003</v>
      </c>
      <c r="U1963" s="13">
        <f t="shared" si="90"/>
        <v>118</v>
      </c>
      <c r="V1963" s="13">
        <f t="shared" si="91"/>
        <v>211</v>
      </c>
      <c r="W1963" s="13" t="str">
        <f>IFERROR(VLOOKUP(K1963,'Target Area Lookup'!B:C,2,FALSE),"Rest of State")</f>
        <v>Rest of State</v>
      </c>
      <c r="X1963" s="13" t="str">
        <f t="shared" si="92"/>
        <v>Rest of State</v>
      </c>
    </row>
    <row r="1964" spans="1:24" x14ac:dyDescent="0.25">
      <c r="A1964">
        <v>20097005026</v>
      </c>
      <c r="B1964" t="s">
        <v>8470</v>
      </c>
      <c r="C1964" t="s">
        <v>8471</v>
      </c>
      <c r="D1964" t="s">
        <v>8472</v>
      </c>
      <c r="E1964" t="s">
        <v>8473</v>
      </c>
      <c r="F1964">
        <v>6183822341</v>
      </c>
      <c r="G1964">
        <v>12911</v>
      </c>
      <c r="H1964" t="s">
        <v>8485</v>
      </c>
      <c r="I1964" t="s">
        <v>8486</v>
      </c>
      <c r="J1964" t="s">
        <v>8472</v>
      </c>
      <c r="K1964" t="s">
        <v>8249</v>
      </c>
      <c r="L1964" t="s">
        <v>8487</v>
      </c>
      <c r="M1964" t="s">
        <v>8477</v>
      </c>
      <c r="N1964" t="s">
        <v>22</v>
      </c>
      <c r="O1964">
        <v>167</v>
      </c>
      <c r="P1964">
        <v>8</v>
      </c>
      <c r="Q1964">
        <v>163</v>
      </c>
      <c r="R1964">
        <v>338</v>
      </c>
      <c r="S1964" s="1">
        <v>0.51780000000000004</v>
      </c>
      <c r="U1964" s="13">
        <f t="shared" si="90"/>
        <v>175</v>
      </c>
      <c r="V1964" s="13">
        <f t="shared" si="91"/>
        <v>338</v>
      </c>
      <c r="W1964" s="13" t="str">
        <f>IFERROR(VLOOKUP(K1964,'Target Area Lookup'!B:C,2,FALSE),"Rest of State")</f>
        <v>Rest of State</v>
      </c>
      <c r="X1964" s="13" t="str">
        <f t="shared" si="92"/>
        <v>Rest of State</v>
      </c>
    </row>
    <row r="1965" spans="1:24" x14ac:dyDescent="0.25">
      <c r="A1965">
        <v>20097005026</v>
      </c>
      <c r="B1965" t="s">
        <v>8470</v>
      </c>
      <c r="C1965" t="s">
        <v>8471</v>
      </c>
      <c r="D1965" t="s">
        <v>8472</v>
      </c>
      <c r="E1965" t="s">
        <v>8473</v>
      </c>
      <c r="F1965">
        <v>6183822341</v>
      </c>
      <c r="G1965">
        <v>12912</v>
      </c>
      <c r="H1965" t="s">
        <v>8488</v>
      </c>
      <c r="I1965" t="s">
        <v>8489</v>
      </c>
      <c r="J1965" t="s">
        <v>8472</v>
      </c>
      <c r="K1965" t="s">
        <v>8249</v>
      </c>
      <c r="L1965" t="s">
        <v>8490</v>
      </c>
      <c r="M1965" t="s">
        <v>8477</v>
      </c>
      <c r="N1965" t="s">
        <v>22</v>
      </c>
      <c r="O1965">
        <v>50</v>
      </c>
      <c r="P1965">
        <v>4</v>
      </c>
      <c r="Q1965">
        <v>10</v>
      </c>
      <c r="R1965">
        <v>64</v>
      </c>
      <c r="S1965" s="1">
        <v>0.84379999999999999</v>
      </c>
      <c r="U1965" s="13">
        <f t="shared" si="90"/>
        <v>54</v>
      </c>
      <c r="V1965" s="13">
        <f t="shared" si="91"/>
        <v>64</v>
      </c>
      <c r="W1965" s="13" t="str">
        <f>IFERROR(VLOOKUP(K1965,'Target Area Lookup'!B:C,2,FALSE),"Rest of State")</f>
        <v>Rest of State</v>
      </c>
      <c r="X1965" s="13" t="str">
        <f t="shared" si="92"/>
        <v>Rest of State</v>
      </c>
    </row>
    <row r="1966" spans="1:24" x14ac:dyDescent="0.25">
      <c r="A1966">
        <v>20097801060</v>
      </c>
      <c r="B1966" t="s">
        <v>8491</v>
      </c>
      <c r="C1966" t="s">
        <v>8492</v>
      </c>
      <c r="D1966" t="s">
        <v>8246</v>
      </c>
      <c r="E1966" t="s">
        <v>8493</v>
      </c>
      <c r="G1966">
        <v>68507</v>
      </c>
      <c r="H1966" t="s">
        <v>8494</v>
      </c>
      <c r="I1966" t="s">
        <v>8495</v>
      </c>
      <c r="J1966" t="s">
        <v>8246</v>
      </c>
      <c r="K1966" t="s">
        <v>8249</v>
      </c>
      <c r="L1966" t="s">
        <v>8496</v>
      </c>
      <c r="M1966" t="s">
        <v>8497</v>
      </c>
      <c r="N1966" t="s">
        <v>22</v>
      </c>
      <c r="O1966">
        <v>68</v>
      </c>
      <c r="P1966">
        <v>0</v>
      </c>
      <c r="Q1966">
        <v>0</v>
      </c>
      <c r="R1966">
        <v>68</v>
      </c>
      <c r="S1966" s="1">
        <v>1</v>
      </c>
      <c r="T1966" t="s">
        <v>22</v>
      </c>
      <c r="U1966" s="13">
        <f t="shared" si="90"/>
        <v>68</v>
      </c>
      <c r="V1966" s="13">
        <f t="shared" si="91"/>
        <v>68</v>
      </c>
      <c r="W1966" s="13" t="str">
        <f>IFERROR(VLOOKUP(K1966,'Target Area Lookup'!B:C,2,FALSE),"Rest of State")</f>
        <v>Rest of State</v>
      </c>
      <c r="X1966" s="13" t="str">
        <f t="shared" si="92"/>
        <v>Rest of State</v>
      </c>
    </row>
    <row r="1967" spans="1:24" x14ac:dyDescent="0.25">
      <c r="A1967">
        <v>21000000000</v>
      </c>
      <c r="B1967" t="s">
        <v>8498</v>
      </c>
      <c r="C1967" t="s">
        <v>8499</v>
      </c>
      <c r="D1967" t="s">
        <v>4315</v>
      </c>
      <c r="E1967" t="s">
        <v>8500</v>
      </c>
      <c r="F1967">
        <v>6189836628</v>
      </c>
      <c r="G1967">
        <v>45151</v>
      </c>
      <c r="H1967" t="s">
        <v>8501</v>
      </c>
      <c r="I1967" t="s">
        <v>8502</v>
      </c>
      <c r="J1967" t="s">
        <v>8503</v>
      </c>
      <c r="K1967" t="s">
        <v>8504</v>
      </c>
      <c r="L1967" t="s">
        <v>8505</v>
      </c>
      <c r="M1967" t="s">
        <v>8506</v>
      </c>
      <c r="N1967" t="s">
        <v>22</v>
      </c>
      <c r="O1967">
        <v>59</v>
      </c>
      <c r="P1967">
        <v>0</v>
      </c>
      <c r="Q1967">
        <v>0</v>
      </c>
      <c r="R1967">
        <v>59</v>
      </c>
      <c r="S1967" s="1">
        <v>1</v>
      </c>
      <c r="T1967" t="s">
        <v>22</v>
      </c>
      <c r="U1967" s="13">
        <f t="shared" si="90"/>
        <v>59</v>
      </c>
      <c r="V1967" s="13">
        <f t="shared" si="91"/>
        <v>59</v>
      </c>
      <c r="W1967" s="13" t="str">
        <f>IFERROR(VLOOKUP(K1967,'Target Area Lookup'!B:C,2,FALSE),"Rest of State")</f>
        <v>Rest of State</v>
      </c>
      <c r="X1967" s="13" t="str">
        <f t="shared" si="92"/>
        <v>Rest of State</v>
      </c>
    </row>
    <row r="1968" spans="1:24" x14ac:dyDescent="0.25">
      <c r="A1968">
        <v>21000000000</v>
      </c>
      <c r="B1968" t="s">
        <v>8498</v>
      </c>
      <c r="C1968" t="s">
        <v>8499</v>
      </c>
      <c r="D1968" t="s">
        <v>4315</v>
      </c>
      <c r="E1968" t="s">
        <v>8500</v>
      </c>
      <c r="F1968">
        <v>6189836628</v>
      </c>
      <c r="G1968">
        <v>60858</v>
      </c>
      <c r="H1968" t="s">
        <v>8507</v>
      </c>
      <c r="I1968" t="s">
        <v>8508</v>
      </c>
      <c r="J1968" t="s">
        <v>8503</v>
      </c>
      <c r="K1968" t="s">
        <v>8504</v>
      </c>
      <c r="L1968" t="s">
        <v>8509</v>
      </c>
      <c r="M1968" t="s">
        <v>8510</v>
      </c>
      <c r="N1968" t="s">
        <v>22</v>
      </c>
      <c r="O1968">
        <v>17</v>
      </c>
      <c r="P1968">
        <v>0</v>
      </c>
      <c r="Q1968">
        <v>0</v>
      </c>
      <c r="R1968">
        <v>17</v>
      </c>
      <c r="S1968" s="1">
        <v>1</v>
      </c>
      <c r="T1968" t="s">
        <v>22</v>
      </c>
      <c r="U1968" s="13">
        <f t="shared" si="90"/>
        <v>17</v>
      </c>
      <c r="V1968" s="13">
        <f t="shared" si="91"/>
        <v>17</v>
      </c>
      <c r="W1968" s="13" t="str">
        <f>IFERROR(VLOOKUP(K1968,'Target Area Lookup'!B:C,2,FALSE),"Rest of State")</f>
        <v>Rest of State</v>
      </c>
      <c r="X1968" s="13" t="str">
        <f t="shared" si="92"/>
        <v>Rest of State</v>
      </c>
    </row>
    <row r="1969" spans="1:24" x14ac:dyDescent="0.25">
      <c r="A1969">
        <v>21000000000</v>
      </c>
      <c r="B1969" t="s">
        <v>8498</v>
      </c>
      <c r="C1969" t="s">
        <v>8499</v>
      </c>
      <c r="D1969" t="s">
        <v>4315</v>
      </c>
      <c r="E1969" t="s">
        <v>8500</v>
      </c>
      <c r="F1969">
        <v>6189836628</v>
      </c>
      <c r="G1969">
        <v>65071</v>
      </c>
      <c r="H1969" t="s">
        <v>8511</v>
      </c>
      <c r="I1969" t="s">
        <v>8512</v>
      </c>
      <c r="J1969" t="s">
        <v>8513</v>
      </c>
      <c r="K1969" t="s">
        <v>8514</v>
      </c>
      <c r="L1969" t="s">
        <v>8515</v>
      </c>
      <c r="M1969" t="s">
        <v>8516</v>
      </c>
      <c r="N1969" t="s">
        <v>22</v>
      </c>
      <c r="O1969">
        <v>5</v>
      </c>
      <c r="P1969">
        <v>0</v>
      </c>
      <c r="Q1969">
        <v>0</v>
      </c>
      <c r="R1969">
        <v>5</v>
      </c>
      <c r="S1969" s="1">
        <v>1</v>
      </c>
      <c r="T1969" t="s">
        <v>22</v>
      </c>
      <c r="U1969" s="13">
        <f t="shared" si="90"/>
        <v>5</v>
      </c>
      <c r="V1969" s="13">
        <f t="shared" si="91"/>
        <v>5</v>
      </c>
      <c r="W1969" s="13" t="str">
        <f>IFERROR(VLOOKUP(K1969,'Target Area Lookup'!B:C,2,FALSE),"Rest of State")</f>
        <v>Rest of State</v>
      </c>
      <c r="X1969" s="13" t="str">
        <f t="shared" si="92"/>
        <v>Rest of State</v>
      </c>
    </row>
    <row r="1970" spans="1:24" x14ac:dyDescent="0.25">
      <c r="A1970">
        <v>21028047004</v>
      </c>
      <c r="B1970" t="s">
        <v>8529</v>
      </c>
      <c r="C1970" t="s">
        <v>8530</v>
      </c>
      <c r="D1970" t="s">
        <v>4315</v>
      </c>
      <c r="E1970" t="s">
        <v>8531</v>
      </c>
      <c r="F1970">
        <v>6184393136</v>
      </c>
      <c r="G1970">
        <v>12917</v>
      </c>
      <c r="H1970" t="s">
        <v>8532</v>
      </c>
      <c r="I1970" t="s">
        <v>8530</v>
      </c>
      <c r="J1970" t="s">
        <v>4315</v>
      </c>
      <c r="K1970" t="s">
        <v>232</v>
      </c>
      <c r="L1970" t="s">
        <v>8531</v>
      </c>
      <c r="M1970" t="s">
        <v>8533</v>
      </c>
      <c r="N1970" t="s">
        <v>22</v>
      </c>
      <c r="O1970">
        <v>503</v>
      </c>
      <c r="P1970">
        <v>0</v>
      </c>
      <c r="Q1970">
        <v>8</v>
      </c>
      <c r="R1970">
        <v>511</v>
      </c>
      <c r="S1970" s="1">
        <v>0.98409999999999997</v>
      </c>
      <c r="T1970" t="s">
        <v>22</v>
      </c>
      <c r="U1970" s="13">
        <f t="shared" si="90"/>
        <v>503</v>
      </c>
      <c r="V1970" s="13">
        <f t="shared" si="91"/>
        <v>511</v>
      </c>
      <c r="W1970" s="13" t="str">
        <f>IFERROR(VLOOKUP(K1970,'Target Area Lookup'!B:C,2,FALSE),"Rest of State")</f>
        <v>Rest of State</v>
      </c>
      <c r="X1970" s="13" t="str">
        <f t="shared" si="92"/>
        <v>Rest of State</v>
      </c>
    </row>
    <row r="1971" spans="1:24" x14ac:dyDescent="0.25">
      <c r="A1971">
        <v>21028047004</v>
      </c>
      <c r="B1971" t="s">
        <v>8529</v>
      </c>
      <c r="C1971" t="s">
        <v>8530</v>
      </c>
      <c r="D1971" t="s">
        <v>4315</v>
      </c>
      <c r="E1971" t="s">
        <v>8531</v>
      </c>
      <c r="F1971">
        <v>6184393136</v>
      </c>
      <c r="G1971">
        <v>12919</v>
      </c>
      <c r="H1971" t="s">
        <v>8534</v>
      </c>
      <c r="I1971" t="s">
        <v>8535</v>
      </c>
      <c r="J1971" t="s">
        <v>4315</v>
      </c>
      <c r="K1971" t="s">
        <v>232</v>
      </c>
      <c r="L1971" t="s">
        <v>8536</v>
      </c>
      <c r="M1971" t="s">
        <v>8533</v>
      </c>
      <c r="N1971" t="s">
        <v>22</v>
      </c>
      <c r="O1971">
        <v>668</v>
      </c>
      <c r="P1971">
        <v>0</v>
      </c>
      <c r="Q1971">
        <v>0</v>
      </c>
      <c r="R1971">
        <v>668</v>
      </c>
      <c r="S1971" s="1">
        <v>1</v>
      </c>
      <c r="T1971" t="s">
        <v>22</v>
      </c>
      <c r="U1971" s="13">
        <f t="shared" si="90"/>
        <v>668</v>
      </c>
      <c r="V1971" s="13">
        <f t="shared" si="91"/>
        <v>668</v>
      </c>
      <c r="W1971" s="13" t="str">
        <f>IFERROR(VLOOKUP(K1971,'Target Area Lookup'!B:C,2,FALSE),"Rest of State")</f>
        <v>Rest of State</v>
      </c>
      <c r="X1971" s="13" t="str">
        <f t="shared" si="92"/>
        <v>Rest of State</v>
      </c>
    </row>
    <row r="1972" spans="1:24" x14ac:dyDescent="0.25">
      <c r="A1972">
        <v>21028091004</v>
      </c>
      <c r="B1972" t="s">
        <v>8537</v>
      </c>
      <c r="C1972" t="s">
        <v>8538</v>
      </c>
      <c r="D1972" t="s">
        <v>8539</v>
      </c>
      <c r="E1972" t="s">
        <v>8540</v>
      </c>
      <c r="F1972">
        <v>6186272180</v>
      </c>
      <c r="G1972">
        <v>12921</v>
      </c>
      <c r="H1972" t="s">
        <v>8541</v>
      </c>
      <c r="I1972" t="s">
        <v>8538</v>
      </c>
      <c r="J1972" t="s">
        <v>8539</v>
      </c>
      <c r="K1972" t="s">
        <v>232</v>
      </c>
      <c r="L1972" t="s">
        <v>8540</v>
      </c>
      <c r="M1972" t="s">
        <v>8542</v>
      </c>
      <c r="N1972" t="s">
        <v>22</v>
      </c>
      <c r="O1972">
        <v>51</v>
      </c>
      <c r="P1972">
        <v>0</v>
      </c>
      <c r="Q1972">
        <v>19</v>
      </c>
      <c r="R1972">
        <v>70</v>
      </c>
      <c r="S1972" s="1">
        <v>0.7238</v>
      </c>
      <c r="T1972" t="s">
        <v>22</v>
      </c>
      <c r="U1972" s="13">
        <f t="shared" si="90"/>
        <v>51</v>
      </c>
      <c r="V1972" s="13">
        <f t="shared" si="91"/>
        <v>70</v>
      </c>
      <c r="W1972" s="13" t="str">
        <f>IFERROR(VLOOKUP(K1972,'Target Area Lookup'!B:C,2,FALSE),"Rest of State")</f>
        <v>Rest of State</v>
      </c>
      <c r="X1972" s="13" t="str">
        <f t="shared" si="92"/>
        <v>Rest of State</v>
      </c>
    </row>
    <row r="1973" spans="1:24" x14ac:dyDescent="0.25">
      <c r="A1973">
        <v>21028099026</v>
      </c>
      <c r="B1973" t="s">
        <v>8543</v>
      </c>
      <c r="C1973" t="s">
        <v>8544</v>
      </c>
      <c r="D1973" t="s">
        <v>8545</v>
      </c>
      <c r="E1973" t="s">
        <v>8546</v>
      </c>
      <c r="F1973">
        <v>6187249461</v>
      </c>
      <c r="G1973">
        <v>12915</v>
      </c>
      <c r="H1973" t="s">
        <v>6267</v>
      </c>
      <c r="I1973" t="s">
        <v>8547</v>
      </c>
      <c r="J1973" t="s">
        <v>8545</v>
      </c>
      <c r="K1973" t="s">
        <v>232</v>
      </c>
      <c r="L1973" t="s">
        <v>8548</v>
      </c>
      <c r="M1973" t="s">
        <v>8549</v>
      </c>
      <c r="N1973" t="s">
        <v>22</v>
      </c>
      <c r="O1973">
        <v>530</v>
      </c>
      <c r="P1973">
        <v>0</v>
      </c>
      <c r="Q1973">
        <v>0</v>
      </c>
      <c r="R1973">
        <v>530</v>
      </c>
      <c r="S1973" s="1">
        <v>1</v>
      </c>
      <c r="T1973" t="s">
        <v>22</v>
      </c>
      <c r="U1973" s="13">
        <f t="shared" si="90"/>
        <v>530</v>
      </c>
      <c r="V1973" s="13">
        <f t="shared" si="91"/>
        <v>530</v>
      </c>
      <c r="W1973" s="13" t="str">
        <f>IFERROR(VLOOKUP(K1973,'Target Area Lookup'!B:C,2,FALSE),"Rest of State")</f>
        <v>Rest of State</v>
      </c>
      <c r="X1973" s="13" t="str">
        <f t="shared" si="92"/>
        <v>Rest of State</v>
      </c>
    </row>
    <row r="1974" spans="1:24" x14ac:dyDescent="0.25">
      <c r="A1974">
        <v>21028099026</v>
      </c>
      <c r="B1974" t="s">
        <v>8543</v>
      </c>
      <c r="C1974" t="s">
        <v>8544</v>
      </c>
      <c r="D1974" t="s">
        <v>8545</v>
      </c>
      <c r="E1974" t="s">
        <v>8546</v>
      </c>
      <c r="F1974">
        <v>6187249461</v>
      </c>
      <c r="G1974">
        <v>12916</v>
      </c>
      <c r="H1974" t="s">
        <v>8550</v>
      </c>
      <c r="I1974" t="s">
        <v>8544</v>
      </c>
      <c r="J1974" t="s">
        <v>8545</v>
      </c>
      <c r="K1974" t="s">
        <v>232</v>
      </c>
      <c r="L1974" t="s">
        <v>8546</v>
      </c>
      <c r="M1974" t="s">
        <v>8549</v>
      </c>
      <c r="N1974" t="s">
        <v>22</v>
      </c>
      <c r="O1974">
        <v>224</v>
      </c>
      <c r="P1974">
        <v>0</v>
      </c>
      <c r="Q1974">
        <v>25</v>
      </c>
      <c r="R1974">
        <v>249</v>
      </c>
      <c r="S1974" s="1">
        <v>0.89790000000000003</v>
      </c>
      <c r="T1974" t="s">
        <v>22</v>
      </c>
      <c r="U1974" s="13">
        <f t="shared" si="90"/>
        <v>224</v>
      </c>
      <c r="V1974" s="13">
        <f t="shared" si="91"/>
        <v>249</v>
      </c>
      <c r="W1974" s="13" t="str">
        <f>IFERROR(VLOOKUP(K1974,'Target Area Lookup'!B:C,2,FALSE),"Rest of State")</f>
        <v>Rest of State</v>
      </c>
      <c r="X1974" s="13" t="str">
        <f t="shared" si="92"/>
        <v>Rest of State</v>
      </c>
    </row>
    <row r="1975" spans="1:24" x14ac:dyDescent="0.25">
      <c r="A1975">
        <v>21028103013</v>
      </c>
      <c r="B1975" t="s">
        <v>8551</v>
      </c>
      <c r="C1975" t="s">
        <v>8552</v>
      </c>
      <c r="D1975" t="s">
        <v>4315</v>
      </c>
      <c r="E1975" t="s">
        <v>8553</v>
      </c>
      <c r="F1975">
        <v>6184396415</v>
      </c>
      <c r="G1975">
        <v>12922</v>
      </c>
      <c r="H1975" t="s">
        <v>8554</v>
      </c>
      <c r="I1975" t="s">
        <v>8552</v>
      </c>
      <c r="J1975" t="s">
        <v>4315</v>
      </c>
      <c r="K1975" t="s">
        <v>232</v>
      </c>
      <c r="L1975" t="s">
        <v>8553</v>
      </c>
      <c r="M1975" t="s">
        <v>8555</v>
      </c>
      <c r="N1975" t="s">
        <v>22</v>
      </c>
      <c r="O1975">
        <v>253</v>
      </c>
      <c r="P1975">
        <v>26</v>
      </c>
      <c r="Q1975">
        <v>265</v>
      </c>
      <c r="R1975">
        <v>544</v>
      </c>
      <c r="S1975" s="1">
        <v>0.51290000000000002</v>
      </c>
      <c r="U1975" s="13">
        <f t="shared" si="90"/>
        <v>279</v>
      </c>
      <c r="V1975" s="13">
        <f t="shared" si="91"/>
        <v>544</v>
      </c>
      <c r="W1975" s="13" t="str">
        <f>IFERROR(VLOOKUP(K1975,'Target Area Lookup'!B:C,2,FALSE),"Rest of State")</f>
        <v>Rest of State</v>
      </c>
      <c r="X1975" s="13" t="str">
        <f t="shared" si="92"/>
        <v>Rest of State</v>
      </c>
    </row>
    <row r="1976" spans="1:24" x14ac:dyDescent="0.25">
      <c r="A1976">
        <v>21028115004</v>
      </c>
      <c r="B1976" t="s">
        <v>8556</v>
      </c>
      <c r="C1976" t="s">
        <v>8557</v>
      </c>
      <c r="D1976" t="s">
        <v>8558</v>
      </c>
      <c r="E1976" t="s">
        <v>8559</v>
      </c>
      <c r="F1976">
        <v>6186292181</v>
      </c>
      <c r="G1976">
        <v>12925</v>
      </c>
      <c r="H1976" t="s">
        <v>8560</v>
      </c>
      <c r="I1976" t="s">
        <v>8557</v>
      </c>
      <c r="J1976" t="s">
        <v>8558</v>
      </c>
      <c r="K1976" t="s">
        <v>232</v>
      </c>
      <c r="L1976" t="s">
        <v>8559</v>
      </c>
      <c r="M1976" t="s">
        <v>8561</v>
      </c>
      <c r="N1976" t="s">
        <v>22</v>
      </c>
      <c r="O1976">
        <v>113</v>
      </c>
      <c r="P1976">
        <v>5</v>
      </c>
      <c r="Q1976">
        <v>102</v>
      </c>
      <c r="R1976">
        <v>220</v>
      </c>
      <c r="S1976" s="1">
        <v>0.53639999999999999</v>
      </c>
      <c r="U1976" s="13">
        <f t="shared" si="90"/>
        <v>118</v>
      </c>
      <c r="V1976" s="13">
        <f t="shared" si="91"/>
        <v>220</v>
      </c>
      <c r="W1976" s="13" t="str">
        <f>IFERROR(VLOOKUP(K1976,'Target Area Lookup'!B:C,2,FALSE),"Rest of State")</f>
        <v>Rest of State</v>
      </c>
      <c r="X1976" s="13" t="str">
        <f t="shared" si="92"/>
        <v>Rest of State</v>
      </c>
    </row>
    <row r="1977" spans="1:24" x14ac:dyDescent="0.25">
      <c r="A1977">
        <v>21028168026</v>
      </c>
      <c r="B1977" t="s">
        <v>8562</v>
      </c>
      <c r="C1977" t="s">
        <v>8563</v>
      </c>
      <c r="D1977" t="s">
        <v>8520</v>
      </c>
      <c r="E1977" t="s">
        <v>8564</v>
      </c>
      <c r="F1977">
        <v>6189372421</v>
      </c>
      <c r="G1977">
        <v>12926</v>
      </c>
      <c r="H1977" t="s">
        <v>8565</v>
      </c>
      <c r="I1977" t="s">
        <v>8566</v>
      </c>
      <c r="J1977" t="s">
        <v>8520</v>
      </c>
      <c r="K1977" t="s">
        <v>232</v>
      </c>
      <c r="L1977" t="s">
        <v>8567</v>
      </c>
      <c r="M1977" t="s">
        <v>8568</v>
      </c>
      <c r="N1977" t="s">
        <v>22</v>
      </c>
      <c r="O1977">
        <v>342</v>
      </c>
      <c r="P1977">
        <v>0</v>
      </c>
      <c r="Q1977">
        <v>158</v>
      </c>
      <c r="R1977">
        <v>500</v>
      </c>
      <c r="S1977" s="1">
        <v>0.68280000000000007</v>
      </c>
      <c r="T1977" t="s">
        <v>22</v>
      </c>
      <c r="U1977" s="13">
        <f t="shared" si="90"/>
        <v>342</v>
      </c>
      <c r="V1977" s="13">
        <f t="shared" si="91"/>
        <v>500</v>
      </c>
      <c r="W1977" s="13" t="str">
        <f>IFERROR(VLOOKUP(K1977,'Target Area Lookup'!B:C,2,FALSE),"Rest of State")</f>
        <v>Rest of State</v>
      </c>
      <c r="X1977" s="13" t="str">
        <f t="shared" si="92"/>
        <v>Rest of State</v>
      </c>
    </row>
    <row r="1978" spans="1:24" x14ac:dyDescent="0.25">
      <c r="A1978">
        <v>21028168026</v>
      </c>
      <c r="B1978" t="s">
        <v>8562</v>
      </c>
      <c r="C1978" t="s">
        <v>8563</v>
      </c>
      <c r="D1978" t="s">
        <v>8520</v>
      </c>
      <c r="E1978" t="s">
        <v>8564</v>
      </c>
      <c r="F1978">
        <v>6189372421</v>
      </c>
      <c r="G1978">
        <v>12927</v>
      </c>
      <c r="H1978" t="s">
        <v>8569</v>
      </c>
      <c r="I1978" t="s">
        <v>8570</v>
      </c>
      <c r="J1978" t="s">
        <v>8520</v>
      </c>
      <c r="K1978" t="s">
        <v>232</v>
      </c>
      <c r="L1978" t="s">
        <v>8571</v>
      </c>
      <c r="M1978" t="s">
        <v>8568</v>
      </c>
      <c r="N1978" t="s">
        <v>22</v>
      </c>
      <c r="O1978">
        <v>206</v>
      </c>
      <c r="P1978">
        <v>0</v>
      </c>
      <c r="Q1978">
        <v>42</v>
      </c>
      <c r="R1978">
        <v>248</v>
      </c>
      <c r="S1978" s="1">
        <v>0.82920000000000005</v>
      </c>
      <c r="T1978" t="s">
        <v>22</v>
      </c>
      <c r="U1978" s="13">
        <f t="shared" si="90"/>
        <v>206</v>
      </c>
      <c r="V1978" s="13">
        <f t="shared" si="91"/>
        <v>248</v>
      </c>
      <c r="W1978" s="13" t="str">
        <f>IFERROR(VLOOKUP(K1978,'Target Area Lookup'!B:C,2,FALSE),"Rest of State")</f>
        <v>Rest of State</v>
      </c>
      <c r="X1978" s="13" t="str">
        <f t="shared" si="92"/>
        <v>Rest of State</v>
      </c>
    </row>
    <row r="1979" spans="1:24" x14ac:dyDescent="0.25">
      <c r="A1979">
        <v>21028168026</v>
      </c>
      <c r="B1979" t="s">
        <v>8562</v>
      </c>
      <c r="C1979" t="s">
        <v>8563</v>
      </c>
      <c r="D1979" t="s">
        <v>8520</v>
      </c>
      <c r="E1979" t="s">
        <v>8564</v>
      </c>
      <c r="F1979">
        <v>6189372421</v>
      </c>
      <c r="G1979">
        <v>12928</v>
      </c>
      <c r="H1979" t="s">
        <v>8572</v>
      </c>
      <c r="I1979" t="s">
        <v>8573</v>
      </c>
      <c r="J1979" t="s">
        <v>8520</v>
      </c>
      <c r="K1979" t="s">
        <v>232</v>
      </c>
      <c r="L1979" t="s">
        <v>8574</v>
      </c>
      <c r="M1979" t="s">
        <v>8568</v>
      </c>
      <c r="N1979" t="s">
        <v>22</v>
      </c>
      <c r="O1979">
        <v>351</v>
      </c>
      <c r="P1979">
        <v>0</v>
      </c>
      <c r="Q1979">
        <v>46</v>
      </c>
      <c r="R1979">
        <v>397</v>
      </c>
      <c r="S1979" s="1">
        <v>0.88349999999999995</v>
      </c>
      <c r="T1979" t="s">
        <v>22</v>
      </c>
      <c r="U1979" s="13">
        <f t="shared" si="90"/>
        <v>351</v>
      </c>
      <c r="V1979" s="13">
        <f t="shared" si="91"/>
        <v>397</v>
      </c>
      <c r="W1979" s="13" t="str">
        <f>IFERROR(VLOOKUP(K1979,'Target Area Lookup'!B:C,2,FALSE),"Rest of State")</f>
        <v>Rest of State</v>
      </c>
      <c r="X1979" s="13" t="str">
        <f t="shared" si="92"/>
        <v>Rest of State</v>
      </c>
    </row>
    <row r="1980" spans="1:24" x14ac:dyDescent="0.25">
      <c r="A1980">
        <v>21028168026</v>
      </c>
      <c r="B1980" t="s">
        <v>8562</v>
      </c>
      <c r="C1980" t="s">
        <v>8563</v>
      </c>
      <c r="D1980" t="s">
        <v>8520</v>
      </c>
      <c r="E1980" t="s">
        <v>8564</v>
      </c>
      <c r="F1980">
        <v>6189372421</v>
      </c>
      <c r="G1980">
        <v>44287</v>
      </c>
      <c r="H1980" t="s">
        <v>8575</v>
      </c>
      <c r="I1980" t="s">
        <v>8576</v>
      </c>
      <c r="J1980" t="s">
        <v>8520</v>
      </c>
      <c r="K1980" t="s">
        <v>232</v>
      </c>
      <c r="L1980" t="s">
        <v>8577</v>
      </c>
      <c r="M1980" t="s">
        <v>8568</v>
      </c>
      <c r="N1980" t="s">
        <v>22</v>
      </c>
      <c r="O1980">
        <v>478</v>
      </c>
      <c r="P1980">
        <v>0</v>
      </c>
      <c r="Q1980">
        <v>43</v>
      </c>
      <c r="R1980">
        <v>521</v>
      </c>
      <c r="S1980" s="1">
        <v>0.9173</v>
      </c>
      <c r="T1980" t="s">
        <v>22</v>
      </c>
      <c r="U1980" s="13">
        <f t="shared" si="90"/>
        <v>478</v>
      </c>
      <c r="V1980" s="13">
        <f t="shared" si="91"/>
        <v>521</v>
      </c>
      <c r="W1980" s="13" t="str">
        <f>IFERROR(VLOOKUP(K1980,'Target Area Lookup'!B:C,2,FALSE),"Rest of State")</f>
        <v>Rest of State</v>
      </c>
      <c r="X1980" s="13" t="str">
        <f t="shared" si="92"/>
        <v>Rest of State</v>
      </c>
    </row>
    <row r="1981" spans="1:24" x14ac:dyDescent="0.25">
      <c r="A1981">
        <v>21028174026</v>
      </c>
      <c r="B1981" t="s">
        <v>8578</v>
      </c>
      <c r="C1981" t="s">
        <v>8579</v>
      </c>
      <c r="D1981" t="s">
        <v>8580</v>
      </c>
      <c r="E1981" t="s">
        <v>8581</v>
      </c>
      <c r="F1981">
        <v>6186272302</v>
      </c>
      <c r="G1981">
        <v>58724</v>
      </c>
      <c r="H1981" t="s">
        <v>8582</v>
      </c>
      <c r="I1981" t="s">
        <v>8579</v>
      </c>
      <c r="J1981" t="s">
        <v>8580</v>
      </c>
      <c r="K1981" t="s">
        <v>232</v>
      </c>
      <c r="L1981" t="s">
        <v>8581</v>
      </c>
      <c r="M1981" t="s">
        <v>8583</v>
      </c>
      <c r="N1981" t="s">
        <v>22</v>
      </c>
      <c r="O1981">
        <v>78</v>
      </c>
      <c r="P1981">
        <v>0</v>
      </c>
      <c r="Q1981">
        <v>23</v>
      </c>
      <c r="R1981">
        <v>101</v>
      </c>
      <c r="S1981" s="1">
        <v>0.76600000000000001</v>
      </c>
      <c r="T1981" t="s">
        <v>22</v>
      </c>
      <c r="U1981" s="13">
        <f t="shared" si="90"/>
        <v>78</v>
      </c>
      <c r="V1981" s="13">
        <f t="shared" si="91"/>
        <v>101</v>
      </c>
      <c r="W1981" s="13" t="str">
        <f>IFERROR(VLOOKUP(K1981,'Target Area Lookup'!B:C,2,FALSE),"Rest of State")</f>
        <v>Rest of State</v>
      </c>
      <c r="X1981" s="13" t="str">
        <f t="shared" si="92"/>
        <v>Rest of State</v>
      </c>
    </row>
    <row r="1982" spans="1:24" x14ac:dyDescent="0.25">
      <c r="A1982">
        <v>21028174026</v>
      </c>
      <c r="B1982" t="s">
        <v>8578</v>
      </c>
      <c r="C1982" t="s">
        <v>8579</v>
      </c>
      <c r="D1982" t="s">
        <v>8580</v>
      </c>
      <c r="E1982" t="s">
        <v>8581</v>
      </c>
      <c r="F1982">
        <v>6186272302</v>
      </c>
      <c r="G1982">
        <v>58725</v>
      </c>
      <c r="H1982" t="s">
        <v>8584</v>
      </c>
      <c r="I1982" t="s">
        <v>8579</v>
      </c>
      <c r="J1982" t="s">
        <v>8580</v>
      </c>
      <c r="K1982" t="s">
        <v>232</v>
      </c>
      <c r="L1982" t="s">
        <v>8581</v>
      </c>
      <c r="M1982" t="s">
        <v>8583</v>
      </c>
      <c r="N1982" t="s">
        <v>22</v>
      </c>
      <c r="O1982">
        <v>218</v>
      </c>
      <c r="P1982">
        <v>0</v>
      </c>
      <c r="Q1982">
        <v>22</v>
      </c>
      <c r="R1982">
        <v>240</v>
      </c>
      <c r="S1982" s="1">
        <v>0.90629999999999999</v>
      </c>
      <c r="T1982" t="s">
        <v>22</v>
      </c>
      <c r="U1982" s="13">
        <f t="shared" si="90"/>
        <v>218</v>
      </c>
      <c r="V1982" s="13">
        <f t="shared" si="91"/>
        <v>240</v>
      </c>
      <c r="W1982" s="13" t="str">
        <f>IFERROR(VLOOKUP(K1982,'Target Area Lookup'!B:C,2,FALSE),"Rest of State")</f>
        <v>Rest of State</v>
      </c>
      <c r="X1982" s="13" t="str">
        <f t="shared" si="92"/>
        <v>Rest of State</v>
      </c>
    </row>
    <row r="1983" spans="1:24" x14ac:dyDescent="0.25">
      <c r="A1983">
        <v>21028188026</v>
      </c>
      <c r="B1983" t="s">
        <v>8585</v>
      </c>
      <c r="C1983" t="s">
        <v>8586</v>
      </c>
      <c r="D1983" t="s">
        <v>8587</v>
      </c>
      <c r="E1983" t="s">
        <v>8588</v>
      </c>
      <c r="F1983">
        <v>6185962121</v>
      </c>
      <c r="G1983">
        <v>12930</v>
      </c>
      <c r="H1983" t="s">
        <v>8589</v>
      </c>
      <c r="I1983" t="s">
        <v>8586</v>
      </c>
      <c r="J1983" t="s">
        <v>8587</v>
      </c>
      <c r="K1983" t="s">
        <v>232</v>
      </c>
      <c r="L1983" t="s">
        <v>8588</v>
      </c>
      <c r="M1983" t="s">
        <v>8590</v>
      </c>
      <c r="N1983" t="s">
        <v>22</v>
      </c>
      <c r="O1983">
        <v>145</v>
      </c>
      <c r="P1983">
        <v>0</v>
      </c>
      <c r="Q1983">
        <v>36</v>
      </c>
      <c r="R1983">
        <v>181</v>
      </c>
      <c r="S1983" s="1">
        <v>0.8</v>
      </c>
      <c r="T1983" t="s">
        <v>22</v>
      </c>
      <c r="U1983" s="13">
        <f t="shared" si="90"/>
        <v>145</v>
      </c>
      <c r="V1983" s="13">
        <f t="shared" si="91"/>
        <v>181</v>
      </c>
      <c r="W1983" s="13" t="str">
        <f>IFERROR(VLOOKUP(K1983,'Target Area Lookup'!B:C,2,FALSE),"Rest of State")</f>
        <v>Rest of State</v>
      </c>
      <c r="X1983" s="13" t="str">
        <f t="shared" si="92"/>
        <v>Rest of State</v>
      </c>
    </row>
    <row r="1984" spans="1:24" x14ac:dyDescent="0.25">
      <c r="A1984">
        <v>21028188026</v>
      </c>
      <c r="B1984" t="s">
        <v>8585</v>
      </c>
      <c r="C1984" t="s">
        <v>8586</v>
      </c>
      <c r="D1984" t="s">
        <v>8587</v>
      </c>
      <c r="E1984" t="s">
        <v>8588</v>
      </c>
      <c r="F1984">
        <v>6185962121</v>
      </c>
      <c r="G1984">
        <v>12931</v>
      </c>
      <c r="H1984" t="s">
        <v>8591</v>
      </c>
      <c r="I1984" t="s">
        <v>8592</v>
      </c>
      <c r="J1984" t="s">
        <v>8587</v>
      </c>
      <c r="K1984" t="s">
        <v>232</v>
      </c>
      <c r="L1984" t="s">
        <v>8593</v>
      </c>
      <c r="M1984" t="s">
        <v>8590</v>
      </c>
      <c r="N1984" t="s">
        <v>22</v>
      </c>
      <c r="O1984">
        <v>124</v>
      </c>
      <c r="P1984">
        <v>0</v>
      </c>
      <c r="Q1984">
        <v>12</v>
      </c>
      <c r="R1984">
        <v>136</v>
      </c>
      <c r="S1984" s="1">
        <v>0.90939999999999999</v>
      </c>
      <c r="T1984" t="s">
        <v>22</v>
      </c>
      <c r="U1984" s="13">
        <f t="shared" si="90"/>
        <v>124</v>
      </c>
      <c r="V1984" s="13">
        <f t="shared" si="91"/>
        <v>136</v>
      </c>
      <c r="W1984" s="13" t="str">
        <f>IFERROR(VLOOKUP(K1984,'Target Area Lookup'!B:C,2,FALSE),"Rest of State")</f>
        <v>Rest of State</v>
      </c>
      <c r="X1984" s="13" t="str">
        <f t="shared" si="92"/>
        <v>Rest of State</v>
      </c>
    </row>
    <row r="1985" spans="1:24" x14ac:dyDescent="0.25">
      <c r="A1985">
        <v>21028188026</v>
      </c>
      <c r="B1985" t="s">
        <v>8585</v>
      </c>
      <c r="C1985" t="s">
        <v>8586</v>
      </c>
      <c r="D1985" t="s">
        <v>8587</v>
      </c>
      <c r="E1985" t="s">
        <v>8588</v>
      </c>
      <c r="F1985">
        <v>6185962121</v>
      </c>
      <c r="G1985">
        <v>12932</v>
      </c>
      <c r="H1985" t="s">
        <v>8594</v>
      </c>
      <c r="I1985" t="s">
        <v>8592</v>
      </c>
      <c r="J1985" t="s">
        <v>8587</v>
      </c>
      <c r="K1985" t="s">
        <v>232</v>
      </c>
      <c r="L1985" t="s">
        <v>8593</v>
      </c>
      <c r="M1985" t="s">
        <v>8590</v>
      </c>
      <c r="N1985" t="s">
        <v>22</v>
      </c>
      <c r="O1985">
        <v>255</v>
      </c>
      <c r="P1985">
        <v>0</v>
      </c>
      <c r="Q1985">
        <v>10</v>
      </c>
      <c r="R1985">
        <v>265</v>
      </c>
      <c r="S1985" s="1">
        <v>0.95889999999999997</v>
      </c>
      <c r="T1985" t="s">
        <v>22</v>
      </c>
      <c r="U1985" s="13">
        <f t="shared" si="90"/>
        <v>255</v>
      </c>
      <c r="V1985" s="13">
        <f t="shared" si="91"/>
        <v>265</v>
      </c>
      <c r="W1985" s="13" t="str">
        <f>IFERROR(VLOOKUP(K1985,'Target Area Lookup'!B:C,2,FALSE),"Rest of State")</f>
        <v>Rest of State</v>
      </c>
      <c r="X1985" s="13" t="str">
        <f t="shared" si="92"/>
        <v>Rest of State</v>
      </c>
    </row>
    <row r="1986" spans="1:24" x14ac:dyDescent="0.25">
      <c r="A1986">
        <v>21028196026</v>
      </c>
      <c r="B1986" t="s">
        <v>8595</v>
      </c>
      <c r="C1986" t="s">
        <v>8596</v>
      </c>
      <c r="D1986" t="s">
        <v>8597</v>
      </c>
      <c r="E1986" t="s">
        <v>8598</v>
      </c>
      <c r="F1986">
        <v>6186255105</v>
      </c>
      <c r="G1986">
        <v>12933</v>
      </c>
      <c r="H1986" t="s">
        <v>8599</v>
      </c>
      <c r="I1986" t="s">
        <v>8596</v>
      </c>
      <c r="J1986" t="s">
        <v>8597</v>
      </c>
      <c r="K1986" t="s">
        <v>232</v>
      </c>
      <c r="L1986" t="s">
        <v>8598</v>
      </c>
      <c r="M1986" t="s">
        <v>8600</v>
      </c>
      <c r="N1986" t="s">
        <v>22</v>
      </c>
      <c r="O1986">
        <v>78</v>
      </c>
      <c r="P1986">
        <v>10</v>
      </c>
      <c r="Q1986">
        <v>102</v>
      </c>
      <c r="R1986">
        <v>190</v>
      </c>
      <c r="S1986" s="1">
        <v>0.4632</v>
      </c>
      <c r="U1986" s="13">
        <f t="shared" si="90"/>
        <v>88</v>
      </c>
      <c r="V1986" s="13">
        <f t="shared" si="91"/>
        <v>190</v>
      </c>
      <c r="W1986" s="13" t="str">
        <f>IFERROR(VLOOKUP(K1986,'Target Area Lookup'!B:C,2,FALSE),"Rest of State")</f>
        <v>Rest of State</v>
      </c>
      <c r="X1986" s="13" t="str">
        <f t="shared" si="92"/>
        <v>Rest of State</v>
      </c>
    </row>
    <row r="1987" spans="1:24" x14ac:dyDescent="0.25">
      <c r="A1987">
        <v>21028196026</v>
      </c>
      <c r="B1987" t="s">
        <v>8595</v>
      </c>
      <c r="C1987" t="s">
        <v>8596</v>
      </c>
      <c r="D1987" t="s">
        <v>8597</v>
      </c>
      <c r="E1987" t="s">
        <v>8598</v>
      </c>
      <c r="F1987">
        <v>6186255105</v>
      </c>
      <c r="G1987">
        <v>12934</v>
      </c>
      <c r="H1987" t="s">
        <v>8601</v>
      </c>
      <c r="I1987" t="s">
        <v>8596</v>
      </c>
      <c r="J1987" t="s">
        <v>8597</v>
      </c>
      <c r="K1987" t="s">
        <v>232</v>
      </c>
      <c r="L1987" t="s">
        <v>8598</v>
      </c>
      <c r="M1987" t="s">
        <v>8600</v>
      </c>
      <c r="N1987" t="s">
        <v>22</v>
      </c>
      <c r="O1987">
        <v>59</v>
      </c>
      <c r="P1987">
        <v>5</v>
      </c>
      <c r="Q1987">
        <v>81</v>
      </c>
      <c r="R1987">
        <v>145</v>
      </c>
      <c r="S1987" s="1">
        <v>0.44140000000000001</v>
      </c>
      <c r="U1987" s="13">
        <f t="shared" ref="U1987:U2050" si="93">SUM(O1987:P1987)</f>
        <v>64</v>
      </c>
      <c r="V1987" s="13">
        <f t="shared" ref="V1987:V2050" si="94">R1987</f>
        <v>145</v>
      </c>
      <c r="W1987" s="13" t="str">
        <f>IFERROR(VLOOKUP(K1987,'Target Area Lookup'!B:C,2,FALSE),"Rest of State")</f>
        <v>Rest of State</v>
      </c>
      <c r="X1987" s="13" t="str">
        <f t="shared" ref="X1987:X2050" si="95">IF(K1987="Cook","Cook","Rest of State")</f>
        <v>Rest of State</v>
      </c>
    </row>
    <row r="1988" spans="1:24" x14ac:dyDescent="0.25">
      <c r="A1988">
        <v>21028196026</v>
      </c>
      <c r="B1988" t="s">
        <v>8595</v>
      </c>
      <c r="C1988" t="s">
        <v>8596</v>
      </c>
      <c r="D1988" t="s">
        <v>8597</v>
      </c>
      <c r="E1988" t="s">
        <v>8598</v>
      </c>
      <c r="F1988">
        <v>6186255105</v>
      </c>
      <c r="G1988">
        <v>12935</v>
      </c>
      <c r="H1988" t="s">
        <v>8602</v>
      </c>
      <c r="I1988" t="s">
        <v>8596</v>
      </c>
      <c r="J1988" t="s">
        <v>8597</v>
      </c>
      <c r="K1988" t="s">
        <v>232</v>
      </c>
      <c r="L1988" t="s">
        <v>8598</v>
      </c>
      <c r="M1988" t="s">
        <v>8600</v>
      </c>
      <c r="N1988" t="s">
        <v>22</v>
      </c>
      <c r="O1988">
        <v>139</v>
      </c>
      <c r="P1988">
        <v>27</v>
      </c>
      <c r="Q1988">
        <v>123</v>
      </c>
      <c r="R1988">
        <v>289</v>
      </c>
      <c r="S1988" s="1">
        <v>0.57440000000000002</v>
      </c>
      <c r="U1988" s="13">
        <f t="shared" si="93"/>
        <v>166</v>
      </c>
      <c r="V1988" s="13">
        <f t="shared" si="94"/>
        <v>289</v>
      </c>
      <c r="W1988" s="13" t="str">
        <f>IFERROR(VLOOKUP(K1988,'Target Area Lookup'!B:C,2,FALSE),"Rest of State")</f>
        <v>Rest of State</v>
      </c>
      <c r="X1988" s="13" t="str">
        <f t="shared" si="95"/>
        <v>Rest of State</v>
      </c>
    </row>
    <row r="1989" spans="1:24" x14ac:dyDescent="0.25">
      <c r="A1989">
        <v>21044001026</v>
      </c>
      <c r="B1989" t="s">
        <v>8603</v>
      </c>
      <c r="C1989" t="s">
        <v>8604</v>
      </c>
      <c r="D1989" t="s">
        <v>8605</v>
      </c>
      <c r="E1989" t="s">
        <v>8606</v>
      </c>
      <c r="F1989">
        <v>6189959831</v>
      </c>
      <c r="G1989">
        <v>10063</v>
      </c>
      <c r="H1989" t="s">
        <v>8607</v>
      </c>
      <c r="I1989" t="s">
        <v>8604</v>
      </c>
      <c r="J1989" t="s">
        <v>8605</v>
      </c>
      <c r="K1989" t="s">
        <v>8608</v>
      </c>
      <c r="L1989" t="s">
        <v>8606</v>
      </c>
      <c r="M1989" t="s">
        <v>8609</v>
      </c>
      <c r="N1989" t="s">
        <v>22</v>
      </c>
      <c r="O1989">
        <v>48</v>
      </c>
      <c r="P1989">
        <v>5</v>
      </c>
      <c r="Q1989">
        <v>136</v>
      </c>
      <c r="R1989">
        <v>189</v>
      </c>
      <c r="S1989" s="1">
        <v>0.28039999999999998</v>
      </c>
      <c r="U1989" s="13">
        <f t="shared" si="93"/>
        <v>53</v>
      </c>
      <c r="V1989" s="13">
        <f t="shared" si="94"/>
        <v>189</v>
      </c>
      <c r="W1989" s="13" t="str">
        <f>IFERROR(VLOOKUP(K1989,'Target Area Lookup'!B:C,2,FALSE),"Rest of State")</f>
        <v>Rest of State</v>
      </c>
      <c r="X1989" s="13" t="str">
        <f t="shared" si="95"/>
        <v>Rest of State</v>
      </c>
    </row>
    <row r="1990" spans="1:24" x14ac:dyDescent="0.25">
      <c r="A1990">
        <v>21044001026</v>
      </c>
      <c r="B1990" t="s">
        <v>8603</v>
      </c>
      <c r="C1990" t="s">
        <v>8604</v>
      </c>
      <c r="D1990" t="s">
        <v>8605</v>
      </c>
      <c r="E1990" t="s">
        <v>8606</v>
      </c>
      <c r="F1990">
        <v>6189959831</v>
      </c>
      <c r="G1990">
        <v>10064</v>
      </c>
      <c r="H1990" t="s">
        <v>8610</v>
      </c>
      <c r="I1990" t="s">
        <v>8604</v>
      </c>
      <c r="J1990" t="s">
        <v>8605</v>
      </c>
      <c r="K1990" t="s">
        <v>8608</v>
      </c>
      <c r="L1990" t="s">
        <v>8606</v>
      </c>
      <c r="M1990" t="s">
        <v>8609</v>
      </c>
      <c r="N1990" t="s">
        <v>22</v>
      </c>
      <c r="O1990">
        <v>152</v>
      </c>
      <c r="P1990">
        <v>13</v>
      </c>
      <c r="Q1990">
        <v>198</v>
      </c>
      <c r="R1990">
        <v>363</v>
      </c>
      <c r="S1990" s="1">
        <v>0.45450000000000002</v>
      </c>
      <c r="U1990" s="13">
        <f t="shared" si="93"/>
        <v>165</v>
      </c>
      <c r="V1990" s="13">
        <f t="shared" si="94"/>
        <v>363</v>
      </c>
      <c r="W1990" s="13" t="str">
        <f>IFERROR(VLOOKUP(K1990,'Target Area Lookup'!B:C,2,FALSE),"Rest of State")</f>
        <v>Rest of State</v>
      </c>
      <c r="X1990" s="13" t="str">
        <f t="shared" si="95"/>
        <v>Rest of State</v>
      </c>
    </row>
    <row r="1991" spans="1:24" x14ac:dyDescent="0.25">
      <c r="A1991">
        <v>21044032003</v>
      </c>
      <c r="B1991" t="s">
        <v>8611</v>
      </c>
      <c r="C1991" t="s">
        <v>8612</v>
      </c>
      <c r="D1991" t="s">
        <v>8613</v>
      </c>
      <c r="E1991" t="s">
        <v>8614</v>
      </c>
      <c r="F1991">
        <v>6186588536</v>
      </c>
      <c r="G1991">
        <v>10066</v>
      </c>
      <c r="H1991" t="s">
        <v>8615</v>
      </c>
      <c r="I1991" t="s">
        <v>8612</v>
      </c>
      <c r="J1991" t="s">
        <v>8613</v>
      </c>
      <c r="K1991" t="s">
        <v>8608</v>
      </c>
      <c r="L1991" t="s">
        <v>8614</v>
      </c>
      <c r="M1991" t="s">
        <v>8616</v>
      </c>
      <c r="N1991" t="s">
        <v>22</v>
      </c>
      <c r="O1991">
        <v>100</v>
      </c>
      <c r="P1991">
        <v>10</v>
      </c>
      <c r="Q1991">
        <v>101</v>
      </c>
      <c r="R1991">
        <v>211</v>
      </c>
      <c r="S1991" s="1">
        <v>0.52129999999999999</v>
      </c>
      <c r="U1991" s="13">
        <f t="shared" si="93"/>
        <v>110</v>
      </c>
      <c r="V1991" s="13">
        <f t="shared" si="94"/>
        <v>211</v>
      </c>
      <c r="W1991" s="13" t="str">
        <f>IFERROR(VLOOKUP(K1991,'Target Area Lookup'!B:C,2,FALSE),"Rest of State")</f>
        <v>Rest of State</v>
      </c>
      <c r="X1991" s="13" t="str">
        <f t="shared" si="95"/>
        <v>Rest of State</v>
      </c>
    </row>
    <row r="1992" spans="1:24" x14ac:dyDescent="0.25">
      <c r="A1992">
        <v>21044043003</v>
      </c>
      <c r="B1992" t="s">
        <v>8617</v>
      </c>
      <c r="C1992" t="s">
        <v>4002</v>
      </c>
      <c r="D1992" t="s">
        <v>8618</v>
      </c>
      <c r="E1992" t="s">
        <v>8619</v>
      </c>
      <c r="F1992">
        <v>6186588830</v>
      </c>
      <c r="G1992">
        <v>10067</v>
      </c>
      <c r="H1992" t="s">
        <v>8620</v>
      </c>
      <c r="I1992" t="s">
        <v>4002</v>
      </c>
      <c r="J1992" t="s">
        <v>8618</v>
      </c>
      <c r="K1992" t="s">
        <v>8608</v>
      </c>
      <c r="L1992" t="s">
        <v>8619</v>
      </c>
      <c r="M1992" t="s">
        <v>8621</v>
      </c>
      <c r="N1992" t="s">
        <v>22</v>
      </c>
      <c r="O1992">
        <v>37</v>
      </c>
      <c r="P1992">
        <v>2</v>
      </c>
      <c r="Q1992">
        <v>23</v>
      </c>
      <c r="R1992">
        <v>62</v>
      </c>
      <c r="S1992" s="1">
        <v>0.629</v>
      </c>
      <c r="U1992" s="13">
        <f t="shared" si="93"/>
        <v>39</v>
      </c>
      <c r="V1992" s="13">
        <f t="shared" si="94"/>
        <v>62</v>
      </c>
      <c r="W1992" s="13" t="str">
        <f>IFERROR(VLOOKUP(K1992,'Target Area Lookup'!B:C,2,FALSE),"Rest of State")</f>
        <v>Rest of State</v>
      </c>
      <c r="X1992" s="13" t="str">
        <f t="shared" si="95"/>
        <v>Rest of State</v>
      </c>
    </row>
    <row r="1993" spans="1:24" x14ac:dyDescent="0.25">
      <c r="A1993">
        <v>21044055002</v>
      </c>
      <c r="B1993" t="s">
        <v>8622</v>
      </c>
      <c r="C1993" t="s">
        <v>8623</v>
      </c>
      <c r="D1993" t="s">
        <v>8624</v>
      </c>
      <c r="E1993" t="s">
        <v>8625</v>
      </c>
      <c r="F1993">
        <v>6186588638</v>
      </c>
      <c r="G1993">
        <v>10068</v>
      </c>
      <c r="H1993" t="s">
        <v>8626</v>
      </c>
      <c r="I1993" t="s">
        <v>8623</v>
      </c>
      <c r="J1993" t="s">
        <v>8624</v>
      </c>
      <c r="K1993" t="s">
        <v>8608</v>
      </c>
      <c r="L1993" t="s">
        <v>8625</v>
      </c>
      <c r="M1993" t="s">
        <v>8627</v>
      </c>
      <c r="N1993" t="s">
        <v>22</v>
      </c>
      <c r="O1993">
        <v>199</v>
      </c>
      <c r="P1993">
        <v>26</v>
      </c>
      <c r="Q1993">
        <v>165</v>
      </c>
      <c r="R1993">
        <v>390</v>
      </c>
      <c r="S1993" s="1">
        <v>0.57689999999999997</v>
      </c>
      <c r="U1993" s="13">
        <f t="shared" si="93"/>
        <v>225</v>
      </c>
      <c r="V1993" s="13">
        <f t="shared" si="94"/>
        <v>390</v>
      </c>
      <c r="W1993" s="13" t="str">
        <f>IFERROR(VLOOKUP(K1993,'Target Area Lookup'!B:C,2,FALSE),"Rest of State")</f>
        <v>Rest of State</v>
      </c>
      <c r="X1993" s="13" t="str">
        <f t="shared" si="95"/>
        <v>Rest of State</v>
      </c>
    </row>
    <row r="1994" spans="1:24" x14ac:dyDescent="0.25">
      <c r="A1994">
        <v>21044064002</v>
      </c>
      <c r="B1994" t="s">
        <v>8628</v>
      </c>
      <c r="C1994" t="s">
        <v>8629</v>
      </c>
      <c r="D1994" t="s">
        <v>8630</v>
      </c>
      <c r="E1994" t="s">
        <v>8631</v>
      </c>
      <c r="F1994">
        <v>6186572525</v>
      </c>
      <c r="G1994">
        <v>10069</v>
      </c>
      <c r="H1994" t="s">
        <v>8632</v>
      </c>
      <c r="I1994" t="s">
        <v>8629</v>
      </c>
      <c r="J1994" t="s">
        <v>8630</v>
      </c>
      <c r="K1994" t="s">
        <v>8608</v>
      </c>
      <c r="L1994" t="s">
        <v>8631</v>
      </c>
      <c r="M1994" t="s">
        <v>8633</v>
      </c>
      <c r="N1994" t="s">
        <v>22</v>
      </c>
      <c r="O1994">
        <v>53</v>
      </c>
      <c r="P1994">
        <v>3</v>
      </c>
      <c r="Q1994">
        <v>66</v>
      </c>
      <c r="R1994">
        <v>122</v>
      </c>
      <c r="S1994" s="1">
        <v>0.45900000000000002</v>
      </c>
      <c r="U1994" s="13">
        <f t="shared" si="93"/>
        <v>56</v>
      </c>
      <c r="V1994" s="13">
        <f t="shared" si="94"/>
        <v>122</v>
      </c>
      <c r="W1994" s="13" t="str">
        <f>IFERROR(VLOOKUP(K1994,'Target Area Lookup'!B:C,2,FALSE),"Rest of State")</f>
        <v>Rest of State</v>
      </c>
      <c r="X1994" s="13" t="str">
        <f t="shared" si="95"/>
        <v>Rest of State</v>
      </c>
    </row>
    <row r="1995" spans="1:24" x14ac:dyDescent="0.25">
      <c r="A1995">
        <v>21044133017</v>
      </c>
      <c r="B1995" t="s">
        <v>8634</v>
      </c>
      <c r="C1995" t="s">
        <v>8635</v>
      </c>
      <c r="D1995" t="s">
        <v>8624</v>
      </c>
      <c r="E1995" t="s">
        <v>8636</v>
      </c>
      <c r="F1995">
        <v>6186584461</v>
      </c>
      <c r="G1995">
        <v>10070</v>
      </c>
      <c r="H1995" t="s">
        <v>8637</v>
      </c>
      <c r="I1995" t="s">
        <v>8635</v>
      </c>
      <c r="J1995" t="s">
        <v>8624</v>
      </c>
      <c r="K1995" t="s">
        <v>8608</v>
      </c>
      <c r="L1995" t="s">
        <v>8636</v>
      </c>
      <c r="M1995" t="s">
        <v>8638</v>
      </c>
      <c r="N1995" t="s">
        <v>22</v>
      </c>
      <c r="O1995">
        <v>152</v>
      </c>
      <c r="P1995">
        <v>23</v>
      </c>
      <c r="Q1995">
        <v>207</v>
      </c>
      <c r="R1995">
        <v>382</v>
      </c>
      <c r="S1995" s="1">
        <v>0.45810000000000001</v>
      </c>
      <c r="U1995" s="13">
        <f t="shared" si="93"/>
        <v>175</v>
      </c>
      <c r="V1995" s="13">
        <f t="shared" si="94"/>
        <v>382</v>
      </c>
      <c r="W1995" s="13" t="str">
        <f>IFERROR(VLOOKUP(K1995,'Target Area Lookup'!B:C,2,FALSE),"Rest of State")</f>
        <v>Rest of State</v>
      </c>
      <c r="X1995" s="13" t="str">
        <f t="shared" si="95"/>
        <v>Rest of State</v>
      </c>
    </row>
    <row r="1996" spans="1:24" x14ac:dyDescent="0.25">
      <c r="A1996">
        <v>21061001026</v>
      </c>
      <c r="B1996" t="s">
        <v>8639</v>
      </c>
      <c r="C1996" t="s">
        <v>8640</v>
      </c>
      <c r="D1996" t="s">
        <v>8513</v>
      </c>
      <c r="E1996" t="s">
        <v>8641</v>
      </c>
      <c r="F1996">
        <v>6185249376</v>
      </c>
      <c r="G1996">
        <v>10071</v>
      </c>
      <c r="H1996" t="s">
        <v>8642</v>
      </c>
      <c r="I1996" t="s">
        <v>8643</v>
      </c>
      <c r="J1996" t="s">
        <v>8513</v>
      </c>
      <c r="K1996" t="s">
        <v>8514</v>
      </c>
      <c r="L1996" t="s">
        <v>8644</v>
      </c>
      <c r="M1996" t="s">
        <v>8645</v>
      </c>
      <c r="N1996" t="s">
        <v>22</v>
      </c>
      <c r="O1996">
        <v>271</v>
      </c>
      <c r="P1996">
        <v>18</v>
      </c>
      <c r="Q1996">
        <v>299</v>
      </c>
      <c r="R1996">
        <v>588</v>
      </c>
      <c r="S1996" s="1">
        <v>0.49149999999999999</v>
      </c>
      <c r="U1996" s="13">
        <f t="shared" si="93"/>
        <v>289</v>
      </c>
      <c r="V1996" s="13">
        <f t="shared" si="94"/>
        <v>588</v>
      </c>
      <c r="W1996" s="13" t="str">
        <f>IFERROR(VLOOKUP(K1996,'Target Area Lookup'!B:C,2,FALSE),"Rest of State")</f>
        <v>Rest of State</v>
      </c>
      <c r="X1996" s="13" t="str">
        <f t="shared" si="95"/>
        <v>Rest of State</v>
      </c>
    </row>
    <row r="1997" spans="1:24" x14ac:dyDescent="0.25">
      <c r="A1997">
        <v>21061001026</v>
      </c>
      <c r="B1997" t="s">
        <v>8639</v>
      </c>
      <c r="C1997" t="s">
        <v>8640</v>
      </c>
      <c r="D1997" t="s">
        <v>8513</v>
      </c>
      <c r="E1997" t="s">
        <v>8641</v>
      </c>
      <c r="F1997">
        <v>6185249376</v>
      </c>
      <c r="G1997">
        <v>10072</v>
      </c>
      <c r="H1997" t="s">
        <v>8646</v>
      </c>
      <c r="I1997" t="s">
        <v>8647</v>
      </c>
      <c r="J1997" t="s">
        <v>8513</v>
      </c>
      <c r="K1997" t="s">
        <v>8514</v>
      </c>
      <c r="L1997" t="s">
        <v>8648</v>
      </c>
      <c r="M1997" t="s">
        <v>8645</v>
      </c>
      <c r="N1997" t="s">
        <v>22</v>
      </c>
      <c r="O1997">
        <v>172</v>
      </c>
      <c r="P1997">
        <v>15</v>
      </c>
      <c r="Q1997">
        <v>132</v>
      </c>
      <c r="R1997">
        <v>319</v>
      </c>
      <c r="S1997" s="1">
        <v>0.58619999999999994</v>
      </c>
      <c r="U1997" s="13">
        <f t="shared" si="93"/>
        <v>187</v>
      </c>
      <c r="V1997" s="13">
        <f t="shared" si="94"/>
        <v>319</v>
      </c>
      <c r="W1997" s="13" t="str">
        <f>IFERROR(VLOOKUP(K1997,'Target Area Lookup'!B:C,2,FALSE),"Rest of State")</f>
        <v>Rest of State</v>
      </c>
      <c r="X1997" s="13" t="str">
        <f t="shared" si="95"/>
        <v>Rest of State</v>
      </c>
    </row>
    <row r="1998" spans="1:24" x14ac:dyDescent="0.25">
      <c r="A1998">
        <v>21061001026</v>
      </c>
      <c r="B1998" t="s">
        <v>8639</v>
      </c>
      <c r="C1998" t="s">
        <v>8640</v>
      </c>
      <c r="D1998" t="s">
        <v>8513</v>
      </c>
      <c r="E1998" t="s">
        <v>8641</v>
      </c>
      <c r="F1998">
        <v>6185249376</v>
      </c>
      <c r="G1998">
        <v>10073</v>
      </c>
      <c r="H1998" t="s">
        <v>1904</v>
      </c>
      <c r="I1998" t="s">
        <v>8649</v>
      </c>
      <c r="J1998" t="s">
        <v>8513</v>
      </c>
      <c r="K1998" t="s">
        <v>8514</v>
      </c>
      <c r="L1998" t="s">
        <v>8650</v>
      </c>
      <c r="M1998" t="s">
        <v>8645</v>
      </c>
      <c r="N1998" t="s">
        <v>22</v>
      </c>
      <c r="O1998">
        <v>46</v>
      </c>
      <c r="P1998">
        <v>1</v>
      </c>
      <c r="Q1998">
        <v>80</v>
      </c>
      <c r="R1998">
        <v>127</v>
      </c>
      <c r="S1998" s="1">
        <v>0.37009999999999998</v>
      </c>
      <c r="U1998" s="13">
        <f t="shared" si="93"/>
        <v>47</v>
      </c>
      <c r="V1998" s="13">
        <f t="shared" si="94"/>
        <v>127</v>
      </c>
      <c r="W1998" s="13" t="str">
        <f>IFERROR(VLOOKUP(K1998,'Target Area Lookup'!B:C,2,FALSE),"Rest of State")</f>
        <v>Rest of State</v>
      </c>
      <c r="X1998" s="13" t="str">
        <f t="shared" si="95"/>
        <v>Rest of State</v>
      </c>
    </row>
    <row r="1999" spans="1:24" x14ac:dyDescent="0.25">
      <c r="A1999">
        <v>21061001026</v>
      </c>
      <c r="B1999" t="s">
        <v>8639</v>
      </c>
      <c r="C1999" t="s">
        <v>8640</v>
      </c>
      <c r="D1999" t="s">
        <v>8513</v>
      </c>
      <c r="E1999" t="s">
        <v>8641</v>
      </c>
      <c r="F1999">
        <v>6185249376</v>
      </c>
      <c r="G1999">
        <v>10074</v>
      </c>
      <c r="H1999" t="s">
        <v>8651</v>
      </c>
      <c r="I1999" t="s">
        <v>8652</v>
      </c>
      <c r="J1999" t="s">
        <v>8513</v>
      </c>
      <c r="K1999" t="s">
        <v>8514</v>
      </c>
      <c r="L1999" t="s">
        <v>8653</v>
      </c>
      <c r="M1999" t="s">
        <v>8645</v>
      </c>
      <c r="N1999" t="s">
        <v>22</v>
      </c>
      <c r="O1999">
        <v>60</v>
      </c>
      <c r="P1999">
        <v>8</v>
      </c>
      <c r="Q1999">
        <v>127</v>
      </c>
      <c r="R1999">
        <v>195</v>
      </c>
      <c r="S1999" s="1">
        <v>0.34869999999999995</v>
      </c>
      <c r="U1999" s="13">
        <f t="shared" si="93"/>
        <v>68</v>
      </c>
      <c r="V1999" s="13">
        <f t="shared" si="94"/>
        <v>195</v>
      </c>
      <c r="W1999" s="13" t="str">
        <f>IFERROR(VLOOKUP(K1999,'Target Area Lookup'!B:C,2,FALSE),"Rest of State")</f>
        <v>Rest of State</v>
      </c>
      <c r="X1999" s="13" t="str">
        <f t="shared" si="95"/>
        <v>Rest of State</v>
      </c>
    </row>
    <row r="2000" spans="1:24" x14ac:dyDescent="0.25">
      <c r="A2000">
        <v>21061001026</v>
      </c>
      <c r="B2000" t="s">
        <v>8639</v>
      </c>
      <c r="C2000" t="s">
        <v>8640</v>
      </c>
      <c r="D2000" t="s">
        <v>8513</v>
      </c>
      <c r="E2000" t="s">
        <v>8641</v>
      </c>
      <c r="F2000">
        <v>6185249376</v>
      </c>
      <c r="G2000">
        <v>10075</v>
      </c>
      <c r="H2000" t="s">
        <v>8654</v>
      </c>
      <c r="I2000" t="s">
        <v>8655</v>
      </c>
      <c r="J2000" t="s">
        <v>8513</v>
      </c>
      <c r="K2000" t="s">
        <v>8514</v>
      </c>
      <c r="L2000" t="s">
        <v>8656</v>
      </c>
      <c r="M2000" t="s">
        <v>8645</v>
      </c>
      <c r="N2000" t="s">
        <v>22</v>
      </c>
      <c r="O2000">
        <v>409</v>
      </c>
      <c r="P2000">
        <v>18</v>
      </c>
      <c r="Q2000">
        <v>108</v>
      </c>
      <c r="R2000">
        <v>535</v>
      </c>
      <c r="S2000" s="1">
        <v>0.79810000000000003</v>
      </c>
      <c r="U2000" s="13">
        <f t="shared" si="93"/>
        <v>427</v>
      </c>
      <c r="V2000" s="13">
        <f t="shared" si="94"/>
        <v>535</v>
      </c>
      <c r="W2000" s="13" t="str">
        <f>IFERROR(VLOOKUP(K2000,'Target Area Lookup'!B:C,2,FALSE),"Rest of State")</f>
        <v>Rest of State</v>
      </c>
      <c r="X2000" s="13" t="str">
        <f t="shared" si="95"/>
        <v>Rest of State</v>
      </c>
    </row>
    <row r="2001" spans="1:24" x14ac:dyDescent="0.25">
      <c r="A2001">
        <v>21061001026</v>
      </c>
      <c r="B2001" t="s">
        <v>8639</v>
      </c>
      <c r="C2001" t="s">
        <v>8640</v>
      </c>
      <c r="D2001" t="s">
        <v>8513</v>
      </c>
      <c r="E2001" t="s">
        <v>8641</v>
      </c>
      <c r="F2001">
        <v>6185249376</v>
      </c>
      <c r="G2001">
        <v>10077</v>
      </c>
      <c r="H2001" t="s">
        <v>8657</v>
      </c>
      <c r="I2001" t="s">
        <v>8658</v>
      </c>
      <c r="J2001" t="s">
        <v>8659</v>
      </c>
      <c r="K2001" t="s">
        <v>8514</v>
      </c>
      <c r="L2001" t="s">
        <v>8660</v>
      </c>
      <c r="M2001" t="s">
        <v>8645</v>
      </c>
      <c r="N2001" t="s">
        <v>22</v>
      </c>
      <c r="O2001">
        <v>56</v>
      </c>
      <c r="P2001">
        <v>4</v>
      </c>
      <c r="Q2001">
        <v>82</v>
      </c>
      <c r="R2001">
        <v>142</v>
      </c>
      <c r="S2001" s="1">
        <v>0.42249999999999999</v>
      </c>
      <c r="U2001" s="13">
        <f t="shared" si="93"/>
        <v>60</v>
      </c>
      <c r="V2001" s="13">
        <f t="shared" si="94"/>
        <v>142</v>
      </c>
      <c r="W2001" s="13" t="str">
        <f>IFERROR(VLOOKUP(K2001,'Target Area Lookup'!B:C,2,FALSE),"Rest of State")</f>
        <v>Rest of State</v>
      </c>
      <c r="X2001" s="13" t="str">
        <f t="shared" si="95"/>
        <v>Rest of State</v>
      </c>
    </row>
    <row r="2002" spans="1:24" x14ac:dyDescent="0.25">
      <c r="A2002">
        <v>21061001026</v>
      </c>
      <c r="B2002" t="s">
        <v>8639</v>
      </c>
      <c r="C2002" t="s">
        <v>8640</v>
      </c>
      <c r="D2002" t="s">
        <v>8513</v>
      </c>
      <c r="E2002" t="s">
        <v>8641</v>
      </c>
      <c r="F2002">
        <v>6185249376</v>
      </c>
      <c r="G2002">
        <v>10079</v>
      </c>
      <c r="H2002" t="s">
        <v>8661</v>
      </c>
      <c r="I2002" t="s">
        <v>8662</v>
      </c>
      <c r="J2002" t="s">
        <v>8659</v>
      </c>
      <c r="K2002" t="s">
        <v>8514</v>
      </c>
      <c r="L2002" t="s">
        <v>8663</v>
      </c>
      <c r="M2002" t="s">
        <v>8645</v>
      </c>
      <c r="N2002" t="s">
        <v>22</v>
      </c>
      <c r="O2002">
        <v>149</v>
      </c>
      <c r="P2002">
        <v>1</v>
      </c>
      <c r="Q2002">
        <v>9</v>
      </c>
      <c r="R2002">
        <v>159</v>
      </c>
      <c r="S2002" s="1">
        <v>0.94340000000000002</v>
      </c>
      <c r="U2002" s="13">
        <f t="shared" si="93"/>
        <v>150</v>
      </c>
      <c r="V2002" s="13">
        <f t="shared" si="94"/>
        <v>159</v>
      </c>
      <c r="W2002" s="13" t="str">
        <f>IFERROR(VLOOKUP(K2002,'Target Area Lookup'!B:C,2,FALSE),"Rest of State")</f>
        <v>Rest of State</v>
      </c>
      <c r="X2002" s="13" t="str">
        <f t="shared" si="95"/>
        <v>Rest of State</v>
      </c>
    </row>
    <row r="2003" spans="1:24" x14ac:dyDescent="0.25">
      <c r="A2003">
        <v>21061038026</v>
      </c>
      <c r="B2003" t="s">
        <v>8664</v>
      </c>
      <c r="C2003" t="s">
        <v>8665</v>
      </c>
      <c r="D2003" t="s">
        <v>8666</v>
      </c>
      <c r="E2003" t="s">
        <v>8667</v>
      </c>
      <c r="F2003">
        <v>6185437589</v>
      </c>
      <c r="G2003">
        <v>10080</v>
      </c>
      <c r="H2003" t="s">
        <v>8668</v>
      </c>
      <c r="I2003" t="s">
        <v>8665</v>
      </c>
      <c r="J2003" t="s">
        <v>8666</v>
      </c>
      <c r="K2003" t="s">
        <v>8514</v>
      </c>
      <c r="L2003" t="s">
        <v>8667</v>
      </c>
      <c r="M2003" t="s">
        <v>8669</v>
      </c>
      <c r="N2003" t="s">
        <v>22</v>
      </c>
      <c r="O2003">
        <v>105</v>
      </c>
      <c r="P2003">
        <v>0</v>
      </c>
      <c r="Q2003">
        <v>10</v>
      </c>
      <c r="R2003">
        <v>115</v>
      </c>
      <c r="S2003" s="1">
        <v>0.90980000000000005</v>
      </c>
      <c r="T2003" t="s">
        <v>22</v>
      </c>
      <c r="U2003" s="13">
        <f t="shared" si="93"/>
        <v>105</v>
      </c>
      <c r="V2003" s="13">
        <f t="shared" si="94"/>
        <v>115</v>
      </c>
      <c r="W2003" s="13" t="str">
        <f>IFERROR(VLOOKUP(K2003,'Target Area Lookup'!B:C,2,FALSE),"Rest of State")</f>
        <v>Rest of State</v>
      </c>
      <c r="X2003" s="13" t="str">
        <f t="shared" si="95"/>
        <v>Rest of State</v>
      </c>
    </row>
    <row r="2004" spans="1:24" x14ac:dyDescent="0.25">
      <c r="A2004">
        <v>21061038026</v>
      </c>
      <c r="B2004" t="s">
        <v>8664</v>
      </c>
      <c r="C2004" t="s">
        <v>8665</v>
      </c>
      <c r="D2004" t="s">
        <v>8666</v>
      </c>
      <c r="E2004" t="s">
        <v>8667</v>
      </c>
      <c r="F2004">
        <v>6185437589</v>
      </c>
      <c r="G2004">
        <v>10081</v>
      </c>
      <c r="H2004" t="s">
        <v>8670</v>
      </c>
      <c r="I2004" t="s">
        <v>8671</v>
      </c>
      <c r="J2004" t="s">
        <v>8513</v>
      </c>
      <c r="K2004" t="s">
        <v>8514</v>
      </c>
      <c r="L2004" t="s">
        <v>8672</v>
      </c>
      <c r="M2004" t="s">
        <v>8669</v>
      </c>
      <c r="N2004" t="s">
        <v>22</v>
      </c>
      <c r="O2004">
        <v>161</v>
      </c>
      <c r="P2004">
        <v>0</v>
      </c>
      <c r="Q2004">
        <v>0</v>
      </c>
      <c r="R2004">
        <v>161</v>
      </c>
      <c r="S2004" s="1">
        <v>1</v>
      </c>
      <c r="T2004" t="s">
        <v>22</v>
      </c>
      <c r="U2004" s="13">
        <f t="shared" si="93"/>
        <v>161</v>
      </c>
      <c r="V2004" s="13">
        <f t="shared" si="94"/>
        <v>161</v>
      </c>
      <c r="W2004" s="13" t="str">
        <f>IFERROR(VLOOKUP(K2004,'Target Area Lookup'!B:C,2,FALSE),"Rest of State")</f>
        <v>Rest of State</v>
      </c>
      <c r="X2004" s="13" t="str">
        <f t="shared" si="95"/>
        <v>Rest of State</v>
      </c>
    </row>
    <row r="2005" spans="1:24" x14ac:dyDescent="0.25">
      <c r="A2005">
        <v>21100001026</v>
      </c>
      <c r="B2005" t="s">
        <v>8673</v>
      </c>
      <c r="C2005" t="s">
        <v>8674</v>
      </c>
      <c r="D2005" t="s">
        <v>8503</v>
      </c>
      <c r="E2005" t="s">
        <v>8675</v>
      </c>
      <c r="F2005">
        <v>6189838021</v>
      </c>
      <c r="G2005">
        <v>12937</v>
      </c>
      <c r="H2005" t="s">
        <v>8676</v>
      </c>
      <c r="I2005" t="s">
        <v>8677</v>
      </c>
      <c r="J2005" t="s">
        <v>8503</v>
      </c>
      <c r="K2005" t="s">
        <v>8504</v>
      </c>
      <c r="L2005" t="s">
        <v>8678</v>
      </c>
      <c r="M2005" t="s">
        <v>8679</v>
      </c>
      <c r="N2005" t="s">
        <v>22</v>
      </c>
      <c r="O2005">
        <v>161</v>
      </c>
      <c r="P2005">
        <v>20</v>
      </c>
      <c r="Q2005">
        <v>168</v>
      </c>
      <c r="R2005">
        <v>349</v>
      </c>
      <c r="S2005" s="1">
        <v>0.51859999999999995</v>
      </c>
      <c r="U2005" s="13">
        <f t="shared" si="93"/>
        <v>181</v>
      </c>
      <c r="V2005" s="13">
        <f t="shared" si="94"/>
        <v>349</v>
      </c>
      <c r="W2005" s="13" t="str">
        <f>IFERROR(VLOOKUP(K2005,'Target Area Lookup'!B:C,2,FALSE),"Rest of State")</f>
        <v>Rest of State</v>
      </c>
      <c r="X2005" s="13" t="str">
        <f t="shared" si="95"/>
        <v>Rest of State</v>
      </c>
    </row>
    <row r="2006" spans="1:24" x14ac:dyDescent="0.25">
      <c r="A2006">
        <v>21100001026</v>
      </c>
      <c r="B2006" t="s">
        <v>8673</v>
      </c>
      <c r="C2006" t="s">
        <v>8674</v>
      </c>
      <c r="D2006" t="s">
        <v>8503</v>
      </c>
      <c r="E2006" t="s">
        <v>8675</v>
      </c>
      <c r="F2006">
        <v>6189838021</v>
      </c>
      <c r="G2006">
        <v>12938</v>
      </c>
      <c r="H2006" t="s">
        <v>2021</v>
      </c>
      <c r="I2006" t="s">
        <v>8680</v>
      </c>
      <c r="J2006" t="s">
        <v>8503</v>
      </c>
      <c r="K2006" t="s">
        <v>8504</v>
      </c>
      <c r="L2006" t="s">
        <v>8681</v>
      </c>
      <c r="M2006" t="s">
        <v>8682</v>
      </c>
      <c r="N2006" t="s">
        <v>22</v>
      </c>
      <c r="O2006">
        <v>165</v>
      </c>
      <c r="P2006">
        <v>25</v>
      </c>
      <c r="Q2006">
        <v>131</v>
      </c>
      <c r="R2006">
        <v>321</v>
      </c>
      <c r="S2006" s="1">
        <v>0.59189999999999998</v>
      </c>
      <c r="U2006" s="13">
        <f t="shared" si="93"/>
        <v>190</v>
      </c>
      <c r="V2006" s="13">
        <f t="shared" si="94"/>
        <v>321</v>
      </c>
      <c r="W2006" s="13" t="str">
        <f>IFERROR(VLOOKUP(K2006,'Target Area Lookup'!B:C,2,FALSE),"Rest of State")</f>
        <v>Rest of State</v>
      </c>
      <c r="X2006" s="13" t="str">
        <f t="shared" si="95"/>
        <v>Rest of State</v>
      </c>
    </row>
    <row r="2007" spans="1:24" x14ac:dyDescent="0.25">
      <c r="A2007">
        <v>21100001026</v>
      </c>
      <c r="B2007" t="s">
        <v>8673</v>
      </c>
      <c r="C2007" t="s">
        <v>8674</v>
      </c>
      <c r="D2007" t="s">
        <v>8503</v>
      </c>
      <c r="E2007" t="s">
        <v>8675</v>
      </c>
      <c r="F2007">
        <v>6189838021</v>
      </c>
      <c r="G2007">
        <v>12939</v>
      </c>
      <c r="H2007" t="s">
        <v>1904</v>
      </c>
      <c r="I2007" t="s">
        <v>8683</v>
      </c>
      <c r="J2007" t="s">
        <v>8503</v>
      </c>
      <c r="K2007" t="s">
        <v>8504</v>
      </c>
      <c r="L2007" t="s">
        <v>8684</v>
      </c>
      <c r="M2007" t="s">
        <v>8685</v>
      </c>
      <c r="N2007" t="s">
        <v>22</v>
      </c>
      <c r="O2007">
        <v>138</v>
      </c>
      <c r="P2007">
        <v>20</v>
      </c>
      <c r="Q2007">
        <v>61</v>
      </c>
      <c r="R2007">
        <v>219</v>
      </c>
      <c r="S2007" s="1">
        <v>0.72150000000000003</v>
      </c>
      <c r="U2007" s="13">
        <f t="shared" si="93"/>
        <v>158</v>
      </c>
      <c r="V2007" s="13">
        <f t="shared" si="94"/>
        <v>219</v>
      </c>
      <c r="W2007" s="13" t="str">
        <f>IFERROR(VLOOKUP(K2007,'Target Area Lookup'!B:C,2,FALSE),"Rest of State")</f>
        <v>Rest of State</v>
      </c>
      <c r="X2007" s="13" t="str">
        <f t="shared" si="95"/>
        <v>Rest of State</v>
      </c>
    </row>
    <row r="2008" spans="1:24" x14ac:dyDescent="0.25">
      <c r="A2008">
        <v>21100001026</v>
      </c>
      <c r="B2008" t="s">
        <v>8673</v>
      </c>
      <c r="C2008" t="s">
        <v>8674</v>
      </c>
      <c r="D2008" t="s">
        <v>8503</v>
      </c>
      <c r="E2008" t="s">
        <v>8675</v>
      </c>
      <c r="F2008">
        <v>6189838021</v>
      </c>
      <c r="G2008">
        <v>12940</v>
      </c>
      <c r="H2008" t="s">
        <v>297</v>
      </c>
      <c r="I2008" t="s">
        <v>8686</v>
      </c>
      <c r="J2008" t="s">
        <v>8687</v>
      </c>
      <c r="K2008" t="s">
        <v>8504</v>
      </c>
      <c r="L2008" t="s">
        <v>8688</v>
      </c>
      <c r="M2008" t="s">
        <v>8689</v>
      </c>
      <c r="N2008" t="s">
        <v>22</v>
      </c>
      <c r="O2008">
        <v>90</v>
      </c>
      <c r="P2008">
        <v>2</v>
      </c>
      <c r="Q2008">
        <v>70</v>
      </c>
      <c r="R2008">
        <v>162</v>
      </c>
      <c r="S2008" s="1">
        <v>0.56789999999999996</v>
      </c>
      <c r="U2008" s="13">
        <f t="shared" si="93"/>
        <v>92</v>
      </c>
      <c r="V2008" s="13">
        <f t="shared" si="94"/>
        <v>162</v>
      </c>
      <c r="W2008" s="13" t="str">
        <f>IFERROR(VLOOKUP(K2008,'Target Area Lookup'!B:C,2,FALSE),"Rest of State")</f>
        <v>Rest of State</v>
      </c>
      <c r="X2008" s="13" t="str">
        <f t="shared" si="95"/>
        <v>Rest of State</v>
      </c>
    </row>
    <row r="2009" spans="1:24" x14ac:dyDescent="0.25">
      <c r="A2009">
        <v>21100002026</v>
      </c>
      <c r="B2009" t="s">
        <v>8696</v>
      </c>
      <c r="C2009" t="s">
        <v>8697</v>
      </c>
      <c r="D2009" t="s">
        <v>4090</v>
      </c>
      <c r="E2009" t="s">
        <v>8698</v>
      </c>
      <c r="F2009">
        <v>6189932321</v>
      </c>
      <c r="G2009">
        <v>12941</v>
      </c>
      <c r="H2009" t="s">
        <v>8699</v>
      </c>
      <c r="I2009" t="s">
        <v>8700</v>
      </c>
      <c r="J2009" t="s">
        <v>4090</v>
      </c>
      <c r="K2009" t="s">
        <v>8504</v>
      </c>
      <c r="L2009" t="s">
        <v>8701</v>
      </c>
      <c r="M2009" t="s">
        <v>8702</v>
      </c>
      <c r="N2009" t="s">
        <v>22</v>
      </c>
      <c r="O2009">
        <v>473</v>
      </c>
      <c r="P2009">
        <v>38</v>
      </c>
      <c r="Q2009">
        <v>615</v>
      </c>
      <c r="R2009">
        <v>1126</v>
      </c>
      <c r="S2009" s="1">
        <v>0.45380000000000004</v>
      </c>
      <c r="U2009" s="13">
        <f t="shared" si="93"/>
        <v>511</v>
      </c>
      <c r="V2009" s="13">
        <f t="shared" si="94"/>
        <v>1126</v>
      </c>
      <c r="W2009" s="13" t="str">
        <f>IFERROR(VLOOKUP(K2009,'Target Area Lookup'!B:C,2,FALSE),"Rest of State")</f>
        <v>Rest of State</v>
      </c>
      <c r="X2009" s="13" t="str">
        <f t="shared" si="95"/>
        <v>Rest of State</v>
      </c>
    </row>
    <row r="2010" spans="1:24" x14ac:dyDescent="0.25">
      <c r="A2010">
        <v>21100002026</v>
      </c>
      <c r="B2010" t="s">
        <v>8696</v>
      </c>
      <c r="C2010" t="s">
        <v>8697</v>
      </c>
      <c r="D2010" t="s">
        <v>4090</v>
      </c>
      <c r="E2010" t="s">
        <v>8698</v>
      </c>
      <c r="F2010">
        <v>6189932321</v>
      </c>
      <c r="G2010">
        <v>12942</v>
      </c>
      <c r="H2010" t="s">
        <v>8703</v>
      </c>
      <c r="I2010" t="s">
        <v>8704</v>
      </c>
      <c r="J2010" t="s">
        <v>4090</v>
      </c>
      <c r="K2010" t="s">
        <v>8504</v>
      </c>
      <c r="L2010" t="s">
        <v>8705</v>
      </c>
      <c r="M2010" t="s">
        <v>8702</v>
      </c>
      <c r="N2010" t="s">
        <v>22</v>
      </c>
      <c r="O2010">
        <v>415</v>
      </c>
      <c r="P2010">
        <v>38</v>
      </c>
      <c r="Q2010">
        <v>427</v>
      </c>
      <c r="R2010">
        <v>880</v>
      </c>
      <c r="S2010" s="1">
        <v>0.51479999999999992</v>
      </c>
      <c r="U2010" s="13">
        <f t="shared" si="93"/>
        <v>453</v>
      </c>
      <c r="V2010" s="13">
        <f t="shared" si="94"/>
        <v>880</v>
      </c>
      <c r="W2010" s="13" t="str">
        <f>IFERROR(VLOOKUP(K2010,'Target Area Lookup'!B:C,2,FALSE),"Rest of State")</f>
        <v>Rest of State</v>
      </c>
      <c r="X2010" s="13" t="str">
        <f t="shared" si="95"/>
        <v>Rest of State</v>
      </c>
    </row>
    <row r="2011" spans="1:24" x14ac:dyDescent="0.25">
      <c r="A2011">
        <v>21100002026</v>
      </c>
      <c r="B2011" t="s">
        <v>8696</v>
      </c>
      <c r="C2011" t="s">
        <v>8697</v>
      </c>
      <c r="D2011" t="s">
        <v>4090</v>
      </c>
      <c r="E2011" t="s">
        <v>8698</v>
      </c>
      <c r="F2011">
        <v>6189932321</v>
      </c>
      <c r="G2011">
        <v>12943</v>
      </c>
      <c r="H2011" t="s">
        <v>8706</v>
      </c>
      <c r="I2011" t="s">
        <v>8707</v>
      </c>
      <c r="J2011" t="s">
        <v>8708</v>
      </c>
      <c r="K2011" t="s">
        <v>8504</v>
      </c>
      <c r="L2011" t="s">
        <v>8709</v>
      </c>
      <c r="M2011" t="s">
        <v>8702</v>
      </c>
      <c r="N2011" t="s">
        <v>22</v>
      </c>
      <c r="O2011">
        <v>118</v>
      </c>
      <c r="P2011">
        <v>10</v>
      </c>
      <c r="Q2011">
        <v>115</v>
      </c>
      <c r="R2011">
        <v>243</v>
      </c>
      <c r="S2011" s="1">
        <v>0.52670000000000006</v>
      </c>
      <c r="U2011" s="13">
        <f t="shared" si="93"/>
        <v>128</v>
      </c>
      <c r="V2011" s="13">
        <f t="shared" si="94"/>
        <v>243</v>
      </c>
      <c r="W2011" s="13" t="str">
        <f>IFERROR(VLOOKUP(K2011,'Target Area Lookup'!B:C,2,FALSE),"Rest of State")</f>
        <v>Rest of State</v>
      </c>
      <c r="X2011" s="13" t="str">
        <f t="shared" si="95"/>
        <v>Rest of State</v>
      </c>
    </row>
    <row r="2012" spans="1:24" x14ac:dyDescent="0.25">
      <c r="A2012">
        <v>21100002026</v>
      </c>
      <c r="B2012" t="s">
        <v>8696</v>
      </c>
      <c r="C2012" t="s">
        <v>8697</v>
      </c>
      <c r="D2012" t="s">
        <v>4090</v>
      </c>
      <c r="E2012" t="s">
        <v>8698</v>
      </c>
      <c r="F2012">
        <v>6189932321</v>
      </c>
      <c r="G2012">
        <v>12944</v>
      </c>
      <c r="H2012" t="s">
        <v>1904</v>
      </c>
      <c r="I2012" t="s">
        <v>8710</v>
      </c>
      <c r="J2012" t="s">
        <v>4090</v>
      </c>
      <c r="K2012" t="s">
        <v>8504</v>
      </c>
      <c r="L2012" t="s">
        <v>8711</v>
      </c>
      <c r="M2012" t="s">
        <v>8702</v>
      </c>
      <c r="N2012" t="s">
        <v>22</v>
      </c>
      <c r="O2012">
        <v>140</v>
      </c>
      <c r="P2012">
        <v>22</v>
      </c>
      <c r="Q2012">
        <v>124</v>
      </c>
      <c r="R2012">
        <v>286</v>
      </c>
      <c r="S2012" s="1">
        <v>0.56640000000000001</v>
      </c>
      <c r="U2012" s="13">
        <f t="shared" si="93"/>
        <v>162</v>
      </c>
      <c r="V2012" s="13">
        <f t="shared" si="94"/>
        <v>286</v>
      </c>
      <c r="W2012" s="13" t="str">
        <f>IFERROR(VLOOKUP(K2012,'Target Area Lookup'!B:C,2,FALSE),"Rest of State")</f>
        <v>Rest of State</v>
      </c>
      <c r="X2012" s="13" t="str">
        <f t="shared" si="95"/>
        <v>Rest of State</v>
      </c>
    </row>
    <row r="2013" spans="1:24" x14ac:dyDescent="0.25">
      <c r="A2013">
        <v>21100002026</v>
      </c>
      <c r="B2013" t="s">
        <v>8696</v>
      </c>
      <c r="C2013" t="s">
        <v>8697</v>
      </c>
      <c r="D2013" t="s">
        <v>4090</v>
      </c>
      <c r="E2013" t="s">
        <v>8698</v>
      </c>
      <c r="F2013">
        <v>6189932321</v>
      </c>
      <c r="G2013">
        <v>12945</v>
      </c>
      <c r="H2013" t="s">
        <v>297</v>
      </c>
      <c r="I2013" t="s">
        <v>8712</v>
      </c>
      <c r="J2013" t="s">
        <v>4090</v>
      </c>
      <c r="K2013" t="s">
        <v>8504</v>
      </c>
      <c r="L2013" t="s">
        <v>8713</v>
      </c>
      <c r="M2013" t="s">
        <v>8702</v>
      </c>
      <c r="N2013" t="s">
        <v>22</v>
      </c>
      <c r="O2013">
        <v>312</v>
      </c>
      <c r="P2013">
        <v>21</v>
      </c>
      <c r="Q2013">
        <v>220</v>
      </c>
      <c r="R2013">
        <v>553</v>
      </c>
      <c r="S2013" s="1">
        <v>0.60219999999999996</v>
      </c>
      <c r="U2013" s="13">
        <f t="shared" si="93"/>
        <v>333</v>
      </c>
      <c r="V2013" s="13">
        <f t="shared" si="94"/>
        <v>553</v>
      </c>
      <c r="W2013" s="13" t="str">
        <f>IFERROR(VLOOKUP(K2013,'Target Area Lookup'!B:C,2,FALSE),"Rest of State")</f>
        <v>Rest of State</v>
      </c>
      <c r="X2013" s="13" t="str">
        <f t="shared" si="95"/>
        <v>Rest of State</v>
      </c>
    </row>
    <row r="2014" spans="1:24" x14ac:dyDescent="0.25">
      <c r="A2014">
        <v>21100002026</v>
      </c>
      <c r="B2014" t="s">
        <v>8696</v>
      </c>
      <c r="C2014" t="s">
        <v>8697</v>
      </c>
      <c r="D2014" t="s">
        <v>4090</v>
      </c>
      <c r="E2014" t="s">
        <v>8698</v>
      </c>
      <c r="F2014">
        <v>6189932321</v>
      </c>
      <c r="G2014">
        <v>12946</v>
      </c>
      <c r="H2014" t="s">
        <v>1874</v>
      </c>
      <c r="I2014" t="s">
        <v>8714</v>
      </c>
      <c r="J2014" t="s">
        <v>4090</v>
      </c>
      <c r="K2014" t="s">
        <v>8504</v>
      </c>
      <c r="L2014" t="s">
        <v>8715</v>
      </c>
      <c r="M2014" t="s">
        <v>8702</v>
      </c>
      <c r="N2014" t="s">
        <v>22</v>
      </c>
      <c r="O2014">
        <v>158</v>
      </c>
      <c r="P2014">
        <v>17</v>
      </c>
      <c r="Q2014">
        <v>99</v>
      </c>
      <c r="R2014">
        <v>274</v>
      </c>
      <c r="S2014" s="1">
        <v>0.63869999999999993</v>
      </c>
      <c r="U2014" s="13">
        <f t="shared" si="93"/>
        <v>175</v>
      </c>
      <c r="V2014" s="13">
        <f t="shared" si="94"/>
        <v>274</v>
      </c>
      <c r="W2014" s="13" t="str">
        <f>IFERROR(VLOOKUP(K2014,'Target Area Lookup'!B:C,2,FALSE),"Rest of State")</f>
        <v>Rest of State</v>
      </c>
      <c r="X2014" s="13" t="str">
        <f t="shared" si="95"/>
        <v>Rest of State</v>
      </c>
    </row>
    <row r="2015" spans="1:24" x14ac:dyDescent="0.25">
      <c r="A2015">
        <v>21100002026</v>
      </c>
      <c r="B2015" t="s">
        <v>8696</v>
      </c>
      <c r="C2015" t="s">
        <v>8697</v>
      </c>
      <c r="D2015" t="s">
        <v>4090</v>
      </c>
      <c r="E2015" t="s">
        <v>8698</v>
      </c>
      <c r="F2015">
        <v>6189932321</v>
      </c>
      <c r="G2015">
        <v>12947</v>
      </c>
      <c r="H2015" t="s">
        <v>294</v>
      </c>
      <c r="I2015" t="s">
        <v>8716</v>
      </c>
      <c r="J2015" t="s">
        <v>4090</v>
      </c>
      <c r="K2015" t="s">
        <v>8504</v>
      </c>
      <c r="L2015" t="s">
        <v>8717</v>
      </c>
      <c r="M2015" t="s">
        <v>8702</v>
      </c>
      <c r="N2015" t="s">
        <v>22</v>
      </c>
      <c r="O2015">
        <v>276</v>
      </c>
      <c r="P2015">
        <v>24</v>
      </c>
      <c r="Q2015">
        <v>259</v>
      </c>
      <c r="R2015">
        <v>559</v>
      </c>
      <c r="S2015" s="1">
        <v>0.53670000000000007</v>
      </c>
      <c r="U2015" s="13">
        <f t="shared" si="93"/>
        <v>300</v>
      </c>
      <c r="V2015" s="13">
        <f t="shared" si="94"/>
        <v>559</v>
      </c>
      <c r="W2015" s="13" t="str">
        <f>IFERROR(VLOOKUP(K2015,'Target Area Lookup'!B:C,2,FALSE),"Rest of State")</f>
        <v>Rest of State</v>
      </c>
      <c r="X2015" s="13" t="str">
        <f t="shared" si="95"/>
        <v>Rest of State</v>
      </c>
    </row>
    <row r="2016" spans="1:24" x14ac:dyDescent="0.25">
      <c r="A2016">
        <v>21100003026</v>
      </c>
      <c r="B2016" t="s">
        <v>8718</v>
      </c>
      <c r="C2016" t="s">
        <v>8719</v>
      </c>
      <c r="D2016" t="s">
        <v>4090</v>
      </c>
      <c r="E2016" t="s">
        <v>8720</v>
      </c>
      <c r="F2016">
        <v>6189822181</v>
      </c>
      <c r="G2016">
        <v>12948</v>
      </c>
      <c r="H2016" t="s">
        <v>8721</v>
      </c>
      <c r="I2016" t="s">
        <v>8719</v>
      </c>
      <c r="J2016" t="s">
        <v>4090</v>
      </c>
      <c r="K2016" t="s">
        <v>8504</v>
      </c>
      <c r="L2016" t="s">
        <v>8720</v>
      </c>
      <c r="M2016" t="s">
        <v>8722</v>
      </c>
      <c r="N2016" t="s">
        <v>22</v>
      </c>
      <c r="O2016">
        <v>117</v>
      </c>
      <c r="P2016">
        <v>0</v>
      </c>
      <c r="Q2016">
        <v>33</v>
      </c>
      <c r="R2016">
        <v>150</v>
      </c>
      <c r="S2016" s="1">
        <v>0.77780000000000005</v>
      </c>
      <c r="T2016" t="s">
        <v>22</v>
      </c>
      <c r="U2016" s="13">
        <f t="shared" si="93"/>
        <v>117</v>
      </c>
      <c r="V2016" s="13">
        <f t="shared" si="94"/>
        <v>150</v>
      </c>
      <c r="W2016" s="13" t="str">
        <f>IFERROR(VLOOKUP(K2016,'Target Area Lookup'!B:C,2,FALSE),"Rest of State")</f>
        <v>Rest of State</v>
      </c>
      <c r="X2016" s="13" t="str">
        <f t="shared" si="95"/>
        <v>Rest of State</v>
      </c>
    </row>
    <row r="2017" spans="1:24" x14ac:dyDescent="0.25">
      <c r="A2017">
        <v>21100003026</v>
      </c>
      <c r="B2017" t="s">
        <v>8718</v>
      </c>
      <c r="C2017" t="s">
        <v>8719</v>
      </c>
      <c r="D2017" t="s">
        <v>4090</v>
      </c>
      <c r="E2017" t="s">
        <v>8720</v>
      </c>
      <c r="F2017">
        <v>6189822181</v>
      </c>
      <c r="G2017">
        <v>12949</v>
      </c>
      <c r="H2017" t="s">
        <v>8723</v>
      </c>
      <c r="I2017" t="s">
        <v>8719</v>
      </c>
      <c r="J2017" t="s">
        <v>4090</v>
      </c>
      <c r="K2017" t="s">
        <v>8504</v>
      </c>
      <c r="L2017" t="s">
        <v>8720</v>
      </c>
      <c r="M2017" t="s">
        <v>8722</v>
      </c>
      <c r="N2017" t="s">
        <v>22</v>
      </c>
      <c r="O2017">
        <v>280</v>
      </c>
      <c r="P2017">
        <v>0</v>
      </c>
      <c r="Q2017">
        <v>63</v>
      </c>
      <c r="R2017">
        <v>343</v>
      </c>
      <c r="S2017" s="1">
        <v>0.81610000000000005</v>
      </c>
      <c r="T2017" t="s">
        <v>22</v>
      </c>
      <c r="U2017" s="13">
        <f t="shared" si="93"/>
        <v>280</v>
      </c>
      <c r="V2017" s="13">
        <f t="shared" si="94"/>
        <v>343</v>
      </c>
      <c r="W2017" s="13" t="str">
        <f>IFERROR(VLOOKUP(K2017,'Target Area Lookup'!B:C,2,FALSE),"Rest of State")</f>
        <v>Rest of State</v>
      </c>
      <c r="X2017" s="13" t="str">
        <f t="shared" si="95"/>
        <v>Rest of State</v>
      </c>
    </row>
    <row r="2018" spans="1:24" x14ac:dyDescent="0.25">
      <c r="A2018">
        <v>21100004026</v>
      </c>
      <c r="B2018" t="s">
        <v>8724</v>
      </c>
      <c r="C2018" t="s">
        <v>8725</v>
      </c>
      <c r="D2018" t="s">
        <v>8693</v>
      </c>
      <c r="E2018" t="s">
        <v>8726</v>
      </c>
      <c r="F2018">
        <v>6189426544</v>
      </c>
      <c r="G2018">
        <v>12950</v>
      </c>
      <c r="H2018" t="s">
        <v>8727</v>
      </c>
      <c r="I2018" t="s">
        <v>8728</v>
      </c>
      <c r="J2018" t="s">
        <v>8693</v>
      </c>
      <c r="K2018" t="s">
        <v>8504</v>
      </c>
      <c r="L2018" t="s">
        <v>8729</v>
      </c>
      <c r="M2018" t="s">
        <v>8730</v>
      </c>
      <c r="N2018" t="s">
        <v>22</v>
      </c>
      <c r="O2018">
        <v>342</v>
      </c>
      <c r="P2018">
        <v>29</v>
      </c>
      <c r="Q2018">
        <v>368</v>
      </c>
      <c r="R2018">
        <v>739</v>
      </c>
      <c r="S2018" s="1">
        <v>0.502</v>
      </c>
      <c r="U2018" s="13">
        <f t="shared" si="93"/>
        <v>371</v>
      </c>
      <c r="V2018" s="13">
        <f t="shared" si="94"/>
        <v>739</v>
      </c>
      <c r="W2018" s="13" t="str">
        <f>IFERROR(VLOOKUP(K2018,'Target Area Lookup'!B:C,2,FALSE),"Rest of State")</f>
        <v>Rest of State</v>
      </c>
      <c r="X2018" s="13" t="str">
        <f t="shared" si="95"/>
        <v>Rest of State</v>
      </c>
    </row>
    <row r="2019" spans="1:24" x14ac:dyDescent="0.25">
      <c r="A2019">
        <v>21100004026</v>
      </c>
      <c r="B2019" t="s">
        <v>8724</v>
      </c>
      <c r="C2019" t="s">
        <v>8725</v>
      </c>
      <c r="D2019" t="s">
        <v>8693</v>
      </c>
      <c r="E2019" t="s">
        <v>8726</v>
      </c>
      <c r="F2019">
        <v>6189426544</v>
      </c>
      <c r="G2019">
        <v>12951</v>
      </c>
      <c r="H2019" t="s">
        <v>8731</v>
      </c>
      <c r="I2019" t="s">
        <v>8732</v>
      </c>
      <c r="J2019" t="s">
        <v>8693</v>
      </c>
      <c r="K2019" t="s">
        <v>8504</v>
      </c>
      <c r="L2019" t="s">
        <v>8733</v>
      </c>
      <c r="M2019" t="s">
        <v>8734</v>
      </c>
      <c r="N2019" t="s">
        <v>22</v>
      </c>
      <c r="O2019">
        <v>285</v>
      </c>
      <c r="P2019">
        <v>11</v>
      </c>
      <c r="Q2019">
        <v>194</v>
      </c>
      <c r="R2019">
        <v>490</v>
      </c>
      <c r="S2019" s="1">
        <v>0.60409999999999997</v>
      </c>
      <c r="U2019" s="13">
        <f t="shared" si="93"/>
        <v>296</v>
      </c>
      <c r="V2019" s="13">
        <f t="shared" si="94"/>
        <v>490</v>
      </c>
      <c r="W2019" s="13" t="str">
        <f>IFERROR(VLOOKUP(K2019,'Target Area Lookup'!B:C,2,FALSE),"Rest of State")</f>
        <v>Rest of State</v>
      </c>
      <c r="X2019" s="13" t="str">
        <f t="shared" si="95"/>
        <v>Rest of State</v>
      </c>
    </row>
    <row r="2020" spans="1:24" x14ac:dyDescent="0.25">
      <c r="A2020">
        <v>21100004026</v>
      </c>
      <c r="B2020" t="s">
        <v>8724</v>
      </c>
      <c r="C2020" t="s">
        <v>8725</v>
      </c>
      <c r="D2020" t="s">
        <v>8693</v>
      </c>
      <c r="E2020" t="s">
        <v>8726</v>
      </c>
      <c r="F2020">
        <v>6189426544</v>
      </c>
      <c r="G2020">
        <v>12953</v>
      </c>
      <c r="H2020" t="s">
        <v>8735</v>
      </c>
      <c r="I2020" t="s">
        <v>8736</v>
      </c>
      <c r="J2020" t="s">
        <v>8693</v>
      </c>
      <c r="K2020" t="s">
        <v>8504</v>
      </c>
      <c r="L2020" t="s">
        <v>8737</v>
      </c>
      <c r="M2020" t="s">
        <v>8738</v>
      </c>
      <c r="N2020" t="s">
        <v>22</v>
      </c>
      <c r="O2020">
        <v>240</v>
      </c>
      <c r="P2020">
        <v>10</v>
      </c>
      <c r="Q2020">
        <v>144</v>
      </c>
      <c r="R2020">
        <v>394</v>
      </c>
      <c r="S2020" s="1">
        <v>0.63450000000000006</v>
      </c>
      <c r="U2020" s="13">
        <f t="shared" si="93"/>
        <v>250</v>
      </c>
      <c r="V2020" s="13">
        <f t="shared" si="94"/>
        <v>394</v>
      </c>
      <c r="W2020" s="13" t="str">
        <f>IFERROR(VLOOKUP(K2020,'Target Area Lookup'!B:C,2,FALSE),"Rest of State")</f>
        <v>Rest of State</v>
      </c>
      <c r="X2020" s="13" t="str">
        <f t="shared" si="95"/>
        <v>Rest of State</v>
      </c>
    </row>
    <row r="2021" spans="1:24" x14ac:dyDescent="0.25">
      <c r="A2021">
        <v>21100004026</v>
      </c>
      <c r="B2021" t="s">
        <v>8724</v>
      </c>
      <c r="C2021" t="s">
        <v>8725</v>
      </c>
      <c r="D2021" t="s">
        <v>8693</v>
      </c>
      <c r="E2021" t="s">
        <v>8726</v>
      </c>
      <c r="F2021">
        <v>6189426544</v>
      </c>
      <c r="G2021">
        <v>12954</v>
      </c>
      <c r="H2021" t="s">
        <v>8739</v>
      </c>
      <c r="I2021" t="s">
        <v>8740</v>
      </c>
      <c r="J2021" t="s">
        <v>8693</v>
      </c>
      <c r="K2021" t="s">
        <v>8504</v>
      </c>
      <c r="L2021" t="s">
        <v>8741</v>
      </c>
      <c r="M2021" t="s">
        <v>8742</v>
      </c>
      <c r="N2021" t="s">
        <v>22</v>
      </c>
      <c r="O2021">
        <v>467</v>
      </c>
      <c r="P2021">
        <v>19</v>
      </c>
      <c r="Q2021">
        <v>244</v>
      </c>
      <c r="R2021">
        <v>730</v>
      </c>
      <c r="S2021" s="1">
        <v>0.66579999999999995</v>
      </c>
      <c r="U2021" s="13">
        <f t="shared" si="93"/>
        <v>486</v>
      </c>
      <c r="V2021" s="13">
        <f t="shared" si="94"/>
        <v>730</v>
      </c>
      <c r="W2021" s="13" t="str">
        <f>IFERROR(VLOOKUP(K2021,'Target Area Lookup'!B:C,2,FALSE),"Rest of State")</f>
        <v>Rest of State</v>
      </c>
      <c r="X2021" s="13" t="str">
        <f t="shared" si="95"/>
        <v>Rest of State</v>
      </c>
    </row>
    <row r="2022" spans="1:24" x14ac:dyDescent="0.25">
      <c r="A2022">
        <v>21100005026</v>
      </c>
      <c r="B2022" t="s">
        <v>8743</v>
      </c>
      <c r="C2022" t="s">
        <v>8744</v>
      </c>
      <c r="D2022" t="s">
        <v>8745</v>
      </c>
      <c r="E2022" t="s">
        <v>8746</v>
      </c>
      <c r="F2022">
        <v>6189852940</v>
      </c>
      <c r="G2022">
        <v>12955</v>
      </c>
      <c r="H2022" t="s">
        <v>8747</v>
      </c>
      <c r="I2022" t="s">
        <v>8748</v>
      </c>
      <c r="J2022" t="s">
        <v>8745</v>
      </c>
      <c r="K2022" t="s">
        <v>8504</v>
      </c>
      <c r="L2022" t="s">
        <v>8749</v>
      </c>
      <c r="M2022" t="s">
        <v>8750</v>
      </c>
      <c r="N2022" t="s">
        <v>22</v>
      </c>
      <c r="O2022">
        <v>155</v>
      </c>
      <c r="P2022">
        <v>28</v>
      </c>
      <c r="Q2022">
        <v>429</v>
      </c>
      <c r="R2022">
        <v>612</v>
      </c>
      <c r="S2022" s="1">
        <v>0.29899999999999999</v>
      </c>
      <c r="U2022" s="13">
        <f t="shared" si="93"/>
        <v>183</v>
      </c>
      <c r="V2022" s="13">
        <f t="shared" si="94"/>
        <v>612</v>
      </c>
      <c r="W2022" s="13" t="str">
        <f>IFERROR(VLOOKUP(K2022,'Target Area Lookup'!B:C,2,FALSE),"Rest of State")</f>
        <v>Rest of State</v>
      </c>
      <c r="X2022" s="13" t="str">
        <f t="shared" si="95"/>
        <v>Rest of State</v>
      </c>
    </row>
    <row r="2023" spans="1:24" x14ac:dyDescent="0.25">
      <c r="A2023">
        <v>21100005026</v>
      </c>
      <c r="B2023" t="s">
        <v>8743</v>
      </c>
      <c r="C2023" t="s">
        <v>8744</v>
      </c>
      <c r="D2023" t="s">
        <v>8745</v>
      </c>
      <c r="E2023" t="s">
        <v>8746</v>
      </c>
      <c r="F2023">
        <v>6189852940</v>
      </c>
      <c r="G2023">
        <v>12956</v>
      </c>
      <c r="H2023" t="s">
        <v>8751</v>
      </c>
      <c r="I2023" t="s">
        <v>8752</v>
      </c>
      <c r="J2023" t="s">
        <v>8745</v>
      </c>
      <c r="K2023" t="s">
        <v>8504</v>
      </c>
      <c r="L2023" t="s">
        <v>8753</v>
      </c>
      <c r="M2023" t="s">
        <v>8750</v>
      </c>
      <c r="N2023" t="s">
        <v>22</v>
      </c>
      <c r="O2023">
        <v>88</v>
      </c>
      <c r="P2023">
        <v>25</v>
      </c>
      <c r="Q2023">
        <v>239</v>
      </c>
      <c r="R2023">
        <v>352</v>
      </c>
      <c r="S2023" s="1">
        <v>0.32100000000000001</v>
      </c>
      <c r="U2023" s="13">
        <f t="shared" si="93"/>
        <v>113</v>
      </c>
      <c r="V2023" s="13">
        <f t="shared" si="94"/>
        <v>352</v>
      </c>
      <c r="W2023" s="13" t="str">
        <f>IFERROR(VLOOKUP(K2023,'Target Area Lookup'!B:C,2,FALSE),"Rest of State")</f>
        <v>Rest of State</v>
      </c>
      <c r="X2023" s="13" t="str">
        <f t="shared" si="95"/>
        <v>Rest of State</v>
      </c>
    </row>
    <row r="2024" spans="1:24" x14ac:dyDescent="0.25">
      <c r="A2024">
        <v>21100005026</v>
      </c>
      <c r="B2024" t="s">
        <v>8743</v>
      </c>
      <c r="C2024" t="s">
        <v>8744</v>
      </c>
      <c r="D2024" t="s">
        <v>8745</v>
      </c>
      <c r="E2024" t="s">
        <v>8746</v>
      </c>
      <c r="F2024">
        <v>6189852940</v>
      </c>
      <c r="G2024">
        <v>12959</v>
      </c>
      <c r="H2024" t="s">
        <v>8754</v>
      </c>
      <c r="I2024" t="s">
        <v>8755</v>
      </c>
      <c r="J2024" t="s">
        <v>8745</v>
      </c>
      <c r="K2024" t="s">
        <v>8504</v>
      </c>
      <c r="L2024" t="s">
        <v>8749</v>
      </c>
      <c r="M2024" t="s">
        <v>8756</v>
      </c>
      <c r="N2024" t="s">
        <v>22</v>
      </c>
      <c r="O2024">
        <v>234</v>
      </c>
      <c r="P2024">
        <v>32</v>
      </c>
      <c r="Q2024">
        <v>416</v>
      </c>
      <c r="R2024">
        <v>682</v>
      </c>
      <c r="S2024" s="1">
        <v>0.39</v>
      </c>
      <c r="U2024" s="13">
        <f t="shared" si="93"/>
        <v>266</v>
      </c>
      <c r="V2024" s="13">
        <f t="shared" si="94"/>
        <v>682</v>
      </c>
      <c r="W2024" s="13" t="str">
        <f>IFERROR(VLOOKUP(K2024,'Target Area Lookup'!B:C,2,FALSE),"Rest of State")</f>
        <v>Rest of State</v>
      </c>
      <c r="X2024" s="13" t="str">
        <f t="shared" si="95"/>
        <v>Rest of State</v>
      </c>
    </row>
    <row r="2025" spans="1:24" x14ac:dyDescent="0.25">
      <c r="A2025">
        <v>21100005026</v>
      </c>
      <c r="B2025" t="s">
        <v>8743</v>
      </c>
      <c r="C2025" t="s">
        <v>8744</v>
      </c>
      <c r="D2025" t="s">
        <v>8745</v>
      </c>
      <c r="E2025" t="s">
        <v>8746</v>
      </c>
      <c r="F2025">
        <v>6189852940</v>
      </c>
      <c r="G2025">
        <v>69658</v>
      </c>
      <c r="H2025" t="s">
        <v>8757</v>
      </c>
      <c r="I2025" t="s">
        <v>8758</v>
      </c>
      <c r="J2025" t="s">
        <v>8745</v>
      </c>
      <c r="K2025" t="s">
        <v>8504</v>
      </c>
      <c r="L2025" t="s">
        <v>8759</v>
      </c>
      <c r="M2025" t="s">
        <v>8760</v>
      </c>
      <c r="N2025" t="s">
        <v>22</v>
      </c>
      <c r="O2025">
        <v>162</v>
      </c>
      <c r="P2025">
        <v>25</v>
      </c>
      <c r="Q2025">
        <v>300</v>
      </c>
      <c r="R2025">
        <v>487</v>
      </c>
      <c r="S2025" s="1">
        <v>0.38400000000000001</v>
      </c>
      <c r="U2025" s="13">
        <f t="shared" si="93"/>
        <v>187</v>
      </c>
      <c r="V2025" s="13">
        <f t="shared" si="94"/>
        <v>487</v>
      </c>
      <c r="W2025" s="13" t="str">
        <f>IFERROR(VLOOKUP(K2025,'Target Area Lookup'!B:C,2,FALSE),"Rest of State")</f>
        <v>Rest of State</v>
      </c>
      <c r="X2025" s="13" t="str">
        <f t="shared" si="95"/>
        <v>Rest of State</v>
      </c>
    </row>
    <row r="2026" spans="1:24" x14ac:dyDescent="0.25">
      <c r="A2026">
        <v>24032001026</v>
      </c>
      <c r="B2026" t="s">
        <v>8761</v>
      </c>
      <c r="C2026" t="s">
        <v>8762</v>
      </c>
      <c r="D2026" t="s">
        <v>8763</v>
      </c>
      <c r="E2026" t="s">
        <v>8764</v>
      </c>
      <c r="F2026">
        <v>8156342287</v>
      </c>
      <c r="G2026">
        <v>12993</v>
      </c>
      <c r="H2026" t="s">
        <v>8765</v>
      </c>
      <c r="I2026" t="s">
        <v>8766</v>
      </c>
      <c r="J2026" t="s">
        <v>8763</v>
      </c>
      <c r="K2026" t="s">
        <v>8767</v>
      </c>
      <c r="L2026" t="s">
        <v>8768</v>
      </c>
      <c r="M2026" t="s">
        <v>8769</v>
      </c>
      <c r="N2026" t="s">
        <v>22</v>
      </c>
      <c r="O2026">
        <v>141</v>
      </c>
      <c r="P2026">
        <v>22</v>
      </c>
      <c r="Q2026">
        <v>507</v>
      </c>
      <c r="R2026">
        <v>670</v>
      </c>
      <c r="S2026" s="1">
        <v>0.24329999999999999</v>
      </c>
      <c r="U2026" s="13">
        <f t="shared" si="93"/>
        <v>163</v>
      </c>
      <c r="V2026" s="13">
        <f t="shared" si="94"/>
        <v>670</v>
      </c>
      <c r="W2026" s="13" t="str">
        <f>IFERROR(VLOOKUP(K2026,'Target Area Lookup'!B:C,2,FALSE),"Rest of State")</f>
        <v>Rest of State</v>
      </c>
      <c r="X2026" s="13" t="str">
        <f t="shared" si="95"/>
        <v>Rest of State</v>
      </c>
    </row>
    <row r="2027" spans="1:24" x14ac:dyDescent="0.25">
      <c r="A2027">
        <v>24032001026</v>
      </c>
      <c r="B2027" t="s">
        <v>8761</v>
      </c>
      <c r="C2027" t="s">
        <v>8762</v>
      </c>
      <c r="D2027" t="s">
        <v>8763</v>
      </c>
      <c r="E2027" t="s">
        <v>8764</v>
      </c>
      <c r="F2027">
        <v>8156342287</v>
      </c>
      <c r="G2027">
        <v>12994</v>
      </c>
      <c r="H2027" t="s">
        <v>8770</v>
      </c>
      <c r="I2027" t="s">
        <v>8771</v>
      </c>
      <c r="J2027" t="s">
        <v>8763</v>
      </c>
      <c r="K2027" t="s">
        <v>8767</v>
      </c>
      <c r="L2027" t="s">
        <v>8772</v>
      </c>
      <c r="M2027" t="s">
        <v>8769</v>
      </c>
      <c r="N2027" t="s">
        <v>22</v>
      </c>
      <c r="O2027">
        <v>114</v>
      </c>
      <c r="P2027">
        <v>19</v>
      </c>
      <c r="Q2027">
        <v>355</v>
      </c>
      <c r="R2027">
        <v>488</v>
      </c>
      <c r="S2027" s="1">
        <v>0.27250000000000002</v>
      </c>
      <c r="U2027" s="13">
        <f t="shared" si="93"/>
        <v>133</v>
      </c>
      <c r="V2027" s="13">
        <f t="shared" si="94"/>
        <v>488</v>
      </c>
      <c r="W2027" s="13" t="str">
        <f>IFERROR(VLOOKUP(K2027,'Target Area Lookup'!B:C,2,FALSE),"Rest of State")</f>
        <v>Rest of State</v>
      </c>
      <c r="X2027" s="13" t="str">
        <f t="shared" si="95"/>
        <v>Rest of State</v>
      </c>
    </row>
    <row r="2028" spans="1:24" x14ac:dyDescent="0.25">
      <c r="A2028">
        <v>24032001026</v>
      </c>
      <c r="B2028" t="s">
        <v>8761</v>
      </c>
      <c r="C2028" t="s">
        <v>8762</v>
      </c>
      <c r="D2028" t="s">
        <v>8763</v>
      </c>
      <c r="E2028" t="s">
        <v>8764</v>
      </c>
      <c r="F2028">
        <v>8156342287</v>
      </c>
      <c r="G2028">
        <v>12995</v>
      </c>
      <c r="H2028" t="s">
        <v>8773</v>
      </c>
      <c r="I2028" t="s">
        <v>8774</v>
      </c>
      <c r="J2028" t="s">
        <v>8763</v>
      </c>
      <c r="K2028" t="s">
        <v>8767</v>
      </c>
      <c r="L2028" t="s">
        <v>8775</v>
      </c>
      <c r="M2028" t="s">
        <v>8769</v>
      </c>
      <c r="N2028" t="s">
        <v>22</v>
      </c>
      <c r="O2028">
        <v>107</v>
      </c>
      <c r="P2028">
        <v>9</v>
      </c>
      <c r="Q2028">
        <v>201</v>
      </c>
      <c r="R2028">
        <v>317</v>
      </c>
      <c r="S2028" s="1">
        <v>0.36590000000000006</v>
      </c>
      <c r="U2028" s="13">
        <f t="shared" si="93"/>
        <v>116</v>
      </c>
      <c r="V2028" s="13">
        <f t="shared" si="94"/>
        <v>317</v>
      </c>
      <c r="W2028" s="13" t="str">
        <f>IFERROR(VLOOKUP(K2028,'Target Area Lookup'!B:C,2,FALSE),"Rest of State")</f>
        <v>Rest of State</v>
      </c>
      <c r="X2028" s="13" t="str">
        <f t="shared" si="95"/>
        <v>Rest of State</v>
      </c>
    </row>
    <row r="2029" spans="1:24" x14ac:dyDescent="0.25">
      <c r="A2029">
        <v>24032001026</v>
      </c>
      <c r="B2029" t="s">
        <v>8761</v>
      </c>
      <c r="C2029" t="s">
        <v>8762</v>
      </c>
      <c r="D2029" t="s">
        <v>8763</v>
      </c>
      <c r="E2029" t="s">
        <v>8764</v>
      </c>
      <c r="F2029">
        <v>8156342287</v>
      </c>
      <c r="G2029">
        <v>44284</v>
      </c>
      <c r="H2029" t="s">
        <v>8776</v>
      </c>
      <c r="I2029" t="s">
        <v>8777</v>
      </c>
      <c r="J2029" t="s">
        <v>8763</v>
      </c>
      <c r="K2029" t="s">
        <v>8767</v>
      </c>
      <c r="L2029" t="s">
        <v>8778</v>
      </c>
      <c r="M2029" t="s">
        <v>8769</v>
      </c>
      <c r="N2029" t="s">
        <v>22</v>
      </c>
      <c r="O2029">
        <v>74</v>
      </c>
      <c r="P2029">
        <v>8</v>
      </c>
      <c r="Q2029">
        <v>220</v>
      </c>
      <c r="R2029">
        <v>302</v>
      </c>
      <c r="S2029" s="1">
        <v>0.27150000000000002</v>
      </c>
      <c r="U2029" s="13">
        <f t="shared" si="93"/>
        <v>82</v>
      </c>
      <c r="V2029" s="13">
        <f t="shared" si="94"/>
        <v>302</v>
      </c>
      <c r="W2029" s="13" t="str">
        <f>IFERROR(VLOOKUP(K2029,'Target Area Lookup'!B:C,2,FALSE),"Rest of State")</f>
        <v>Rest of State</v>
      </c>
      <c r="X2029" s="13" t="str">
        <f t="shared" si="95"/>
        <v>Rest of State</v>
      </c>
    </row>
    <row r="2030" spans="1:24" x14ac:dyDescent="0.25">
      <c r="A2030">
        <v>24032001026</v>
      </c>
      <c r="B2030" t="s">
        <v>8761</v>
      </c>
      <c r="C2030" t="s">
        <v>8762</v>
      </c>
      <c r="D2030" t="s">
        <v>8763</v>
      </c>
      <c r="E2030" t="s">
        <v>8764</v>
      </c>
      <c r="F2030">
        <v>8156342287</v>
      </c>
      <c r="G2030">
        <v>60803</v>
      </c>
      <c r="H2030" t="s">
        <v>8779</v>
      </c>
      <c r="I2030" t="s">
        <v>8780</v>
      </c>
      <c r="J2030" t="s">
        <v>8763</v>
      </c>
      <c r="K2030" t="s">
        <v>8767</v>
      </c>
      <c r="L2030" t="s">
        <v>8781</v>
      </c>
      <c r="M2030" t="s">
        <v>8769</v>
      </c>
      <c r="N2030" t="s">
        <v>22</v>
      </c>
      <c r="O2030">
        <v>136</v>
      </c>
      <c r="P2030">
        <v>9</v>
      </c>
      <c r="Q2030">
        <v>169</v>
      </c>
      <c r="R2030">
        <v>314</v>
      </c>
      <c r="S2030" s="1">
        <v>0.46179999999999999</v>
      </c>
      <c r="U2030" s="13">
        <f t="shared" si="93"/>
        <v>145</v>
      </c>
      <c r="V2030" s="13">
        <f t="shared" si="94"/>
        <v>314</v>
      </c>
      <c r="W2030" s="13" t="str">
        <f>IFERROR(VLOOKUP(K2030,'Target Area Lookup'!B:C,2,FALSE),"Rest of State")</f>
        <v>Rest of State</v>
      </c>
      <c r="X2030" s="13" t="str">
        <f t="shared" si="95"/>
        <v>Rest of State</v>
      </c>
    </row>
    <row r="2031" spans="1:24" x14ac:dyDescent="0.25">
      <c r="A2031">
        <v>24032054002</v>
      </c>
      <c r="B2031" t="s">
        <v>8798</v>
      </c>
      <c r="C2031" t="s">
        <v>8799</v>
      </c>
      <c r="D2031" t="s">
        <v>8794</v>
      </c>
      <c r="E2031" t="s">
        <v>8800</v>
      </c>
      <c r="F2031">
        <v>8153186923</v>
      </c>
      <c r="G2031">
        <v>13001</v>
      </c>
      <c r="H2031" t="s">
        <v>8801</v>
      </c>
      <c r="I2031" t="s">
        <v>8802</v>
      </c>
      <c r="J2031" t="s">
        <v>8794</v>
      </c>
      <c r="K2031" t="s">
        <v>8767</v>
      </c>
      <c r="L2031" t="s">
        <v>8803</v>
      </c>
      <c r="M2031" t="s">
        <v>8804</v>
      </c>
      <c r="N2031" t="s">
        <v>22</v>
      </c>
      <c r="O2031">
        <v>161</v>
      </c>
      <c r="P2031">
        <v>10</v>
      </c>
      <c r="Q2031">
        <v>195</v>
      </c>
      <c r="R2031">
        <v>366</v>
      </c>
      <c r="S2031" s="1">
        <v>0.4672</v>
      </c>
      <c r="U2031" s="13">
        <f t="shared" si="93"/>
        <v>171</v>
      </c>
      <c r="V2031" s="13">
        <f t="shared" si="94"/>
        <v>366</v>
      </c>
      <c r="W2031" s="13" t="str">
        <f>IFERROR(VLOOKUP(K2031,'Target Area Lookup'!B:C,2,FALSE),"Rest of State")</f>
        <v>Rest of State</v>
      </c>
      <c r="X2031" s="13" t="str">
        <f t="shared" si="95"/>
        <v>Rest of State</v>
      </c>
    </row>
    <row r="2032" spans="1:24" x14ac:dyDescent="0.25">
      <c r="A2032">
        <v>24032054002</v>
      </c>
      <c r="B2032" t="s">
        <v>8798</v>
      </c>
      <c r="C2032" t="s">
        <v>8799</v>
      </c>
      <c r="D2032" t="s">
        <v>8794</v>
      </c>
      <c r="E2032" t="s">
        <v>8800</v>
      </c>
      <c r="F2032">
        <v>8153186923</v>
      </c>
      <c r="G2032">
        <v>46581</v>
      </c>
      <c r="H2032" t="s">
        <v>8805</v>
      </c>
      <c r="I2032" t="s">
        <v>8806</v>
      </c>
      <c r="J2032" t="s">
        <v>8794</v>
      </c>
      <c r="K2032" t="s">
        <v>8767</v>
      </c>
      <c r="L2032" t="s">
        <v>8807</v>
      </c>
      <c r="M2032" t="s">
        <v>8804</v>
      </c>
      <c r="N2032" t="s">
        <v>22</v>
      </c>
      <c r="O2032">
        <v>377</v>
      </c>
      <c r="P2032">
        <v>27</v>
      </c>
      <c r="Q2032">
        <v>351</v>
      </c>
      <c r="R2032">
        <v>755</v>
      </c>
      <c r="S2032" s="1">
        <v>0.53510000000000002</v>
      </c>
      <c r="U2032" s="13">
        <f t="shared" si="93"/>
        <v>404</v>
      </c>
      <c r="V2032" s="13">
        <f t="shared" si="94"/>
        <v>755</v>
      </c>
      <c r="W2032" s="13" t="str">
        <f>IFERROR(VLOOKUP(K2032,'Target Area Lookup'!B:C,2,FALSE),"Rest of State")</f>
        <v>Rest of State</v>
      </c>
      <c r="X2032" s="13" t="str">
        <f t="shared" si="95"/>
        <v>Rest of State</v>
      </c>
    </row>
    <row r="2033" spans="1:24" x14ac:dyDescent="0.25">
      <c r="A2033">
        <v>24032054002</v>
      </c>
      <c r="B2033" t="s">
        <v>8798</v>
      </c>
      <c r="C2033" t="s">
        <v>8799</v>
      </c>
      <c r="D2033" t="s">
        <v>8794</v>
      </c>
      <c r="E2033" t="s">
        <v>8800</v>
      </c>
      <c r="F2033">
        <v>8153186923</v>
      </c>
      <c r="G2033">
        <v>66875</v>
      </c>
      <c r="H2033" t="s">
        <v>8808</v>
      </c>
      <c r="I2033" t="s">
        <v>8802</v>
      </c>
      <c r="J2033" t="s">
        <v>8794</v>
      </c>
      <c r="K2033" t="s">
        <v>8767</v>
      </c>
      <c r="L2033" t="s">
        <v>8803</v>
      </c>
      <c r="M2033" t="s">
        <v>8809</v>
      </c>
      <c r="N2033" t="s">
        <v>22</v>
      </c>
      <c r="O2033">
        <v>38</v>
      </c>
      <c r="P2033">
        <v>2</v>
      </c>
      <c r="Q2033">
        <v>30</v>
      </c>
      <c r="R2033">
        <v>70</v>
      </c>
      <c r="S2033" s="1">
        <v>0.57140000000000002</v>
      </c>
      <c r="U2033" s="13">
        <f t="shared" si="93"/>
        <v>40</v>
      </c>
      <c r="V2033" s="13">
        <f t="shared" si="94"/>
        <v>70</v>
      </c>
      <c r="W2033" s="13" t="str">
        <f>IFERROR(VLOOKUP(K2033,'Target Area Lookup'!B:C,2,FALSE),"Rest of State")</f>
        <v>Rest of State</v>
      </c>
      <c r="X2033" s="13" t="str">
        <f t="shared" si="95"/>
        <v>Rest of State</v>
      </c>
    </row>
    <row r="2034" spans="1:24" x14ac:dyDescent="0.25">
      <c r="A2034">
        <v>24032073017</v>
      </c>
      <c r="B2034" t="s">
        <v>8823</v>
      </c>
      <c r="C2034" t="s">
        <v>176</v>
      </c>
      <c r="D2034" t="s">
        <v>8819</v>
      </c>
      <c r="E2034" t="s">
        <v>8824</v>
      </c>
      <c r="F2034">
        <v>8152372176</v>
      </c>
      <c r="G2034">
        <v>13006</v>
      </c>
      <c r="H2034" t="s">
        <v>8825</v>
      </c>
      <c r="I2034" t="s">
        <v>176</v>
      </c>
      <c r="J2034" t="s">
        <v>8819</v>
      </c>
      <c r="K2034" t="s">
        <v>8767</v>
      </c>
      <c r="L2034" t="s">
        <v>8824</v>
      </c>
      <c r="M2034" t="s">
        <v>8826</v>
      </c>
      <c r="N2034" t="s">
        <v>22</v>
      </c>
      <c r="O2034">
        <v>54</v>
      </c>
      <c r="P2034">
        <v>12</v>
      </c>
      <c r="Q2034">
        <v>132</v>
      </c>
      <c r="R2034">
        <v>198</v>
      </c>
      <c r="S2034" s="1">
        <v>0.33329999999999999</v>
      </c>
      <c r="U2034" s="13">
        <f t="shared" si="93"/>
        <v>66</v>
      </c>
      <c r="V2034" s="13">
        <f t="shared" si="94"/>
        <v>198</v>
      </c>
      <c r="W2034" s="13" t="str">
        <f>IFERROR(VLOOKUP(K2034,'Target Area Lookup'!B:C,2,FALSE),"Rest of State")</f>
        <v>Rest of State</v>
      </c>
      <c r="X2034" s="13" t="str">
        <f t="shared" si="95"/>
        <v>Rest of State</v>
      </c>
    </row>
    <row r="2035" spans="1:24" x14ac:dyDescent="0.25">
      <c r="A2035">
        <v>24032074003</v>
      </c>
      <c r="B2035" t="s">
        <v>8827</v>
      </c>
      <c r="C2035" t="s">
        <v>8828</v>
      </c>
      <c r="D2035" t="s">
        <v>8829</v>
      </c>
      <c r="E2035" t="s">
        <v>8830</v>
      </c>
      <c r="G2035">
        <v>68736</v>
      </c>
      <c r="H2035" t="s">
        <v>8831</v>
      </c>
      <c r="I2035" t="s">
        <v>8828</v>
      </c>
      <c r="J2035" t="s">
        <v>8829</v>
      </c>
      <c r="K2035" t="s">
        <v>8767</v>
      </c>
      <c r="L2035" t="s">
        <v>8830</v>
      </c>
      <c r="M2035" t="s">
        <v>8832</v>
      </c>
      <c r="N2035" t="s">
        <v>22</v>
      </c>
      <c r="O2035">
        <v>5</v>
      </c>
      <c r="P2035">
        <v>0</v>
      </c>
      <c r="Q2035">
        <v>77</v>
      </c>
      <c r="R2035">
        <v>82</v>
      </c>
      <c r="S2035" s="1">
        <v>6.0999999999999999E-2</v>
      </c>
      <c r="U2035" s="13">
        <f t="shared" si="93"/>
        <v>5</v>
      </c>
      <c r="V2035" s="13">
        <f t="shared" si="94"/>
        <v>82</v>
      </c>
      <c r="W2035" s="13" t="str">
        <f>IFERROR(VLOOKUP(K2035,'Target Area Lookup'!B:C,2,FALSE),"Rest of State")</f>
        <v>Rest of State</v>
      </c>
      <c r="X2035" s="13" t="str">
        <f t="shared" si="95"/>
        <v>Rest of State</v>
      </c>
    </row>
    <row r="2036" spans="1:24" x14ac:dyDescent="0.25">
      <c r="A2036">
        <v>24032075002</v>
      </c>
      <c r="B2036" t="s">
        <v>8833</v>
      </c>
      <c r="C2036" t="s">
        <v>8834</v>
      </c>
      <c r="D2036" t="s">
        <v>8835</v>
      </c>
      <c r="E2036" t="s">
        <v>8836</v>
      </c>
      <c r="F2036">
        <v>8152378040</v>
      </c>
      <c r="G2036">
        <v>13007</v>
      </c>
      <c r="H2036" t="s">
        <v>8837</v>
      </c>
      <c r="I2036" t="s">
        <v>8834</v>
      </c>
      <c r="J2036" t="s">
        <v>8835</v>
      </c>
      <c r="K2036" t="s">
        <v>8767</v>
      </c>
      <c r="L2036" t="s">
        <v>8836</v>
      </c>
      <c r="M2036" t="s">
        <v>8838</v>
      </c>
      <c r="N2036" t="s">
        <v>22</v>
      </c>
      <c r="O2036">
        <v>57</v>
      </c>
      <c r="P2036">
        <v>4</v>
      </c>
      <c r="Q2036">
        <v>57</v>
      </c>
      <c r="R2036">
        <v>118</v>
      </c>
      <c r="S2036" s="1">
        <v>0.51690000000000003</v>
      </c>
      <c r="U2036" s="13">
        <f t="shared" si="93"/>
        <v>61</v>
      </c>
      <c r="V2036" s="13">
        <f t="shared" si="94"/>
        <v>118</v>
      </c>
      <c r="W2036" s="13" t="str">
        <f>IFERROR(VLOOKUP(K2036,'Target Area Lookup'!B:C,2,FALSE),"Rest of State")</f>
        <v>Rest of State</v>
      </c>
      <c r="X2036" s="13" t="str">
        <f t="shared" si="95"/>
        <v>Rest of State</v>
      </c>
    </row>
    <row r="2037" spans="1:24" x14ac:dyDescent="0.25">
      <c r="A2037">
        <v>24032201004</v>
      </c>
      <c r="B2037" t="s">
        <v>8839</v>
      </c>
      <c r="C2037" t="s">
        <v>8840</v>
      </c>
      <c r="D2037" t="s">
        <v>8841</v>
      </c>
      <c r="E2037" t="s">
        <v>8842</v>
      </c>
      <c r="F2037">
        <v>8154673127</v>
      </c>
      <c r="G2037">
        <v>13009</v>
      </c>
      <c r="H2037" t="s">
        <v>8843</v>
      </c>
      <c r="I2037" t="s">
        <v>8844</v>
      </c>
      <c r="J2037" t="s">
        <v>8841</v>
      </c>
      <c r="K2037" t="s">
        <v>8767</v>
      </c>
      <c r="L2037" t="s">
        <v>8845</v>
      </c>
      <c r="M2037" t="s">
        <v>8846</v>
      </c>
      <c r="N2037" t="s">
        <v>22</v>
      </c>
      <c r="O2037">
        <v>203</v>
      </c>
      <c r="P2037">
        <v>39</v>
      </c>
      <c r="Q2037">
        <v>727</v>
      </c>
      <c r="R2037">
        <v>969</v>
      </c>
      <c r="S2037" s="1">
        <v>0.24970000000000001</v>
      </c>
      <c r="U2037" s="13">
        <f t="shared" si="93"/>
        <v>242</v>
      </c>
      <c r="V2037" s="13">
        <f t="shared" si="94"/>
        <v>969</v>
      </c>
      <c r="W2037" s="13" t="str">
        <f>IFERROR(VLOOKUP(K2037,'Target Area Lookup'!B:C,2,FALSE),"Rest of State")</f>
        <v>Rest of State</v>
      </c>
      <c r="X2037" s="13" t="str">
        <f t="shared" si="95"/>
        <v>Rest of State</v>
      </c>
    </row>
    <row r="2038" spans="1:24" x14ac:dyDescent="0.25">
      <c r="A2038">
        <v>24032201004</v>
      </c>
      <c r="B2038" t="s">
        <v>8839</v>
      </c>
      <c r="C2038" t="s">
        <v>8840</v>
      </c>
      <c r="D2038" t="s">
        <v>8841</v>
      </c>
      <c r="E2038" t="s">
        <v>8842</v>
      </c>
      <c r="F2038">
        <v>8154673127</v>
      </c>
      <c r="G2038">
        <v>13010</v>
      </c>
      <c r="H2038" t="s">
        <v>8847</v>
      </c>
      <c r="I2038" t="s">
        <v>8848</v>
      </c>
      <c r="J2038" t="s">
        <v>8841</v>
      </c>
      <c r="K2038" t="s">
        <v>8767</v>
      </c>
      <c r="L2038" t="s">
        <v>8849</v>
      </c>
      <c r="M2038" t="s">
        <v>8846</v>
      </c>
      <c r="N2038" t="s">
        <v>22</v>
      </c>
      <c r="O2038">
        <v>194</v>
      </c>
      <c r="P2038">
        <v>19</v>
      </c>
      <c r="Q2038">
        <v>394</v>
      </c>
      <c r="R2038">
        <v>607</v>
      </c>
      <c r="S2038" s="1">
        <v>0.35090000000000005</v>
      </c>
      <c r="U2038" s="13">
        <f t="shared" si="93"/>
        <v>213</v>
      </c>
      <c r="V2038" s="13">
        <f t="shared" si="94"/>
        <v>607</v>
      </c>
      <c r="W2038" s="13" t="str">
        <f>IFERROR(VLOOKUP(K2038,'Target Area Lookup'!B:C,2,FALSE),"Rest of State")</f>
        <v>Rest of State</v>
      </c>
      <c r="X2038" s="13" t="str">
        <f t="shared" si="95"/>
        <v>Rest of State</v>
      </c>
    </row>
    <row r="2039" spans="1:24" x14ac:dyDescent="0.25">
      <c r="A2039">
        <v>24032201004</v>
      </c>
      <c r="B2039" t="s">
        <v>8839</v>
      </c>
      <c r="C2039" t="s">
        <v>8840</v>
      </c>
      <c r="D2039" t="s">
        <v>8841</v>
      </c>
      <c r="E2039" t="s">
        <v>8842</v>
      </c>
      <c r="F2039">
        <v>8154673127</v>
      </c>
      <c r="G2039">
        <v>13011</v>
      </c>
      <c r="H2039" t="s">
        <v>8850</v>
      </c>
      <c r="I2039" t="s">
        <v>8851</v>
      </c>
      <c r="J2039" t="s">
        <v>8841</v>
      </c>
      <c r="K2039" t="s">
        <v>8767</v>
      </c>
      <c r="L2039" t="s">
        <v>8845</v>
      </c>
      <c r="M2039" t="s">
        <v>8846</v>
      </c>
      <c r="N2039" t="s">
        <v>22</v>
      </c>
      <c r="O2039">
        <v>253</v>
      </c>
      <c r="P2039">
        <v>34</v>
      </c>
      <c r="Q2039">
        <v>771</v>
      </c>
      <c r="R2039">
        <v>1058</v>
      </c>
      <c r="S2039" s="1">
        <v>0.27129999999999999</v>
      </c>
      <c r="U2039" s="13">
        <f t="shared" si="93"/>
        <v>287</v>
      </c>
      <c r="V2039" s="13">
        <f t="shared" si="94"/>
        <v>1058</v>
      </c>
      <c r="W2039" s="13" t="str">
        <f>IFERROR(VLOOKUP(K2039,'Target Area Lookup'!B:C,2,FALSE),"Rest of State")</f>
        <v>Rest of State</v>
      </c>
      <c r="X2039" s="13" t="str">
        <f t="shared" si="95"/>
        <v>Rest of State</v>
      </c>
    </row>
    <row r="2040" spans="1:24" x14ac:dyDescent="0.25">
      <c r="A2040">
        <v>24032201004</v>
      </c>
      <c r="B2040" t="s">
        <v>8839</v>
      </c>
      <c r="C2040" t="s">
        <v>8840</v>
      </c>
      <c r="D2040" t="s">
        <v>8841</v>
      </c>
      <c r="E2040" t="s">
        <v>8842</v>
      </c>
      <c r="F2040">
        <v>8154673127</v>
      </c>
      <c r="G2040">
        <v>52820</v>
      </c>
      <c r="H2040" t="s">
        <v>8852</v>
      </c>
      <c r="I2040" t="s">
        <v>8853</v>
      </c>
      <c r="J2040" t="s">
        <v>8854</v>
      </c>
      <c r="K2040" t="s">
        <v>2987</v>
      </c>
      <c r="L2040" t="s">
        <v>8855</v>
      </c>
      <c r="M2040" t="s">
        <v>8846</v>
      </c>
      <c r="N2040" t="s">
        <v>22</v>
      </c>
      <c r="O2040">
        <v>137</v>
      </c>
      <c r="P2040">
        <v>14</v>
      </c>
      <c r="Q2040">
        <v>525</v>
      </c>
      <c r="R2040">
        <v>676</v>
      </c>
      <c r="S2040" s="1">
        <v>0.22340000000000002</v>
      </c>
      <c r="U2040" s="13">
        <f t="shared" si="93"/>
        <v>151</v>
      </c>
      <c r="V2040" s="13">
        <f t="shared" si="94"/>
        <v>676</v>
      </c>
      <c r="W2040" s="13" t="str">
        <f>IFERROR(VLOOKUP(K2040,'Target Area Lookup'!B:C,2,FALSE),"Rest of State")</f>
        <v>Will</v>
      </c>
      <c r="X2040" s="13" t="str">
        <f t="shared" si="95"/>
        <v>Rest of State</v>
      </c>
    </row>
    <row r="2041" spans="1:24" x14ac:dyDescent="0.25">
      <c r="A2041">
        <v>24032201004</v>
      </c>
      <c r="B2041" t="s">
        <v>8839</v>
      </c>
      <c r="C2041" t="s">
        <v>8840</v>
      </c>
      <c r="D2041" t="s">
        <v>8841</v>
      </c>
      <c r="E2041" t="s">
        <v>8842</v>
      </c>
      <c r="F2041">
        <v>8154673127</v>
      </c>
      <c r="G2041">
        <v>57138</v>
      </c>
      <c r="H2041" t="s">
        <v>8856</v>
      </c>
      <c r="I2041" t="s">
        <v>8857</v>
      </c>
      <c r="J2041" t="s">
        <v>8841</v>
      </c>
      <c r="K2041" t="s">
        <v>8767</v>
      </c>
      <c r="L2041" t="s">
        <v>8858</v>
      </c>
      <c r="M2041" t="s">
        <v>8846</v>
      </c>
      <c r="N2041" t="s">
        <v>22</v>
      </c>
      <c r="O2041">
        <v>137</v>
      </c>
      <c r="P2041">
        <v>14</v>
      </c>
      <c r="Q2041">
        <v>525</v>
      </c>
      <c r="R2041">
        <v>676</v>
      </c>
      <c r="S2041" s="1">
        <v>0.22340000000000002</v>
      </c>
      <c r="U2041" s="13">
        <f t="shared" si="93"/>
        <v>151</v>
      </c>
      <c r="V2041" s="13">
        <f t="shared" si="94"/>
        <v>676</v>
      </c>
      <c r="W2041" s="13" t="str">
        <f>IFERROR(VLOOKUP(K2041,'Target Area Lookup'!B:C,2,FALSE),"Rest of State")</f>
        <v>Rest of State</v>
      </c>
      <c r="X2041" s="13" t="str">
        <f t="shared" si="95"/>
        <v>Rest of State</v>
      </c>
    </row>
    <row r="2042" spans="1:24" x14ac:dyDescent="0.25">
      <c r="A2042">
        <v>24032201004</v>
      </c>
      <c r="B2042" t="s">
        <v>8839</v>
      </c>
      <c r="C2042" t="s">
        <v>8840</v>
      </c>
      <c r="D2042" t="s">
        <v>8841</v>
      </c>
      <c r="E2042" t="s">
        <v>8842</v>
      </c>
      <c r="F2042">
        <v>8154673127</v>
      </c>
      <c r="G2042">
        <v>62765</v>
      </c>
      <c r="H2042" t="s">
        <v>8859</v>
      </c>
      <c r="I2042" t="s">
        <v>8860</v>
      </c>
      <c r="J2042" t="s">
        <v>8861</v>
      </c>
      <c r="K2042" t="s">
        <v>2987</v>
      </c>
      <c r="L2042" t="s">
        <v>8862</v>
      </c>
      <c r="M2042" t="s">
        <v>8846</v>
      </c>
      <c r="N2042" t="s">
        <v>22</v>
      </c>
      <c r="O2042">
        <v>157</v>
      </c>
      <c r="P2042">
        <v>16</v>
      </c>
      <c r="Q2042">
        <v>461</v>
      </c>
      <c r="R2042">
        <v>634</v>
      </c>
      <c r="S2042" s="1">
        <v>0.27289999999999998</v>
      </c>
      <c r="U2042" s="13">
        <f t="shared" si="93"/>
        <v>173</v>
      </c>
      <c r="V2042" s="13">
        <f t="shared" si="94"/>
        <v>634</v>
      </c>
      <c r="W2042" s="13" t="str">
        <f>IFERROR(VLOOKUP(K2042,'Target Area Lookup'!B:C,2,FALSE),"Rest of State")</f>
        <v>Will</v>
      </c>
      <c r="X2042" s="13" t="str">
        <f t="shared" si="95"/>
        <v>Rest of State</v>
      </c>
    </row>
    <row r="2043" spans="1:24" x14ac:dyDescent="0.25">
      <c r="A2043">
        <v>24032201004</v>
      </c>
      <c r="B2043" t="s">
        <v>8839</v>
      </c>
      <c r="C2043" t="s">
        <v>8840</v>
      </c>
      <c r="D2043" t="s">
        <v>8841</v>
      </c>
      <c r="E2043" t="s">
        <v>8842</v>
      </c>
      <c r="F2043">
        <v>8154673127</v>
      </c>
      <c r="G2043">
        <v>68657</v>
      </c>
      <c r="H2043" t="s">
        <v>8863</v>
      </c>
      <c r="I2043" t="s">
        <v>8864</v>
      </c>
      <c r="J2043" t="s">
        <v>8841</v>
      </c>
      <c r="K2043" t="s">
        <v>8767</v>
      </c>
      <c r="L2043" t="s">
        <v>8865</v>
      </c>
      <c r="M2043" t="s">
        <v>8866</v>
      </c>
      <c r="N2043" t="s">
        <v>22</v>
      </c>
      <c r="O2043">
        <v>20</v>
      </c>
      <c r="P2043">
        <v>1</v>
      </c>
      <c r="Q2043">
        <v>40</v>
      </c>
      <c r="R2043">
        <v>61</v>
      </c>
      <c r="S2043" s="1">
        <v>0.34429999999999999</v>
      </c>
      <c r="U2043" s="13">
        <f t="shared" si="93"/>
        <v>21</v>
      </c>
      <c r="V2043" s="13">
        <f t="shared" si="94"/>
        <v>61</v>
      </c>
      <c r="W2043" s="13" t="str">
        <f>IFERROR(VLOOKUP(K2043,'Target Area Lookup'!B:C,2,FALSE),"Rest of State")</f>
        <v>Rest of State</v>
      </c>
      <c r="X2043" s="13" t="str">
        <f t="shared" si="95"/>
        <v>Rest of State</v>
      </c>
    </row>
    <row r="2044" spans="1:24" x14ac:dyDescent="0.25">
      <c r="A2044">
        <v>24047018016</v>
      </c>
      <c r="B2044" t="s">
        <v>8867</v>
      </c>
      <c r="C2044" t="s">
        <v>8868</v>
      </c>
      <c r="D2044" t="s">
        <v>8869</v>
      </c>
      <c r="E2044" t="s">
        <v>8870</v>
      </c>
      <c r="F2044">
        <v>8156955164</v>
      </c>
      <c r="G2044">
        <v>13014</v>
      </c>
      <c r="H2044" t="s">
        <v>8871</v>
      </c>
      <c r="I2044" t="s">
        <v>8868</v>
      </c>
      <c r="J2044" t="s">
        <v>8869</v>
      </c>
      <c r="K2044" t="s">
        <v>8872</v>
      </c>
      <c r="L2044" t="s">
        <v>8870</v>
      </c>
      <c r="M2044" t="s">
        <v>8873</v>
      </c>
      <c r="N2044" t="s">
        <v>22</v>
      </c>
      <c r="O2044">
        <v>30</v>
      </c>
      <c r="P2044">
        <v>4</v>
      </c>
      <c r="Q2044">
        <v>133</v>
      </c>
      <c r="R2044">
        <v>167</v>
      </c>
      <c r="S2044" s="1">
        <v>0.2036</v>
      </c>
      <c r="U2044" s="13">
        <f t="shared" si="93"/>
        <v>34</v>
      </c>
      <c r="V2044" s="13">
        <f t="shared" si="94"/>
        <v>167</v>
      </c>
      <c r="W2044" s="13" t="str">
        <f>IFERROR(VLOOKUP(K2044,'Target Area Lookup'!B:C,2,FALSE),"Rest of State")</f>
        <v>Rest of State</v>
      </c>
      <c r="X2044" s="13" t="str">
        <f t="shared" si="95"/>
        <v>Rest of State</v>
      </c>
    </row>
    <row r="2045" spans="1:24" x14ac:dyDescent="0.25">
      <c r="A2045">
        <v>24047066004</v>
      </c>
      <c r="B2045" t="s">
        <v>8874</v>
      </c>
      <c r="C2045" t="s">
        <v>8875</v>
      </c>
      <c r="D2045" t="s">
        <v>8869</v>
      </c>
      <c r="E2045" t="s">
        <v>8876</v>
      </c>
      <c r="F2045">
        <v>8156955143</v>
      </c>
      <c r="G2045">
        <v>13015</v>
      </c>
      <c r="H2045" t="s">
        <v>8877</v>
      </c>
      <c r="I2045" t="s">
        <v>8878</v>
      </c>
      <c r="J2045" t="s">
        <v>8879</v>
      </c>
      <c r="K2045" t="s">
        <v>8872</v>
      </c>
      <c r="L2045" t="s">
        <v>8880</v>
      </c>
      <c r="M2045" t="s">
        <v>8881</v>
      </c>
      <c r="N2045" t="s">
        <v>22</v>
      </c>
      <c r="O2045">
        <v>29</v>
      </c>
      <c r="P2045">
        <v>3</v>
      </c>
      <c r="Q2045">
        <v>90</v>
      </c>
      <c r="R2045">
        <v>122</v>
      </c>
      <c r="S2045" s="1">
        <v>0.26230000000000003</v>
      </c>
      <c r="U2045" s="13">
        <f t="shared" si="93"/>
        <v>32</v>
      </c>
      <c r="V2045" s="13">
        <f t="shared" si="94"/>
        <v>122</v>
      </c>
      <c r="W2045" s="13" t="str">
        <f>IFERROR(VLOOKUP(K2045,'Target Area Lookup'!B:C,2,FALSE),"Rest of State")</f>
        <v>Rest of State</v>
      </c>
      <c r="X2045" s="13" t="str">
        <f t="shared" si="95"/>
        <v>Rest of State</v>
      </c>
    </row>
    <row r="2046" spans="1:24" x14ac:dyDescent="0.25">
      <c r="A2046">
        <v>24047066004</v>
      </c>
      <c r="B2046" t="s">
        <v>8874</v>
      </c>
      <c r="C2046" t="s">
        <v>8875</v>
      </c>
      <c r="D2046" t="s">
        <v>8869</v>
      </c>
      <c r="E2046" t="s">
        <v>8876</v>
      </c>
      <c r="F2046">
        <v>8156955143</v>
      </c>
      <c r="G2046">
        <v>13016</v>
      </c>
      <c r="H2046" t="s">
        <v>8882</v>
      </c>
      <c r="I2046" t="s">
        <v>8875</v>
      </c>
      <c r="J2046" t="s">
        <v>8869</v>
      </c>
      <c r="K2046" t="s">
        <v>8872</v>
      </c>
      <c r="L2046" t="s">
        <v>8876</v>
      </c>
      <c r="M2046" t="s">
        <v>8881</v>
      </c>
      <c r="N2046" t="s">
        <v>22</v>
      </c>
      <c r="O2046">
        <v>28</v>
      </c>
      <c r="P2046">
        <v>2</v>
      </c>
      <c r="Q2046">
        <v>112</v>
      </c>
      <c r="R2046">
        <v>142</v>
      </c>
      <c r="S2046" s="1">
        <v>0.21129999999999999</v>
      </c>
      <c r="U2046" s="13">
        <f t="shared" si="93"/>
        <v>30</v>
      </c>
      <c r="V2046" s="13">
        <f t="shared" si="94"/>
        <v>142</v>
      </c>
      <c r="W2046" s="13" t="str">
        <f>IFERROR(VLOOKUP(K2046,'Target Area Lookup'!B:C,2,FALSE),"Rest of State")</f>
        <v>Rest of State</v>
      </c>
      <c r="X2046" s="13" t="str">
        <f t="shared" si="95"/>
        <v>Rest of State</v>
      </c>
    </row>
    <row r="2047" spans="1:24" x14ac:dyDescent="0.25">
      <c r="A2047">
        <v>24047088026</v>
      </c>
      <c r="B2047" t="s">
        <v>8883</v>
      </c>
      <c r="C2047" t="s">
        <v>8884</v>
      </c>
      <c r="D2047" t="s">
        <v>8885</v>
      </c>
      <c r="E2047" t="s">
        <v>8886</v>
      </c>
      <c r="F2047">
        <v>6305528978</v>
      </c>
      <c r="G2047">
        <v>50950</v>
      </c>
      <c r="H2047" t="s">
        <v>8887</v>
      </c>
      <c r="I2047" t="s">
        <v>8888</v>
      </c>
      <c r="J2047" t="s">
        <v>8885</v>
      </c>
      <c r="K2047" t="s">
        <v>8872</v>
      </c>
      <c r="L2047" t="s">
        <v>8889</v>
      </c>
      <c r="M2047" t="s">
        <v>8890</v>
      </c>
      <c r="N2047" t="s">
        <v>22</v>
      </c>
      <c r="O2047">
        <v>332</v>
      </c>
      <c r="P2047">
        <v>53</v>
      </c>
      <c r="Q2047">
        <v>315</v>
      </c>
      <c r="R2047">
        <v>700</v>
      </c>
      <c r="S2047" s="1">
        <v>0.55000000000000004</v>
      </c>
      <c r="U2047" s="13">
        <f t="shared" si="93"/>
        <v>385</v>
      </c>
      <c r="V2047" s="13">
        <f t="shared" si="94"/>
        <v>700</v>
      </c>
      <c r="W2047" s="13" t="str">
        <f>IFERROR(VLOOKUP(K2047,'Target Area Lookup'!B:C,2,FALSE),"Rest of State")</f>
        <v>Rest of State</v>
      </c>
      <c r="X2047" s="13" t="str">
        <f t="shared" si="95"/>
        <v>Rest of State</v>
      </c>
    </row>
    <row r="2048" spans="1:24" x14ac:dyDescent="0.25">
      <c r="A2048">
        <v>24047088026</v>
      </c>
      <c r="B2048" t="s">
        <v>8883</v>
      </c>
      <c r="C2048" t="s">
        <v>8884</v>
      </c>
      <c r="D2048" t="s">
        <v>8885</v>
      </c>
      <c r="E2048" t="s">
        <v>8886</v>
      </c>
      <c r="F2048">
        <v>6305528978</v>
      </c>
      <c r="G2048">
        <v>50951</v>
      </c>
      <c r="H2048" t="s">
        <v>8891</v>
      </c>
      <c r="I2048" t="s">
        <v>8892</v>
      </c>
      <c r="J2048" t="s">
        <v>8885</v>
      </c>
      <c r="K2048" t="s">
        <v>8872</v>
      </c>
      <c r="L2048" t="s">
        <v>8893</v>
      </c>
      <c r="M2048" t="s">
        <v>8894</v>
      </c>
      <c r="N2048" t="s">
        <v>22</v>
      </c>
      <c r="O2048">
        <v>183</v>
      </c>
      <c r="P2048">
        <v>27</v>
      </c>
      <c r="Q2048">
        <v>135</v>
      </c>
      <c r="R2048">
        <v>345</v>
      </c>
      <c r="S2048" s="1">
        <v>0.60870000000000002</v>
      </c>
      <c r="U2048" s="13">
        <f t="shared" si="93"/>
        <v>210</v>
      </c>
      <c r="V2048" s="13">
        <f t="shared" si="94"/>
        <v>345</v>
      </c>
      <c r="W2048" s="13" t="str">
        <f>IFERROR(VLOOKUP(K2048,'Target Area Lookup'!B:C,2,FALSE),"Rest of State")</f>
        <v>Rest of State</v>
      </c>
      <c r="X2048" s="13" t="str">
        <f t="shared" si="95"/>
        <v>Rest of State</v>
      </c>
    </row>
    <row r="2049" spans="1:24" x14ac:dyDescent="0.25">
      <c r="A2049">
        <v>24047088026</v>
      </c>
      <c r="B2049" t="s">
        <v>8883</v>
      </c>
      <c r="C2049" t="s">
        <v>8884</v>
      </c>
      <c r="D2049" t="s">
        <v>8885</v>
      </c>
      <c r="E2049" t="s">
        <v>8886</v>
      </c>
      <c r="F2049">
        <v>6305528978</v>
      </c>
      <c r="G2049">
        <v>50953</v>
      </c>
      <c r="H2049" t="s">
        <v>8895</v>
      </c>
      <c r="I2049" t="s">
        <v>8896</v>
      </c>
      <c r="J2049" t="s">
        <v>8885</v>
      </c>
      <c r="K2049" t="s">
        <v>8872</v>
      </c>
      <c r="L2049" t="s">
        <v>8897</v>
      </c>
      <c r="M2049" t="s">
        <v>8898</v>
      </c>
      <c r="N2049" t="s">
        <v>22</v>
      </c>
      <c r="O2049">
        <v>201</v>
      </c>
      <c r="P2049">
        <v>36</v>
      </c>
      <c r="Q2049">
        <v>147</v>
      </c>
      <c r="R2049">
        <v>384</v>
      </c>
      <c r="S2049" s="1">
        <v>0.61719999999999997</v>
      </c>
      <c r="U2049" s="13">
        <f t="shared" si="93"/>
        <v>237</v>
      </c>
      <c r="V2049" s="13">
        <f t="shared" si="94"/>
        <v>384</v>
      </c>
      <c r="W2049" s="13" t="str">
        <f>IFERROR(VLOOKUP(K2049,'Target Area Lookup'!B:C,2,FALSE),"Rest of State")</f>
        <v>Rest of State</v>
      </c>
      <c r="X2049" s="13" t="str">
        <f t="shared" si="95"/>
        <v>Rest of State</v>
      </c>
    </row>
    <row r="2050" spans="1:24" x14ac:dyDescent="0.25">
      <c r="A2050">
        <v>24047088026</v>
      </c>
      <c r="B2050" t="s">
        <v>8883</v>
      </c>
      <c r="C2050" t="s">
        <v>8884</v>
      </c>
      <c r="D2050" t="s">
        <v>8885</v>
      </c>
      <c r="E2050" t="s">
        <v>8886</v>
      </c>
      <c r="F2050">
        <v>6305528978</v>
      </c>
      <c r="G2050">
        <v>50954</v>
      </c>
      <c r="H2050" t="s">
        <v>8899</v>
      </c>
      <c r="I2050" t="s">
        <v>8900</v>
      </c>
      <c r="J2050" t="s">
        <v>8885</v>
      </c>
      <c r="K2050" t="s">
        <v>8872</v>
      </c>
      <c r="L2050" t="s">
        <v>8901</v>
      </c>
      <c r="M2050" t="s">
        <v>8902</v>
      </c>
      <c r="N2050" t="s">
        <v>22</v>
      </c>
      <c r="O2050">
        <v>180</v>
      </c>
      <c r="P2050">
        <v>20</v>
      </c>
      <c r="Q2050">
        <v>135</v>
      </c>
      <c r="R2050">
        <v>335</v>
      </c>
      <c r="S2050" s="1">
        <v>0.59700000000000009</v>
      </c>
      <c r="U2050" s="13">
        <f t="shared" si="93"/>
        <v>200</v>
      </c>
      <c r="V2050" s="13">
        <f t="shared" si="94"/>
        <v>335</v>
      </c>
      <c r="W2050" s="13" t="str">
        <f>IFERROR(VLOOKUP(K2050,'Target Area Lookup'!B:C,2,FALSE),"Rest of State")</f>
        <v>Rest of State</v>
      </c>
      <c r="X2050" s="13" t="str">
        <f t="shared" si="95"/>
        <v>Rest of State</v>
      </c>
    </row>
    <row r="2051" spans="1:24" x14ac:dyDescent="0.25">
      <c r="A2051">
        <v>24047088026</v>
      </c>
      <c r="B2051" t="s">
        <v>8883</v>
      </c>
      <c r="C2051" t="s">
        <v>8884</v>
      </c>
      <c r="D2051" t="s">
        <v>8885</v>
      </c>
      <c r="E2051" t="s">
        <v>8886</v>
      </c>
      <c r="F2051">
        <v>6305528978</v>
      </c>
      <c r="G2051">
        <v>58679</v>
      </c>
      <c r="H2051" t="s">
        <v>8903</v>
      </c>
      <c r="I2051" t="s">
        <v>8904</v>
      </c>
      <c r="J2051" t="s">
        <v>8885</v>
      </c>
      <c r="K2051" t="s">
        <v>8872</v>
      </c>
      <c r="L2051" t="s">
        <v>8905</v>
      </c>
      <c r="M2051" t="s">
        <v>8906</v>
      </c>
      <c r="N2051" t="s">
        <v>22</v>
      </c>
      <c r="O2051">
        <v>300</v>
      </c>
      <c r="P2051">
        <v>42</v>
      </c>
      <c r="Q2051">
        <v>226</v>
      </c>
      <c r="R2051">
        <v>568</v>
      </c>
      <c r="S2051" s="1">
        <v>0.60209999999999997</v>
      </c>
      <c r="U2051" s="13">
        <f t="shared" ref="U2051:U2114" si="96">SUM(O2051:P2051)</f>
        <v>342</v>
      </c>
      <c r="V2051" s="13">
        <f t="shared" ref="V2051:V2114" si="97">R2051</f>
        <v>568</v>
      </c>
      <c r="W2051" s="13" t="str">
        <f>IFERROR(VLOOKUP(K2051,'Target Area Lookup'!B:C,2,FALSE),"Rest of State")</f>
        <v>Rest of State</v>
      </c>
      <c r="X2051" s="13" t="str">
        <f t="shared" ref="X2051:X2114" si="98">IF(K2051="Cook","Cook","Rest of State")</f>
        <v>Rest of State</v>
      </c>
    </row>
    <row r="2052" spans="1:24" x14ac:dyDescent="0.25">
      <c r="A2052">
        <v>24047090004</v>
      </c>
      <c r="B2052" t="s">
        <v>8907</v>
      </c>
      <c r="C2052" t="s">
        <v>8908</v>
      </c>
      <c r="D2052" t="s">
        <v>8869</v>
      </c>
      <c r="E2052" t="s">
        <v>8909</v>
      </c>
      <c r="F2052">
        <v>8157366324</v>
      </c>
      <c r="G2052">
        <v>13017</v>
      </c>
      <c r="H2052" t="s">
        <v>8910</v>
      </c>
      <c r="I2052" t="s">
        <v>8908</v>
      </c>
      <c r="J2052" t="s">
        <v>8869</v>
      </c>
      <c r="K2052" t="s">
        <v>8872</v>
      </c>
      <c r="L2052" t="s">
        <v>8909</v>
      </c>
      <c r="M2052" t="s">
        <v>8911</v>
      </c>
      <c r="N2052" t="s">
        <v>22</v>
      </c>
      <c r="O2052">
        <v>14</v>
      </c>
      <c r="P2052">
        <v>0</v>
      </c>
      <c r="Q2052">
        <v>100</v>
      </c>
      <c r="R2052">
        <v>114</v>
      </c>
      <c r="S2052" s="1">
        <v>0.12279999999999999</v>
      </c>
      <c r="U2052" s="13">
        <f t="shared" si="96"/>
        <v>14</v>
      </c>
      <c r="V2052" s="13">
        <f t="shared" si="97"/>
        <v>114</v>
      </c>
      <c r="W2052" s="13" t="str">
        <f>IFERROR(VLOOKUP(K2052,'Target Area Lookup'!B:C,2,FALSE),"Rest of State")</f>
        <v>Rest of State</v>
      </c>
      <c r="X2052" s="13" t="str">
        <f t="shared" si="98"/>
        <v>Rest of State</v>
      </c>
    </row>
    <row r="2053" spans="1:24" x14ac:dyDescent="0.25">
      <c r="A2053">
        <v>24047115026</v>
      </c>
      <c r="B2053" t="s">
        <v>8912</v>
      </c>
      <c r="C2053" t="s">
        <v>8913</v>
      </c>
      <c r="D2053" t="s">
        <v>8914</v>
      </c>
      <c r="E2053" t="s">
        <v>8915</v>
      </c>
      <c r="F2053">
        <v>6305534382</v>
      </c>
      <c r="G2053">
        <v>13018</v>
      </c>
      <c r="H2053" t="s">
        <v>8916</v>
      </c>
      <c r="I2053" t="s">
        <v>8917</v>
      </c>
      <c r="J2053" t="s">
        <v>8914</v>
      </c>
      <c r="K2053" t="s">
        <v>8872</v>
      </c>
      <c r="L2053" t="s">
        <v>8918</v>
      </c>
      <c r="M2053" t="s">
        <v>8919</v>
      </c>
      <c r="N2053" t="s">
        <v>22</v>
      </c>
      <c r="O2053">
        <v>372</v>
      </c>
      <c r="P2053">
        <v>27</v>
      </c>
      <c r="Q2053">
        <v>1405</v>
      </c>
      <c r="R2053">
        <v>1804</v>
      </c>
      <c r="S2053" s="1">
        <v>0.22120000000000001</v>
      </c>
      <c r="U2053" s="13">
        <f t="shared" si="96"/>
        <v>399</v>
      </c>
      <c r="V2053" s="13">
        <f t="shared" si="97"/>
        <v>1804</v>
      </c>
      <c r="W2053" s="13" t="str">
        <f>IFERROR(VLOOKUP(K2053,'Target Area Lookup'!B:C,2,FALSE),"Rest of State")</f>
        <v>Rest of State</v>
      </c>
      <c r="X2053" s="13" t="str">
        <f t="shared" si="98"/>
        <v>Rest of State</v>
      </c>
    </row>
    <row r="2054" spans="1:24" x14ac:dyDescent="0.25">
      <c r="A2054">
        <v>24047115026</v>
      </c>
      <c r="B2054" t="s">
        <v>8912</v>
      </c>
      <c r="C2054" t="s">
        <v>8913</v>
      </c>
      <c r="D2054" t="s">
        <v>8914</v>
      </c>
      <c r="E2054" t="s">
        <v>8915</v>
      </c>
      <c r="F2054">
        <v>6305534382</v>
      </c>
      <c r="G2054">
        <v>13019</v>
      </c>
      <c r="H2054" t="s">
        <v>8920</v>
      </c>
      <c r="I2054" t="s">
        <v>8921</v>
      </c>
      <c r="J2054" t="s">
        <v>8914</v>
      </c>
      <c r="K2054" t="s">
        <v>8872</v>
      </c>
      <c r="L2054" t="s">
        <v>8922</v>
      </c>
      <c r="M2054" t="s">
        <v>8919</v>
      </c>
      <c r="N2054" t="s">
        <v>22</v>
      </c>
      <c r="O2054">
        <v>223</v>
      </c>
      <c r="P2054">
        <v>26</v>
      </c>
      <c r="Q2054">
        <v>743</v>
      </c>
      <c r="R2054">
        <v>992</v>
      </c>
      <c r="S2054" s="1">
        <v>0.251</v>
      </c>
      <c r="U2054" s="13">
        <f t="shared" si="96"/>
        <v>249</v>
      </c>
      <c r="V2054" s="13">
        <f t="shared" si="97"/>
        <v>992</v>
      </c>
      <c r="W2054" s="13" t="str">
        <f>IFERROR(VLOOKUP(K2054,'Target Area Lookup'!B:C,2,FALSE),"Rest of State")</f>
        <v>Rest of State</v>
      </c>
      <c r="X2054" s="13" t="str">
        <f t="shared" si="98"/>
        <v>Rest of State</v>
      </c>
    </row>
    <row r="2055" spans="1:24" x14ac:dyDescent="0.25">
      <c r="A2055">
        <v>24047115026</v>
      </c>
      <c r="B2055" t="s">
        <v>8912</v>
      </c>
      <c r="C2055" t="s">
        <v>8913</v>
      </c>
      <c r="D2055" t="s">
        <v>8914</v>
      </c>
      <c r="E2055" t="s">
        <v>8915</v>
      </c>
      <c r="F2055">
        <v>6305534382</v>
      </c>
      <c r="G2055">
        <v>13020</v>
      </c>
      <c r="H2055" t="s">
        <v>8923</v>
      </c>
      <c r="I2055" t="s">
        <v>8924</v>
      </c>
      <c r="J2055" t="s">
        <v>8914</v>
      </c>
      <c r="K2055" t="s">
        <v>8872</v>
      </c>
      <c r="L2055" t="s">
        <v>8925</v>
      </c>
      <c r="M2055" t="s">
        <v>8919</v>
      </c>
      <c r="N2055" t="s">
        <v>22</v>
      </c>
      <c r="O2055">
        <v>63</v>
      </c>
      <c r="P2055">
        <v>0</v>
      </c>
      <c r="Q2055">
        <v>278</v>
      </c>
      <c r="R2055">
        <v>341</v>
      </c>
      <c r="S2055" s="1">
        <v>0.18480000000000002</v>
      </c>
      <c r="U2055" s="13">
        <f t="shared" si="96"/>
        <v>63</v>
      </c>
      <c r="V2055" s="13">
        <f t="shared" si="97"/>
        <v>341</v>
      </c>
      <c r="W2055" s="13" t="str">
        <f>IFERROR(VLOOKUP(K2055,'Target Area Lookup'!B:C,2,FALSE),"Rest of State")</f>
        <v>Rest of State</v>
      </c>
      <c r="X2055" s="13" t="str">
        <f t="shared" si="98"/>
        <v>Rest of State</v>
      </c>
    </row>
    <row r="2056" spans="1:24" x14ac:dyDescent="0.25">
      <c r="A2056">
        <v>24047115026</v>
      </c>
      <c r="B2056" t="s">
        <v>8912</v>
      </c>
      <c r="C2056" t="s">
        <v>8913</v>
      </c>
      <c r="D2056" t="s">
        <v>8914</v>
      </c>
      <c r="E2056" t="s">
        <v>8915</v>
      </c>
      <c r="F2056">
        <v>6305534382</v>
      </c>
      <c r="G2056">
        <v>13021</v>
      </c>
      <c r="H2056" t="s">
        <v>8926</v>
      </c>
      <c r="I2056" t="s">
        <v>8927</v>
      </c>
      <c r="J2056" t="s">
        <v>8914</v>
      </c>
      <c r="K2056" t="s">
        <v>8872</v>
      </c>
      <c r="L2056" t="s">
        <v>8928</v>
      </c>
      <c r="M2056" t="s">
        <v>8919</v>
      </c>
      <c r="N2056" t="s">
        <v>22</v>
      </c>
      <c r="O2056">
        <v>37</v>
      </c>
      <c r="P2056">
        <v>3</v>
      </c>
      <c r="Q2056">
        <v>94</v>
      </c>
      <c r="R2056">
        <v>134</v>
      </c>
      <c r="S2056" s="1">
        <v>0.29850000000000004</v>
      </c>
      <c r="U2056" s="13">
        <f t="shared" si="96"/>
        <v>40</v>
      </c>
      <c r="V2056" s="13">
        <f t="shared" si="97"/>
        <v>134</v>
      </c>
      <c r="W2056" s="13" t="str">
        <f>IFERROR(VLOOKUP(K2056,'Target Area Lookup'!B:C,2,FALSE),"Rest of State")</f>
        <v>Rest of State</v>
      </c>
      <c r="X2056" s="13" t="str">
        <f t="shared" si="98"/>
        <v>Rest of State</v>
      </c>
    </row>
    <row r="2057" spans="1:24" x14ac:dyDescent="0.25">
      <c r="A2057">
        <v>24047115026</v>
      </c>
      <c r="B2057" t="s">
        <v>8912</v>
      </c>
      <c r="C2057" t="s">
        <v>8913</v>
      </c>
      <c r="D2057" t="s">
        <v>8914</v>
      </c>
      <c r="E2057" t="s">
        <v>8915</v>
      </c>
      <c r="F2057">
        <v>6305534382</v>
      </c>
      <c r="G2057">
        <v>13022</v>
      </c>
      <c r="H2057" t="s">
        <v>8929</v>
      </c>
      <c r="I2057" t="s">
        <v>8930</v>
      </c>
      <c r="J2057" t="s">
        <v>8931</v>
      </c>
      <c r="K2057" t="s">
        <v>8872</v>
      </c>
      <c r="L2057" t="s">
        <v>8932</v>
      </c>
      <c r="M2057" t="s">
        <v>8919</v>
      </c>
      <c r="N2057" t="s">
        <v>22</v>
      </c>
      <c r="O2057">
        <v>27</v>
      </c>
      <c r="P2057">
        <v>4</v>
      </c>
      <c r="Q2057">
        <v>122</v>
      </c>
      <c r="R2057">
        <v>153</v>
      </c>
      <c r="S2057" s="1">
        <v>0.20260000000000003</v>
      </c>
      <c r="U2057" s="13">
        <f t="shared" si="96"/>
        <v>31</v>
      </c>
      <c r="V2057" s="13">
        <f t="shared" si="97"/>
        <v>153</v>
      </c>
      <c r="W2057" s="13" t="str">
        <f>IFERROR(VLOOKUP(K2057,'Target Area Lookup'!B:C,2,FALSE),"Rest of State")</f>
        <v>Rest of State</v>
      </c>
      <c r="X2057" s="13" t="str">
        <f t="shared" si="98"/>
        <v>Rest of State</v>
      </c>
    </row>
    <row r="2058" spans="1:24" x14ac:dyDescent="0.25">
      <c r="A2058">
        <v>24047115026</v>
      </c>
      <c r="B2058" t="s">
        <v>8912</v>
      </c>
      <c r="C2058" t="s">
        <v>8913</v>
      </c>
      <c r="D2058" t="s">
        <v>8914</v>
      </c>
      <c r="E2058" t="s">
        <v>8915</v>
      </c>
      <c r="F2058">
        <v>6305534382</v>
      </c>
      <c r="G2058">
        <v>52681</v>
      </c>
      <c r="H2058" t="s">
        <v>8933</v>
      </c>
      <c r="I2058" t="s">
        <v>8934</v>
      </c>
      <c r="J2058" t="s">
        <v>8914</v>
      </c>
      <c r="K2058" t="s">
        <v>8872</v>
      </c>
      <c r="L2058" t="s">
        <v>8935</v>
      </c>
      <c r="M2058" t="s">
        <v>8919</v>
      </c>
      <c r="N2058" t="s">
        <v>22</v>
      </c>
      <c r="O2058">
        <v>144</v>
      </c>
      <c r="P2058">
        <v>7</v>
      </c>
      <c r="Q2058">
        <v>449</v>
      </c>
      <c r="R2058">
        <v>600</v>
      </c>
      <c r="S2058" s="1">
        <v>0.25170000000000003</v>
      </c>
      <c r="U2058" s="13">
        <f t="shared" si="96"/>
        <v>151</v>
      </c>
      <c r="V2058" s="13">
        <f t="shared" si="97"/>
        <v>600</v>
      </c>
      <c r="W2058" s="13" t="str">
        <f>IFERROR(VLOOKUP(K2058,'Target Area Lookup'!B:C,2,FALSE),"Rest of State")</f>
        <v>Rest of State</v>
      </c>
      <c r="X2058" s="13" t="str">
        <f t="shared" si="98"/>
        <v>Rest of State</v>
      </c>
    </row>
    <row r="2059" spans="1:24" x14ac:dyDescent="0.25">
      <c r="A2059">
        <v>24047115026</v>
      </c>
      <c r="B2059" t="s">
        <v>8912</v>
      </c>
      <c r="C2059" t="s">
        <v>8913</v>
      </c>
      <c r="D2059" t="s">
        <v>8914</v>
      </c>
      <c r="E2059" t="s">
        <v>8915</v>
      </c>
      <c r="F2059">
        <v>6305534382</v>
      </c>
      <c r="G2059">
        <v>56886</v>
      </c>
      <c r="H2059" t="s">
        <v>8936</v>
      </c>
      <c r="I2059" t="s">
        <v>8937</v>
      </c>
      <c r="J2059" t="s">
        <v>8914</v>
      </c>
      <c r="K2059" t="s">
        <v>8872</v>
      </c>
      <c r="L2059" t="s">
        <v>8938</v>
      </c>
      <c r="M2059" t="s">
        <v>8919</v>
      </c>
      <c r="N2059" t="s">
        <v>22</v>
      </c>
      <c r="O2059">
        <v>69</v>
      </c>
      <c r="P2059">
        <v>1</v>
      </c>
      <c r="Q2059">
        <v>398</v>
      </c>
      <c r="R2059">
        <v>468</v>
      </c>
      <c r="S2059" s="1">
        <v>0.14960000000000001</v>
      </c>
      <c r="U2059" s="13">
        <f t="shared" si="96"/>
        <v>70</v>
      </c>
      <c r="V2059" s="13">
        <f t="shared" si="97"/>
        <v>468</v>
      </c>
      <c r="W2059" s="13" t="str">
        <f>IFERROR(VLOOKUP(K2059,'Target Area Lookup'!B:C,2,FALSE),"Rest of State")</f>
        <v>Rest of State</v>
      </c>
      <c r="X2059" s="13" t="str">
        <f t="shared" si="98"/>
        <v>Rest of State</v>
      </c>
    </row>
    <row r="2060" spans="1:24" x14ac:dyDescent="0.25">
      <c r="A2060">
        <v>24047115026</v>
      </c>
      <c r="B2060" t="s">
        <v>8912</v>
      </c>
      <c r="C2060" t="s">
        <v>8913</v>
      </c>
      <c r="D2060" t="s">
        <v>8914</v>
      </c>
      <c r="E2060" t="s">
        <v>8915</v>
      </c>
      <c r="F2060">
        <v>6305534382</v>
      </c>
      <c r="G2060">
        <v>58861</v>
      </c>
      <c r="H2060" t="s">
        <v>8939</v>
      </c>
      <c r="I2060" t="s">
        <v>8940</v>
      </c>
      <c r="J2060" t="s">
        <v>8914</v>
      </c>
      <c r="K2060" t="s">
        <v>8872</v>
      </c>
      <c r="L2060" t="s">
        <v>8941</v>
      </c>
      <c r="M2060" t="s">
        <v>8919</v>
      </c>
      <c r="N2060" t="s">
        <v>22</v>
      </c>
      <c r="O2060">
        <v>90</v>
      </c>
      <c r="P2060">
        <v>8</v>
      </c>
      <c r="Q2060">
        <v>422</v>
      </c>
      <c r="R2060">
        <v>520</v>
      </c>
      <c r="S2060" s="1">
        <v>0.18850000000000003</v>
      </c>
      <c r="U2060" s="13">
        <f t="shared" si="96"/>
        <v>98</v>
      </c>
      <c r="V2060" s="13">
        <f t="shared" si="97"/>
        <v>520</v>
      </c>
      <c r="W2060" s="13" t="str">
        <f>IFERROR(VLOOKUP(K2060,'Target Area Lookup'!B:C,2,FALSE),"Rest of State")</f>
        <v>Rest of State</v>
      </c>
      <c r="X2060" s="13" t="str">
        <f t="shared" si="98"/>
        <v>Rest of State</v>
      </c>
    </row>
    <row r="2061" spans="1:24" x14ac:dyDescent="0.25">
      <c r="A2061">
        <v>24047115026</v>
      </c>
      <c r="B2061" t="s">
        <v>8912</v>
      </c>
      <c r="C2061" t="s">
        <v>8913</v>
      </c>
      <c r="D2061" t="s">
        <v>8914</v>
      </c>
      <c r="E2061" t="s">
        <v>8915</v>
      </c>
      <c r="F2061">
        <v>6305534382</v>
      </c>
      <c r="G2061">
        <v>62766</v>
      </c>
      <c r="H2061" t="s">
        <v>8942</v>
      </c>
      <c r="I2061" t="s">
        <v>8943</v>
      </c>
      <c r="J2061" t="s">
        <v>8914</v>
      </c>
      <c r="K2061" t="s">
        <v>8872</v>
      </c>
      <c r="L2061" t="s">
        <v>8944</v>
      </c>
      <c r="M2061" t="s">
        <v>8919</v>
      </c>
      <c r="N2061" t="s">
        <v>22</v>
      </c>
      <c r="O2061">
        <v>135</v>
      </c>
      <c r="P2061">
        <v>27</v>
      </c>
      <c r="Q2061">
        <v>460</v>
      </c>
      <c r="R2061">
        <v>622</v>
      </c>
      <c r="S2061" s="1">
        <v>0.26050000000000001</v>
      </c>
      <c r="U2061" s="13">
        <f t="shared" si="96"/>
        <v>162</v>
      </c>
      <c r="V2061" s="13">
        <f t="shared" si="97"/>
        <v>622</v>
      </c>
      <c r="W2061" s="13" t="str">
        <f>IFERROR(VLOOKUP(K2061,'Target Area Lookup'!B:C,2,FALSE),"Rest of State")</f>
        <v>Rest of State</v>
      </c>
      <c r="X2061" s="13" t="str">
        <f t="shared" si="98"/>
        <v>Rest of State</v>
      </c>
    </row>
    <row r="2062" spans="1:24" x14ac:dyDescent="0.25">
      <c r="A2062">
        <v>24047308026</v>
      </c>
      <c r="B2062" t="s">
        <v>8945</v>
      </c>
      <c r="C2062" t="s">
        <v>8946</v>
      </c>
      <c r="D2062" t="s">
        <v>8947</v>
      </c>
      <c r="E2062" t="s">
        <v>8948</v>
      </c>
      <c r="F2062">
        <v>6306363489</v>
      </c>
      <c r="G2062">
        <v>13023</v>
      </c>
      <c r="H2062" t="s">
        <v>8949</v>
      </c>
      <c r="I2062" t="s">
        <v>8950</v>
      </c>
      <c r="J2062" t="s">
        <v>8947</v>
      </c>
      <c r="K2062" t="s">
        <v>8872</v>
      </c>
      <c r="L2062" t="s">
        <v>8951</v>
      </c>
      <c r="M2062" t="s">
        <v>8952</v>
      </c>
      <c r="N2062" t="s">
        <v>22</v>
      </c>
      <c r="O2062">
        <v>532</v>
      </c>
      <c r="P2062">
        <v>72</v>
      </c>
      <c r="Q2062">
        <v>2163</v>
      </c>
      <c r="R2062">
        <v>2767</v>
      </c>
      <c r="S2062" s="1">
        <v>0.21829999999999999</v>
      </c>
      <c r="U2062" s="13">
        <f t="shared" si="96"/>
        <v>604</v>
      </c>
      <c r="V2062" s="13">
        <f t="shared" si="97"/>
        <v>2767</v>
      </c>
      <c r="W2062" s="13" t="str">
        <f>IFERROR(VLOOKUP(K2062,'Target Area Lookup'!B:C,2,FALSE),"Rest of State")</f>
        <v>Rest of State</v>
      </c>
      <c r="X2062" s="13" t="str">
        <f t="shared" si="98"/>
        <v>Rest of State</v>
      </c>
    </row>
    <row r="2063" spans="1:24" x14ac:dyDescent="0.25">
      <c r="A2063">
        <v>24047308026</v>
      </c>
      <c r="B2063" t="s">
        <v>8945</v>
      </c>
      <c r="C2063" t="s">
        <v>8946</v>
      </c>
      <c r="D2063" t="s">
        <v>8947</v>
      </c>
      <c r="E2063" t="s">
        <v>8948</v>
      </c>
      <c r="F2063">
        <v>6306363489</v>
      </c>
      <c r="G2063">
        <v>13024</v>
      </c>
      <c r="H2063" t="s">
        <v>8953</v>
      </c>
      <c r="I2063" t="s">
        <v>8954</v>
      </c>
      <c r="J2063" t="s">
        <v>8947</v>
      </c>
      <c r="K2063" t="s">
        <v>8872</v>
      </c>
      <c r="L2063" t="s">
        <v>8955</v>
      </c>
      <c r="M2063" t="s">
        <v>8952</v>
      </c>
      <c r="N2063" t="s">
        <v>22</v>
      </c>
      <c r="O2063">
        <v>204</v>
      </c>
      <c r="P2063">
        <v>29</v>
      </c>
      <c r="Q2063">
        <v>915</v>
      </c>
      <c r="R2063">
        <v>1148</v>
      </c>
      <c r="S2063" s="1">
        <v>0.20300000000000001</v>
      </c>
      <c r="U2063" s="13">
        <f t="shared" si="96"/>
        <v>233</v>
      </c>
      <c r="V2063" s="13">
        <f t="shared" si="97"/>
        <v>1148</v>
      </c>
      <c r="W2063" s="13" t="str">
        <f>IFERROR(VLOOKUP(K2063,'Target Area Lookup'!B:C,2,FALSE),"Rest of State")</f>
        <v>Rest of State</v>
      </c>
      <c r="X2063" s="13" t="str">
        <f t="shared" si="98"/>
        <v>Rest of State</v>
      </c>
    </row>
    <row r="2064" spans="1:24" x14ac:dyDescent="0.25">
      <c r="A2064">
        <v>24047308026</v>
      </c>
      <c r="B2064" t="s">
        <v>8945</v>
      </c>
      <c r="C2064" t="s">
        <v>8946</v>
      </c>
      <c r="D2064" t="s">
        <v>8947</v>
      </c>
      <c r="E2064" t="s">
        <v>8948</v>
      </c>
      <c r="F2064">
        <v>6306363489</v>
      </c>
      <c r="G2064">
        <v>13025</v>
      </c>
      <c r="H2064" t="s">
        <v>8956</v>
      </c>
      <c r="I2064" t="s">
        <v>8957</v>
      </c>
      <c r="J2064" t="s">
        <v>8947</v>
      </c>
      <c r="K2064" t="s">
        <v>8872</v>
      </c>
      <c r="L2064" t="s">
        <v>8958</v>
      </c>
      <c r="M2064" t="s">
        <v>8952</v>
      </c>
      <c r="N2064" t="s">
        <v>22</v>
      </c>
      <c r="O2064">
        <v>225</v>
      </c>
      <c r="P2064">
        <v>32</v>
      </c>
      <c r="Q2064">
        <v>624</v>
      </c>
      <c r="R2064">
        <v>881</v>
      </c>
      <c r="S2064" s="1">
        <v>0.29170000000000001</v>
      </c>
      <c r="U2064" s="13">
        <f t="shared" si="96"/>
        <v>257</v>
      </c>
      <c r="V2064" s="13">
        <f t="shared" si="97"/>
        <v>881</v>
      </c>
      <c r="W2064" s="13" t="str">
        <f>IFERROR(VLOOKUP(K2064,'Target Area Lookup'!B:C,2,FALSE),"Rest of State")</f>
        <v>Rest of State</v>
      </c>
      <c r="X2064" s="13" t="str">
        <f t="shared" si="98"/>
        <v>Rest of State</v>
      </c>
    </row>
    <row r="2065" spans="1:24" x14ac:dyDescent="0.25">
      <c r="A2065">
        <v>24047308026</v>
      </c>
      <c r="B2065" t="s">
        <v>8945</v>
      </c>
      <c r="C2065" t="s">
        <v>8946</v>
      </c>
      <c r="D2065" t="s">
        <v>8947</v>
      </c>
      <c r="E2065" t="s">
        <v>8948</v>
      </c>
      <c r="F2065">
        <v>6306363489</v>
      </c>
      <c r="G2065">
        <v>13027</v>
      </c>
      <c r="H2065" t="s">
        <v>8959</v>
      </c>
      <c r="I2065" t="s">
        <v>8960</v>
      </c>
      <c r="J2065" t="s">
        <v>394</v>
      </c>
      <c r="K2065" t="s">
        <v>8872</v>
      </c>
      <c r="L2065" t="s">
        <v>8961</v>
      </c>
      <c r="M2065" t="s">
        <v>8952</v>
      </c>
      <c r="N2065" t="s">
        <v>22</v>
      </c>
      <c r="O2065">
        <v>249</v>
      </c>
      <c r="P2065">
        <v>24</v>
      </c>
      <c r="Q2065">
        <v>297</v>
      </c>
      <c r="R2065">
        <v>570</v>
      </c>
      <c r="S2065" s="1">
        <v>0.47889999999999999</v>
      </c>
      <c r="U2065" s="13">
        <f t="shared" si="96"/>
        <v>273</v>
      </c>
      <c r="V2065" s="13">
        <f t="shared" si="97"/>
        <v>570</v>
      </c>
      <c r="W2065" s="13" t="str">
        <f>IFERROR(VLOOKUP(K2065,'Target Area Lookup'!B:C,2,FALSE),"Rest of State")</f>
        <v>Rest of State</v>
      </c>
      <c r="X2065" s="13" t="str">
        <f t="shared" si="98"/>
        <v>Rest of State</v>
      </c>
    </row>
    <row r="2066" spans="1:24" x14ac:dyDescent="0.25">
      <c r="A2066">
        <v>24047308026</v>
      </c>
      <c r="B2066" t="s">
        <v>8945</v>
      </c>
      <c r="C2066" t="s">
        <v>8946</v>
      </c>
      <c r="D2066" t="s">
        <v>8947</v>
      </c>
      <c r="E2066" t="s">
        <v>8948</v>
      </c>
      <c r="F2066">
        <v>6306363489</v>
      </c>
      <c r="G2066">
        <v>13028</v>
      </c>
      <c r="H2066" t="s">
        <v>8962</v>
      </c>
      <c r="I2066" t="s">
        <v>8963</v>
      </c>
      <c r="J2066" t="s">
        <v>394</v>
      </c>
      <c r="K2066" t="s">
        <v>8872</v>
      </c>
      <c r="L2066" t="s">
        <v>8964</v>
      </c>
      <c r="M2066" t="s">
        <v>8952</v>
      </c>
      <c r="N2066" t="s">
        <v>22</v>
      </c>
      <c r="O2066">
        <v>221</v>
      </c>
      <c r="P2066">
        <v>24</v>
      </c>
      <c r="Q2066">
        <v>297</v>
      </c>
      <c r="R2066">
        <v>542</v>
      </c>
      <c r="S2066" s="1">
        <v>0.45200000000000001</v>
      </c>
      <c r="U2066" s="13">
        <f t="shared" si="96"/>
        <v>245</v>
      </c>
      <c r="V2066" s="13">
        <f t="shared" si="97"/>
        <v>542</v>
      </c>
      <c r="W2066" s="13" t="str">
        <f>IFERROR(VLOOKUP(K2066,'Target Area Lookup'!B:C,2,FALSE),"Rest of State")</f>
        <v>Rest of State</v>
      </c>
      <c r="X2066" s="13" t="str">
        <f t="shared" si="98"/>
        <v>Rest of State</v>
      </c>
    </row>
    <row r="2067" spans="1:24" x14ac:dyDescent="0.25">
      <c r="A2067">
        <v>24047308026</v>
      </c>
      <c r="B2067" t="s">
        <v>8945</v>
      </c>
      <c r="C2067" t="s">
        <v>8946</v>
      </c>
      <c r="D2067" t="s">
        <v>8947</v>
      </c>
      <c r="E2067" t="s">
        <v>8948</v>
      </c>
      <c r="F2067">
        <v>6306363489</v>
      </c>
      <c r="G2067">
        <v>13029</v>
      </c>
      <c r="H2067" t="s">
        <v>8965</v>
      </c>
      <c r="I2067" t="s">
        <v>8966</v>
      </c>
      <c r="J2067" t="s">
        <v>8947</v>
      </c>
      <c r="K2067" t="s">
        <v>8872</v>
      </c>
      <c r="L2067" t="s">
        <v>8967</v>
      </c>
      <c r="M2067" t="s">
        <v>8952</v>
      </c>
      <c r="N2067" t="s">
        <v>22</v>
      </c>
      <c r="O2067">
        <v>94</v>
      </c>
      <c r="P2067">
        <v>12</v>
      </c>
      <c r="Q2067">
        <v>338</v>
      </c>
      <c r="R2067">
        <v>444</v>
      </c>
      <c r="S2067" s="1">
        <v>0.23870000000000002</v>
      </c>
      <c r="U2067" s="13">
        <f t="shared" si="96"/>
        <v>106</v>
      </c>
      <c r="V2067" s="13">
        <f t="shared" si="97"/>
        <v>444</v>
      </c>
      <c r="W2067" s="13" t="str">
        <f>IFERROR(VLOOKUP(K2067,'Target Area Lookup'!B:C,2,FALSE),"Rest of State")</f>
        <v>Rest of State</v>
      </c>
      <c r="X2067" s="13" t="str">
        <f t="shared" si="98"/>
        <v>Rest of State</v>
      </c>
    </row>
    <row r="2068" spans="1:24" x14ac:dyDescent="0.25">
      <c r="A2068">
        <v>24047308026</v>
      </c>
      <c r="B2068" t="s">
        <v>8945</v>
      </c>
      <c r="C2068" t="s">
        <v>8946</v>
      </c>
      <c r="D2068" t="s">
        <v>8947</v>
      </c>
      <c r="E2068" t="s">
        <v>8948</v>
      </c>
      <c r="F2068">
        <v>6306363489</v>
      </c>
      <c r="G2068">
        <v>46356</v>
      </c>
      <c r="H2068" t="s">
        <v>8968</v>
      </c>
      <c r="I2068" t="s">
        <v>8969</v>
      </c>
      <c r="J2068" t="s">
        <v>8096</v>
      </c>
      <c r="K2068" t="s">
        <v>2987</v>
      </c>
      <c r="L2068" t="s">
        <v>8970</v>
      </c>
      <c r="M2068" t="s">
        <v>8952</v>
      </c>
      <c r="N2068" t="s">
        <v>22</v>
      </c>
      <c r="O2068">
        <v>91</v>
      </c>
      <c r="P2068">
        <v>5</v>
      </c>
      <c r="Q2068">
        <v>514</v>
      </c>
      <c r="R2068">
        <v>610</v>
      </c>
      <c r="S2068" s="1">
        <v>0.15740000000000001</v>
      </c>
      <c r="U2068" s="13">
        <f t="shared" si="96"/>
        <v>96</v>
      </c>
      <c r="V2068" s="13">
        <f t="shared" si="97"/>
        <v>610</v>
      </c>
      <c r="W2068" s="13" t="str">
        <f>IFERROR(VLOOKUP(K2068,'Target Area Lookup'!B:C,2,FALSE),"Rest of State")</f>
        <v>Will</v>
      </c>
      <c r="X2068" s="13" t="str">
        <f t="shared" si="98"/>
        <v>Rest of State</v>
      </c>
    </row>
    <row r="2069" spans="1:24" x14ac:dyDescent="0.25">
      <c r="A2069">
        <v>24047308026</v>
      </c>
      <c r="B2069" t="s">
        <v>8945</v>
      </c>
      <c r="C2069" t="s">
        <v>8946</v>
      </c>
      <c r="D2069" t="s">
        <v>8947</v>
      </c>
      <c r="E2069" t="s">
        <v>8948</v>
      </c>
      <c r="F2069">
        <v>6306363489</v>
      </c>
      <c r="G2069">
        <v>46357</v>
      </c>
      <c r="H2069" t="s">
        <v>8971</v>
      </c>
      <c r="I2069" t="s">
        <v>8972</v>
      </c>
      <c r="J2069" t="s">
        <v>8947</v>
      </c>
      <c r="K2069" t="s">
        <v>8872</v>
      </c>
      <c r="L2069" t="s">
        <v>8973</v>
      </c>
      <c r="M2069" t="s">
        <v>8952</v>
      </c>
      <c r="N2069" t="s">
        <v>22</v>
      </c>
      <c r="O2069">
        <v>156</v>
      </c>
      <c r="P2069">
        <v>22</v>
      </c>
      <c r="Q2069">
        <v>405</v>
      </c>
      <c r="R2069">
        <v>583</v>
      </c>
      <c r="S2069" s="1">
        <v>0.30530000000000002</v>
      </c>
      <c r="U2069" s="13">
        <f t="shared" si="96"/>
        <v>178</v>
      </c>
      <c r="V2069" s="13">
        <f t="shared" si="97"/>
        <v>583</v>
      </c>
      <c r="W2069" s="13" t="str">
        <f>IFERROR(VLOOKUP(K2069,'Target Area Lookup'!B:C,2,FALSE),"Rest of State")</f>
        <v>Rest of State</v>
      </c>
      <c r="X2069" s="13" t="str">
        <f t="shared" si="98"/>
        <v>Rest of State</v>
      </c>
    </row>
    <row r="2070" spans="1:24" x14ac:dyDescent="0.25">
      <c r="A2070">
        <v>24047308026</v>
      </c>
      <c r="B2070" t="s">
        <v>8945</v>
      </c>
      <c r="C2070" t="s">
        <v>8946</v>
      </c>
      <c r="D2070" t="s">
        <v>8947</v>
      </c>
      <c r="E2070" t="s">
        <v>8948</v>
      </c>
      <c r="F2070">
        <v>6306363489</v>
      </c>
      <c r="G2070">
        <v>48734</v>
      </c>
      <c r="H2070" t="s">
        <v>8974</v>
      </c>
      <c r="I2070" t="s">
        <v>8975</v>
      </c>
      <c r="J2070" t="s">
        <v>8096</v>
      </c>
      <c r="K2070" t="s">
        <v>2987</v>
      </c>
      <c r="L2070" t="s">
        <v>8976</v>
      </c>
      <c r="M2070" t="s">
        <v>8952</v>
      </c>
      <c r="N2070" t="s">
        <v>22</v>
      </c>
      <c r="O2070">
        <v>110</v>
      </c>
      <c r="P2070">
        <v>13</v>
      </c>
      <c r="Q2070">
        <v>592</v>
      </c>
      <c r="R2070">
        <v>715</v>
      </c>
      <c r="S2070" s="1">
        <v>0.17199999999999999</v>
      </c>
      <c r="U2070" s="13">
        <f t="shared" si="96"/>
        <v>123</v>
      </c>
      <c r="V2070" s="13">
        <f t="shared" si="97"/>
        <v>715</v>
      </c>
      <c r="W2070" s="13" t="str">
        <f>IFERROR(VLOOKUP(K2070,'Target Area Lookup'!B:C,2,FALSE),"Rest of State")</f>
        <v>Will</v>
      </c>
      <c r="X2070" s="13" t="str">
        <f t="shared" si="98"/>
        <v>Rest of State</v>
      </c>
    </row>
    <row r="2071" spans="1:24" x14ac:dyDescent="0.25">
      <c r="A2071">
        <v>24047308026</v>
      </c>
      <c r="B2071" t="s">
        <v>8945</v>
      </c>
      <c r="C2071" t="s">
        <v>8946</v>
      </c>
      <c r="D2071" t="s">
        <v>8947</v>
      </c>
      <c r="E2071" t="s">
        <v>8948</v>
      </c>
      <c r="F2071">
        <v>6306363489</v>
      </c>
      <c r="G2071">
        <v>48735</v>
      </c>
      <c r="H2071" t="s">
        <v>8977</v>
      </c>
      <c r="I2071" t="s">
        <v>8978</v>
      </c>
      <c r="J2071" t="s">
        <v>8096</v>
      </c>
      <c r="K2071" t="s">
        <v>2987</v>
      </c>
      <c r="L2071" t="s">
        <v>8979</v>
      </c>
      <c r="M2071" t="s">
        <v>8952</v>
      </c>
      <c r="N2071" t="s">
        <v>22</v>
      </c>
      <c r="O2071">
        <v>92</v>
      </c>
      <c r="P2071">
        <v>14</v>
      </c>
      <c r="Q2071">
        <v>537</v>
      </c>
      <c r="R2071">
        <v>643</v>
      </c>
      <c r="S2071" s="1">
        <v>0.16489999999999999</v>
      </c>
      <c r="U2071" s="13">
        <f t="shared" si="96"/>
        <v>106</v>
      </c>
      <c r="V2071" s="13">
        <f t="shared" si="97"/>
        <v>643</v>
      </c>
      <c r="W2071" s="13" t="str">
        <f>IFERROR(VLOOKUP(K2071,'Target Area Lookup'!B:C,2,FALSE),"Rest of State")</f>
        <v>Will</v>
      </c>
      <c r="X2071" s="13" t="str">
        <f t="shared" si="98"/>
        <v>Rest of State</v>
      </c>
    </row>
    <row r="2072" spans="1:24" x14ac:dyDescent="0.25">
      <c r="A2072">
        <v>24047308026</v>
      </c>
      <c r="B2072" t="s">
        <v>8945</v>
      </c>
      <c r="C2072" t="s">
        <v>8946</v>
      </c>
      <c r="D2072" t="s">
        <v>8947</v>
      </c>
      <c r="E2072" t="s">
        <v>8948</v>
      </c>
      <c r="F2072">
        <v>6306363489</v>
      </c>
      <c r="G2072">
        <v>50385</v>
      </c>
      <c r="H2072" t="s">
        <v>8980</v>
      </c>
      <c r="I2072" t="s">
        <v>8981</v>
      </c>
      <c r="J2072" t="s">
        <v>394</v>
      </c>
      <c r="K2072" t="s">
        <v>8872</v>
      </c>
      <c r="L2072" t="s">
        <v>8982</v>
      </c>
      <c r="M2072" t="s">
        <v>8952</v>
      </c>
      <c r="N2072" t="s">
        <v>22</v>
      </c>
      <c r="O2072">
        <v>164</v>
      </c>
      <c r="P2072">
        <v>18</v>
      </c>
      <c r="Q2072">
        <v>579</v>
      </c>
      <c r="R2072">
        <v>761</v>
      </c>
      <c r="S2072" s="1">
        <v>0.23920000000000002</v>
      </c>
      <c r="U2072" s="13">
        <f t="shared" si="96"/>
        <v>182</v>
      </c>
      <c r="V2072" s="13">
        <f t="shared" si="97"/>
        <v>761</v>
      </c>
      <c r="W2072" s="13" t="str">
        <f>IFERROR(VLOOKUP(K2072,'Target Area Lookup'!B:C,2,FALSE),"Rest of State")</f>
        <v>Rest of State</v>
      </c>
      <c r="X2072" s="13" t="str">
        <f t="shared" si="98"/>
        <v>Rest of State</v>
      </c>
    </row>
    <row r="2073" spans="1:24" x14ac:dyDescent="0.25">
      <c r="A2073">
        <v>24047308026</v>
      </c>
      <c r="B2073" t="s">
        <v>8945</v>
      </c>
      <c r="C2073" t="s">
        <v>8946</v>
      </c>
      <c r="D2073" t="s">
        <v>8947</v>
      </c>
      <c r="E2073" t="s">
        <v>8948</v>
      </c>
      <c r="F2073">
        <v>6306363489</v>
      </c>
      <c r="G2073">
        <v>52810</v>
      </c>
      <c r="H2073" t="s">
        <v>8983</v>
      </c>
      <c r="I2073" t="s">
        <v>8984</v>
      </c>
      <c r="J2073" t="s">
        <v>8947</v>
      </c>
      <c r="K2073" t="s">
        <v>8872</v>
      </c>
      <c r="L2073" t="s">
        <v>8985</v>
      </c>
      <c r="M2073" t="s">
        <v>8952</v>
      </c>
      <c r="N2073" t="s">
        <v>22</v>
      </c>
      <c r="O2073">
        <v>465</v>
      </c>
      <c r="P2073">
        <v>59</v>
      </c>
      <c r="Q2073">
        <v>2088</v>
      </c>
      <c r="R2073">
        <v>2612</v>
      </c>
      <c r="S2073" s="1">
        <v>0.2006</v>
      </c>
      <c r="U2073" s="13">
        <f t="shared" si="96"/>
        <v>524</v>
      </c>
      <c r="V2073" s="13">
        <f t="shared" si="97"/>
        <v>2612</v>
      </c>
      <c r="W2073" s="13" t="str">
        <f>IFERROR(VLOOKUP(K2073,'Target Area Lookup'!B:C,2,FALSE),"Rest of State")</f>
        <v>Rest of State</v>
      </c>
      <c r="X2073" s="13" t="str">
        <f t="shared" si="98"/>
        <v>Rest of State</v>
      </c>
    </row>
    <row r="2074" spans="1:24" x14ac:dyDescent="0.25">
      <c r="A2074">
        <v>24047308026</v>
      </c>
      <c r="B2074" t="s">
        <v>8945</v>
      </c>
      <c r="C2074" t="s">
        <v>8946</v>
      </c>
      <c r="D2074" t="s">
        <v>8947</v>
      </c>
      <c r="E2074" t="s">
        <v>8948</v>
      </c>
      <c r="F2074">
        <v>6306363489</v>
      </c>
      <c r="G2074">
        <v>54750</v>
      </c>
      <c r="H2074" t="s">
        <v>8986</v>
      </c>
      <c r="I2074" t="s">
        <v>8987</v>
      </c>
      <c r="J2074" t="s">
        <v>8947</v>
      </c>
      <c r="K2074" t="s">
        <v>8872</v>
      </c>
      <c r="L2074" t="s">
        <v>8988</v>
      </c>
      <c r="M2074" t="s">
        <v>8952</v>
      </c>
      <c r="N2074" t="s">
        <v>22</v>
      </c>
      <c r="O2074">
        <v>48</v>
      </c>
      <c r="P2074">
        <v>5</v>
      </c>
      <c r="Q2074">
        <v>452</v>
      </c>
      <c r="R2074">
        <v>505</v>
      </c>
      <c r="S2074" s="1">
        <v>0.105</v>
      </c>
      <c r="U2074" s="13">
        <f t="shared" si="96"/>
        <v>53</v>
      </c>
      <c r="V2074" s="13">
        <f t="shared" si="97"/>
        <v>505</v>
      </c>
      <c r="W2074" s="13" t="str">
        <f>IFERROR(VLOOKUP(K2074,'Target Area Lookup'!B:C,2,FALSE),"Rest of State")</f>
        <v>Rest of State</v>
      </c>
      <c r="X2074" s="13" t="str">
        <f t="shared" si="98"/>
        <v>Rest of State</v>
      </c>
    </row>
    <row r="2075" spans="1:24" x14ac:dyDescent="0.25">
      <c r="A2075">
        <v>24047308026</v>
      </c>
      <c r="B2075" t="s">
        <v>8945</v>
      </c>
      <c r="C2075" t="s">
        <v>8946</v>
      </c>
      <c r="D2075" t="s">
        <v>8947</v>
      </c>
      <c r="E2075" t="s">
        <v>8948</v>
      </c>
      <c r="F2075">
        <v>6306363489</v>
      </c>
      <c r="G2075">
        <v>54751</v>
      </c>
      <c r="H2075" t="s">
        <v>7662</v>
      </c>
      <c r="I2075" t="s">
        <v>8989</v>
      </c>
      <c r="J2075" t="s">
        <v>8947</v>
      </c>
      <c r="K2075" t="s">
        <v>8872</v>
      </c>
      <c r="L2075" t="s">
        <v>8990</v>
      </c>
      <c r="M2075" t="s">
        <v>8952</v>
      </c>
      <c r="N2075" t="s">
        <v>22</v>
      </c>
      <c r="O2075">
        <v>72</v>
      </c>
      <c r="P2075">
        <v>7</v>
      </c>
      <c r="Q2075">
        <v>519</v>
      </c>
      <c r="R2075">
        <v>598</v>
      </c>
      <c r="S2075" s="1">
        <v>0.13210000000000002</v>
      </c>
      <c r="U2075" s="13">
        <f t="shared" si="96"/>
        <v>79</v>
      </c>
      <c r="V2075" s="13">
        <f t="shared" si="97"/>
        <v>598</v>
      </c>
      <c r="W2075" s="13" t="str">
        <f>IFERROR(VLOOKUP(K2075,'Target Area Lookup'!B:C,2,FALSE),"Rest of State")</f>
        <v>Rest of State</v>
      </c>
      <c r="X2075" s="13" t="str">
        <f t="shared" si="98"/>
        <v>Rest of State</v>
      </c>
    </row>
    <row r="2076" spans="1:24" x14ac:dyDescent="0.25">
      <c r="A2076">
        <v>24047308026</v>
      </c>
      <c r="B2076" t="s">
        <v>8945</v>
      </c>
      <c r="C2076" t="s">
        <v>8946</v>
      </c>
      <c r="D2076" t="s">
        <v>8947</v>
      </c>
      <c r="E2076" t="s">
        <v>8948</v>
      </c>
      <c r="F2076">
        <v>6306363489</v>
      </c>
      <c r="G2076">
        <v>54752</v>
      </c>
      <c r="H2076" t="s">
        <v>8991</v>
      </c>
      <c r="I2076" t="s">
        <v>8992</v>
      </c>
      <c r="J2076" t="s">
        <v>8096</v>
      </c>
      <c r="K2076" t="s">
        <v>2987</v>
      </c>
      <c r="L2076" t="s">
        <v>8976</v>
      </c>
      <c r="M2076" t="s">
        <v>8952</v>
      </c>
      <c r="N2076" t="s">
        <v>22</v>
      </c>
      <c r="O2076">
        <v>64</v>
      </c>
      <c r="P2076">
        <v>13</v>
      </c>
      <c r="Q2076">
        <v>452</v>
      </c>
      <c r="R2076">
        <v>529</v>
      </c>
      <c r="S2076" s="1">
        <v>0.14560000000000001</v>
      </c>
      <c r="U2076" s="13">
        <f t="shared" si="96"/>
        <v>77</v>
      </c>
      <c r="V2076" s="13">
        <f t="shared" si="97"/>
        <v>529</v>
      </c>
      <c r="W2076" s="13" t="str">
        <f>IFERROR(VLOOKUP(K2076,'Target Area Lookup'!B:C,2,FALSE),"Rest of State")</f>
        <v>Will</v>
      </c>
      <c r="X2076" s="13" t="str">
        <f t="shared" si="98"/>
        <v>Rest of State</v>
      </c>
    </row>
    <row r="2077" spans="1:24" x14ac:dyDescent="0.25">
      <c r="A2077">
        <v>24047308026</v>
      </c>
      <c r="B2077" t="s">
        <v>8945</v>
      </c>
      <c r="C2077" t="s">
        <v>8946</v>
      </c>
      <c r="D2077" t="s">
        <v>8947</v>
      </c>
      <c r="E2077" t="s">
        <v>8948</v>
      </c>
      <c r="F2077">
        <v>6306363489</v>
      </c>
      <c r="G2077">
        <v>56984</v>
      </c>
      <c r="H2077" t="s">
        <v>8993</v>
      </c>
      <c r="I2077" t="s">
        <v>8994</v>
      </c>
      <c r="J2077" t="s">
        <v>8947</v>
      </c>
      <c r="K2077" t="s">
        <v>8872</v>
      </c>
      <c r="L2077" t="s">
        <v>8990</v>
      </c>
      <c r="M2077" t="s">
        <v>8952</v>
      </c>
      <c r="N2077" t="s">
        <v>22</v>
      </c>
      <c r="O2077">
        <v>264</v>
      </c>
      <c r="P2077">
        <v>37</v>
      </c>
      <c r="Q2077">
        <v>570</v>
      </c>
      <c r="R2077">
        <v>871</v>
      </c>
      <c r="S2077" s="1">
        <v>0.34560000000000002</v>
      </c>
      <c r="U2077" s="13">
        <f t="shared" si="96"/>
        <v>301</v>
      </c>
      <c r="V2077" s="13">
        <f t="shared" si="97"/>
        <v>871</v>
      </c>
      <c r="W2077" s="13" t="str">
        <f>IFERROR(VLOOKUP(K2077,'Target Area Lookup'!B:C,2,FALSE),"Rest of State")</f>
        <v>Rest of State</v>
      </c>
      <c r="X2077" s="13" t="str">
        <f t="shared" si="98"/>
        <v>Rest of State</v>
      </c>
    </row>
    <row r="2078" spans="1:24" x14ac:dyDescent="0.25">
      <c r="A2078">
        <v>24047308026</v>
      </c>
      <c r="B2078" t="s">
        <v>8945</v>
      </c>
      <c r="C2078" t="s">
        <v>8946</v>
      </c>
      <c r="D2078" t="s">
        <v>8947</v>
      </c>
      <c r="E2078" t="s">
        <v>8948</v>
      </c>
      <c r="F2078">
        <v>6306363489</v>
      </c>
      <c r="G2078">
        <v>59093</v>
      </c>
      <c r="H2078" t="s">
        <v>8995</v>
      </c>
      <c r="I2078" t="s">
        <v>8996</v>
      </c>
      <c r="J2078" t="s">
        <v>8997</v>
      </c>
      <c r="K2078" t="s">
        <v>2987</v>
      </c>
      <c r="L2078" t="s">
        <v>8998</v>
      </c>
      <c r="M2078" t="s">
        <v>8952</v>
      </c>
      <c r="N2078" t="s">
        <v>22</v>
      </c>
      <c r="O2078">
        <v>42</v>
      </c>
      <c r="P2078">
        <v>4</v>
      </c>
      <c r="Q2078">
        <v>547</v>
      </c>
      <c r="R2078">
        <v>593</v>
      </c>
      <c r="S2078" s="1">
        <v>7.7600000000000002E-2</v>
      </c>
      <c r="U2078" s="13">
        <f t="shared" si="96"/>
        <v>46</v>
      </c>
      <c r="V2078" s="13">
        <f t="shared" si="97"/>
        <v>593</v>
      </c>
      <c r="W2078" s="13" t="str">
        <f>IFERROR(VLOOKUP(K2078,'Target Area Lookup'!B:C,2,FALSE),"Rest of State")</f>
        <v>Will</v>
      </c>
      <c r="X2078" s="13" t="str">
        <f t="shared" si="98"/>
        <v>Rest of State</v>
      </c>
    </row>
    <row r="2079" spans="1:24" x14ac:dyDescent="0.25">
      <c r="A2079">
        <v>24047308026</v>
      </c>
      <c r="B2079" t="s">
        <v>8945</v>
      </c>
      <c r="C2079" t="s">
        <v>8946</v>
      </c>
      <c r="D2079" t="s">
        <v>8947</v>
      </c>
      <c r="E2079" t="s">
        <v>8948</v>
      </c>
      <c r="F2079">
        <v>6306363489</v>
      </c>
      <c r="G2079">
        <v>60915</v>
      </c>
      <c r="H2079" t="s">
        <v>8999</v>
      </c>
      <c r="I2079" t="s">
        <v>9000</v>
      </c>
      <c r="J2079" t="s">
        <v>8947</v>
      </c>
      <c r="K2079" t="s">
        <v>8872</v>
      </c>
      <c r="L2079" t="s">
        <v>9001</v>
      </c>
      <c r="M2079" t="s">
        <v>8952</v>
      </c>
      <c r="N2079" t="s">
        <v>22</v>
      </c>
      <c r="O2079">
        <v>65</v>
      </c>
      <c r="P2079">
        <v>8</v>
      </c>
      <c r="Q2079">
        <v>501</v>
      </c>
      <c r="R2079">
        <v>574</v>
      </c>
      <c r="S2079" s="1">
        <v>0.12720000000000001</v>
      </c>
      <c r="U2079" s="13">
        <f t="shared" si="96"/>
        <v>73</v>
      </c>
      <c r="V2079" s="13">
        <f t="shared" si="97"/>
        <v>574</v>
      </c>
      <c r="W2079" s="13" t="str">
        <f>IFERROR(VLOOKUP(K2079,'Target Area Lookup'!B:C,2,FALSE),"Rest of State")</f>
        <v>Rest of State</v>
      </c>
      <c r="X2079" s="13" t="str">
        <f t="shared" si="98"/>
        <v>Rest of State</v>
      </c>
    </row>
    <row r="2080" spans="1:24" x14ac:dyDescent="0.25">
      <c r="A2080">
        <v>24047308026</v>
      </c>
      <c r="B2080" t="s">
        <v>8945</v>
      </c>
      <c r="C2080" t="s">
        <v>8946</v>
      </c>
      <c r="D2080" t="s">
        <v>8947</v>
      </c>
      <c r="E2080" t="s">
        <v>8948</v>
      </c>
      <c r="F2080">
        <v>6306363489</v>
      </c>
      <c r="G2080">
        <v>62764</v>
      </c>
      <c r="H2080" t="s">
        <v>9002</v>
      </c>
      <c r="I2080" t="s">
        <v>9003</v>
      </c>
      <c r="J2080" t="s">
        <v>8947</v>
      </c>
      <c r="K2080" t="s">
        <v>8872</v>
      </c>
      <c r="L2080" t="s">
        <v>9004</v>
      </c>
      <c r="M2080" t="s">
        <v>8952</v>
      </c>
      <c r="N2080" t="s">
        <v>22</v>
      </c>
      <c r="O2080">
        <v>135</v>
      </c>
      <c r="P2080">
        <v>20</v>
      </c>
      <c r="Q2080">
        <v>538</v>
      </c>
      <c r="R2080">
        <v>693</v>
      </c>
      <c r="S2080" s="1">
        <v>0.22370000000000001</v>
      </c>
      <c r="U2080" s="13">
        <f t="shared" si="96"/>
        <v>155</v>
      </c>
      <c r="V2080" s="13">
        <f t="shared" si="97"/>
        <v>693</v>
      </c>
      <c r="W2080" s="13" t="str">
        <f>IFERROR(VLOOKUP(K2080,'Target Area Lookup'!B:C,2,FALSE),"Rest of State")</f>
        <v>Rest of State</v>
      </c>
      <c r="X2080" s="13" t="str">
        <f t="shared" si="98"/>
        <v>Rest of State</v>
      </c>
    </row>
    <row r="2081" spans="1:24" x14ac:dyDescent="0.25">
      <c r="A2081">
        <v>24047308026</v>
      </c>
      <c r="B2081" t="s">
        <v>8945</v>
      </c>
      <c r="C2081" t="s">
        <v>8946</v>
      </c>
      <c r="D2081" t="s">
        <v>8947</v>
      </c>
      <c r="E2081" t="s">
        <v>8948</v>
      </c>
      <c r="F2081">
        <v>6306363489</v>
      </c>
      <c r="G2081">
        <v>68019</v>
      </c>
      <c r="H2081" t="s">
        <v>9005</v>
      </c>
      <c r="I2081" t="s">
        <v>9006</v>
      </c>
      <c r="J2081" t="s">
        <v>8997</v>
      </c>
      <c r="K2081" t="s">
        <v>2987</v>
      </c>
      <c r="L2081" t="s">
        <v>8998</v>
      </c>
      <c r="M2081" t="s">
        <v>8952</v>
      </c>
      <c r="N2081" t="s">
        <v>22</v>
      </c>
      <c r="O2081">
        <v>93</v>
      </c>
      <c r="P2081">
        <v>12</v>
      </c>
      <c r="Q2081">
        <v>647</v>
      </c>
      <c r="R2081">
        <v>752</v>
      </c>
      <c r="S2081" s="1">
        <v>0.1396</v>
      </c>
      <c r="U2081" s="13">
        <f t="shared" si="96"/>
        <v>105</v>
      </c>
      <c r="V2081" s="13">
        <f t="shared" si="97"/>
        <v>752</v>
      </c>
      <c r="W2081" s="13" t="str">
        <f>IFERROR(VLOOKUP(K2081,'Target Area Lookup'!B:C,2,FALSE),"Rest of State")</f>
        <v>Will</v>
      </c>
      <c r="X2081" s="13" t="str">
        <f t="shared" si="98"/>
        <v>Rest of State</v>
      </c>
    </row>
    <row r="2082" spans="1:24" x14ac:dyDescent="0.25">
      <c r="A2082">
        <v>24047308026</v>
      </c>
      <c r="B2082" t="s">
        <v>8945</v>
      </c>
      <c r="C2082" t="s">
        <v>8946</v>
      </c>
      <c r="D2082" t="s">
        <v>8947</v>
      </c>
      <c r="E2082" t="s">
        <v>8948</v>
      </c>
      <c r="F2082">
        <v>6306363489</v>
      </c>
      <c r="G2082">
        <v>68284</v>
      </c>
      <c r="H2082" t="s">
        <v>9007</v>
      </c>
      <c r="I2082" t="s">
        <v>9008</v>
      </c>
      <c r="J2082" t="s">
        <v>8947</v>
      </c>
      <c r="K2082" t="s">
        <v>8872</v>
      </c>
      <c r="L2082" t="s">
        <v>9009</v>
      </c>
      <c r="M2082" t="s">
        <v>8952</v>
      </c>
      <c r="N2082" t="s">
        <v>22</v>
      </c>
      <c r="O2082">
        <v>29</v>
      </c>
      <c r="P2082">
        <v>0</v>
      </c>
      <c r="Q2082">
        <v>23</v>
      </c>
      <c r="R2082">
        <v>52</v>
      </c>
      <c r="S2082" s="1">
        <v>0.55770000000000008</v>
      </c>
      <c r="U2082" s="13">
        <f t="shared" si="96"/>
        <v>29</v>
      </c>
      <c r="V2082" s="13">
        <f t="shared" si="97"/>
        <v>52</v>
      </c>
      <c r="W2082" s="13" t="str">
        <f>IFERROR(VLOOKUP(K2082,'Target Area Lookup'!B:C,2,FALSE),"Rest of State")</f>
        <v>Rest of State</v>
      </c>
      <c r="X2082" s="13" t="str">
        <f t="shared" si="98"/>
        <v>Rest of State</v>
      </c>
    </row>
    <row r="2083" spans="1:24" x14ac:dyDescent="0.25">
      <c r="A2083">
        <v>24047308026</v>
      </c>
      <c r="B2083" t="s">
        <v>8945</v>
      </c>
      <c r="C2083" t="s">
        <v>8946</v>
      </c>
      <c r="D2083" t="s">
        <v>8947</v>
      </c>
      <c r="E2083" t="s">
        <v>8948</v>
      </c>
      <c r="F2083">
        <v>6306363489</v>
      </c>
      <c r="G2083">
        <v>74588</v>
      </c>
      <c r="H2083" t="s">
        <v>9010</v>
      </c>
      <c r="I2083" t="s">
        <v>9008</v>
      </c>
      <c r="J2083" t="s">
        <v>8947</v>
      </c>
      <c r="K2083" t="s">
        <v>8872</v>
      </c>
      <c r="L2083" t="s">
        <v>9009</v>
      </c>
      <c r="M2083" t="s">
        <v>8952</v>
      </c>
      <c r="N2083" t="s">
        <v>22</v>
      </c>
      <c r="O2083">
        <v>44</v>
      </c>
      <c r="P2083">
        <v>7</v>
      </c>
      <c r="Q2083">
        <v>51</v>
      </c>
      <c r="R2083">
        <v>102</v>
      </c>
      <c r="S2083" s="1">
        <v>0.5</v>
      </c>
      <c r="U2083" s="13">
        <f t="shared" si="96"/>
        <v>51</v>
      </c>
      <c r="V2083" s="13">
        <f t="shared" si="97"/>
        <v>102</v>
      </c>
      <c r="W2083" s="13" t="str">
        <f>IFERROR(VLOOKUP(K2083,'Target Area Lookup'!B:C,2,FALSE),"Rest of State")</f>
        <v>Rest of State</v>
      </c>
      <c r="X2083" s="13" t="str">
        <f t="shared" si="98"/>
        <v>Rest of State</v>
      </c>
    </row>
    <row r="2084" spans="1:24" x14ac:dyDescent="0.25">
      <c r="A2084">
        <v>26000000000</v>
      </c>
      <c r="B2084" t="s">
        <v>9011</v>
      </c>
      <c r="C2084" t="s">
        <v>9012</v>
      </c>
      <c r="D2084" t="s">
        <v>9013</v>
      </c>
      <c r="E2084" t="s">
        <v>9014</v>
      </c>
      <c r="F2084">
        <v>3095753226</v>
      </c>
      <c r="G2084">
        <v>12960</v>
      </c>
      <c r="H2084" t="s">
        <v>9015</v>
      </c>
      <c r="I2084" t="s">
        <v>9016</v>
      </c>
      <c r="J2084" t="s">
        <v>9017</v>
      </c>
      <c r="K2084" t="s">
        <v>9018</v>
      </c>
      <c r="L2084" t="s">
        <v>9019</v>
      </c>
      <c r="M2084" t="s">
        <v>9020</v>
      </c>
      <c r="N2084" t="s">
        <v>22</v>
      </c>
      <c r="O2084">
        <v>12</v>
      </c>
      <c r="P2084">
        <v>2</v>
      </c>
      <c r="Q2084">
        <v>1</v>
      </c>
      <c r="R2084">
        <v>15</v>
      </c>
      <c r="S2084" s="1">
        <v>0.93330000000000002</v>
      </c>
      <c r="U2084" s="13">
        <f t="shared" si="96"/>
        <v>14</v>
      </c>
      <c r="V2084" s="13">
        <f t="shared" si="97"/>
        <v>15</v>
      </c>
      <c r="W2084" s="13" t="str">
        <f>IFERROR(VLOOKUP(K2084,'Target Area Lookup'!B:C,2,FALSE),"Rest of State")</f>
        <v>Rest of State</v>
      </c>
      <c r="X2084" s="13" t="str">
        <f t="shared" si="98"/>
        <v>Rest of State</v>
      </c>
    </row>
    <row r="2085" spans="1:24" x14ac:dyDescent="0.25">
      <c r="A2085">
        <v>26000000000</v>
      </c>
      <c r="B2085" t="s">
        <v>9011</v>
      </c>
      <c r="C2085" t="s">
        <v>9012</v>
      </c>
      <c r="D2085" t="s">
        <v>9013</v>
      </c>
      <c r="E2085" t="s">
        <v>9014</v>
      </c>
      <c r="F2085">
        <v>3095753226</v>
      </c>
      <c r="G2085">
        <v>62631</v>
      </c>
      <c r="H2085" t="s">
        <v>9021</v>
      </c>
      <c r="I2085" t="s">
        <v>9022</v>
      </c>
      <c r="J2085" t="s">
        <v>9023</v>
      </c>
      <c r="K2085" t="s">
        <v>9024</v>
      </c>
      <c r="L2085" t="s">
        <v>9025</v>
      </c>
      <c r="M2085" t="s">
        <v>9026</v>
      </c>
      <c r="N2085" t="s">
        <v>22</v>
      </c>
      <c r="O2085">
        <v>5</v>
      </c>
      <c r="P2085">
        <v>0</v>
      </c>
      <c r="Q2085">
        <v>3</v>
      </c>
      <c r="R2085">
        <v>8</v>
      </c>
      <c r="S2085" s="1">
        <v>0.625</v>
      </c>
      <c r="U2085" s="13">
        <f t="shared" si="96"/>
        <v>5</v>
      </c>
      <c r="V2085" s="13">
        <f t="shared" si="97"/>
        <v>8</v>
      </c>
      <c r="W2085" s="13" t="str">
        <f>IFERROR(VLOOKUP(K2085,'Target Area Lookup'!B:C,2,FALSE),"Rest of State")</f>
        <v>Rest of State</v>
      </c>
      <c r="X2085" s="13" t="str">
        <f t="shared" si="98"/>
        <v>Rest of State</v>
      </c>
    </row>
    <row r="2086" spans="1:24" x14ac:dyDescent="0.25">
      <c r="A2086">
        <v>26000000000</v>
      </c>
      <c r="B2086" t="s">
        <v>9011</v>
      </c>
      <c r="C2086" t="s">
        <v>9012</v>
      </c>
      <c r="D2086" t="s">
        <v>9013</v>
      </c>
      <c r="E2086" t="s">
        <v>9014</v>
      </c>
      <c r="F2086">
        <v>3095753226</v>
      </c>
      <c r="G2086">
        <v>62632</v>
      </c>
      <c r="H2086" t="s">
        <v>9027</v>
      </c>
      <c r="I2086" t="s">
        <v>9022</v>
      </c>
      <c r="J2086" t="s">
        <v>9023</v>
      </c>
      <c r="K2086" t="s">
        <v>9024</v>
      </c>
      <c r="L2086" t="s">
        <v>9025</v>
      </c>
      <c r="M2086" t="s">
        <v>9026</v>
      </c>
      <c r="N2086" t="s">
        <v>22</v>
      </c>
      <c r="O2086">
        <v>1</v>
      </c>
      <c r="P2086">
        <v>0</v>
      </c>
      <c r="Q2086">
        <v>3</v>
      </c>
      <c r="R2086">
        <v>4</v>
      </c>
      <c r="S2086" s="1">
        <v>0.25</v>
      </c>
      <c r="U2086" s="13">
        <f t="shared" si="96"/>
        <v>1</v>
      </c>
      <c r="V2086" s="13">
        <f t="shared" si="97"/>
        <v>4</v>
      </c>
      <c r="W2086" s="13" t="str">
        <f>IFERROR(VLOOKUP(K2086,'Target Area Lookup'!B:C,2,FALSE),"Rest of State")</f>
        <v>Rest of State</v>
      </c>
      <c r="X2086" s="13" t="str">
        <f t="shared" si="98"/>
        <v>Rest of State</v>
      </c>
    </row>
    <row r="2087" spans="1:24" x14ac:dyDescent="0.25">
      <c r="A2087">
        <v>26029001026</v>
      </c>
      <c r="B2087" t="s">
        <v>9028</v>
      </c>
      <c r="C2087" t="s">
        <v>9029</v>
      </c>
      <c r="D2087" t="s">
        <v>9030</v>
      </c>
      <c r="E2087" t="s">
        <v>9031</v>
      </c>
      <c r="F2087">
        <v>3093292156</v>
      </c>
      <c r="G2087">
        <v>12964</v>
      </c>
      <c r="H2087" t="s">
        <v>9032</v>
      </c>
      <c r="I2087" t="s">
        <v>9029</v>
      </c>
      <c r="J2087" t="s">
        <v>9030</v>
      </c>
      <c r="K2087" t="s">
        <v>9018</v>
      </c>
      <c r="L2087" t="s">
        <v>9031</v>
      </c>
      <c r="M2087" t="s">
        <v>9033</v>
      </c>
      <c r="N2087" t="s">
        <v>22</v>
      </c>
      <c r="O2087">
        <v>54</v>
      </c>
      <c r="P2087">
        <v>7</v>
      </c>
      <c r="Q2087">
        <v>54</v>
      </c>
      <c r="R2087">
        <v>115</v>
      </c>
      <c r="S2087" s="1">
        <v>0.53039999999999998</v>
      </c>
      <c r="U2087" s="13">
        <f t="shared" si="96"/>
        <v>61</v>
      </c>
      <c r="V2087" s="13">
        <f t="shared" si="97"/>
        <v>115</v>
      </c>
      <c r="W2087" s="13" t="str">
        <f>IFERROR(VLOOKUP(K2087,'Target Area Lookup'!B:C,2,FALSE),"Rest of State")</f>
        <v>Rest of State</v>
      </c>
      <c r="X2087" s="13" t="str">
        <f t="shared" si="98"/>
        <v>Rest of State</v>
      </c>
    </row>
    <row r="2088" spans="1:24" x14ac:dyDescent="0.25">
      <c r="A2088">
        <v>26029001026</v>
      </c>
      <c r="B2088" t="s">
        <v>9028</v>
      </c>
      <c r="C2088" t="s">
        <v>9029</v>
      </c>
      <c r="D2088" t="s">
        <v>9030</v>
      </c>
      <c r="E2088" t="s">
        <v>9031</v>
      </c>
      <c r="F2088">
        <v>3093292156</v>
      </c>
      <c r="G2088">
        <v>12965</v>
      </c>
      <c r="H2088" t="s">
        <v>9034</v>
      </c>
      <c r="I2088" t="s">
        <v>9029</v>
      </c>
      <c r="J2088" t="s">
        <v>9030</v>
      </c>
      <c r="K2088" t="s">
        <v>9018</v>
      </c>
      <c r="L2088" t="s">
        <v>9031</v>
      </c>
      <c r="M2088" t="s">
        <v>9033</v>
      </c>
      <c r="N2088" t="s">
        <v>22</v>
      </c>
      <c r="O2088">
        <v>35</v>
      </c>
      <c r="P2088">
        <v>3</v>
      </c>
      <c r="Q2088">
        <v>34</v>
      </c>
      <c r="R2088">
        <v>72</v>
      </c>
      <c r="S2088" s="1">
        <v>0.52780000000000005</v>
      </c>
      <c r="U2088" s="13">
        <f t="shared" si="96"/>
        <v>38</v>
      </c>
      <c r="V2088" s="13">
        <f t="shared" si="97"/>
        <v>72</v>
      </c>
      <c r="W2088" s="13" t="str">
        <f>IFERROR(VLOOKUP(K2088,'Target Area Lookup'!B:C,2,FALSE),"Rest of State")</f>
        <v>Rest of State</v>
      </c>
      <c r="X2088" s="13" t="str">
        <f t="shared" si="98"/>
        <v>Rest of State</v>
      </c>
    </row>
    <row r="2089" spans="1:24" x14ac:dyDescent="0.25">
      <c r="A2089">
        <v>26029001026</v>
      </c>
      <c r="B2089" t="s">
        <v>9028</v>
      </c>
      <c r="C2089" t="s">
        <v>9029</v>
      </c>
      <c r="D2089" t="s">
        <v>9030</v>
      </c>
      <c r="E2089" t="s">
        <v>9031</v>
      </c>
      <c r="F2089">
        <v>3093292156</v>
      </c>
      <c r="G2089">
        <v>12966</v>
      </c>
      <c r="H2089" t="s">
        <v>9035</v>
      </c>
      <c r="I2089" t="s">
        <v>9029</v>
      </c>
      <c r="J2089" t="s">
        <v>9030</v>
      </c>
      <c r="K2089" t="s">
        <v>9018</v>
      </c>
      <c r="L2089" t="s">
        <v>9031</v>
      </c>
      <c r="M2089" t="s">
        <v>9033</v>
      </c>
      <c r="N2089" t="s">
        <v>22</v>
      </c>
      <c r="O2089">
        <v>83</v>
      </c>
      <c r="P2089">
        <v>5</v>
      </c>
      <c r="Q2089">
        <v>74</v>
      </c>
      <c r="R2089">
        <v>162</v>
      </c>
      <c r="S2089" s="1">
        <v>0.54320000000000002</v>
      </c>
      <c r="U2089" s="13">
        <f t="shared" si="96"/>
        <v>88</v>
      </c>
      <c r="V2089" s="13">
        <f t="shared" si="97"/>
        <v>162</v>
      </c>
      <c r="W2089" s="13" t="str">
        <f>IFERROR(VLOOKUP(K2089,'Target Area Lookup'!B:C,2,FALSE),"Rest of State")</f>
        <v>Rest of State</v>
      </c>
      <c r="X2089" s="13" t="str">
        <f t="shared" si="98"/>
        <v>Rest of State</v>
      </c>
    </row>
    <row r="2090" spans="1:24" x14ac:dyDescent="0.25">
      <c r="A2090">
        <v>26029002026</v>
      </c>
      <c r="B2090" t="s">
        <v>9036</v>
      </c>
      <c r="C2090" t="s">
        <v>9037</v>
      </c>
      <c r="D2090" t="s">
        <v>9038</v>
      </c>
      <c r="E2090" t="s">
        <v>9039</v>
      </c>
      <c r="F2090">
        <v>3097585138</v>
      </c>
      <c r="G2090">
        <v>12967</v>
      </c>
      <c r="H2090" t="s">
        <v>9040</v>
      </c>
      <c r="I2090" t="s">
        <v>9041</v>
      </c>
      <c r="J2090" t="s">
        <v>9038</v>
      </c>
      <c r="K2090" t="s">
        <v>9018</v>
      </c>
      <c r="L2090" t="s">
        <v>9039</v>
      </c>
      <c r="M2090" t="s">
        <v>9042</v>
      </c>
      <c r="N2090" t="s">
        <v>22</v>
      </c>
      <c r="O2090">
        <v>35</v>
      </c>
      <c r="P2090">
        <v>10</v>
      </c>
      <c r="Q2090">
        <v>61</v>
      </c>
      <c r="R2090">
        <v>106</v>
      </c>
      <c r="S2090" s="1">
        <v>0.42450000000000004</v>
      </c>
      <c r="U2090" s="13">
        <f t="shared" si="96"/>
        <v>45</v>
      </c>
      <c r="V2090" s="13">
        <f t="shared" si="97"/>
        <v>106</v>
      </c>
      <c r="W2090" s="13" t="str">
        <f>IFERROR(VLOOKUP(K2090,'Target Area Lookup'!B:C,2,FALSE),"Rest of State")</f>
        <v>Rest of State</v>
      </c>
      <c r="X2090" s="13" t="str">
        <f t="shared" si="98"/>
        <v>Rest of State</v>
      </c>
    </row>
    <row r="2091" spans="1:24" x14ac:dyDescent="0.25">
      <c r="A2091">
        <v>26029002026</v>
      </c>
      <c r="B2091" t="s">
        <v>9036</v>
      </c>
      <c r="C2091" t="s">
        <v>9037</v>
      </c>
      <c r="D2091" t="s">
        <v>9038</v>
      </c>
      <c r="E2091" t="s">
        <v>9039</v>
      </c>
      <c r="F2091">
        <v>3097585138</v>
      </c>
      <c r="G2091">
        <v>12968</v>
      </c>
      <c r="H2091" t="s">
        <v>9043</v>
      </c>
      <c r="I2091" t="s">
        <v>9041</v>
      </c>
      <c r="J2091" t="s">
        <v>9038</v>
      </c>
      <c r="K2091" t="s">
        <v>9018</v>
      </c>
      <c r="L2091" t="s">
        <v>9039</v>
      </c>
      <c r="M2091" t="s">
        <v>9042</v>
      </c>
      <c r="N2091" t="s">
        <v>22</v>
      </c>
      <c r="O2091">
        <v>15</v>
      </c>
      <c r="P2091">
        <v>5</v>
      </c>
      <c r="Q2091">
        <v>56</v>
      </c>
      <c r="R2091">
        <v>76</v>
      </c>
      <c r="S2091" s="1">
        <v>0.26319999999999999</v>
      </c>
      <c r="U2091" s="13">
        <f t="shared" si="96"/>
        <v>20</v>
      </c>
      <c r="V2091" s="13">
        <f t="shared" si="97"/>
        <v>76</v>
      </c>
      <c r="W2091" s="13" t="str">
        <f>IFERROR(VLOOKUP(K2091,'Target Area Lookup'!B:C,2,FALSE),"Rest of State")</f>
        <v>Rest of State</v>
      </c>
      <c r="X2091" s="13" t="str">
        <f t="shared" si="98"/>
        <v>Rest of State</v>
      </c>
    </row>
    <row r="2092" spans="1:24" x14ac:dyDescent="0.25">
      <c r="A2092">
        <v>26029002026</v>
      </c>
      <c r="B2092" t="s">
        <v>9036</v>
      </c>
      <c r="C2092" t="s">
        <v>9037</v>
      </c>
      <c r="D2092" t="s">
        <v>9038</v>
      </c>
      <c r="E2092" t="s">
        <v>9039</v>
      </c>
      <c r="F2092">
        <v>3097585138</v>
      </c>
      <c r="G2092">
        <v>12969</v>
      </c>
      <c r="H2092" t="s">
        <v>9044</v>
      </c>
      <c r="I2092" t="s">
        <v>9037</v>
      </c>
      <c r="J2092" t="s">
        <v>9038</v>
      </c>
      <c r="K2092" t="s">
        <v>9018</v>
      </c>
      <c r="L2092" t="s">
        <v>9039</v>
      </c>
      <c r="M2092" t="s">
        <v>9045</v>
      </c>
      <c r="N2092" t="s">
        <v>22</v>
      </c>
      <c r="O2092">
        <v>58</v>
      </c>
      <c r="P2092">
        <v>7</v>
      </c>
      <c r="Q2092">
        <v>129</v>
      </c>
      <c r="R2092">
        <v>194</v>
      </c>
      <c r="S2092" s="1">
        <v>0.33510000000000001</v>
      </c>
      <c r="U2092" s="13">
        <f t="shared" si="96"/>
        <v>65</v>
      </c>
      <c r="V2092" s="13">
        <f t="shared" si="97"/>
        <v>194</v>
      </c>
      <c r="W2092" s="13" t="str">
        <f>IFERROR(VLOOKUP(K2092,'Target Area Lookup'!B:C,2,FALSE),"Rest of State")</f>
        <v>Rest of State</v>
      </c>
      <c r="X2092" s="13" t="str">
        <f t="shared" si="98"/>
        <v>Rest of State</v>
      </c>
    </row>
    <row r="2093" spans="1:24" x14ac:dyDescent="0.25">
      <c r="A2093">
        <v>26029003026</v>
      </c>
      <c r="B2093" t="s">
        <v>9046</v>
      </c>
      <c r="C2093" t="s">
        <v>9047</v>
      </c>
      <c r="D2093" t="s">
        <v>9048</v>
      </c>
      <c r="E2093" t="s">
        <v>9049</v>
      </c>
      <c r="F2093">
        <v>3097855021</v>
      </c>
      <c r="G2093">
        <v>12970</v>
      </c>
      <c r="H2093" t="s">
        <v>9050</v>
      </c>
      <c r="I2093" t="s">
        <v>9051</v>
      </c>
      <c r="J2093" t="s">
        <v>9048</v>
      </c>
      <c r="K2093" t="s">
        <v>9018</v>
      </c>
      <c r="L2093" t="s">
        <v>9052</v>
      </c>
      <c r="M2093" t="s">
        <v>9053</v>
      </c>
      <c r="N2093" t="s">
        <v>22</v>
      </c>
      <c r="O2093">
        <v>62</v>
      </c>
      <c r="P2093">
        <v>13</v>
      </c>
      <c r="Q2093">
        <v>63</v>
      </c>
      <c r="R2093">
        <v>138</v>
      </c>
      <c r="S2093" s="1">
        <v>0.54349999999999998</v>
      </c>
      <c r="U2093" s="13">
        <f t="shared" si="96"/>
        <v>75</v>
      </c>
      <c r="V2093" s="13">
        <f t="shared" si="97"/>
        <v>138</v>
      </c>
      <c r="W2093" s="13" t="str">
        <f>IFERROR(VLOOKUP(K2093,'Target Area Lookup'!B:C,2,FALSE),"Rest of State")</f>
        <v>Rest of State</v>
      </c>
      <c r="X2093" s="13" t="str">
        <f t="shared" si="98"/>
        <v>Rest of State</v>
      </c>
    </row>
    <row r="2094" spans="1:24" x14ac:dyDescent="0.25">
      <c r="A2094">
        <v>26029003026</v>
      </c>
      <c r="B2094" t="s">
        <v>9046</v>
      </c>
      <c r="C2094" t="s">
        <v>9047</v>
      </c>
      <c r="D2094" t="s">
        <v>9048</v>
      </c>
      <c r="E2094" t="s">
        <v>9049</v>
      </c>
      <c r="F2094">
        <v>3097855021</v>
      </c>
      <c r="G2094">
        <v>12971</v>
      </c>
      <c r="H2094" t="s">
        <v>9054</v>
      </c>
      <c r="I2094" t="s">
        <v>9051</v>
      </c>
      <c r="J2094" t="s">
        <v>9048</v>
      </c>
      <c r="K2094" t="s">
        <v>9018</v>
      </c>
      <c r="L2094" t="s">
        <v>9052</v>
      </c>
      <c r="M2094" t="s">
        <v>9053</v>
      </c>
      <c r="N2094" t="s">
        <v>22</v>
      </c>
      <c r="O2094">
        <v>44</v>
      </c>
      <c r="P2094">
        <v>2</v>
      </c>
      <c r="Q2094">
        <v>53</v>
      </c>
      <c r="R2094">
        <v>99</v>
      </c>
      <c r="S2094" s="1">
        <v>0.46460000000000001</v>
      </c>
      <c r="U2094" s="13">
        <f t="shared" si="96"/>
        <v>46</v>
      </c>
      <c r="V2094" s="13">
        <f t="shared" si="97"/>
        <v>99</v>
      </c>
      <c r="W2094" s="13" t="str">
        <f>IFERROR(VLOOKUP(K2094,'Target Area Lookup'!B:C,2,FALSE),"Rest of State")</f>
        <v>Rest of State</v>
      </c>
      <c r="X2094" s="13" t="str">
        <f t="shared" si="98"/>
        <v>Rest of State</v>
      </c>
    </row>
    <row r="2095" spans="1:24" x14ac:dyDescent="0.25">
      <c r="A2095">
        <v>26029003026</v>
      </c>
      <c r="B2095" t="s">
        <v>9046</v>
      </c>
      <c r="C2095" t="s">
        <v>9047</v>
      </c>
      <c r="D2095" t="s">
        <v>9048</v>
      </c>
      <c r="E2095" t="s">
        <v>9049</v>
      </c>
      <c r="F2095">
        <v>3097855021</v>
      </c>
      <c r="G2095">
        <v>12972</v>
      </c>
      <c r="H2095" t="s">
        <v>9055</v>
      </c>
      <c r="I2095" t="s">
        <v>9056</v>
      </c>
      <c r="J2095" t="s">
        <v>9048</v>
      </c>
      <c r="K2095" t="s">
        <v>9018</v>
      </c>
      <c r="L2095" t="s">
        <v>9057</v>
      </c>
      <c r="M2095" t="s">
        <v>9053</v>
      </c>
      <c r="N2095" t="s">
        <v>22</v>
      </c>
      <c r="O2095">
        <v>79</v>
      </c>
      <c r="P2095">
        <v>4</v>
      </c>
      <c r="Q2095">
        <v>99</v>
      </c>
      <c r="R2095">
        <v>182</v>
      </c>
      <c r="S2095" s="1">
        <v>0.45600000000000002</v>
      </c>
      <c r="U2095" s="13">
        <f t="shared" si="96"/>
        <v>83</v>
      </c>
      <c r="V2095" s="13">
        <f t="shared" si="97"/>
        <v>182</v>
      </c>
      <c r="W2095" s="13" t="str">
        <f>IFERROR(VLOOKUP(K2095,'Target Area Lookup'!B:C,2,FALSE),"Rest of State")</f>
        <v>Rest of State</v>
      </c>
      <c r="X2095" s="13" t="str">
        <f t="shared" si="98"/>
        <v>Rest of State</v>
      </c>
    </row>
    <row r="2096" spans="1:24" x14ac:dyDescent="0.25">
      <c r="A2096">
        <v>26029004026</v>
      </c>
      <c r="B2096" t="s">
        <v>9058</v>
      </c>
      <c r="C2096" t="s">
        <v>9059</v>
      </c>
      <c r="D2096" t="s">
        <v>9060</v>
      </c>
      <c r="E2096" t="s">
        <v>9061</v>
      </c>
      <c r="F2096">
        <v>3097782201</v>
      </c>
      <c r="G2096">
        <v>12973</v>
      </c>
      <c r="H2096" t="s">
        <v>9062</v>
      </c>
      <c r="I2096" t="s">
        <v>9059</v>
      </c>
      <c r="J2096" t="s">
        <v>9060</v>
      </c>
      <c r="K2096" t="s">
        <v>9018</v>
      </c>
      <c r="L2096" t="s">
        <v>9061</v>
      </c>
      <c r="M2096" t="s">
        <v>9063</v>
      </c>
      <c r="N2096" t="s">
        <v>22</v>
      </c>
      <c r="O2096">
        <v>33</v>
      </c>
      <c r="P2096">
        <v>5</v>
      </c>
      <c r="Q2096">
        <v>64</v>
      </c>
      <c r="R2096">
        <v>102</v>
      </c>
      <c r="S2096" s="1">
        <v>0.3725</v>
      </c>
      <c r="U2096" s="13">
        <f t="shared" si="96"/>
        <v>38</v>
      </c>
      <c r="V2096" s="13">
        <f t="shared" si="97"/>
        <v>102</v>
      </c>
      <c r="W2096" s="13" t="str">
        <f>IFERROR(VLOOKUP(K2096,'Target Area Lookup'!B:C,2,FALSE),"Rest of State")</f>
        <v>Rest of State</v>
      </c>
      <c r="X2096" s="13" t="str">
        <f t="shared" si="98"/>
        <v>Rest of State</v>
      </c>
    </row>
    <row r="2097" spans="1:24" x14ac:dyDescent="0.25">
      <c r="A2097">
        <v>26029004026</v>
      </c>
      <c r="B2097" t="s">
        <v>9058</v>
      </c>
      <c r="C2097" t="s">
        <v>9059</v>
      </c>
      <c r="D2097" t="s">
        <v>9060</v>
      </c>
      <c r="E2097" t="s">
        <v>9061</v>
      </c>
      <c r="F2097">
        <v>3097782201</v>
      </c>
      <c r="G2097">
        <v>12974</v>
      </c>
      <c r="H2097" t="s">
        <v>9064</v>
      </c>
      <c r="I2097" t="s">
        <v>9059</v>
      </c>
      <c r="J2097" t="s">
        <v>9060</v>
      </c>
      <c r="K2097" t="s">
        <v>9018</v>
      </c>
      <c r="L2097" t="s">
        <v>9061</v>
      </c>
      <c r="M2097" t="s">
        <v>9063</v>
      </c>
      <c r="N2097" t="s">
        <v>22</v>
      </c>
      <c r="O2097">
        <v>22</v>
      </c>
      <c r="P2097">
        <v>3</v>
      </c>
      <c r="Q2097">
        <v>30</v>
      </c>
      <c r="R2097">
        <v>55</v>
      </c>
      <c r="S2097" s="1">
        <v>0.45450000000000002</v>
      </c>
      <c r="U2097" s="13">
        <f t="shared" si="96"/>
        <v>25</v>
      </c>
      <c r="V2097" s="13">
        <f t="shared" si="97"/>
        <v>55</v>
      </c>
      <c r="W2097" s="13" t="str">
        <f>IFERROR(VLOOKUP(K2097,'Target Area Lookup'!B:C,2,FALSE),"Rest of State")</f>
        <v>Rest of State</v>
      </c>
      <c r="X2097" s="13" t="str">
        <f t="shared" si="98"/>
        <v>Rest of State</v>
      </c>
    </row>
    <row r="2098" spans="1:24" x14ac:dyDescent="0.25">
      <c r="A2098">
        <v>26029004026</v>
      </c>
      <c r="B2098" t="s">
        <v>9058</v>
      </c>
      <c r="C2098" t="s">
        <v>9059</v>
      </c>
      <c r="D2098" t="s">
        <v>9060</v>
      </c>
      <c r="E2098" t="s">
        <v>9061</v>
      </c>
      <c r="F2098">
        <v>3097782201</v>
      </c>
      <c r="G2098">
        <v>12975</v>
      </c>
      <c r="H2098" t="s">
        <v>9065</v>
      </c>
      <c r="I2098" t="s">
        <v>9059</v>
      </c>
      <c r="J2098" t="s">
        <v>9060</v>
      </c>
      <c r="K2098" t="s">
        <v>9018</v>
      </c>
      <c r="L2098" t="s">
        <v>9061</v>
      </c>
      <c r="M2098" t="s">
        <v>9063</v>
      </c>
      <c r="N2098" t="s">
        <v>22</v>
      </c>
      <c r="O2098">
        <v>72</v>
      </c>
      <c r="P2098">
        <v>16</v>
      </c>
      <c r="Q2098">
        <v>59</v>
      </c>
      <c r="R2098">
        <v>147</v>
      </c>
      <c r="S2098" s="1">
        <v>0.59860000000000002</v>
      </c>
      <c r="U2098" s="13">
        <f t="shared" si="96"/>
        <v>88</v>
      </c>
      <c r="V2098" s="13">
        <f t="shared" si="97"/>
        <v>147</v>
      </c>
      <c r="W2098" s="13" t="str">
        <f>IFERROR(VLOOKUP(K2098,'Target Area Lookup'!B:C,2,FALSE),"Rest of State")</f>
        <v>Rest of State</v>
      </c>
      <c r="X2098" s="13" t="str">
        <f t="shared" si="98"/>
        <v>Rest of State</v>
      </c>
    </row>
    <row r="2099" spans="1:24" x14ac:dyDescent="0.25">
      <c r="A2099">
        <v>26029066025</v>
      </c>
      <c r="B2099" t="s">
        <v>9066</v>
      </c>
      <c r="C2099" t="s">
        <v>9067</v>
      </c>
      <c r="D2099" t="s">
        <v>9017</v>
      </c>
      <c r="E2099" t="s">
        <v>9068</v>
      </c>
      <c r="F2099">
        <v>3096478731</v>
      </c>
      <c r="G2099">
        <v>12976</v>
      </c>
      <c r="H2099" t="s">
        <v>9069</v>
      </c>
      <c r="I2099" t="s">
        <v>9070</v>
      </c>
      <c r="J2099" t="s">
        <v>9017</v>
      </c>
      <c r="K2099" t="s">
        <v>9018</v>
      </c>
      <c r="L2099" t="s">
        <v>9071</v>
      </c>
      <c r="M2099" t="s">
        <v>9072</v>
      </c>
      <c r="N2099" t="s">
        <v>22</v>
      </c>
      <c r="O2099">
        <v>272</v>
      </c>
      <c r="P2099">
        <v>23</v>
      </c>
      <c r="Q2099">
        <v>401</v>
      </c>
      <c r="R2099">
        <v>696</v>
      </c>
      <c r="S2099" s="1">
        <v>0.4239</v>
      </c>
      <c r="U2099" s="13">
        <f t="shared" si="96"/>
        <v>295</v>
      </c>
      <c r="V2099" s="13">
        <f t="shared" si="97"/>
        <v>696</v>
      </c>
      <c r="W2099" s="13" t="str">
        <f>IFERROR(VLOOKUP(K2099,'Target Area Lookup'!B:C,2,FALSE),"Rest of State")</f>
        <v>Rest of State</v>
      </c>
      <c r="X2099" s="13" t="str">
        <f t="shared" si="98"/>
        <v>Rest of State</v>
      </c>
    </row>
    <row r="2100" spans="1:24" x14ac:dyDescent="0.25">
      <c r="A2100">
        <v>26029066025</v>
      </c>
      <c r="B2100" t="s">
        <v>9066</v>
      </c>
      <c r="C2100" t="s">
        <v>9067</v>
      </c>
      <c r="D2100" t="s">
        <v>9017</v>
      </c>
      <c r="E2100" t="s">
        <v>9068</v>
      </c>
      <c r="F2100">
        <v>3096478731</v>
      </c>
      <c r="G2100">
        <v>12977</v>
      </c>
      <c r="H2100" t="s">
        <v>9073</v>
      </c>
      <c r="I2100" t="s">
        <v>9074</v>
      </c>
      <c r="J2100" t="s">
        <v>9017</v>
      </c>
      <c r="K2100" t="s">
        <v>9018</v>
      </c>
      <c r="L2100" t="s">
        <v>9075</v>
      </c>
      <c r="M2100" t="s">
        <v>9072</v>
      </c>
      <c r="N2100" t="s">
        <v>22</v>
      </c>
      <c r="O2100">
        <v>384</v>
      </c>
      <c r="P2100">
        <v>25</v>
      </c>
      <c r="Q2100">
        <v>350</v>
      </c>
      <c r="R2100">
        <v>759</v>
      </c>
      <c r="S2100" s="1">
        <v>0.53890000000000005</v>
      </c>
      <c r="U2100" s="13">
        <f t="shared" si="96"/>
        <v>409</v>
      </c>
      <c r="V2100" s="13">
        <f t="shared" si="97"/>
        <v>759</v>
      </c>
      <c r="W2100" s="13" t="str">
        <f>IFERROR(VLOOKUP(K2100,'Target Area Lookup'!B:C,2,FALSE),"Rest of State")</f>
        <v>Rest of State</v>
      </c>
      <c r="X2100" s="13" t="str">
        <f t="shared" si="98"/>
        <v>Rest of State</v>
      </c>
    </row>
    <row r="2101" spans="1:24" x14ac:dyDescent="0.25">
      <c r="A2101">
        <v>26029066025</v>
      </c>
      <c r="B2101" t="s">
        <v>9066</v>
      </c>
      <c r="C2101" t="s">
        <v>9067</v>
      </c>
      <c r="D2101" t="s">
        <v>9017</v>
      </c>
      <c r="E2101" t="s">
        <v>9068</v>
      </c>
      <c r="F2101">
        <v>3096478731</v>
      </c>
      <c r="G2101">
        <v>12978</v>
      </c>
      <c r="H2101" t="s">
        <v>9076</v>
      </c>
      <c r="I2101" t="s">
        <v>9077</v>
      </c>
      <c r="J2101" t="s">
        <v>9017</v>
      </c>
      <c r="K2101" t="s">
        <v>9018</v>
      </c>
      <c r="L2101" t="s">
        <v>9078</v>
      </c>
      <c r="M2101" t="s">
        <v>9072</v>
      </c>
      <c r="N2101" t="s">
        <v>22</v>
      </c>
      <c r="O2101">
        <v>232</v>
      </c>
      <c r="P2101">
        <v>15</v>
      </c>
      <c r="Q2101">
        <v>165</v>
      </c>
      <c r="R2101">
        <v>412</v>
      </c>
      <c r="S2101" s="1">
        <v>0.59950000000000003</v>
      </c>
      <c r="U2101" s="13">
        <f t="shared" si="96"/>
        <v>247</v>
      </c>
      <c r="V2101" s="13">
        <f t="shared" si="97"/>
        <v>412</v>
      </c>
      <c r="W2101" s="13" t="str">
        <f>IFERROR(VLOOKUP(K2101,'Target Area Lookup'!B:C,2,FALSE),"Rest of State")</f>
        <v>Rest of State</v>
      </c>
      <c r="X2101" s="13" t="str">
        <f t="shared" si="98"/>
        <v>Rest of State</v>
      </c>
    </row>
    <row r="2102" spans="1:24" x14ac:dyDescent="0.25">
      <c r="A2102">
        <v>26029066025</v>
      </c>
      <c r="B2102" t="s">
        <v>9066</v>
      </c>
      <c r="C2102" t="s">
        <v>9067</v>
      </c>
      <c r="D2102" t="s">
        <v>9017</v>
      </c>
      <c r="E2102" t="s">
        <v>9068</v>
      </c>
      <c r="F2102">
        <v>3096478731</v>
      </c>
      <c r="G2102">
        <v>12979</v>
      </c>
      <c r="H2102" t="s">
        <v>1130</v>
      </c>
      <c r="I2102" t="s">
        <v>9079</v>
      </c>
      <c r="J2102" t="s">
        <v>9017</v>
      </c>
      <c r="K2102" t="s">
        <v>9018</v>
      </c>
      <c r="L2102" t="s">
        <v>9080</v>
      </c>
      <c r="M2102" t="s">
        <v>9072</v>
      </c>
      <c r="N2102" t="s">
        <v>22</v>
      </c>
      <c r="O2102">
        <v>107</v>
      </c>
      <c r="P2102">
        <v>7</v>
      </c>
      <c r="Q2102">
        <v>115</v>
      </c>
      <c r="R2102">
        <v>229</v>
      </c>
      <c r="S2102" s="1">
        <v>0.49780000000000002</v>
      </c>
      <c r="U2102" s="13">
        <f t="shared" si="96"/>
        <v>114</v>
      </c>
      <c r="V2102" s="13">
        <f t="shared" si="97"/>
        <v>229</v>
      </c>
      <c r="W2102" s="13" t="str">
        <f>IFERROR(VLOOKUP(K2102,'Target Area Lookup'!B:C,2,FALSE),"Rest of State")</f>
        <v>Rest of State</v>
      </c>
      <c r="X2102" s="13" t="str">
        <f t="shared" si="98"/>
        <v>Rest of State</v>
      </c>
    </row>
    <row r="2103" spans="1:24" x14ac:dyDescent="0.25">
      <c r="A2103">
        <v>26029066025</v>
      </c>
      <c r="B2103" t="s">
        <v>9066</v>
      </c>
      <c r="C2103" t="s">
        <v>9067</v>
      </c>
      <c r="D2103" t="s">
        <v>9017</v>
      </c>
      <c r="E2103" t="s">
        <v>9068</v>
      </c>
      <c r="F2103">
        <v>3096478731</v>
      </c>
      <c r="G2103">
        <v>12980</v>
      </c>
      <c r="H2103" t="s">
        <v>9081</v>
      </c>
      <c r="I2103" t="s">
        <v>9082</v>
      </c>
      <c r="J2103" t="s">
        <v>9017</v>
      </c>
      <c r="K2103" t="s">
        <v>9018</v>
      </c>
      <c r="L2103" t="s">
        <v>9083</v>
      </c>
      <c r="M2103" t="s">
        <v>9072</v>
      </c>
      <c r="N2103" t="s">
        <v>22</v>
      </c>
      <c r="O2103">
        <v>197</v>
      </c>
      <c r="P2103">
        <v>17</v>
      </c>
      <c r="Q2103">
        <v>119</v>
      </c>
      <c r="R2103">
        <v>333</v>
      </c>
      <c r="S2103" s="1">
        <v>0.64260000000000006</v>
      </c>
      <c r="U2103" s="13">
        <f t="shared" si="96"/>
        <v>214</v>
      </c>
      <c r="V2103" s="13">
        <f t="shared" si="97"/>
        <v>333</v>
      </c>
      <c r="W2103" s="13" t="str">
        <f>IFERROR(VLOOKUP(K2103,'Target Area Lookup'!B:C,2,FALSE),"Rest of State")</f>
        <v>Rest of State</v>
      </c>
      <c r="X2103" s="13" t="str">
        <f t="shared" si="98"/>
        <v>Rest of State</v>
      </c>
    </row>
    <row r="2104" spans="1:24" x14ac:dyDescent="0.25">
      <c r="A2104">
        <v>26029097026</v>
      </c>
      <c r="B2104" t="s">
        <v>9084</v>
      </c>
      <c r="C2104" t="s">
        <v>9085</v>
      </c>
      <c r="D2104" t="s">
        <v>9086</v>
      </c>
      <c r="E2104" t="s">
        <v>9087</v>
      </c>
      <c r="F2104">
        <v>3095475826</v>
      </c>
      <c r="G2104">
        <v>12982</v>
      </c>
      <c r="H2104" t="s">
        <v>9088</v>
      </c>
      <c r="I2104" t="s">
        <v>9089</v>
      </c>
      <c r="J2104" t="s">
        <v>9086</v>
      </c>
      <c r="K2104" t="s">
        <v>9018</v>
      </c>
      <c r="L2104" t="s">
        <v>9090</v>
      </c>
      <c r="M2104" t="s">
        <v>9091</v>
      </c>
      <c r="N2104" t="s">
        <v>22</v>
      </c>
      <c r="O2104">
        <v>113</v>
      </c>
      <c r="P2104">
        <v>12</v>
      </c>
      <c r="Q2104">
        <v>165</v>
      </c>
      <c r="R2104">
        <v>290</v>
      </c>
      <c r="S2104" s="1">
        <v>0.43100000000000005</v>
      </c>
      <c r="U2104" s="13">
        <f t="shared" si="96"/>
        <v>125</v>
      </c>
      <c r="V2104" s="13">
        <f t="shared" si="97"/>
        <v>290</v>
      </c>
      <c r="W2104" s="13" t="str">
        <f>IFERROR(VLOOKUP(K2104,'Target Area Lookup'!B:C,2,FALSE),"Rest of State")</f>
        <v>Rest of State</v>
      </c>
      <c r="X2104" s="13" t="str">
        <f t="shared" si="98"/>
        <v>Rest of State</v>
      </c>
    </row>
    <row r="2105" spans="1:24" x14ac:dyDescent="0.25">
      <c r="A2105">
        <v>26029097026</v>
      </c>
      <c r="B2105" t="s">
        <v>9084</v>
      </c>
      <c r="C2105" t="s">
        <v>9085</v>
      </c>
      <c r="D2105" t="s">
        <v>9086</v>
      </c>
      <c r="E2105" t="s">
        <v>9087</v>
      </c>
      <c r="F2105">
        <v>3095475826</v>
      </c>
      <c r="G2105">
        <v>12984</v>
      </c>
      <c r="H2105" t="s">
        <v>1359</v>
      </c>
      <c r="I2105" t="s">
        <v>9085</v>
      </c>
      <c r="J2105" t="s">
        <v>9086</v>
      </c>
      <c r="K2105" t="s">
        <v>9018</v>
      </c>
      <c r="L2105" t="s">
        <v>9087</v>
      </c>
      <c r="M2105" t="s">
        <v>9091</v>
      </c>
      <c r="N2105" t="s">
        <v>22</v>
      </c>
      <c r="O2105">
        <v>188</v>
      </c>
      <c r="P2105">
        <v>13</v>
      </c>
      <c r="Q2105">
        <v>128</v>
      </c>
      <c r="R2105">
        <v>329</v>
      </c>
      <c r="S2105" s="1">
        <v>0.6109</v>
      </c>
      <c r="U2105" s="13">
        <f t="shared" si="96"/>
        <v>201</v>
      </c>
      <c r="V2105" s="13">
        <f t="shared" si="97"/>
        <v>329</v>
      </c>
      <c r="W2105" s="13" t="str">
        <f>IFERROR(VLOOKUP(K2105,'Target Area Lookup'!B:C,2,FALSE),"Rest of State")</f>
        <v>Rest of State</v>
      </c>
      <c r="X2105" s="13" t="str">
        <f t="shared" si="98"/>
        <v>Rest of State</v>
      </c>
    </row>
    <row r="2106" spans="1:24" x14ac:dyDescent="0.25">
      <c r="A2106">
        <v>26034307016</v>
      </c>
      <c r="B2106" t="s">
        <v>9098</v>
      </c>
      <c r="C2106" t="s">
        <v>9099</v>
      </c>
      <c r="D2106" t="s">
        <v>9023</v>
      </c>
      <c r="E2106" t="s">
        <v>9100</v>
      </c>
      <c r="F2106">
        <v>2173579607</v>
      </c>
      <c r="G2106">
        <v>58721</v>
      </c>
      <c r="H2106" t="s">
        <v>9101</v>
      </c>
      <c r="I2106" t="s">
        <v>9099</v>
      </c>
      <c r="J2106" t="s">
        <v>9023</v>
      </c>
      <c r="K2106" t="s">
        <v>9024</v>
      </c>
      <c r="L2106" t="s">
        <v>9100</v>
      </c>
      <c r="M2106" t="s">
        <v>9102</v>
      </c>
      <c r="N2106" t="s">
        <v>22</v>
      </c>
      <c r="O2106">
        <v>134</v>
      </c>
      <c r="P2106">
        <v>15</v>
      </c>
      <c r="Q2106">
        <v>193</v>
      </c>
      <c r="R2106">
        <v>342</v>
      </c>
      <c r="S2106" s="1">
        <v>0.43570000000000003</v>
      </c>
      <c r="U2106" s="13">
        <f t="shared" si="96"/>
        <v>149</v>
      </c>
      <c r="V2106" s="13">
        <f t="shared" si="97"/>
        <v>342</v>
      </c>
      <c r="W2106" s="13" t="str">
        <f>IFERROR(VLOOKUP(K2106,'Target Area Lookup'!B:C,2,FALSE),"Rest of State")</f>
        <v>Rest of State</v>
      </c>
      <c r="X2106" s="13" t="str">
        <f t="shared" si="98"/>
        <v>Rest of State</v>
      </c>
    </row>
    <row r="2107" spans="1:24" x14ac:dyDescent="0.25">
      <c r="A2107">
        <v>26034316026</v>
      </c>
      <c r="B2107" t="s">
        <v>9103</v>
      </c>
      <c r="C2107" t="s">
        <v>9104</v>
      </c>
      <c r="D2107" t="s">
        <v>9105</v>
      </c>
      <c r="E2107" t="s">
        <v>9106</v>
      </c>
      <c r="F2107">
        <v>2172564282</v>
      </c>
      <c r="G2107">
        <v>13069</v>
      </c>
      <c r="H2107" t="s">
        <v>9107</v>
      </c>
      <c r="I2107" t="s">
        <v>9104</v>
      </c>
      <c r="J2107" t="s">
        <v>9105</v>
      </c>
      <c r="K2107" t="s">
        <v>9024</v>
      </c>
      <c r="L2107" t="s">
        <v>9106</v>
      </c>
      <c r="M2107" t="s">
        <v>9108</v>
      </c>
      <c r="N2107" t="s">
        <v>22</v>
      </c>
      <c r="O2107">
        <v>56</v>
      </c>
      <c r="P2107">
        <v>24</v>
      </c>
      <c r="Q2107">
        <v>125</v>
      </c>
      <c r="R2107">
        <v>205</v>
      </c>
      <c r="S2107" s="1">
        <v>0.39020000000000005</v>
      </c>
      <c r="U2107" s="13">
        <f t="shared" si="96"/>
        <v>80</v>
      </c>
      <c r="V2107" s="13">
        <f t="shared" si="97"/>
        <v>205</v>
      </c>
      <c r="W2107" s="13" t="str">
        <f>IFERROR(VLOOKUP(K2107,'Target Area Lookup'!B:C,2,FALSE),"Rest of State")</f>
        <v>Rest of State</v>
      </c>
      <c r="X2107" s="13" t="str">
        <f t="shared" si="98"/>
        <v>Rest of State</v>
      </c>
    </row>
    <row r="2108" spans="1:24" x14ac:dyDescent="0.25">
      <c r="A2108">
        <v>26034316026</v>
      </c>
      <c r="B2108" t="s">
        <v>9103</v>
      </c>
      <c r="C2108" t="s">
        <v>9104</v>
      </c>
      <c r="D2108" t="s">
        <v>9105</v>
      </c>
      <c r="E2108" t="s">
        <v>9106</v>
      </c>
      <c r="F2108">
        <v>2172564282</v>
      </c>
      <c r="G2108">
        <v>13070</v>
      </c>
      <c r="H2108" t="s">
        <v>9109</v>
      </c>
      <c r="I2108" t="s">
        <v>9104</v>
      </c>
      <c r="J2108" t="s">
        <v>9105</v>
      </c>
      <c r="K2108" t="s">
        <v>9024</v>
      </c>
      <c r="L2108" t="s">
        <v>9106</v>
      </c>
      <c r="M2108" t="s">
        <v>9108</v>
      </c>
      <c r="N2108" t="s">
        <v>22</v>
      </c>
      <c r="O2108">
        <v>69</v>
      </c>
      <c r="P2108">
        <v>12</v>
      </c>
      <c r="Q2108">
        <v>117</v>
      </c>
      <c r="R2108">
        <v>198</v>
      </c>
      <c r="S2108" s="1">
        <v>0.40909999999999996</v>
      </c>
      <c r="U2108" s="13">
        <f t="shared" si="96"/>
        <v>81</v>
      </c>
      <c r="V2108" s="13">
        <f t="shared" si="97"/>
        <v>198</v>
      </c>
      <c r="W2108" s="13" t="str">
        <f>IFERROR(VLOOKUP(K2108,'Target Area Lookup'!B:C,2,FALSE),"Rest of State")</f>
        <v>Rest of State</v>
      </c>
      <c r="X2108" s="13" t="str">
        <f t="shared" si="98"/>
        <v>Rest of State</v>
      </c>
    </row>
    <row r="2109" spans="1:24" x14ac:dyDescent="0.25">
      <c r="A2109">
        <v>26034317004</v>
      </c>
      <c r="B2109" t="s">
        <v>9110</v>
      </c>
      <c r="C2109" t="s">
        <v>9111</v>
      </c>
      <c r="D2109" t="s">
        <v>9023</v>
      </c>
      <c r="E2109" t="s">
        <v>9112</v>
      </c>
      <c r="F2109">
        <v>2173573922</v>
      </c>
      <c r="G2109">
        <v>58714</v>
      </c>
      <c r="H2109" t="s">
        <v>9113</v>
      </c>
      <c r="I2109" t="s">
        <v>9111</v>
      </c>
      <c r="J2109" t="s">
        <v>9023</v>
      </c>
      <c r="K2109" t="s">
        <v>9024</v>
      </c>
      <c r="L2109" t="s">
        <v>9112</v>
      </c>
      <c r="M2109" t="s">
        <v>9114</v>
      </c>
      <c r="N2109" t="s">
        <v>22</v>
      </c>
      <c r="O2109">
        <v>79</v>
      </c>
      <c r="P2109">
        <v>8</v>
      </c>
      <c r="Q2109">
        <v>99</v>
      </c>
      <c r="R2109">
        <v>186</v>
      </c>
      <c r="S2109" s="1">
        <v>0.46770000000000006</v>
      </c>
      <c r="U2109" s="13">
        <f t="shared" si="96"/>
        <v>87</v>
      </c>
      <c r="V2109" s="13">
        <f t="shared" si="97"/>
        <v>186</v>
      </c>
      <c r="W2109" s="13" t="str">
        <f>IFERROR(VLOOKUP(K2109,'Target Area Lookup'!B:C,2,FALSE),"Rest of State")</f>
        <v>Rest of State</v>
      </c>
      <c r="X2109" s="13" t="str">
        <f t="shared" si="98"/>
        <v>Rest of State</v>
      </c>
    </row>
    <row r="2110" spans="1:24" x14ac:dyDescent="0.25">
      <c r="A2110">
        <v>26034317004</v>
      </c>
      <c r="B2110" t="s">
        <v>9110</v>
      </c>
      <c r="C2110" t="s">
        <v>9111</v>
      </c>
      <c r="D2110" t="s">
        <v>9023</v>
      </c>
      <c r="E2110" t="s">
        <v>9112</v>
      </c>
      <c r="F2110">
        <v>2173573922</v>
      </c>
      <c r="G2110">
        <v>58715</v>
      </c>
      <c r="H2110" t="s">
        <v>9115</v>
      </c>
      <c r="I2110" t="s">
        <v>9111</v>
      </c>
      <c r="J2110" t="s">
        <v>9023</v>
      </c>
      <c r="K2110" t="s">
        <v>9024</v>
      </c>
      <c r="L2110" t="s">
        <v>9112</v>
      </c>
      <c r="M2110" t="s">
        <v>9116</v>
      </c>
      <c r="N2110" t="s">
        <v>22</v>
      </c>
      <c r="O2110">
        <v>103</v>
      </c>
      <c r="P2110">
        <v>6</v>
      </c>
      <c r="Q2110">
        <v>142</v>
      </c>
      <c r="R2110">
        <v>251</v>
      </c>
      <c r="S2110" s="1">
        <v>0.43430000000000002</v>
      </c>
      <c r="U2110" s="13">
        <f t="shared" si="96"/>
        <v>109</v>
      </c>
      <c r="V2110" s="13">
        <f t="shared" si="97"/>
        <v>251</v>
      </c>
      <c r="W2110" s="13" t="str">
        <f>IFERROR(VLOOKUP(K2110,'Target Area Lookup'!B:C,2,FALSE),"Rest of State")</f>
        <v>Rest of State</v>
      </c>
      <c r="X2110" s="13" t="str">
        <f t="shared" si="98"/>
        <v>Rest of State</v>
      </c>
    </row>
    <row r="2111" spans="1:24" x14ac:dyDescent="0.25">
      <c r="A2111">
        <v>26034325026</v>
      </c>
      <c r="B2111" t="s">
        <v>9117</v>
      </c>
      <c r="C2111" t="s">
        <v>9118</v>
      </c>
      <c r="D2111" t="s">
        <v>9095</v>
      </c>
      <c r="E2111" t="s">
        <v>9119</v>
      </c>
      <c r="F2111">
        <v>2174536639</v>
      </c>
      <c r="G2111">
        <v>13073</v>
      </c>
      <c r="H2111" t="s">
        <v>9120</v>
      </c>
      <c r="I2111" t="s">
        <v>9118</v>
      </c>
      <c r="J2111" t="s">
        <v>9095</v>
      </c>
      <c r="K2111" t="s">
        <v>9024</v>
      </c>
      <c r="L2111" t="s">
        <v>9119</v>
      </c>
      <c r="M2111" t="s">
        <v>9121</v>
      </c>
      <c r="N2111" t="s">
        <v>22</v>
      </c>
      <c r="O2111">
        <v>112</v>
      </c>
      <c r="P2111">
        <v>20</v>
      </c>
      <c r="Q2111">
        <v>114</v>
      </c>
      <c r="R2111">
        <v>246</v>
      </c>
      <c r="S2111" s="1">
        <v>0.53659999999999997</v>
      </c>
      <c r="U2111" s="13">
        <f t="shared" si="96"/>
        <v>132</v>
      </c>
      <c r="V2111" s="13">
        <f t="shared" si="97"/>
        <v>246</v>
      </c>
      <c r="W2111" s="13" t="str">
        <f>IFERROR(VLOOKUP(K2111,'Target Area Lookup'!B:C,2,FALSE),"Rest of State")</f>
        <v>Rest of State</v>
      </c>
      <c r="X2111" s="13" t="str">
        <f t="shared" si="98"/>
        <v>Rest of State</v>
      </c>
    </row>
    <row r="2112" spans="1:24" x14ac:dyDescent="0.25">
      <c r="A2112">
        <v>26034327004</v>
      </c>
      <c r="B2112" t="s">
        <v>9122</v>
      </c>
      <c r="C2112" t="s">
        <v>9123</v>
      </c>
      <c r="D2112" t="s">
        <v>9124</v>
      </c>
      <c r="E2112" t="s">
        <v>9125</v>
      </c>
      <c r="F2112">
        <v>2178523201</v>
      </c>
      <c r="G2112">
        <v>58720</v>
      </c>
      <c r="H2112" t="s">
        <v>9126</v>
      </c>
      <c r="I2112" t="s">
        <v>9123</v>
      </c>
      <c r="J2112" t="s">
        <v>9124</v>
      </c>
      <c r="K2112" t="s">
        <v>9024</v>
      </c>
      <c r="L2112" t="s">
        <v>9125</v>
      </c>
      <c r="M2112" t="s">
        <v>9127</v>
      </c>
      <c r="N2112" t="s">
        <v>22</v>
      </c>
      <c r="O2112">
        <v>170</v>
      </c>
      <c r="P2112">
        <v>0</v>
      </c>
      <c r="Q2112">
        <v>15</v>
      </c>
      <c r="R2112">
        <v>185</v>
      </c>
      <c r="S2112" s="1">
        <v>0.9154000000000001</v>
      </c>
      <c r="T2112" t="s">
        <v>22</v>
      </c>
      <c r="U2112" s="13">
        <f t="shared" si="96"/>
        <v>170</v>
      </c>
      <c r="V2112" s="13">
        <f t="shared" si="97"/>
        <v>185</v>
      </c>
      <c r="W2112" s="13" t="str">
        <f>IFERROR(VLOOKUP(K2112,'Target Area Lookup'!B:C,2,FALSE),"Rest of State")</f>
        <v>Rest of State</v>
      </c>
      <c r="X2112" s="13" t="str">
        <f t="shared" si="98"/>
        <v>Rest of State</v>
      </c>
    </row>
    <row r="2113" spans="1:24" x14ac:dyDescent="0.25">
      <c r="A2113">
        <v>26034328024</v>
      </c>
      <c r="B2113" t="s">
        <v>9128</v>
      </c>
      <c r="C2113" t="s">
        <v>9129</v>
      </c>
      <c r="D2113" t="s">
        <v>8281</v>
      </c>
      <c r="E2113" t="s">
        <v>9130</v>
      </c>
      <c r="G2113">
        <v>13074</v>
      </c>
      <c r="H2113" t="s">
        <v>9131</v>
      </c>
      <c r="I2113" t="s">
        <v>9129</v>
      </c>
      <c r="J2113" t="s">
        <v>8281</v>
      </c>
      <c r="K2113" t="s">
        <v>9024</v>
      </c>
      <c r="L2113" t="s">
        <v>9130</v>
      </c>
      <c r="M2113" t="s">
        <v>9132</v>
      </c>
      <c r="N2113" t="s">
        <v>22</v>
      </c>
      <c r="O2113">
        <v>91</v>
      </c>
      <c r="P2113">
        <v>11</v>
      </c>
      <c r="Q2113">
        <v>151</v>
      </c>
      <c r="R2113">
        <v>253</v>
      </c>
      <c r="S2113" s="1">
        <v>0.4032</v>
      </c>
      <c r="U2113" s="13">
        <f t="shared" si="96"/>
        <v>102</v>
      </c>
      <c r="V2113" s="13">
        <f t="shared" si="97"/>
        <v>253</v>
      </c>
      <c r="W2113" s="13" t="str">
        <f>IFERROR(VLOOKUP(K2113,'Target Area Lookup'!B:C,2,FALSE),"Rest of State")</f>
        <v>Rest of State</v>
      </c>
      <c r="X2113" s="13" t="str">
        <f t="shared" si="98"/>
        <v>Rest of State</v>
      </c>
    </row>
    <row r="2114" spans="1:24" x14ac:dyDescent="0.25">
      <c r="A2114">
        <v>26034328024</v>
      </c>
      <c r="B2114" t="s">
        <v>9128</v>
      </c>
      <c r="C2114" t="s">
        <v>9129</v>
      </c>
      <c r="D2114" t="s">
        <v>8281</v>
      </c>
      <c r="E2114" t="s">
        <v>9130</v>
      </c>
      <c r="G2114">
        <v>13076</v>
      </c>
      <c r="H2114" t="s">
        <v>9133</v>
      </c>
      <c r="I2114" t="s">
        <v>9134</v>
      </c>
      <c r="J2114" t="s">
        <v>8281</v>
      </c>
      <c r="K2114" t="s">
        <v>9024</v>
      </c>
      <c r="L2114" t="s">
        <v>9135</v>
      </c>
      <c r="M2114" t="s">
        <v>9132</v>
      </c>
      <c r="N2114" t="s">
        <v>22</v>
      </c>
      <c r="O2114">
        <v>123</v>
      </c>
      <c r="P2114">
        <v>33</v>
      </c>
      <c r="Q2114">
        <v>156</v>
      </c>
      <c r="R2114">
        <v>312</v>
      </c>
      <c r="S2114" s="1">
        <v>0.5</v>
      </c>
      <c r="U2114" s="13">
        <f t="shared" si="96"/>
        <v>156</v>
      </c>
      <c r="V2114" s="13">
        <f t="shared" si="97"/>
        <v>312</v>
      </c>
      <c r="W2114" s="13" t="str">
        <f>IFERROR(VLOOKUP(K2114,'Target Area Lookup'!B:C,2,FALSE),"Rest of State")</f>
        <v>Rest of State</v>
      </c>
      <c r="X2114" s="13" t="str">
        <f t="shared" si="98"/>
        <v>Rest of State</v>
      </c>
    </row>
    <row r="2115" spans="1:24" x14ac:dyDescent="0.25">
      <c r="A2115">
        <v>26034337026</v>
      </c>
      <c r="B2115" t="s">
        <v>9136</v>
      </c>
      <c r="C2115" t="s">
        <v>9137</v>
      </c>
      <c r="D2115" t="s">
        <v>9138</v>
      </c>
      <c r="E2115" t="s">
        <v>9139</v>
      </c>
      <c r="F2115">
        <v>2173922172</v>
      </c>
      <c r="G2115">
        <v>13082</v>
      </c>
      <c r="H2115" t="s">
        <v>9140</v>
      </c>
      <c r="I2115" t="s">
        <v>9141</v>
      </c>
      <c r="J2115" t="s">
        <v>9138</v>
      </c>
      <c r="K2115" t="s">
        <v>9024</v>
      </c>
      <c r="L2115" t="s">
        <v>9142</v>
      </c>
      <c r="M2115" t="s">
        <v>9143</v>
      </c>
      <c r="N2115" t="s">
        <v>22</v>
      </c>
      <c r="O2115">
        <v>114</v>
      </c>
      <c r="P2115">
        <v>22</v>
      </c>
      <c r="Q2115">
        <v>83</v>
      </c>
      <c r="R2115">
        <v>219</v>
      </c>
      <c r="S2115" s="1">
        <v>0.621</v>
      </c>
      <c r="U2115" s="13">
        <f t="shared" ref="U2115:U2178" si="99">SUM(O2115:P2115)</f>
        <v>136</v>
      </c>
      <c r="V2115" s="13">
        <f t="shared" ref="V2115:V2178" si="100">R2115</f>
        <v>219</v>
      </c>
      <c r="W2115" s="13" t="str">
        <f>IFERROR(VLOOKUP(K2115,'Target Area Lookup'!B:C,2,FALSE),"Rest of State")</f>
        <v>Rest of State</v>
      </c>
      <c r="X2115" s="13" t="str">
        <f t="shared" ref="X2115:X2178" si="101">IF(K2115="Cook","Cook","Rest of State")</f>
        <v>Rest of State</v>
      </c>
    </row>
    <row r="2116" spans="1:24" x14ac:dyDescent="0.25">
      <c r="A2116">
        <v>26034337026</v>
      </c>
      <c r="B2116" t="s">
        <v>9136</v>
      </c>
      <c r="C2116" t="s">
        <v>9137</v>
      </c>
      <c r="D2116" t="s">
        <v>9138</v>
      </c>
      <c r="E2116" t="s">
        <v>9139</v>
      </c>
      <c r="F2116">
        <v>2173922172</v>
      </c>
      <c r="G2116">
        <v>13085</v>
      </c>
      <c r="H2116" t="s">
        <v>9144</v>
      </c>
      <c r="I2116" t="s">
        <v>7007</v>
      </c>
      <c r="J2116" t="s">
        <v>9145</v>
      </c>
      <c r="K2116" t="s">
        <v>9024</v>
      </c>
      <c r="L2116" t="s">
        <v>9146</v>
      </c>
      <c r="M2116" t="s">
        <v>9143</v>
      </c>
      <c r="N2116" t="s">
        <v>22</v>
      </c>
      <c r="O2116">
        <v>152</v>
      </c>
      <c r="P2116">
        <v>18</v>
      </c>
      <c r="Q2116">
        <v>93</v>
      </c>
      <c r="R2116">
        <v>263</v>
      </c>
      <c r="S2116" s="1">
        <v>0.64639999999999997</v>
      </c>
      <c r="U2116" s="13">
        <f t="shared" si="99"/>
        <v>170</v>
      </c>
      <c r="V2116" s="13">
        <f t="shared" si="100"/>
        <v>263</v>
      </c>
      <c r="W2116" s="13" t="str">
        <f>IFERROR(VLOOKUP(K2116,'Target Area Lookup'!B:C,2,FALSE),"Rest of State")</f>
        <v>Rest of State</v>
      </c>
      <c r="X2116" s="13" t="str">
        <f t="shared" si="101"/>
        <v>Rest of State</v>
      </c>
    </row>
    <row r="2117" spans="1:24" x14ac:dyDescent="0.25">
      <c r="A2117">
        <v>26034347004</v>
      </c>
      <c r="B2117" t="s">
        <v>9147</v>
      </c>
      <c r="C2117" t="s">
        <v>9148</v>
      </c>
      <c r="D2117" t="s">
        <v>9149</v>
      </c>
      <c r="E2117" t="s">
        <v>9150</v>
      </c>
      <c r="F2117">
        <v>2176597739</v>
      </c>
      <c r="G2117">
        <v>58733</v>
      </c>
      <c r="H2117" t="s">
        <v>9151</v>
      </c>
      <c r="I2117" t="s">
        <v>9148</v>
      </c>
      <c r="J2117" t="s">
        <v>9149</v>
      </c>
      <c r="K2117" t="s">
        <v>9024</v>
      </c>
      <c r="L2117" t="s">
        <v>9150</v>
      </c>
      <c r="M2117" t="s">
        <v>9152</v>
      </c>
      <c r="N2117" t="s">
        <v>22</v>
      </c>
      <c r="O2117">
        <v>28</v>
      </c>
      <c r="P2117">
        <v>4</v>
      </c>
      <c r="Q2117">
        <v>34</v>
      </c>
      <c r="R2117">
        <v>66</v>
      </c>
      <c r="S2117" s="1">
        <v>0.48479999999999995</v>
      </c>
      <c r="U2117" s="13">
        <f t="shared" si="99"/>
        <v>32</v>
      </c>
      <c r="V2117" s="13">
        <f t="shared" si="100"/>
        <v>66</v>
      </c>
      <c r="W2117" s="13" t="str">
        <f>IFERROR(VLOOKUP(K2117,'Target Area Lookup'!B:C,2,FALSE),"Rest of State")</f>
        <v>Rest of State</v>
      </c>
      <c r="X2117" s="13" t="str">
        <f t="shared" si="101"/>
        <v>Rest of State</v>
      </c>
    </row>
    <row r="2118" spans="1:24" x14ac:dyDescent="0.25">
      <c r="A2118">
        <v>26034347004</v>
      </c>
      <c r="B2118" t="s">
        <v>9147</v>
      </c>
      <c r="C2118" t="s">
        <v>9148</v>
      </c>
      <c r="D2118" t="s">
        <v>9149</v>
      </c>
      <c r="E2118" t="s">
        <v>9150</v>
      </c>
      <c r="F2118">
        <v>2176597739</v>
      </c>
      <c r="G2118">
        <v>58734</v>
      </c>
      <c r="H2118" t="s">
        <v>9153</v>
      </c>
      <c r="I2118" t="s">
        <v>9148</v>
      </c>
      <c r="J2118" t="s">
        <v>9149</v>
      </c>
      <c r="K2118" t="s">
        <v>9024</v>
      </c>
      <c r="L2118" t="s">
        <v>9150</v>
      </c>
      <c r="M2118" t="s">
        <v>9152</v>
      </c>
      <c r="N2118" t="s">
        <v>22</v>
      </c>
      <c r="O2118">
        <v>79</v>
      </c>
      <c r="P2118">
        <v>17</v>
      </c>
      <c r="Q2118">
        <v>49</v>
      </c>
      <c r="R2118">
        <v>145</v>
      </c>
      <c r="S2118" s="1">
        <v>0.66209999999999991</v>
      </c>
      <c r="U2118" s="13">
        <f t="shared" si="99"/>
        <v>96</v>
      </c>
      <c r="V2118" s="13">
        <f t="shared" si="100"/>
        <v>145</v>
      </c>
      <c r="W2118" s="13" t="str">
        <f>IFERROR(VLOOKUP(K2118,'Target Area Lookup'!B:C,2,FALSE),"Rest of State")</f>
        <v>Rest of State</v>
      </c>
      <c r="X2118" s="13" t="str">
        <f t="shared" si="101"/>
        <v>Rest of State</v>
      </c>
    </row>
    <row r="2119" spans="1:24" x14ac:dyDescent="0.25">
      <c r="A2119">
        <v>26062000061</v>
      </c>
      <c r="B2119" t="s">
        <v>9154</v>
      </c>
      <c r="C2119" t="s">
        <v>9155</v>
      </c>
      <c r="D2119" t="s">
        <v>9013</v>
      </c>
      <c r="E2119" t="s">
        <v>9156</v>
      </c>
      <c r="F2119">
        <v>3098373911</v>
      </c>
      <c r="G2119">
        <v>13091</v>
      </c>
      <c r="H2119" t="s">
        <v>9157</v>
      </c>
      <c r="I2119" t="s">
        <v>9158</v>
      </c>
      <c r="J2119" t="s">
        <v>9086</v>
      </c>
      <c r="K2119" t="s">
        <v>9018</v>
      </c>
      <c r="L2119" t="s">
        <v>9159</v>
      </c>
      <c r="M2119" t="s">
        <v>9160</v>
      </c>
      <c r="N2119" t="s">
        <v>22</v>
      </c>
      <c r="O2119">
        <v>27</v>
      </c>
      <c r="P2119">
        <v>1</v>
      </c>
      <c r="Q2119">
        <v>6</v>
      </c>
      <c r="R2119">
        <v>34</v>
      </c>
      <c r="S2119" s="1">
        <v>0.82350000000000001</v>
      </c>
      <c r="U2119" s="13">
        <f t="shared" si="99"/>
        <v>28</v>
      </c>
      <c r="V2119" s="13">
        <f t="shared" si="100"/>
        <v>34</v>
      </c>
      <c r="W2119" s="13" t="str">
        <f>IFERROR(VLOOKUP(K2119,'Target Area Lookup'!B:C,2,FALSE),"Rest of State")</f>
        <v>Rest of State</v>
      </c>
      <c r="X2119" s="13" t="str">
        <f t="shared" si="101"/>
        <v>Rest of State</v>
      </c>
    </row>
    <row r="2120" spans="1:24" x14ac:dyDescent="0.25">
      <c r="A2120">
        <v>26062000061</v>
      </c>
      <c r="B2120" t="s">
        <v>9154</v>
      </c>
      <c r="C2120" t="s">
        <v>9155</v>
      </c>
      <c r="D2120" t="s">
        <v>9013</v>
      </c>
      <c r="E2120" t="s">
        <v>9156</v>
      </c>
      <c r="F2120">
        <v>3098373911</v>
      </c>
      <c r="G2120">
        <v>13092</v>
      </c>
      <c r="H2120" t="s">
        <v>9161</v>
      </c>
      <c r="I2120" t="s">
        <v>9162</v>
      </c>
      <c r="J2120" t="s">
        <v>9013</v>
      </c>
      <c r="K2120" t="s">
        <v>9163</v>
      </c>
      <c r="L2120" t="s">
        <v>9164</v>
      </c>
      <c r="M2120" t="s">
        <v>9165</v>
      </c>
      <c r="N2120" t="s">
        <v>22</v>
      </c>
      <c r="O2120">
        <v>23</v>
      </c>
      <c r="P2120">
        <v>1</v>
      </c>
      <c r="Q2120">
        <v>2</v>
      </c>
      <c r="R2120">
        <v>26</v>
      </c>
      <c r="S2120" s="1">
        <v>0.92310000000000003</v>
      </c>
      <c r="U2120" s="13">
        <f t="shared" si="99"/>
        <v>24</v>
      </c>
      <c r="V2120" s="13">
        <f t="shared" si="100"/>
        <v>26</v>
      </c>
      <c r="W2120" s="13" t="str">
        <f>IFERROR(VLOOKUP(K2120,'Target Area Lookup'!B:C,2,FALSE),"Rest of State")</f>
        <v>Rest of State</v>
      </c>
      <c r="X2120" s="13" t="str">
        <f t="shared" si="101"/>
        <v>Rest of State</v>
      </c>
    </row>
    <row r="2121" spans="1:24" x14ac:dyDescent="0.25">
      <c r="A2121">
        <v>26062103026</v>
      </c>
      <c r="B2121" t="s">
        <v>9166</v>
      </c>
      <c r="C2121" t="s">
        <v>9167</v>
      </c>
      <c r="D2121" t="s">
        <v>9168</v>
      </c>
      <c r="E2121" t="s">
        <v>9169</v>
      </c>
      <c r="F2121">
        <v>3097763180</v>
      </c>
      <c r="G2121">
        <v>50412</v>
      </c>
      <c r="H2121" t="s">
        <v>9170</v>
      </c>
      <c r="I2121" t="s">
        <v>9171</v>
      </c>
      <c r="J2121" t="s">
        <v>9168</v>
      </c>
      <c r="K2121" t="s">
        <v>9163</v>
      </c>
      <c r="L2121" t="s">
        <v>9172</v>
      </c>
      <c r="M2121" t="s">
        <v>9173</v>
      </c>
      <c r="N2121" t="s">
        <v>22</v>
      </c>
      <c r="O2121">
        <v>78</v>
      </c>
      <c r="P2121">
        <v>8</v>
      </c>
      <c r="Q2121">
        <v>74</v>
      </c>
      <c r="R2121">
        <v>160</v>
      </c>
      <c r="S2121" s="1">
        <v>0.53749999999999998</v>
      </c>
      <c r="U2121" s="13">
        <f t="shared" si="99"/>
        <v>86</v>
      </c>
      <c r="V2121" s="13">
        <f t="shared" si="100"/>
        <v>160</v>
      </c>
      <c r="W2121" s="13" t="str">
        <f>IFERROR(VLOOKUP(K2121,'Target Area Lookup'!B:C,2,FALSE),"Rest of State")</f>
        <v>Rest of State</v>
      </c>
      <c r="X2121" s="13" t="str">
        <f t="shared" si="101"/>
        <v>Rest of State</v>
      </c>
    </row>
    <row r="2122" spans="1:24" x14ac:dyDescent="0.25">
      <c r="A2122">
        <v>26062103026</v>
      </c>
      <c r="B2122" t="s">
        <v>9166</v>
      </c>
      <c r="C2122" t="s">
        <v>9167</v>
      </c>
      <c r="D2122" t="s">
        <v>9168</v>
      </c>
      <c r="E2122" t="s">
        <v>9169</v>
      </c>
      <c r="F2122">
        <v>3097763180</v>
      </c>
      <c r="G2122">
        <v>50413</v>
      </c>
      <c r="H2122" t="s">
        <v>9174</v>
      </c>
      <c r="I2122" t="s">
        <v>9175</v>
      </c>
      <c r="J2122" t="s">
        <v>9176</v>
      </c>
      <c r="K2122" t="s">
        <v>9163</v>
      </c>
      <c r="L2122" t="s">
        <v>9177</v>
      </c>
      <c r="M2122" t="s">
        <v>9173</v>
      </c>
      <c r="N2122" t="s">
        <v>22</v>
      </c>
      <c r="O2122">
        <v>50</v>
      </c>
      <c r="P2122">
        <v>6</v>
      </c>
      <c r="Q2122">
        <v>59</v>
      </c>
      <c r="R2122">
        <v>115</v>
      </c>
      <c r="S2122" s="1">
        <v>0.48700000000000004</v>
      </c>
      <c r="U2122" s="13">
        <f t="shared" si="99"/>
        <v>56</v>
      </c>
      <c r="V2122" s="13">
        <f t="shared" si="100"/>
        <v>115</v>
      </c>
      <c r="W2122" s="13" t="str">
        <f>IFERROR(VLOOKUP(K2122,'Target Area Lookup'!B:C,2,FALSE),"Rest of State")</f>
        <v>Rest of State</v>
      </c>
      <c r="X2122" s="13" t="str">
        <f t="shared" si="101"/>
        <v>Rest of State</v>
      </c>
    </row>
    <row r="2123" spans="1:24" x14ac:dyDescent="0.25">
      <c r="A2123">
        <v>26062103026</v>
      </c>
      <c r="B2123" t="s">
        <v>9166</v>
      </c>
      <c r="C2123" t="s">
        <v>9167</v>
      </c>
      <c r="D2123" t="s">
        <v>9168</v>
      </c>
      <c r="E2123" t="s">
        <v>9169</v>
      </c>
      <c r="F2123">
        <v>3097763180</v>
      </c>
      <c r="G2123">
        <v>50414</v>
      </c>
      <c r="H2123" t="s">
        <v>9178</v>
      </c>
      <c r="I2123" t="s">
        <v>9179</v>
      </c>
      <c r="J2123" t="s">
        <v>9168</v>
      </c>
      <c r="K2123" t="s">
        <v>9163</v>
      </c>
      <c r="L2123" t="s">
        <v>9180</v>
      </c>
      <c r="M2123" t="s">
        <v>9173</v>
      </c>
      <c r="N2123" t="s">
        <v>22</v>
      </c>
      <c r="O2123">
        <v>85</v>
      </c>
      <c r="P2123">
        <v>11</v>
      </c>
      <c r="Q2123">
        <v>58</v>
      </c>
      <c r="R2123">
        <v>154</v>
      </c>
      <c r="S2123" s="1">
        <v>0.62340000000000007</v>
      </c>
      <c r="U2123" s="13">
        <f t="shared" si="99"/>
        <v>96</v>
      </c>
      <c r="V2123" s="13">
        <f t="shared" si="100"/>
        <v>154</v>
      </c>
      <c r="W2123" s="13" t="str">
        <f>IFERROR(VLOOKUP(K2123,'Target Area Lookup'!B:C,2,FALSE),"Rest of State")</f>
        <v>Rest of State</v>
      </c>
      <c r="X2123" s="13" t="str">
        <f t="shared" si="101"/>
        <v>Rest of State</v>
      </c>
    </row>
    <row r="2124" spans="1:24" x14ac:dyDescent="0.25">
      <c r="A2124">
        <v>26062103026</v>
      </c>
      <c r="B2124" t="s">
        <v>9166</v>
      </c>
      <c r="C2124" t="s">
        <v>9167</v>
      </c>
      <c r="D2124" t="s">
        <v>9168</v>
      </c>
      <c r="E2124" t="s">
        <v>9169</v>
      </c>
      <c r="F2124">
        <v>3097763180</v>
      </c>
      <c r="G2124">
        <v>50415</v>
      </c>
      <c r="H2124" t="s">
        <v>9181</v>
      </c>
      <c r="I2124" t="s">
        <v>9182</v>
      </c>
      <c r="J2124" t="s">
        <v>9183</v>
      </c>
      <c r="K2124" t="s">
        <v>9163</v>
      </c>
      <c r="L2124" t="s">
        <v>9184</v>
      </c>
      <c r="M2124" t="s">
        <v>9173</v>
      </c>
      <c r="N2124" t="s">
        <v>22</v>
      </c>
      <c r="O2124">
        <v>65</v>
      </c>
      <c r="P2124">
        <v>15</v>
      </c>
      <c r="Q2124">
        <v>88</v>
      </c>
      <c r="R2124">
        <v>168</v>
      </c>
      <c r="S2124" s="1">
        <v>0.47619999999999996</v>
      </c>
      <c r="U2124" s="13">
        <f t="shared" si="99"/>
        <v>80</v>
      </c>
      <c r="V2124" s="13">
        <f t="shared" si="100"/>
        <v>168</v>
      </c>
      <c r="W2124" s="13" t="str">
        <f>IFERROR(VLOOKUP(K2124,'Target Area Lookup'!B:C,2,FALSE),"Rest of State")</f>
        <v>Rest of State</v>
      </c>
      <c r="X2124" s="13" t="str">
        <f t="shared" si="101"/>
        <v>Rest of State</v>
      </c>
    </row>
    <row r="2125" spans="1:24" x14ac:dyDescent="0.25">
      <c r="A2125">
        <v>26062170026</v>
      </c>
      <c r="B2125" t="s">
        <v>9185</v>
      </c>
      <c r="C2125" t="s">
        <v>9186</v>
      </c>
      <c r="D2125" t="s">
        <v>9187</v>
      </c>
      <c r="E2125" t="s">
        <v>9188</v>
      </c>
      <c r="F2125">
        <v>3097729461</v>
      </c>
      <c r="G2125">
        <v>13096</v>
      </c>
      <c r="H2125" t="s">
        <v>9189</v>
      </c>
      <c r="I2125" t="s">
        <v>9186</v>
      </c>
      <c r="J2125" t="s">
        <v>9187</v>
      </c>
      <c r="L2125" t="s">
        <v>9188</v>
      </c>
      <c r="M2125" t="s">
        <v>9190</v>
      </c>
      <c r="N2125" t="s">
        <v>22</v>
      </c>
      <c r="O2125">
        <v>92</v>
      </c>
      <c r="P2125">
        <v>13</v>
      </c>
      <c r="Q2125">
        <v>119</v>
      </c>
      <c r="R2125">
        <v>224</v>
      </c>
      <c r="S2125" s="1">
        <v>0.46880000000000005</v>
      </c>
      <c r="U2125" s="13">
        <f t="shared" si="99"/>
        <v>105</v>
      </c>
      <c r="V2125" s="13">
        <f t="shared" si="100"/>
        <v>224</v>
      </c>
      <c r="W2125" s="13" t="str">
        <f>IFERROR(VLOOKUP(K2125,'Target Area Lookup'!B:C,2,FALSE),"Rest of State")</f>
        <v>Rest of State</v>
      </c>
      <c r="X2125" s="13" t="str">
        <f t="shared" si="101"/>
        <v>Rest of State</v>
      </c>
    </row>
    <row r="2126" spans="1:24" x14ac:dyDescent="0.25">
      <c r="A2126">
        <v>26062170026</v>
      </c>
      <c r="B2126" t="s">
        <v>9185</v>
      </c>
      <c r="C2126" t="s">
        <v>9186</v>
      </c>
      <c r="D2126" t="s">
        <v>9187</v>
      </c>
      <c r="E2126" t="s">
        <v>9188</v>
      </c>
      <c r="F2126">
        <v>3097729461</v>
      </c>
      <c r="G2126">
        <v>13097</v>
      </c>
      <c r="H2126" t="s">
        <v>9191</v>
      </c>
      <c r="I2126" t="s">
        <v>9192</v>
      </c>
      <c r="J2126" t="s">
        <v>9187</v>
      </c>
      <c r="L2126" t="s">
        <v>9188</v>
      </c>
      <c r="M2126" t="s">
        <v>9190</v>
      </c>
      <c r="N2126" t="s">
        <v>22</v>
      </c>
      <c r="O2126">
        <v>81</v>
      </c>
      <c r="P2126">
        <v>9</v>
      </c>
      <c r="Q2126">
        <v>74</v>
      </c>
      <c r="R2126">
        <v>164</v>
      </c>
      <c r="S2126" s="1">
        <v>0.54880000000000007</v>
      </c>
      <c r="U2126" s="13">
        <f t="shared" si="99"/>
        <v>90</v>
      </c>
      <c r="V2126" s="13">
        <f t="shared" si="100"/>
        <v>164</v>
      </c>
      <c r="W2126" s="13" t="str">
        <f>IFERROR(VLOOKUP(K2126,'Target Area Lookup'!B:C,2,FALSE),"Rest of State")</f>
        <v>Rest of State</v>
      </c>
      <c r="X2126" s="13" t="str">
        <f t="shared" si="101"/>
        <v>Rest of State</v>
      </c>
    </row>
    <row r="2127" spans="1:24" x14ac:dyDescent="0.25">
      <c r="A2127">
        <v>26062170026</v>
      </c>
      <c r="B2127" t="s">
        <v>9185</v>
      </c>
      <c r="C2127" t="s">
        <v>9186</v>
      </c>
      <c r="D2127" t="s">
        <v>9187</v>
      </c>
      <c r="E2127" t="s">
        <v>9188</v>
      </c>
      <c r="F2127">
        <v>3097729461</v>
      </c>
      <c r="G2127">
        <v>13098</v>
      </c>
      <c r="H2127" t="s">
        <v>9193</v>
      </c>
      <c r="I2127" t="s">
        <v>9194</v>
      </c>
      <c r="J2127" t="s">
        <v>9187</v>
      </c>
      <c r="K2127" t="s">
        <v>9163</v>
      </c>
      <c r="L2127" t="s">
        <v>9195</v>
      </c>
      <c r="M2127" t="s">
        <v>9190</v>
      </c>
      <c r="N2127" t="s">
        <v>22</v>
      </c>
      <c r="O2127">
        <v>195</v>
      </c>
      <c r="P2127">
        <v>20</v>
      </c>
      <c r="Q2127">
        <v>107</v>
      </c>
      <c r="R2127">
        <v>322</v>
      </c>
      <c r="S2127" s="1">
        <v>0.66769999999999996</v>
      </c>
      <c r="U2127" s="13">
        <f t="shared" si="99"/>
        <v>215</v>
      </c>
      <c r="V2127" s="13">
        <f t="shared" si="100"/>
        <v>322</v>
      </c>
      <c r="W2127" s="13" t="str">
        <f>IFERROR(VLOOKUP(K2127,'Target Area Lookup'!B:C,2,FALSE),"Rest of State")</f>
        <v>Rest of State</v>
      </c>
      <c r="X2127" s="13" t="str">
        <f t="shared" si="101"/>
        <v>Rest of State</v>
      </c>
    </row>
    <row r="2128" spans="1:24" x14ac:dyDescent="0.25">
      <c r="A2128">
        <v>26062185026</v>
      </c>
      <c r="B2128" t="s">
        <v>9196</v>
      </c>
      <c r="C2128" t="s">
        <v>9197</v>
      </c>
      <c r="D2128" t="s">
        <v>9013</v>
      </c>
      <c r="E2128" t="s">
        <v>9198</v>
      </c>
      <c r="F2128">
        <v>3098334161</v>
      </c>
      <c r="G2128">
        <v>13105</v>
      </c>
      <c r="H2128" t="s">
        <v>9199</v>
      </c>
      <c r="I2128" t="s">
        <v>9200</v>
      </c>
      <c r="J2128" t="s">
        <v>9013</v>
      </c>
      <c r="K2128" t="s">
        <v>9163</v>
      </c>
      <c r="L2128" t="s">
        <v>9201</v>
      </c>
      <c r="M2128" t="s">
        <v>9202</v>
      </c>
      <c r="N2128" t="s">
        <v>22</v>
      </c>
      <c r="O2128">
        <v>178</v>
      </c>
      <c r="P2128">
        <v>32</v>
      </c>
      <c r="Q2128">
        <v>420</v>
      </c>
      <c r="R2128">
        <v>630</v>
      </c>
      <c r="S2128" s="1">
        <v>0.33329999999999999</v>
      </c>
      <c r="U2128" s="13">
        <f t="shared" si="99"/>
        <v>210</v>
      </c>
      <c r="V2128" s="13">
        <f t="shared" si="100"/>
        <v>630</v>
      </c>
      <c r="W2128" s="13" t="str">
        <f>IFERROR(VLOOKUP(K2128,'Target Area Lookup'!B:C,2,FALSE),"Rest of State")</f>
        <v>Rest of State</v>
      </c>
      <c r="X2128" s="13" t="str">
        <f t="shared" si="101"/>
        <v>Rest of State</v>
      </c>
    </row>
    <row r="2129" spans="1:24" x14ac:dyDescent="0.25">
      <c r="A2129">
        <v>26062185026</v>
      </c>
      <c r="B2129" t="s">
        <v>9196</v>
      </c>
      <c r="C2129" t="s">
        <v>9197</v>
      </c>
      <c r="D2129" t="s">
        <v>9013</v>
      </c>
      <c r="E2129" t="s">
        <v>9198</v>
      </c>
      <c r="F2129">
        <v>3098334161</v>
      </c>
      <c r="G2129">
        <v>13106</v>
      </c>
      <c r="H2129" t="s">
        <v>9203</v>
      </c>
      <c r="I2129" t="s">
        <v>9200</v>
      </c>
      <c r="J2129" t="s">
        <v>9013</v>
      </c>
      <c r="K2129" t="s">
        <v>9163</v>
      </c>
      <c r="L2129" t="s">
        <v>9201</v>
      </c>
      <c r="M2129" t="s">
        <v>9202</v>
      </c>
      <c r="N2129" t="s">
        <v>22</v>
      </c>
      <c r="O2129">
        <v>133</v>
      </c>
      <c r="P2129">
        <v>16</v>
      </c>
      <c r="Q2129">
        <v>189</v>
      </c>
      <c r="R2129">
        <v>338</v>
      </c>
      <c r="S2129" s="1">
        <v>0.44079999999999997</v>
      </c>
      <c r="U2129" s="13">
        <f t="shared" si="99"/>
        <v>149</v>
      </c>
      <c r="V2129" s="13">
        <f t="shared" si="100"/>
        <v>338</v>
      </c>
      <c r="W2129" s="13" t="str">
        <f>IFERROR(VLOOKUP(K2129,'Target Area Lookup'!B:C,2,FALSE),"Rest of State")</f>
        <v>Rest of State</v>
      </c>
      <c r="X2129" s="13" t="str">
        <f t="shared" si="101"/>
        <v>Rest of State</v>
      </c>
    </row>
    <row r="2130" spans="1:24" x14ac:dyDescent="0.25">
      <c r="A2130">
        <v>26062185026</v>
      </c>
      <c r="B2130" t="s">
        <v>9196</v>
      </c>
      <c r="C2130" t="s">
        <v>9197</v>
      </c>
      <c r="D2130" t="s">
        <v>9013</v>
      </c>
      <c r="E2130" t="s">
        <v>9198</v>
      </c>
      <c r="F2130">
        <v>3098334161</v>
      </c>
      <c r="G2130">
        <v>13107</v>
      </c>
      <c r="H2130" t="s">
        <v>297</v>
      </c>
      <c r="I2130" t="s">
        <v>9204</v>
      </c>
      <c r="J2130" t="s">
        <v>9013</v>
      </c>
      <c r="K2130" t="s">
        <v>9163</v>
      </c>
      <c r="L2130" t="s">
        <v>9205</v>
      </c>
      <c r="M2130" t="s">
        <v>9202</v>
      </c>
      <c r="N2130" t="s">
        <v>22</v>
      </c>
      <c r="O2130">
        <v>329</v>
      </c>
      <c r="P2130">
        <v>31</v>
      </c>
      <c r="Q2130">
        <v>257</v>
      </c>
      <c r="R2130">
        <v>617</v>
      </c>
      <c r="S2130" s="1">
        <v>0.58350000000000002</v>
      </c>
      <c r="U2130" s="13">
        <f t="shared" si="99"/>
        <v>360</v>
      </c>
      <c r="V2130" s="13">
        <f t="shared" si="100"/>
        <v>617</v>
      </c>
      <c r="W2130" s="13" t="str">
        <f>IFERROR(VLOOKUP(K2130,'Target Area Lookup'!B:C,2,FALSE),"Rest of State")</f>
        <v>Rest of State</v>
      </c>
      <c r="X2130" s="13" t="str">
        <f t="shared" si="101"/>
        <v>Rest of State</v>
      </c>
    </row>
    <row r="2131" spans="1:24" x14ac:dyDescent="0.25">
      <c r="A2131">
        <v>26062185026</v>
      </c>
      <c r="B2131" t="s">
        <v>9196</v>
      </c>
      <c r="C2131" t="s">
        <v>9197</v>
      </c>
      <c r="D2131" t="s">
        <v>9013</v>
      </c>
      <c r="E2131" t="s">
        <v>9198</v>
      </c>
      <c r="F2131">
        <v>3098334161</v>
      </c>
      <c r="G2131">
        <v>13108</v>
      </c>
      <c r="H2131" t="s">
        <v>9206</v>
      </c>
      <c r="I2131" t="s">
        <v>9207</v>
      </c>
      <c r="J2131" t="s">
        <v>9013</v>
      </c>
      <c r="K2131" t="s">
        <v>9163</v>
      </c>
      <c r="L2131" t="s">
        <v>9208</v>
      </c>
      <c r="M2131" t="s">
        <v>9202</v>
      </c>
      <c r="N2131" t="s">
        <v>22</v>
      </c>
      <c r="O2131">
        <v>199</v>
      </c>
      <c r="P2131">
        <v>17</v>
      </c>
      <c r="Q2131">
        <v>220</v>
      </c>
      <c r="R2131">
        <v>436</v>
      </c>
      <c r="S2131" s="1">
        <v>0.49540000000000001</v>
      </c>
      <c r="U2131" s="13">
        <f t="shared" si="99"/>
        <v>216</v>
      </c>
      <c r="V2131" s="13">
        <f t="shared" si="100"/>
        <v>436</v>
      </c>
      <c r="W2131" s="13" t="str">
        <f>IFERROR(VLOOKUP(K2131,'Target Area Lookup'!B:C,2,FALSE),"Rest of State")</f>
        <v>Rest of State</v>
      </c>
      <c r="X2131" s="13" t="str">
        <f t="shared" si="101"/>
        <v>Rest of State</v>
      </c>
    </row>
    <row r="2132" spans="1:24" x14ac:dyDescent="0.25">
      <c r="A2132">
        <v>26085005026</v>
      </c>
      <c r="B2132" t="s">
        <v>9209</v>
      </c>
      <c r="C2132" t="s">
        <v>9210</v>
      </c>
      <c r="D2132" t="s">
        <v>9211</v>
      </c>
      <c r="E2132" t="s">
        <v>9212</v>
      </c>
      <c r="F2132">
        <v>2173224311</v>
      </c>
      <c r="G2132">
        <v>12988</v>
      </c>
      <c r="H2132" t="s">
        <v>9213</v>
      </c>
      <c r="I2132" t="s">
        <v>9214</v>
      </c>
      <c r="J2132" t="s">
        <v>9211</v>
      </c>
      <c r="K2132" t="s">
        <v>9215</v>
      </c>
      <c r="L2132" t="s">
        <v>9216</v>
      </c>
      <c r="M2132" t="s">
        <v>9217</v>
      </c>
      <c r="N2132" t="s">
        <v>22</v>
      </c>
      <c r="O2132">
        <v>133</v>
      </c>
      <c r="P2132">
        <v>19</v>
      </c>
      <c r="Q2132">
        <v>208</v>
      </c>
      <c r="R2132">
        <v>360</v>
      </c>
      <c r="S2132" s="1">
        <v>0.42220000000000002</v>
      </c>
      <c r="U2132" s="13">
        <f t="shared" si="99"/>
        <v>152</v>
      </c>
      <c r="V2132" s="13">
        <f t="shared" si="100"/>
        <v>360</v>
      </c>
      <c r="W2132" s="13" t="str">
        <f>IFERROR(VLOOKUP(K2132,'Target Area Lookup'!B:C,2,FALSE),"Rest of State")</f>
        <v>Rest of State</v>
      </c>
      <c r="X2132" s="13" t="str">
        <f t="shared" si="101"/>
        <v>Rest of State</v>
      </c>
    </row>
    <row r="2133" spans="1:24" x14ac:dyDescent="0.25">
      <c r="A2133">
        <v>26085005026</v>
      </c>
      <c r="B2133" t="s">
        <v>9209</v>
      </c>
      <c r="C2133" t="s">
        <v>9210</v>
      </c>
      <c r="D2133" t="s">
        <v>9211</v>
      </c>
      <c r="E2133" t="s">
        <v>9212</v>
      </c>
      <c r="F2133">
        <v>2173224311</v>
      </c>
      <c r="G2133">
        <v>12989</v>
      </c>
      <c r="H2133" t="s">
        <v>294</v>
      </c>
      <c r="I2133" t="s">
        <v>9218</v>
      </c>
      <c r="J2133" t="s">
        <v>9211</v>
      </c>
      <c r="K2133" t="s">
        <v>9215</v>
      </c>
      <c r="L2133" t="s">
        <v>9219</v>
      </c>
      <c r="M2133" t="s">
        <v>9217</v>
      </c>
      <c r="N2133" t="s">
        <v>22</v>
      </c>
      <c r="O2133">
        <v>53</v>
      </c>
      <c r="P2133">
        <v>10</v>
      </c>
      <c r="Q2133">
        <v>55</v>
      </c>
      <c r="R2133">
        <v>118</v>
      </c>
      <c r="S2133" s="1">
        <v>0.53390000000000004</v>
      </c>
      <c r="U2133" s="13">
        <f t="shared" si="99"/>
        <v>63</v>
      </c>
      <c r="V2133" s="13">
        <f t="shared" si="100"/>
        <v>118</v>
      </c>
      <c r="W2133" s="13" t="str">
        <f>IFERROR(VLOOKUP(K2133,'Target Area Lookup'!B:C,2,FALSE),"Rest of State")</f>
        <v>Rest of State</v>
      </c>
      <c r="X2133" s="13" t="str">
        <f t="shared" si="101"/>
        <v>Rest of State</v>
      </c>
    </row>
    <row r="2134" spans="1:24" x14ac:dyDescent="0.25">
      <c r="A2134">
        <v>26085005026</v>
      </c>
      <c r="B2134" t="s">
        <v>9209</v>
      </c>
      <c r="C2134" t="s">
        <v>9210</v>
      </c>
      <c r="D2134" t="s">
        <v>9211</v>
      </c>
      <c r="E2134" t="s">
        <v>9212</v>
      </c>
      <c r="F2134">
        <v>2173224311</v>
      </c>
      <c r="G2134">
        <v>12990</v>
      </c>
      <c r="H2134" t="s">
        <v>6019</v>
      </c>
      <c r="I2134" t="s">
        <v>9220</v>
      </c>
      <c r="J2134" t="s">
        <v>9211</v>
      </c>
      <c r="K2134" t="s">
        <v>9215</v>
      </c>
      <c r="L2134" t="s">
        <v>9221</v>
      </c>
      <c r="M2134" t="s">
        <v>9217</v>
      </c>
      <c r="N2134" t="s">
        <v>22</v>
      </c>
      <c r="O2134">
        <v>105</v>
      </c>
      <c r="P2134">
        <v>21</v>
      </c>
      <c r="Q2134">
        <v>105</v>
      </c>
      <c r="R2134">
        <v>231</v>
      </c>
      <c r="S2134" s="1">
        <v>0.54549999999999998</v>
      </c>
      <c r="U2134" s="13">
        <f t="shared" si="99"/>
        <v>126</v>
      </c>
      <c r="V2134" s="13">
        <f t="shared" si="100"/>
        <v>231</v>
      </c>
      <c r="W2134" s="13" t="str">
        <f>IFERROR(VLOOKUP(K2134,'Target Area Lookup'!B:C,2,FALSE),"Rest of State")</f>
        <v>Rest of State</v>
      </c>
      <c r="X2134" s="13" t="str">
        <f t="shared" si="101"/>
        <v>Rest of State</v>
      </c>
    </row>
    <row r="2135" spans="1:24" x14ac:dyDescent="0.25">
      <c r="A2135">
        <v>26085005026</v>
      </c>
      <c r="B2135" t="s">
        <v>9209</v>
      </c>
      <c r="C2135" t="s">
        <v>9210</v>
      </c>
      <c r="D2135" t="s">
        <v>9211</v>
      </c>
      <c r="E2135" t="s">
        <v>9212</v>
      </c>
      <c r="F2135">
        <v>2173224311</v>
      </c>
      <c r="G2135">
        <v>12991</v>
      </c>
      <c r="H2135" t="s">
        <v>9222</v>
      </c>
      <c r="I2135" t="s">
        <v>9223</v>
      </c>
      <c r="J2135" t="s">
        <v>9211</v>
      </c>
      <c r="K2135" t="s">
        <v>9215</v>
      </c>
      <c r="L2135" t="s">
        <v>9216</v>
      </c>
      <c r="M2135" t="s">
        <v>9217</v>
      </c>
      <c r="N2135" t="s">
        <v>22</v>
      </c>
      <c r="O2135">
        <v>128</v>
      </c>
      <c r="P2135">
        <v>22</v>
      </c>
      <c r="Q2135">
        <v>154</v>
      </c>
      <c r="R2135">
        <v>304</v>
      </c>
      <c r="S2135" s="1">
        <v>0.49340000000000006</v>
      </c>
      <c r="U2135" s="13">
        <f t="shared" si="99"/>
        <v>150</v>
      </c>
      <c r="V2135" s="13">
        <f t="shared" si="100"/>
        <v>304</v>
      </c>
      <c r="W2135" s="13" t="str">
        <f>IFERROR(VLOOKUP(K2135,'Target Area Lookup'!B:C,2,FALSE),"Rest of State")</f>
        <v>Rest of State</v>
      </c>
      <c r="X2135" s="13" t="str">
        <f t="shared" si="101"/>
        <v>Rest of State</v>
      </c>
    </row>
    <row r="2136" spans="1:24" x14ac:dyDescent="0.25">
      <c r="A2136">
        <v>28006017004</v>
      </c>
      <c r="B2136" t="s">
        <v>9224</v>
      </c>
      <c r="C2136" t="s">
        <v>9225</v>
      </c>
      <c r="D2136" t="s">
        <v>9226</v>
      </c>
      <c r="E2136" t="s">
        <v>9227</v>
      </c>
      <c r="F2136">
        <v>8153762934</v>
      </c>
      <c r="G2136">
        <v>13142</v>
      </c>
      <c r="H2136" t="s">
        <v>9228</v>
      </c>
      <c r="I2136" t="s">
        <v>9225</v>
      </c>
      <c r="J2136" t="s">
        <v>9226</v>
      </c>
      <c r="K2136" t="s">
        <v>9229</v>
      </c>
      <c r="L2136" t="s">
        <v>9227</v>
      </c>
      <c r="M2136" t="s">
        <v>9230</v>
      </c>
      <c r="N2136" t="s">
        <v>22</v>
      </c>
      <c r="O2136">
        <v>30</v>
      </c>
      <c r="P2136">
        <v>2</v>
      </c>
      <c r="Q2136">
        <v>37</v>
      </c>
      <c r="R2136">
        <v>69</v>
      </c>
      <c r="S2136" s="1">
        <v>0.46380000000000005</v>
      </c>
      <c r="U2136" s="13">
        <f t="shared" si="99"/>
        <v>32</v>
      </c>
      <c r="V2136" s="13">
        <f t="shared" si="100"/>
        <v>69</v>
      </c>
      <c r="W2136" s="13" t="str">
        <f>IFERROR(VLOOKUP(K2136,'Target Area Lookup'!B:C,2,FALSE),"Rest of State")</f>
        <v>Rest of State</v>
      </c>
      <c r="X2136" s="13" t="str">
        <f t="shared" si="101"/>
        <v>Rest of State</v>
      </c>
    </row>
    <row r="2137" spans="1:24" x14ac:dyDescent="0.25">
      <c r="A2137">
        <v>28006084004</v>
      </c>
      <c r="B2137" t="s">
        <v>9231</v>
      </c>
      <c r="C2137" t="s">
        <v>9232</v>
      </c>
      <c r="D2137" t="s">
        <v>9233</v>
      </c>
      <c r="E2137" t="s">
        <v>9234</v>
      </c>
      <c r="F2137">
        <v>8156432436</v>
      </c>
      <c r="G2137">
        <v>13143</v>
      </c>
      <c r="H2137" t="s">
        <v>9235</v>
      </c>
      <c r="I2137" t="s">
        <v>9232</v>
      </c>
      <c r="J2137" t="s">
        <v>9233</v>
      </c>
      <c r="K2137" t="s">
        <v>9229</v>
      </c>
      <c r="L2137" t="s">
        <v>9234</v>
      </c>
      <c r="M2137" t="s">
        <v>9236</v>
      </c>
      <c r="N2137" t="s">
        <v>22</v>
      </c>
      <c r="O2137">
        <v>39</v>
      </c>
      <c r="P2137">
        <v>0</v>
      </c>
      <c r="Q2137">
        <v>44</v>
      </c>
      <c r="R2137">
        <v>83</v>
      </c>
      <c r="S2137" s="1">
        <v>0.46990000000000004</v>
      </c>
      <c r="U2137" s="13">
        <f t="shared" si="99"/>
        <v>39</v>
      </c>
      <c r="V2137" s="13">
        <f t="shared" si="100"/>
        <v>83</v>
      </c>
      <c r="W2137" s="13" t="str">
        <f>IFERROR(VLOOKUP(K2137,'Target Area Lookup'!B:C,2,FALSE),"Rest of State")</f>
        <v>Rest of State</v>
      </c>
      <c r="X2137" s="13" t="str">
        <f t="shared" si="101"/>
        <v>Rest of State</v>
      </c>
    </row>
    <row r="2138" spans="1:24" x14ac:dyDescent="0.25">
      <c r="A2138">
        <v>28006094004</v>
      </c>
      <c r="B2138" t="s">
        <v>9237</v>
      </c>
      <c r="C2138" t="s">
        <v>9238</v>
      </c>
      <c r="D2138" t="s">
        <v>9239</v>
      </c>
      <c r="E2138" t="s">
        <v>9240</v>
      </c>
      <c r="F2138">
        <v>8158942363</v>
      </c>
      <c r="G2138">
        <v>13145</v>
      </c>
      <c r="H2138" t="s">
        <v>9241</v>
      </c>
      <c r="I2138" t="s">
        <v>9238</v>
      </c>
      <c r="J2138" t="s">
        <v>9239</v>
      </c>
      <c r="K2138" t="s">
        <v>9229</v>
      </c>
      <c r="L2138" t="s">
        <v>9240</v>
      </c>
      <c r="M2138" t="s">
        <v>9242</v>
      </c>
      <c r="N2138" t="s">
        <v>22</v>
      </c>
      <c r="O2138">
        <v>103</v>
      </c>
      <c r="P2138">
        <v>4</v>
      </c>
      <c r="Q2138">
        <v>106</v>
      </c>
      <c r="R2138">
        <v>213</v>
      </c>
      <c r="S2138" s="1">
        <v>0.50229999999999997</v>
      </c>
      <c r="U2138" s="13">
        <f t="shared" si="99"/>
        <v>107</v>
      </c>
      <c r="V2138" s="13">
        <f t="shared" si="100"/>
        <v>213</v>
      </c>
      <c r="W2138" s="13" t="str">
        <f>IFERROR(VLOOKUP(K2138,'Target Area Lookup'!B:C,2,FALSE),"Rest of State")</f>
        <v>Rest of State</v>
      </c>
      <c r="X2138" s="13" t="str">
        <f t="shared" si="101"/>
        <v>Rest of State</v>
      </c>
    </row>
    <row r="2139" spans="1:24" x14ac:dyDescent="0.25">
      <c r="A2139">
        <v>28006099004</v>
      </c>
      <c r="B2139" t="s">
        <v>9243</v>
      </c>
      <c r="C2139" t="s">
        <v>9244</v>
      </c>
      <c r="D2139" t="s">
        <v>9245</v>
      </c>
      <c r="E2139" t="s">
        <v>9246</v>
      </c>
      <c r="F2139">
        <v>8156644242</v>
      </c>
      <c r="G2139">
        <v>13147</v>
      </c>
      <c r="H2139" t="s">
        <v>1640</v>
      </c>
      <c r="I2139" t="s">
        <v>9244</v>
      </c>
      <c r="J2139" t="s">
        <v>9245</v>
      </c>
      <c r="K2139" t="s">
        <v>9229</v>
      </c>
      <c r="L2139" t="s">
        <v>9246</v>
      </c>
      <c r="M2139" t="s">
        <v>9247</v>
      </c>
      <c r="N2139" t="s">
        <v>22</v>
      </c>
      <c r="O2139">
        <v>322</v>
      </c>
      <c r="P2139">
        <v>38</v>
      </c>
      <c r="Q2139">
        <v>210</v>
      </c>
      <c r="R2139">
        <v>570</v>
      </c>
      <c r="S2139" s="1">
        <v>0.63159999999999994</v>
      </c>
      <c r="U2139" s="13">
        <f t="shared" si="99"/>
        <v>360</v>
      </c>
      <c r="V2139" s="13">
        <f t="shared" si="100"/>
        <v>570</v>
      </c>
      <c r="W2139" s="13" t="str">
        <f>IFERROR(VLOOKUP(K2139,'Target Area Lookup'!B:C,2,FALSE),"Rest of State")</f>
        <v>Rest of State</v>
      </c>
      <c r="X2139" s="13" t="str">
        <f t="shared" si="101"/>
        <v>Rest of State</v>
      </c>
    </row>
    <row r="2140" spans="1:24" x14ac:dyDescent="0.25">
      <c r="A2140">
        <v>28006103022</v>
      </c>
      <c r="B2140" t="s">
        <v>9248</v>
      </c>
      <c r="C2140" t="s">
        <v>9249</v>
      </c>
      <c r="D2140" t="s">
        <v>9250</v>
      </c>
      <c r="E2140" t="s">
        <v>9251</v>
      </c>
      <c r="F2140">
        <v>8152005252</v>
      </c>
      <c r="G2140">
        <v>13148</v>
      </c>
      <c r="H2140" t="s">
        <v>9252</v>
      </c>
      <c r="I2140" t="s">
        <v>9249</v>
      </c>
      <c r="J2140" t="s">
        <v>9250</v>
      </c>
      <c r="K2140" t="s">
        <v>9229</v>
      </c>
      <c r="L2140" t="s">
        <v>9251</v>
      </c>
      <c r="M2140" t="s">
        <v>9253</v>
      </c>
      <c r="N2140" t="s">
        <v>22</v>
      </c>
      <c r="O2140">
        <v>114</v>
      </c>
      <c r="P2140">
        <v>0</v>
      </c>
      <c r="Q2140">
        <v>9</v>
      </c>
      <c r="R2140">
        <v>123</v>
      </c>
      <c r="S2140" s="1">
        <v>0.92480000000000007</v>
      </c>
      <c r="T2140" t="s">
        <v>22</v>
      </c>
      <c r="U2140" s="13">
        <f t="shared" si="99"/>
        <v>114</v>
      </c>
      <c r="V2140" s="13">
        <f t="shared" si="100"/>
        <v>123</v>
      </c>
      <c r="W2140" s="13" t="str">
        <f>IFERROR(VLOOKUP(K2140,'Target Area Lookup'!B:C,2,FALSE),"Rest of State")</f>
        <v>Rest of State</v>
      </c>
      <c r="X2140" s="13" t="str">
        <f t="shared" si="101"/>
        <v>Rest of State</v>
      </c>
    </row>
    <row r="2141" spans="1:24" x14ac:dyDescent="0.25">
      <c r="A2141">
        <v>28006103022</v>
      </c>
      <c r="B2141" t="s">
        <v>9248</v>
      </c>
      <c r="C2141" t="s">
        <v>9249</v>
      </c>
      <c r="D2141" t="s">
        <v>9250</v>
      </c>
      <c r="E2141" t="s">
        <v>9251</v>
      </c>
      <c r="F2141">
        <v>8152005252</v>
      </c>
      <c r="G2141">
        <v>13149</v>
      </c>
      <c r="H2141" t="s">
        <v>9254</v>
      </c>
      <c r="I2141" t="s">
        <v>9249</v>
      </c>
      <c r="J2141" t="s">
        <v>9250</v>
      </c>
      <c r="K2141" t="s">
        <v>9229</v>
      </c>
      <c r="L2141" t="s">
        <v>9251</v>
      </c>
      <c r="M2141" t="s">
        <v>9253</v>
      </c>
      <c r="N2141" t="s">
        <v>22</v>
      </c>
      <c r="O2141">
        <v>307</v>
      </c>
      <c r="P2141">
        <v>0</v>
      </c>
      <c r="Q2141">
        <v>0</v>
      </c>
      <c r="R2141">
        <v>307</v>
      </c>
      <c r="S2141" s="1">
        <v>1</v>
      </c>
      <c r="T2141" t="s">
        <v>22</v>
      </c>
      <c r="U2141" s="13">
        <f t="shared" si="99"/>
        <v>307</v>
      </c>
      <c r="V2141" s="13">
        <f t="shared" si="100"/>
        <v>307</v>
      </c>
      <c r="W2141" s="13" t="str">
        <f>IFERROR(VLOOKUP(K2141,'Target Area Lookup'!B:C,2,FALSE),"Rest of State")</f>
        <v>Rest of State</v>
      </c>
      <c r="X2141" s="13" t="str">
        <f t="shared" si="101"/>
        <v>Rest of State</v>
      </c>
    </row>
    <row r="2142" spans="1:24" x14ac:dyDescent="0.25">
      <c r="A2142">
        <v>28006115002</v>
      </c>
      <c r="B2142" t="s">
        <v>9255</v>
      </c>
      <c r="C2142" t="s">
        <v>9256</v>
      </c>
      <c r="D2142" t="s">
        <v>9257</v>
      </c>
      <c r="E2142" t="s">
        <v>9258</v>
      </c>
      <c r="F2142">
        <v>8158756417</v>
      </c>
      <c r="G2142">
        <v>13150</v>
      </c>
      <c r="H2142" t="s">
        <v>9259</v>
      </c>
      <c r="I2142" t="s">
        <v>9260</v>
      </c>
      <c r="J2142" t="s">
        <v>9257</v>
      </c>
      <c r="K2142" t="s">
        <v>9229</v>
      </c>
      <c r="L2142" t="s">
        <v>9261</v>
      </c>
      <c r="M2142" t="s">
        <v>9262</v>
      </c>
      <c r="N2142" t="s">
        <v>22</v>
      </c>
      <c r="O2142">
        <v>158</v>
      </c>
      <c r="P2142">
        <v>25</v>
      </c>
      <c r="Q2142">
        <v>283</v>
      </c>
      <c r="R2142">
        <v>466</v>
      </c>
      <c r="S2142" s="1">
        <v>0.39270000000000005</v>
      </c>
      <c r="U2142" s="13">
        <f t="shared" si="99"/>
        <v>183</v>
      </c>
      <c r="V2142" s="13">
        <f t="shared" si="100"/>
        <v>466</v>
      </c>
      <c r="W2142" s="13" t="str">
        <f>IFERROR(VLOOKUP(K2142,'Target Area Lookup'!B:C,2,FALSE),"Rest of State")</f>
        <v>Rest of State</v>
      </c>
      <c r="X2142" s="13" t="str">
        <f t="shared" si="101"/>
        <v>Rest of State</v>
      </c>
    </row>
    <row r="2143" spans="1:24" x14ac:dyDescent="0.25">
      <c r="A2143">
        <v>28006115002</v>
      </c>
      <c r="B2143" t="s">
        <v>9255</v>
      </c>
      <c r="C2143" t="s">
        <v>9256</v>
      </c>
      <c r="D2143" t="s">
        <v>9257</v>
      </c>
      <c r="E2143" t="s">
        <v>9258</v>
      </c>
      <c r="F2143">
        <v>8158756417</v>
      </c>
      <c r="G2143">
        <v>13153</v>
      </c>
      <c r="H2143" t="s">
        <v>297</v>
      </c>
      <c r="I2143" t="s">
        <v>9263</v>
      </c>
      <c r="J2143" t="s">
        <v>9257</v>
      </c>
      <c r="K2143" t="s">
        <v>9229</v>
      </c>
      <c r="L2143" t="s">
        <v>9264</v>
      </c>
      <c r="M2143" t="s">
        <v>9262</v>
      </c>
      <c r="N2143" t="s">
        <v>22</v>
      </c>
      <c r="O2143">
        <v>76</v>
      </c>
      <c r="P2143">
        <v>10</v>
      </c>
      <c r="Q2143">
        <v>128</v>
      </c>
      <c r="R2143">
        <v>214</v>
      </c>
      <c r="S2143" s="1">
        <v>0.40189999999999998</v>
      </c>
      <c r="U2143" s="13">
        <f t="shared" si="99"/>
        <v>86</v>
      </c>
      <c r="V2143" s="13">
        <f t="shared" si="100"/>
        <v>214</v>
      </c>
      <c r="W2143" s="13" t="str">
        <f>IFERROR(VLOOKUP(K2143,'Target Area Lookup'!B:C,2,FALSE),"Rest of State")</f>
        <v>Rest of State</v>
      </c>
      <c r="X2143" s="13" t="str">
        <f t="shared" si="101"/>
        <v>Rest of State</v>
      </c>
    </row>
    <row r="2144" spans="1:24" x14ac:dyDescent="0.25">
      <c r="A2144">
        <v>28006115002</v>
      </c>
      <c r="B2144" t="s">
        <v>9255</v>
      </c>
      <c r="C2144" t="s">
        <v>9256</v>
      </c>
      <c r="D2144" t="s">
        <v>9257</v>
      </c>
      <c r="E2144" t="s">
        <v>9258</v>
      </c>
      <c r="F2144">
        <v>8158756417</v>
      </c>
      <c r="G2144">
        <v>13154</v>
      </c>
      <c r="H2144" t="s">
        <v>1904</v>
      </c>
      <c r="I2144" t="s">
        <v>9265</v>
      </c>
      <c r="J2144" t="s">
        <v>9257</v>
      </c>
      <c r="K2144" t="s">
        <v>9229</v>
      </c>
      <c r="L2144" t="s">
        <v>9266</v>
      </c>
      <c r="M2144" t="s">
        <v>9262</v>
      </c>
      <c r="N2144" t="s">
        <v>22</v>
      </c>
      <c r="O2144">
        <v>101</v>
      </c>
      <c r="P2144">
        <v>13</v>
      </c>
      <c r="Q2144">
        <v>109</v>
      </c>
      <c r="R2144">
        <v>223</v>
      </c>
      <c r="S2144" s="1">
        <v>0.51119999999999999</v>
      </c>
      <c r="U2144" s="13">
        <f t="shared" si="99"/>
        <v>114</v>
      </c>
      <c r="V2144" s="13">
        <f t="shared" si="100"/>
        <v>223</v>
      </c>
      <c r="W2144" s="13" t="str">
        <f>IFERROR(VLOOKUP(K2144,'Target Area Lookup'!B:C,2,FALSE),"Rest of State")</f>
        <v>Rest of State</v>
      </c>
      <c r="X2144" s="13" t="str">
        <f t="shared" si="101"/>
        <v>Rest of State</v>
      </c>
    </row>
    <row r="2145" spans="1:24" x14ac:dyDescent="0.25">
      <c r="A2145">
        <v>28006115002</v>
      </c>
      <c r="B2145" t="s">
        <v>9255</v>
      </c>
      <c r="C2145" t="s">
        <v>9256</v>
      </c>
      <c r="D2145" t="s">
        <v>9257</v>
      </c>
      <c r="E2145" t="s">
        <v>9258</v>
      </c>
      <c r="F2145">
        <v>8158756417</v>
      </c>
      <c r="G2145">
        <v>71692</v>
      </c>
      <c r="H2145" t="s">
        <v>9267</v>
      </c>
      <c r="I2145" t="s">
        <v>9268</v>
      </c>
      <c r="J2145" t="s">
        <v>9257</v>
      </c>
      <c r="K2145" t="s">
        <v>9229</v>
      </c>
      <c r="L2145" t="s">
        <v>9269</v>
      </c>
      <c r="M2145" t="s">
        <v>9262</v>
      </c>
      <c r="N2145" t="s">
        <v>22</v>
      </c>
      <c r="O2145">
        <v>37</v>
      </c>
      <c r="P2145">
        <v>2</v>
      </c>
      <c r="Q2145">
        <v>61</v>
      </c>
      <c r="R2145">
        <v>100</v>
      </c>
      <c r="S2145" s="1">
        <v>0.39</v>
      </c>
      <c r="U2145" s="13">
        <f t="shared" si="99"/>
        <v>39</v>
      </c>
      <c r="V2145" s="13">
        <f t="shared" si="100"/>
        <v>100</v>
      </c>
      <c r="W2145" s="13" t="str">
        <f>IFERROR(VLOOKUP(K2145,'Target Area Lookup'!B:C,2,FALSE),"Rest of State")</f>
        <v>Rest of State</v>
      </c>
      <c r="X2145" s="13" t="str">
        <f t="shared" si="101"/>
        <v>Rest of State</v>
      </c>
    </row>
    <row r="2146" spans="1:24" x14ac:dyDescent="0.25">
      <c r="A2146">
        <v>28006115002</v>
      </c>
      <c r="B2146" t="s">
        <v>9255</v>
      </c>
      <c r="C2146" t="s">
        <v>9256</v>
      </c>
      <c r="D2146" t="s">
        <v>9257</v>
      </c>
      <c r="E2146" t="s">
        <v>9258</v>
      </c>
      <c r="F2146">
        <v>8158756417</v>
      </c>
      <c r="G2146">
        <v>73616</v>
      </c>
      <c r="H2146" t="s">
        <v>9270</v>
      </c>
      <c r="I2146" t="s">
        <v>8592</v>
      </c>
      <c r="J2146" t="s">
        <v>9271</v>
      </c>
      <c r="K2146" t="s">
        <v>9229</v>
      </c>
      <c r="L2146" t="s">
        <v>9272</v>
      </c>
      <c r="M2146" t="s">
        <v>9273</v>
      </c>
      <c r="N2146" t="s">
        <v>22</v>
      </c>
      <c r="O2146">
        <v>26</v>
      </c>
      <c r="P2146">
        <v>2</v>
      </c>
      <c r="Q2146">
        <v>1</v>
      </c>
      <c r="R2146">
        <v>29</v>
      </c>
      <c r="S2146" s="1">
        <v>0.96550000000000002</v>
      </c>
      <c r="U2146" s="13">
        <f t="shared" si="99"/>
        <v>28</v>
      </c>
      <c r="V2146" s="13">
        <f t="shared" si="100"/>
        <v>29</v>
      </c>
      <c r="W2146" s="13" t="str">
        <f>IFERROR(VLOOKUP(K2146,'Target Area Lookup'!B:C,2,FALSE),"Rest of State")</f>
        <v>Rest of State</v>
      </c>
      <c r="X2146" s="13" t="str">
        <f t="shared" si="101"/>
        <v>Rest of State</v>
      </c>
    </row>
    <row r="2147" spans="1:24" x14ac:dyDescent="0.25">
      <c r="A2147">
        <v>28006303026</v>
      </c>
      <c r="B2147" t="s">
        <v>9274</v>
      </c>
      <c r="C2147" t="s">
        <v>9275</v>
      </c>
      <c r="D2147" t="s">
        <v>9276</v>
      </c>
      <c r="E2147" t="s">
        <v>9277</v>
      </c>
      <c r="F2147">
        <v>8156382052</v>
      </c>
      <c r="G2147">
        <v>13157</v>
      </c>
      <c r="H2147" t="s">
        <v>9278</v>
      </c>
      <c r="I2147" t="s">
        <v>9275</v>
      </c>
      <c r="J2147" t="s">
        <v>9276</v>
      </c>
      <c r="K2147" t="s">
        <v>1536</v>
      </c>
      <c r="L2147" t="s">
        <v>9277</v>
      </c>
      <c r="M2147" t="s">
        <v>9279</v>
      </c>
      <c r="N2147" t="s">
        <v>22</v>
      </c>
      <c r="O2147">
        <v>33</v>
      </c>
      <c r="P2147">
        <v>7</v>
      </c>
      <c r="Q2147">
        <v>44</v>
      </c>
      <c r="R2147">
        <v>84</v>
      </c>
      <c r="S2147" s="1">
        <v>0.47619999999999996</v>
      </c>
      <c r="U2147" s="13">
        <f t="shared" si="99"/>
        <v>40</v>
      </c>
      <c r="V2147" s="13">
        <f t="shared" si="100"/>
        <v>84</v>
      </c>
      <c r="W2147" s="13" t="str">
        <f>IFERROR(VLOOKUP(K2147,'Target Area Lookup'!B:C,2,FALSE),"Rest of State")</f>
        <v>Rest of State</v>
      </c>
      <c r="X2147" s="13" t="str">
        <f t="shared" si="101"/>
        <v>Rest of State</v>
      </c>
    </row>
    <row r="2148" spans="1:24" x14ac:dyDescent="0.25">
      <c r="A2148">
        <v>28006303026</v>
      </c>
      <c r="B2148" t="s">
        <v>9274</v>
      </c>
      <c r="C2148" t="s">
        <v>9275</v>
      </c>
      <c r="D2148" t="s">
        <v>9276</v>
      </c>
      <c r="E2148" t="s">
        <v>9277</v>
      </c>
      <c r="F2148">
        <v>8156382052</v>
      </c>
      <c r="G2148">
        <v>13158</v>
      </c>
      <c r="H2148" t="s">
        <v>9280</v>
      </c>
      <c r="I2148" t="s">
        <v>9281</v>
      </c>
      <c r="J2148" t="s">
        <v>9282</v>
      </c>
      <c r="K2148" t="s">
        <v>9229</v>
      </c>
      <c r="L2148" t="s">
        <v>9283</v>
      </c>
      <c r="M2148" t="s">
        <v>9279</v>
      </c>
      <c r="N2148" t="s">
        <v>22</v>
      </c>
      <c r="O2148">
        <v>15</v>
      </c>
      <c r="P2148">
        <v>5</v>
      </c>
      <c r="Q2148">
        <v>27</v>
      </c>
      <c r="R2148">
        <v>47</v>
      </c>
      <c r="S2148" s="1">
        <v>0.42549999999999999</v>
      </c>
      <c r="U2148" s="13">
        <f t="shared" si="99"/>
        <v>20</v>
      </c>
      <c r="V2148" s="13">
        <f t="shared" si="100"/>
        <v>47</v>
      </c>
      <c r="W2148" s="13" t="str">
        <f>IFERROR(VLOOKUP(K2148,'Target Area Lookup'!B:C,2,FALSE),"Rest of State")</f>
        <v>Rest of State</v>
      </c>
      <c r="X2148" s="13" t="str">
        <f t="shared" si="101"/>
        <v>Rest of State</v>
      </c>
    </row>
    <row r="2149" spans="1:24" x14ac:dyDescent="0.25">
      <c r="A2149">
        <v>28006303026</v>
      </c>
      <c r="B2149" t="s">
        <v>9274</v>
      </c>
      <c r="C2149" t="s">
        <v>9275</v>
      </c>
      <c r="D2149" t="s">
        <v>9276</v>
      </c>
      <c r="E2149" t="s">
        <v>9277</v>
      </c>
      <c r="F2149">
        <v>8156382052</v>
      </c>
      <c r="G2149">
        <v>13159</v>
      </c>
      <c r="H2149" t="s">
        <v>9284</v>
      </c>
      <c r="I2149" t="s">
        <v>9275</v>
      </c>
      <c r="J2149" t="s">
        <v>9276</v>
      </c>
      <c r="K2149" t="s">
        <v>1536</v>
      </c>
      <c r="L2149" t="s">
        <v>9277</v>
      </c>
      <c r="M2149" t="s">
        <v>9279</v>
      </c>
      <c r="N2149" t="s">
        <v>22</v>
      </c>
      <c r="O2149">
        <v>38</v>
      </c>
      <c r="P2149">
        <v>11</v>
      </c>
      <c r="Q2149">
        <v>45</v>
      </c>
      <c r="R2149">
        <v>94</v>
      </c>
      <c r="S2149" s="1">
        <v>0.52129999999999999</v>
      </c>
      <c r="U2149" s="13">
        <f t="shared" si="99"/>
        <v>49</v>
      </c>
      <c r="V2149" s="13">
        <f t="shared" si="100"/>
        <v>94</v>
      </c>
      <c r="W2149" s="13" t="str">
        <f>IFERROR(VLOOKUP(K2149,'Target Area Lookup'!B:C,2,FALSE),"Rest of State")</f>
        <v>Rest of State</v>
      </c>
      <c r="X2149" s="13" t="str">
        <f t="shared" si="101"/>
        <v>Rest of State</v>
      </c>
    </row>
    <row r="2150" spans="1:24" x14ac:dyDescent="0.25">
      <c r="A2150">
        <v>28006340026</v>
      </c>
      <c r="B2150" t="s">
        <v>9285</v>
      </c>
      <c r="C2150" t="s">
        <v>9286</v>
      </c>
      <c r="D2150" t="s">
        <v>9287</v>
      </c>
      <c r="E2150" t="s">
        <v>9288</v>
      </c>
      <c r="F2150">
        <v>8154453101</v>
      </c>
      <c r="G2150">
        <v>13163</v>
      </c>
      <c r="H2150" t="s">
        <v>9289</v>
      </c>
      <c r="I2150" t="s">
        <v>9290</v>
      </c>
      <c r="J2150" t="s">
        <v>9287</v>
      </c>
      <c r="K2150" t="s">
        <v>9229</v>
      </c>
      <c r="L2150" t="s">
        <v>9291</v>
      </c>
      <c r="M2150" t="s">
        <v>9292</v>
      </c>
      <c r="N2150" t="s">
        <v>22</v>
      </c>
      <c r="O2150">
        <v>125</v>
      </c>
      <c r="P2150">
        <v>27</v>
      </c>
      <c r="Q2150">
        <v>201</v>
      </c>
      <c r="R2150">
        <v>353</v>
      </c>
      <c r="S2150" s="1">
        <v>0.43060000000000004</v>
      </c>
      <c r="U2150" s="13">
        <f t="shared" si="99"/>
        <v>152</v>
      </c>
      <c r="V2150" s="13">
        <f t="shared" si="100"/>
        <v>353</v>
      </c>
      <c r="W2150" s="13" t="str">
        <f>IFERROR(VLOOKUP(K2150,'Target Area Lookup'!B:C,2,FALSE),"Rest of State")</f>
        <v>Rest of State</v>
      </c>
      <c r="X2150" s="13" t="str">
        <f t="shared" si="101"/>
        <v>Rest of State</v>
      </c>
    </row>
    <row r="2151" spans="1:24" x14ac:dyDescent="0.25">
      <c r="A2151">
        <v>28006340026</v>
      </c>
      <c r="B2151" t="s">
        <v>9285</v>
      </c>
      <c r="C2151" t="s">
        <v>9286</v>
      </c>
      <c r="D2151" t="s">
        <v>9287</v>
      </c>
      <c r="E2151" t="s">
        <v>9288</v>
      </c>
      <c r="F2151">
        <v>8154453101</v>
      </c>
      <c r="G2151">
        <v>13164</v>
      </c>
      <c r="H2151" t="s">
        <v>9293</v>
      </c>
      <c r="I2151" t="s">
        <v>9294</v>
      </c>
      <c r="J2151" t="s">
        <v>9295</v>
      </c>
      <c r="K2151" t="s">
        <v>9229</v>
      </c>
      <c r="L2151" t="s">
        <v>9296</v>
      </c>
      <c r="M2151" t="s">
        <v>9292</v>
      </c>
      <c r="N2151" t="s">
        <v>22</v>
      </c>
      <c r="O2151">
        <v>140</v>
      </c>
      <c r="P2151">
        <v>15</v>
      </c>
      <c r="Q2151">
        <v>216</v>
      </c>
      <c r="R2151">
        <v>371</v>
      </c>
      <c r="S2151" s="1">
        <v>0.4178</v>
      </c>
      <c r="U2151" s="13">
        <f t="shared" si="99"/>
        <v>155</v>
      </c>
      <c r="V2151" s="13">
        <f t="shared" si="100"/>
        <v>371</v>
      </c>
      <c r="W2151" s="13" t="str">
        <f>IFERROR(VLOOKUP(K2151,'Target Area Lookup'!B:C,2,FALSE),"Rest of State")</f>
        <v>Rest of State</v>
      </c>
      <c r="X2151" s="13" t="str">
        <f t="shared" si="101"/>
        <v>Rest of State</v>
      </c>
    </row>
    <row r="2152" spans="1:24" x14ac:dyDescent="0.25">
      <c r="A2152">
        <v>28006340026</v>
      </c>
      <c r="B2152" t="s">
        <v>9285</v>
      </c>
      <c r="C2152" t="s">
        <v>9286</v>
      </c>
      <c r="D2152" t="s">
        <v>9287</v>
      </c>
      <c r="E2152" t="s">
        <v>9288</v>
      </c>
      <c r="F2152">
        <v>8154453101</v>
      </c>
      <c r="G2152">
        <v>13165</v>
      </c>
      <c r="H2152" t="s">
        <v>9297</v>
      </c>
      <c r="I2152" t="s">
        <v>324</v>
      </c>
      <c r="J2152" t="s">
        <v>9298</v>
      </c>
      <c r="K2152" t="s">
        <v>9229</v>
      </c>
      <c r="L2152" t="s">
        <v>9299</v>
      </c>
      <c r="M2152" t="s">
        <v>9292</v>
      </c>
      <c r="N2152" t="s">
        <v>22</v>
      </c>
      <c r="O2152">
        <v>123</v>
      </c>
      <c r="P2152">
        <v>6</v>
      </c>
      <c r="Q2152">
        <v>111</v>
      </c>
      <c r="R2152">
        <v>240</v>
      </c>
      <c r="S2152" s="1">
        <v>0.53749999999999998</v>
      </c>
      <c r="U2152" s="13">
        <f t="shared" si="99"/>
        <v>129</v>
      </c>
      <c r="V2152" s="13">
        <f t="shared" si="100"/>
        <v>240</v>
      </c>
      <c r="W2152" s="13" t="str">
        <f>IFERROR(VLOOKUP(K2152,'Target Area Lookup'!B:C,2,FALSE),"Rest of State")</f>
        <v>Rest of State</v>
      </c>
      <c r="X2152" s="13" t="str">
        <f t="shared" si="101"/>
        <v>Rest of State</v>
      </c>
    </row>
    <row r="2153" spans="1:24" x14ac:dyDescent="0.25">
      <c r="A2153">
        <v>28006340026</v>
      </c>
      <c r="B2153" t="s">
        <v>9285</v>
      </c>
      <c r="C2153" t="s">
        <v>9286</v>
      </c>
      <c r="D2153" t="s">
        <v>9287</v>
      </c>
      <c r="E2153" t="s">
        <v>9288</v>
      </c>
      <c r="F2153">
        <v>8154453101</v>
      </c>
      <c r="G2153">
        <v>15102</v>
      </c>
      <c r="H2153" t="s">
        <v>9300</v>
      </c>
      <c r="I2153" t="s">
        <v>9301</v>
      </c>
      <c r="J2153" t="s">
        <v>9302</v>
      </c>
      <c r="K2153" t="s">
        <v>9229</v>
      </c>
      <c r="L2153" t="s">
        <v>9303</v>
      </c>
      <c r="M2153" t="s">
        <v>9292</v>
      </c>
      <c r="N2153" t="s">
        <v>22</v>
      </c>
      <c r="O2153">
        <v>40</v>
      </c>
      <c r="P2153">
        <v>9</v>
      </c>
      <c r="Q2153">
        <v>37</v>
      </c>
      <c r="R2153">
        <v>86</v>
      </c>
      <c r="S2153" s="1">
        <v>0.56979999999999997</v>
      </c>
      <c r="U2153" s="13">
        <f t="shared" si="99"/>
        <v>49</v>
      </c>
      <c r="V2153" s="13">
        <f t="shared" si="100"/>
        <v>86</v>
      </c>
      <c r="W2153" s="13" t="str">
        <f>IFERROR(VLOOKUP(K2153,'Target Area Lookup'!B:C,2,FALSE),"Rest of State")</f>
        <v>Rest of State</v>
      </c>
      <c r="X2153" s="13" t="str">
        <f t="shared" si="101"/>
        <v>Rest of State</v>
      </c>
    </row>
    <row r="2154" spans="1:24" x14ac:dyDescent="0.25">
      <c r="A2154">
        <v>28006500015</v>
      </c>
      <c r="B2154" t="s">
        <v>9304</v>
      </c>
      <c r="C2154" t="s">
        <v>9305</v>
      </c>
      <c r="D2154" t="s">
        <v>9257</v>
      </c>
      <c r="E2154" t="s">
        <v>9306</v>
      </c>
      <c r="F2154">
        <v>8158753308</v>
      </c>
      <c r="G2154">
        <v>13168</v>
      </c>
      <c r="H2154" t="s">
        <v>9307</v>
      </c>
      <c r="I2154" t="s">
        <v>9305</v>
      </c>
      <c r="J2154" t="s">
        <v>9257</v>
      </c>
      <c r="K2154" t="s">
        <v>9229</v>
      </c>
      <c r="L2154" t="s">
        <v>9306</v>
      </c>
      <c r="M2154" t="s">
        <v>9308</v>
      </c>
      <c r="N2154" t="s">
        <v>22</v>
      </c>
      <c r="O2154">
        <v>163</v>
      </c>
      <c r="P2154">
        <v>32</v>
      </c>
      <c r="Q2154">
        <v>336</v>
      </c>
      <c r="R2154">
        <v>531</v>
      </c>
      <c r="S2154" s="1">
        <v>0.36719999999999997</v>
      </c>
      <c r="U2154" s="13">
        <f t="shared" si="99"/>
        <v>195</v>
      </c>
      <c r="V2154" s="13">
        <f t="shared" si="100"/>
        <v>531</v>
      </c>
      <c r="W2154" s="13" t="str">
        <f>IFERROR(VLOOKUP(K2154,'Target Area Lookup'!B:C,2,FALSE),"Rest of State")</f>
        <v>Rest of State</v>
      </c>
      <c r="X2154" s="13" t="str">
        <f t="shared" si="101"/>
        <v>Rest of State</v>
      </c>
    </row>
    <row r="2155" spans="1:24" x14ac:dyDescent="0.25">
      <c r="A2155">
        <v>28006502017</v>
      </c>
      <c r="B2155" t="s">
        <v>9309</v>
      </c>
      <c r="C2155" t="s">
        <v>9310</v>
      </c>
      <c r="D2155" t="s">
        <v>9245</v>
      </c>
      <c r="E2155" t="s">
        <v>9311</v>
      </c>
      <c r="F2155">
        <v>8156642234</v>
      </c>
      <c r="G2155">
        <v>13169</v>
      </c>
      <c r="H2155" t="s">
        <v>9312</v>
      </c>
      <c r="I2155" t="s">
        <v>9310</v>
      </c>
      <c r="J2155" t="s">
        <v>9245</v>
      </c>
      <c r="K2155" t="s">
        <v>9229</v>
      </c>
      <c r="L2155" t="s">
        <v>9311</v>
      </c>
      <c r="M2155" t="s">
        <v>9313</v>
      </c>
      <c r="N2155" t="s">
        <v>22</v>
      </c>
      <c r="O2155">
        <v>214</v>
      </c>
      <c r="P2155">
        <v>17</v>
      </c>
      <c r="Q2155">
        <v>211</v>
      </c>
      <c r="R2155">
        <v>442</v>
      </c>
      <c r="S2155" s="1">
        <v>0.52259999999999995</v>
      </c>
      <c r="U2155" s="13">
        <f t="shared" si="99"/>
        <v>231</v>
      </c>
      <c r="V2155" s="13">
        <f t="shared" si="100"/>
        <v>442</v>
      </c>
      <c r="W2155" s="13" t="str">
        <f>IFERROR(VLOOKUP(K2155,'Target Area Lookup'!B:C,2,FALSE),"Rest of State")</f>
        <v>Rest of State</v>
      </c>
      <c r="X2155" s="13" t="str">
        <f t="shared" si="101"/>
        <v>Rest of State</v>
      </c>
    </row>
    <row r="2156" spans="1:24" x14ac:dyDescent="0.25">
      <c r="A2156">
        <v>28006505016</v>
      </c>
      <c r="B2156" t="s">
        <v>9314</v>
      </c>
      <c r="C2156" t="s">
        <v>9225</v>
      </c>
      <c r="D2156" t="s">
        <v>9226</v>
      </c>
      <c r="E2156" t="s">
        <v>9227</v>
      </c>
      <c r="F2156">
        <v>8153762934</v>
      </c>
      <c r="G2156">
        <v>65047</v>
      </c>
      <c r="H2156" t="s">
        <v>9315</v>
      </c>
      <c r="I2156" t="s">
        <v>9225</v>
      </c>
      <c r="J2156" t="s">
        <v>9226</v>
      </c>
      <c r="K2156" t="s">
        <v>9229</v>
      </c>
      <c r="L2156" t="s">
        <v>9227</v>
      </c>
      <c r="M2156" t="s">
        <v>9230</v>
      </c>
      <c r="N2156" t="s">
        <v>22</v>
      </c>
      <c r="O2156">
        <v>15</v>
      </c>
      <c r="P2156">
        <v>3</v>
      </c>
      <c r="Q2156">
        <v>16</v>
      </c>
      <c r="R2156">
        <v>34</v>
      </c>
      <c r="S2156" s="1">
        <v>0.52939999999999998</v>
      </c>
      <c r="U2156" s="13">
        <f t="shared" si="99"/>
        <v>18</v>
      </c>
      <c r="V2156" s="13">
        <f t="shared" si="100"/>
        <v>34</v>
      </c>
      <c r="W2156" s="13" t="str">
        <f>IFERROR(VLOOKUP(K2156,'Target Area Lookup'!B:C,2,FALSE),"Rest of State")</f>
        <v>Rest of State</v>
      </c>
      <c r="X2156" s="13" t="str">
        <f t="shared" si="101"/>
        <v>Rest of State</v>
      </c>
    </row>
    <row r="2157" spans="1:24" x14ac:dyDescent="0.25">
      <c r="A2157">
        <v>28037190002</v>
      </c>
      <c r="B2157" t="s">
        <v>9328</v>
      </c>
      <c r="C2157" t="s">
        <v>9329</v>
      </c>
      <c r="D2157" t="s">
        <v>9330</v>
      </c>
      <c r="E2157" t="s">
        <v>9331</v>
      </c>
      <c r="F2157">
        <v>3097921232</v>
      </c>
      <c r="G2157">
        <v>13173</v>
      </c>
      <c r="H2157" t="s">
        <v>9332</v>
      </c>
      <c r="I2157" t="s">
        <v>9329</v>
      </c>
      <c r="J2157" t="s">
        <v>9330</v>
      </c>
      <c r="K2157" t="s">
        <v>9320</v>
      </c>
      <c r="L2157" t="s">
        <v>9331</v>
      </c>
      <c r="M2157" t="s">
        <v>9333</v>
      </c>
      <c r="N2157" t="s">
        <v>22</v>
      </c>
      <c r="O2157">
        <v>340</v>
      </c>
      <c r="P2157">
        <v>0</v>
      </c>
      <c r="Q2157">
        <v>130</v>
      </c>
      <c r="R2157">
        <v>470</v>
      </c>
      <c r="S2157" s="1">
        <v>0.72160000000000002</v>
      </c>
      <c r="T2157" t="s">
        <v>22</v>
      </c>
      <c r="U2157" s="13">
        <f t="shared" si="99"/>
        <v>340</v>
      </c>
      <c r="V2157" s="13">
        <f t="shared" si="100"/>
        <v>470</v>
      </c>
      <c r="W2157" s="13" t="str">
        <f>IFERROR(VLOOKUP(K2157,'Target Area Lookup'!B:C,2,FALSE),"Rest of State")</f>
        <v>Rest of State</v>
      </c>
      <c r="X2157" s="13" t="str">
        <f t="shared" si="101"/>
        <v>Rest of State</v>
      </c>
    </row>
    <row r="2158" spans="1:24" x14ac:dyDescent="0.25">
      <c r="A2158">
        <v>28037223026</v>
      </c>
      <c r="B2158" t="s">
        <v>9334</v>
      </c>
      <c r="C2158" t="s">
        <v>362</v>
      </c>
      <c r="D2158" t="s">
        <v>9335</v>
      </c>
      <c r="E2158" t="s">
        <v>9336</v>
      </c>
      <c r="F2158">
        <v>3095263388</v>
      </c>
      <c r="G2158">
        <v>13174</v>
      </c>
      <c r="H2158" t="s">
        <v>9337</v>
      </c>
      <c r="I2158" t="s">
        <v>8466</v>
      </c>
      <c r="J2158" t="s">
        <v>9335</v>
      </c>
      <c r="K2158" t="s">
        <v>9320</v>
      </c>
      <c r="L2158" t="s">
        <v>9338</v>
      </c>
      <c r="M2158" t="s">
        <v>9339</v>
      </c>
      <c r="N2158" t="s">
        <v>22</v>
      </c>
      <c r="O2158">
        <v>36</v>
      </c>
      <c r="P2158">
        <v>12</v>
      </c>
      <c r="Q2158">
        <v>292</v>
      </c>
      <c r="R2158">
        <v>340</v>
      </c>
      <c r="S2158" s="1">
        <v>0.14119999999999999</v>
      </c>
      <c r="U2158" s="13">
        <f t="shared" si="99"/>
        <v>48</v>
      </c>
      <c r="V2158" s="13">
        <f t="shared" si="100"/>
        <v>340</v>
      </c>
      <c r="W2158" s="13" t="str">
        <f>IFERROR(VLOOKUP(K2158,'Target Area Lookup'!B:C,2,FALSE),"Rest of State")</f>
        <v>Rest of State</v>
      </c>
      <c r="X2158" s="13" t="str">
        <f t="shared" si="101"/>
        <v>Rest of State</v>
      </c>
    </row>
    <row r="2159" spans="1:24" x14ac:dyDescent="0.25">
      <c r="A2159">
        <v>28037223026</v>
      </c>
      <c r="B2159" t="s">
        <v>9334</v>
      </c>
      <c r="C2159" t="s">
        <v>362</v>
      </c>
      <c r="D2159" t="s">
        <v>9335</v>
      </c>
      <c r="E2159" t="s">
        <v>9336</v>
      </c>
      <c r="F2159">
        <v>3095263388</v>
      </c>
      <c r="G2159">
        <v>13175</v>
      </c>
      <c r="H2159" t="s">
        <v>9340</v>
      </c>
      <c r="I2159" t="s">
        <v>3588</v>
      </c>
      <c r="J2159" t="s">
        <v>9335</v>
      </c>
      <c r="K2159" t="s">
        <v>9320</v>
      </c>
      <c r="L2159" t="s">
        <v>9341</v>
      </c>
      <c r="M2159" t="s">
        <v>9339</v>
      </c>
      <c r="N2159" t="s">
        <v>22</v>
      </c>
      <c r="O2159">
        <v>30</v>
      </c>
      <c r="P2159">
        <v>8</v>
      </c>
      <c r="Q2159">
        <v>202</v>
      </c>
      <c r="R2159">
        <v>240</v>
      </c>
      <c r="S2159" s="1">
        <v>0.1583</v>
      </c>
      <c r="U2159" s="13">
        <f t="shared" si="99"/>
        <v>38</v>
      </c>
      <c r="V2159" s="13">
        <f t="shared" si="100"/>
        <v>240</v>
      </c>
      <c r="W2159" s="13" t="str">
        <f>IFERROR(VLOOKUP(K2159,'Target Area Lookup'!B:C,2,FALSE),"Rest of State")</f>
        <v>Rest of State</v>
      </c>
      <c r="X2159" s="13" t="str">
        <f t="shared" si="101"/>
        <v>Rest of State</v>
      </c>
    </row>
    <row r="2160" spans="1:24" x14ac:dyDescent="0.25">
      <c r="A2160">
        <v>28037223026</v>
      </c>
      <c r="B2160" t="s">
        <v>9334</v>
      </c>
      <c r="C2160" t="s">
        <v>362</v>
      </c>
      <c r="D2160" t="s">
        <v>9335</v>
      </c>
      <c r="E2160" t="s">
        <v>9336</v>
      </c>
      <c r="F2160">
        <v>3095263388</v>
      </c>
      <c r="G2160">
        <v>13176</v>
      </c>
      <c r="H2160" t="s">
        <v>9342</v>
      </c>
      <c r="I2160" t="s">
        <v>9343</v>
      </c>
      <c r="J2160" t="s">
        <v>9335</v>
      </c>
      <c r="K2160" t="s">
        <v>9320</v>
      </c>
      <c r="L2160" t="s">
        <v>9344</v>
      </c>
      <c r="M2160" t="s">
        <v>9339</v>
      </c>
      <c r="N2160" t="s">
        <v>22</v>
      </c>
      <c r="O2160">
        <v>59</v>
      </c>
      <c r="P2160">
        <v>13</v>
      </c>
      <c r="Q2160">
        <v>361</v>
      </c>
      <c r="R2160">
        <v>433</v>
      </c>
      <c r="S2160" s="1">
        <v>0.1663</v>
      </c>
      <c r="U2160" s="13">
        <f t="shared" si="99"/>
        <v>72</v>
      </c>
      <c r="V2160" s="13">
        <f t="shared" si="100"/>
        <v>433</v>
      </c>
      <c r="W2160" s="13" t="str">
        <f>IFERROR(VLOOKUP(K2160,'Target Area Lookup'!B:C,2,FALSE),"Rest of State")</f>
        <v>Rest of State</v>
      </c>
      <c r="X2160" s="13" t="str">
        <f t="shared" si="101"/>
        <v>Rest of State</v>
      </c>
    </row>
    <row r="2161" spans="1:24" x14ac:dyDescent="0.25">
      <c r="A2161">
        <v>28037224026</v>
      </c>
      <c r="B2161" t="s">
        <v>9345</v>
      </c>
      <c r="C2161" t="s">
        <v>9346</v>
      </c>
      <c r="D2161" t="s">
        <v>9347</v>
      </c>
      <c r="E2161" t="s">
        <v>9348</v>
      </c>
      <c r="F2161">
        <v>3099322108</v>
      </c>
      <c r="G2161">
        <v>13177</v>
      </c>
      <c r="H2161" t="s">
        <v>9349</v>
      </c>
      <c r="I2161" t="s">
        <v>9346</v>
      </c>
      <c r="J2161" t="s">
        <v>9347</v>
      </c>
      <c r="K2161" t="s">
        <v>9320</v>
      </c>
      <c r="L2161" t="s">
        <v>9348</v>
      </c>
      <c r="M2161" t="s">
        <v>9350</v>
      </c>
      <c r="N2161" t="s">
        <v>22</v>
      </c>
      <c r="O2161">
        <v>95</v>
      </c>
      <c r="P2161">
        <v>13</v>
      </c>
      <c r="Q2161">
        <v>126</v>
      </c>
      <c r="R2161">
        <v>234</v>
      </c>
      <c r="S2161" s="1">
        <v>0.46150000000000002</v>
      </c>
      <c r="U2161" s="13">
        <f t="shared" si="99"/>
        <v>108</v>
      </c>
      <c r="V2161" s="13">
        <f t="shared" si="100"/>
        <v>234</v>
      </c>
      <c r="W2161" s="13" t="str">
        <f>IFERROR(VLOOKUP(K2161,'Target Area Lookup'!B:C,2,FALSE),"Rest of State")</f>
        <v>Rest of State</v>
      </c>
      <c r="X2161" s="13" t="str">
        <f t="shared" si="101"/>
        <v>Rest of State</v>
      </c>
    </row>
    <row r="2162" spans="1:24" x14ac:dyDescent="0.25">
      <c r="A2162">
        <v>28037224026</v>
      </c>
      <c r="B2162" t="s">
        <v>9345</v>
      </c>
      <c r="C2162" t="s">
        <v>9346</v>
      </c>
      <c r="D2162" t="s">
        <v>9347</v>
      </c>
      <c r="E2162" t="s">
        <v>9348</v>
      </c>
      <c r="F2162">
        <v>3099322108</v>
      </c>
      <c r="G2162">
        <v>13178</v>
      </c>
      <c r="H2162" t="s">
        <v>9351</v>
      </c>
      <c r="I2162" t="s">
        <v>9346</v>
      </c>
      <c r="J2162" t="s">
        <v>9347</v>
      </c>
      <c r="K2162" t="s">
        <v>9320</v>
      </c>
      <c r="L2162" t="s">
        <v>9348</v>
      </c>
      <c r="M2162" t="s">
        <v>9350</v>
      </c>
      <c r="N2162" t="s">
        <v>22</v>
      </c>
      <c r="O2162">
        <v>145</v>
      </c>
      <c r="P2162">
        <v>15</v>
      </c>
      <c r="Q2162">
        <v>131</v>
      </c>
      <c r="R2162">
        <v>291</v>
      </c>
      <c r="S2162" s="1">
        <v>0.54979999999999996</v>
      </c>
      <c r="U2162" s="13">
        <f t="shared" si="99"/>
        <v>160</v>
      </c>
      <c r="V2162" s="13">
        <f t="shared" si="100"/>
        <v>291</v>
      </c>
      <c r="W2162" s="13" t="str">
        <f>IFERROR(VLOOKUP(K2162,'Target Area Lookup'!B:C,2,FALSE),"Rest of State")</f>
        <v>Rest of State</v>
      </c>
      <c r="X2162" s="13" t="str">
        <f t="shared" si="101"/>
        <v>Rest of State</v>
      </c>
    </row>
    <row r="2163" spans="1:24" x14ac:dyDescent="0.25">
      <c r="A2163">
        <v>28037225026</v>
      </c>
      <c r="B2163" t="s">
        <v>9352</v>
      </c>
      <c r="C2163" t="s">
        <v>9353</v>
      </c>
      <c r="D2163" t="s">
        <v>9354</v>
      </c>
      <c r="E2163" t="s">
        <v>9355</v>
      </c>
      <c r="F2163">
        <v>3093342719</v>
      </c>
      <c r="G2163">
        <v>13179</v>
      </c>
      <c r="H2163" t="s">
        <v>9356</v>
      </c>
      <c r="I2163" t="s">
        <v>9353</v>
      </c>
      <c r="J2163" t="s">
        <v>9354</v>
      </c>
      <c r="K2163" t="s">
        <v>9320</v>
      </c>
      <c r="L2163" t="s">
        <v>9355</v>
      </c>
      <c r="M2163" t="s">
        <v>9357</v>
      </c>
      <c r="N2163" t="s">
        <v>22</v>
      </c>
      <c r="O2163">
        <v>66</v>
      </c>
      <c r="P2163">
        <v>16</v>
      </c>
      <c r="Q2163">
        <v>119</v>
      </c>
      <c r="R2163">
        <v>201</v>
      </c>
      <c r="S2163" s="1">
        <v>0.40799999999999997</v>
      </c>
      <c r="U2163" s="13">
        <f t="shared" si="99"/>
        <v>82</v>
      </c>
      <c r="V2163" s="13">
        <f t="shared" si="100"/>
        <v>201</v>
      </c>
      <c r="W2163" s="13" t="str">
        <f>IFERROR(VLOOKUP(K2163,'Target Area Lookup'!B:C,2,FALSE),"Rest of State")</f>
        <v>Rest of State</v>
      </c>
      <c r="X2163" s="13" t="str">
        <f t="shared" si="101"/>
        <v>Rest of State</v>
      </c>
    </row>
    <row r="2164" spans="1:24" x14ac:dyDescent="0.25">
      <c r="A2164">
        <v>28037225026</v>
      </c>
      <c r="B2164" t="s">
        <v>9352</v>
      </c>
      <c r="C2164" t="s">
        <v>9353</v>
      </c>
      <c r="D2164" t="s">
        <v>9354</v>
      </c>
      <c r="E2164" t="s">
        <v>9355</v>
      </c>
      <c r="F2164">
        <v>3093342719</v>
      </c>
      <c r="G2164">
        <v>13180</v>
      </c>
      <c r="H2164" t="s">
        <v>9358</v>
      </c>
      <c r="I2164" t="s">
        <v>9359</v>
      </c>
      <c r="J2164" t="s">
        <v>9360</v>
      </c>
      <c r="K2164" t="s">
        <v>9320</v>
      </c>
      <c r="L2164" t="s">
        <v>9361</v>
      </c>
      <c r="M2164" t="s">
        <v>9362</v>
      </c>
      <c r="N2164" t="s">
        <v>22</v>
      </c>
      <c r="O2164">
        <v>57</v>
      </c>
      <c r="P2164">
        <v>21</v>
      </c>
      <c r="Q2164">
        <v>85</v>
      </c>
      <c r="R2164">
        <v>163</v>
      </c>
      <c r="S2164" s="1">
        <v>0.47850000000000004</v>
      </c>
      <c r="U2164" s="13">
        <f t="shared" si="99"/>
        <v>78</v>
      </c>
      <c r="V2164" s="13">
        <f t="shared" si="100"/>
        <v>163</v>
      </c>
      <c r="W2164" s="13" t="str">
        <f>IFERROR(VLOOKUP(K2164,'Target Area Lookup'!B:C,2,FALSE),"Rest of State")</f>
        <v>Rest of State</v>
      </c>
      <c r="X2164" s="13" t="str">
        <f t="shared" si="101"/>
        <v>Rest of State</v>
      </c>
    </row>
    <row r="2165" spans="1:24" x14ac:dyDescent="0.25">
      <c r="A2165">
        <v>28037226026</v>
      </c>
      <c r="B2165" t="s">
        <v>9363</v>
      </c>
      <c r="C2165" t="s">
        <v>9364</v>
      </c>
      <c r="D2165" t="s">
        <v>9365</v>
      </c>
      <c r="E2165" t="s">
        <v>9366</v>
      </c>
      <c r="F2165">
        <v>3099356781</v>
      </c>
      <c r="G2165">
        <v>13181</v>
      </c>
      <c r="H2165" t="s">
        <v>9367</v>
      </c>
      <c r="I2165" t="s">
        <v>9364</v>
      </c>
      <c r="J2165" t="s">
        <v>9365</v>
      </c>
      <c r="K2165" t="s">
        <v>9320</v>
      </c>
      <c r="L2165" t="s">
        <v>9366</v>
      </c>
      <c r="M2165" t="s">
        <v>9368</v>
      </c>
      <c r="N2165" t="s">
        <v>22</v>
      </c>
      <c r="O2165">
        <v>38</v>
      </c>
      <c r="P2165">
        <v>6</v>
      </c>
      <c r="Q2165">
        <v>67</v>
      </c>
      <c r="R2165">
        <v>111</v>
      </c>
      <c r="S2165" s="1">
        <v>0.39640000000000003</v>
      </c>
      <c r="U2165" s="13">
        <f t="shared" si="99"/>
        <v>44</v>
      </c>
      <c r="V2165" s="13">
        <f t="shared" si="100"/>
        <v>111</v>
      </c>
      <c r="W2165" s="13" t="str">
        <f>IFERROR(VLOOKUP(K2165,'Target Area Lookup'!B:C,2,FALSE),"Rest of State")</f>
        <v>Rest of State</v>
      </c>
      <c r="X2165" s="13" t="str">
        <f t="shared" si="101"/>
        <v>Rest of State</v>
      </c>
    </row>
    <row r="2166" spans="1:24" x14ac:dyDescent="0.25">
      <c r="A2166">
        <v>28037226026</v>
      </c>
      <c r="B2166" t="s">
        <v>9363</v>
      </c>
      <c r="C2166" t="s">
        <v>9364</v>
      </c>
      <c r="D2166" t="s">
        <v>9365</v>
      </c>
      <c r="E2166" t="s">
        <v>9366</v>
      </c>
      <c r="F2166">
        <v>3099356781</v>
      </c>
      <c r="G2166">
        <v>13182</v>
      </c>
      <c r="H2166" t="s">
        <v>9369</v>
      </c>
      <c r="I2166" t="s">
        <v>9364</v>
      </c>
      <c r="J2166" t="s">
        <v>9365</v>
      </c>
      <c r="K2166" t="s">
        <v>9320</v>
      </c>
      <c r="L2166" t="s">
        <v>9366</v>
      </c>
      <c r="M2166" t="s">
        <v>9368</v>
      </c>
      <c r="N2166" t="s">
        <v>22</v>
      </c>
      <c r="O2166">
        <v>72</v>
      </c>
      <c r="P2166">
        <v>14</v>
      </c>
      <c r="Q2166">
        <v>134</v>
      </c>
      <c r="R2166">
        <v>220</v>
      </c>
      <c r="S2166" s="1">
        <v>0.39090000000000003</v>
      </c>
      <c r="U2166" s="13">
        <f t="shared" si="99"/>
        <v>86</v>
      </c>
      <c r="V2166" s="13">
        <f t="shared" si="100"/>
        <v>220</v>
      </c>
      <c r="W2166" s="13" t="str">
        <f>IFERROR(VLOOKUP(K2166,'Target Area Lookup'!B:C,2,FALSE),"Rest of State")</f>
        <v>Rest of State</v>
      </c>
      <c r="X2166" s="13" t="str">
        <f t="shared" si="101"/>
        <v>Rest of State</v>
      </c>
    </row>
    <row r="2167" spans="1:24" x14ac:dyDescent="0.25">
      <c r="A2167">
        <v>28037227026</v>
      </c>
      <c r="B2167" t="s">
        <v>9370</v>
      </c>
      <c r="C2167" t="s">
        <v>9371</v>
      </c>
      <c r="D2167" t="s">
        <v>9372</v>
      </c>
      <c r="E2167" t="s">
        <v>9373</v>
      </c>
      <c r="F2167">
        <v>3099372144</v>
      </c>
      <c r="G2167">
        <v>13183</v>
      </c>
      <c r="H2167" t="s">
        <v>9374</v>
      </c>
      <c r="I2167" t="s">
        <v>9371</v>
      </c>
      <c r="J2167" t="s">
        <v>9372</v>
      </c>
      <c r="K2167" t="s">
        <v>9320</v>
      </c>
      <c r="L2167" t="s">
        <v>9373</v>
      </c>
      <c r="M2167" t="s">
        <v>9375</v>
      </c>
      <c r="N2167" t="s">
        <v>22</v>
      </c>
      <c r="O2167">
        <v>63</v>
      </c>
      <c r="P2167">
        <v>20</v>
      </c>
      <c r="Q2167">
        <v>132</v>
      </c>
      <c r="R2167">
        <v>215</v>
      </c>
      <c r="S2167" s="1">
        <v>0.38600000000000001</v>
      </c>
      <c r="U2167" s="13">
        <f t="shared" si="99"/>
        <v>83</v>
      </c>
      <c r="V2167" s="13">
        <f t="shared" si="100"/>
        <v>215</v>
      </c>
      <c r="W2167" s="13" t="str">
        <f>IFERROR(VLOOKUP(K2167,'Target Area Lookup'!B:C,2,FALSE),"Rest of State")</f>
        <v>Rest of State</v>
      </c>
      <c r="X2167" s="13" t="str">
        <f t="shared" si="101"/>
        <v>Rest of State</v>
      </c>
    </row>
    <row r="2168" spans="1:24" x14ac:dyDescent="0.25">
      <c r="A2168">
        <v>28037227026</v>
      </c>
      <c r="B2168" t="s">
        <v>9370</v>
      </c>
      <c r="C2168" t="s">
        <v>9371</v>
      </c>
      <c r="D2168" t="s">
        <v>9372</v>
      </c>
      <c r="E2168" t="s">
        <v>9373</v>
      </c>
      <c r="F2168">
        <v>3099372144</v>
      </c>
      <c r="G2168">
        <v>13185</v>
      </c>
      <c r="H2168" t="s">
        <v>9376</v>
      </c>
      <c r="I2168" t="s">
        <v>9377</v>
      </c>
      <c r="J2168" t="s">
        <v>9372</v>
      </c>
      <c r="K2168" t="s">
        <v>9320</v>
      </c>
      <c r="L2168" t="s">
        <v>9373</v>
      </c>
      <c r="M2168" t="s">
        <v>9375</v>
      </c>
      <c r="N2168" t="s">
        <v>22</v>
      </c>
      <c r="O2168">
        <v>87</v>
      </c>
      <c r="P2168">
        <v>13</v>
      </c>
      <c r="Q2168">
        <v>126</v>
      </c>
      <c r="R2168">
        <v>226</v>
      </c>
      <c r="S2168" s="1">
        <v>0.4425</v>
      </c>
      <c r="U2168" s="13">
        <f t="shared" si="99"/>
        <v>100</v>
      </c>
      <c r="V2168" s="13">
        <f t="shared" si="100"/>
        <v>226</v>
      </c>
      <c r="W2168" s="13" t="str">
        <f>IFERROR(VLOOKUP(K2168,'Target Area Lookup'!B:C,2,FALSE),"Rest of State")</f>
        <v>Rest of State</v>
      </c>
      <c r="X2168" s="13" t="str">
        <f t="shared" si="101"/>
        <v>Rest of State</v>
      </c>
    </row>
    <row r="2169" spans="1:24" x14ac:dyDescent="0.25">
      <c r="A2169">
        <v>28037228026</v>
      </c>
      <c r="B2169" t="s">
        <v>9378</v>
      </c>
      <c r="C2169" t="s">
        <v>9379</v>
      </c>
      <c r="D2169" t="s">
        <v>9318</v>
      </c>
      <c r="E2169" t="s">
        <v>9380</v>
      </c>
      <c r="F2169">
        <v>3099450413</v>
      </c>
      <c r="G2169">
        <v>13186</v>
      </c>
      <c r="H2169" t="s">
        <v>9381</v>
      </c>
      <c r="I2169" t="s">
        <v>9382</v>
      </c>
      <c r="J2169" t="s">
        <v>9318</v>
      </c>
      <c r="K2169" t="s">
        <v>9320</v>
      </c>
      <c r="L2169" t="s">
        <v>9383</v>
      </c>
      <c r="M2169" t="s">
        <v>9384</v>
      </c>
      <c r="N2169" t="s">
        <v>22</v>
      </c>
      <c r="O2169">
        <v>126</v>
      </c>
      <c r="P2169">
        <v>49</v>
      </c>
      <c r="Q2169">
        <v>673</v>
      </c>
      <c r="R2169">
        <v>848</v>
      </c>
      <c r="S2169" s="1">
        <v>0.2064</v>
      </c>
      <c r="U2169" s="13">
        <f t="shared" si="99"/>
        <v>175</v>
      </c>
      <c r="V2169" s="13">
        <f t="shared" si="100"/>
        <v>848</v>
      </c>
      <c r="W2169" s="13" t="str">
        <f>IFERROR(VLOOKUP(K2169,'Target Area Lookup'!B:C,2,FALSE),"Rest of State")</f>
        <v>Rest of State</v>
      </c>
      <c r="X2169" s="13" t="str">
        <f t="shared" si="101"/>
        <v>Rest of State</v>
      </c>
    </row>
    <row r="2170" spans="1:24" x14ac:dyDescent="0.25">
      <c r="A2170">
        <v>28037228026</v>
      </c>
      <c r="B2170" t="s">
        <v>9378</v>
      </c>
      <c r="C2170" t="s">
        <v>9379</v>
      </c>
      <c r="D2170" t="s">
        <v>9318</v>
      </c>
      <c r="E2170" t="s">
        <v>9380</v>
      </c>
      <c r="F2170">
        <v>3099450413</v>
      </c>
      <c r="G2170">
        <v>13187</v>
      </c>
      <c r="H2170" t="s">
        <v>9385</v>
      </c>
      <c r="I2170" t="s">
        <v>9386</v>
      </c>
      <c r="J2170" t="s">
        <v>9318</v>
      </c>
      <c r="K2170" t="s">
        <v>9320</v>
      </c>
      <c r="L2170" t="s">
        <v>9387</v>
      </c>
      <c r="M2170" t="s">
        <v>9384</v>
      </c>
      <c r="N2170" t="s">
        <v>22</v>
      </c>
      <c r="O2170">
        <v>104</v>
      </c>
      <c r="P2170">
        <v>26</v>
      </c>
      <c r="Q2170">
        <v>519</v>
      </c>
      <c r="R2170">
        <v>649</v>
      </c>
      <c r="S2170" s="1">
        <v>0.20030000000000001</v>
      </c>
      <c r="U2170" s="13">
        <f t="shared" si="99"/>
        <v>130</v>
      </c>
      <c r="V2170" s="13">
        <f t="shared" si="100"/>
        <v>649</v>
      </c>
      <c r="W2170" s="13" t="str">
        <f>IFERROR(VLOOKUP(K2170,'Target Area Lookup'!B:C,2,FALSE),"Rest of State")</f>
        <v>Rest of State</v>
      </c>
      <c r="X2170" s="13" t="str">
        <f t="shared" si="101"/>
        <v>Rest of State</v>
      </c>
    </row>
    <row r="2171" spans="1:24" x14ac:dyDescent="0.25">
      <c r="A2171">
        <v>28037228026</v>
      </c>
      <c r="B2171" t="s">
        <v>9378</v>
      </c>
      <c r="C2171" t="s">
        <v>9379</v>
      </c>
      <c r="D2171" t="s">
        <v>9318</v>
      </c>
      <c r="E2171" t="s">
        <v>9380</v>
      </c>
      <c r="F2171">
        <v>3099450413</v>
      </c>
      <c r="G2171">
        <v>13188</v>
      </c>
      <c r="H2171" t="s">
        <v>9388</v>
      </c>
      <c r="I2171" t="s">
        <v>9389</v>
      </c>
      <c r="J2171" t="s">
        <v>9318</v>
      </c>
      <c r="K2171" t="s">
        <v>9320</v>
      </c>
      <c r="L2171" t="s">
        <v>9390</v>
      </c>
      <c r="M2171" t="s">
        <v>9384</v>
      </c>
      <c r="N2171" t="s">
        <v>22</v>
      </c>
      <c r="O2171">
        <v>82</v>
      </c>
      <c r="P2171">
        <v>21</v>
      </c>
      <c r="Q2171">
        <v>319</v>
      </c>
      <c r="R2171">
        <v>422</v>
      </c>
      <c r="S2171" s="1">
        <v>0.24410000000000001</v>
      </c>
      <c r="U2171" s="13">
        <f t="shared" si="99"/>
        <v>103</v>
      </c>
      <c r="V2171" s="13">
        <f t="shared" si="100"/>
        <v>422</v>
      </c>
      <c r="W2171" s="13" t="str">
        <f>IFERROR(VLOOKUP(K2171,'Target Area Lookup'!B:C,2,FALSE),"Rest of State")</f>
        <v>Rest of State</v>
      </c>
      <c r="X2171" s="13" t="str">
        <f t="shared" si="101"/>
        <v>Rest of State</v>
      </c>
    </row>
    <row r="2172" spans="1:24" x14ac:dyDescent="0.25">
      <c r="A2172">
        <v>28037228026</v>
      </c>
      <c r="B2172" t="s">
        <v>9378</v>
      </c>
      <c r="C2172" t="s">
        <v>9379</v>
      </c>
      <c r="D2172" t="s">
        <v>9318</v>
      </c>
      <c r="E2172" t="s">
        <v>9380</v>
      </c>
      <c r="F2172">
        <v>3099450413</v>
      </c>
      <c r="G2172">
        <v>13189</v>
      </c>
      <c r="H2172" t="s">
        <v>9391</v>
      </c>
      <c r="I2172" t="s">
        <v>9392</v>
      </c>
      <c r="J2172" t="s">
        <v>9318</v>
      </c>
      <c r="K2172" t="s">
        <v>9320</v>
      </c>
      <c r="L2172" t="s">
        <v>9393</v>
      </c>
      <c r="M2172" t="s">
        <v>9384</v>
      </c>
      <c r="N2172" t="s">
        <v>22</v>
      </c>
      <c r="O2172">
        <v>68</v>
      </c>
      <c r="P2172">
        <v>26</v>
      </c>
      <c r="Q2172">
        <v>153</v>
      </c>
      <c r="R2172">
        <v>247</v>
      </c>
      <c r="S2172" s="1">
        <v>0.38060000000000005</v>
      </c>
      <c r="U2172" s="13">
        <f t="shared" si="99"/>
        <v>94</v>
      </c>
      <c r="V2172" s="13">
        <f t="shared" si="100"/>
        <v>247</v>
      </c>
      <c r="W2172" s="13" t="str">
        <f>IFERROR(VLOOKUP(K2172,'Target Area Lookup'!B:C,2,FALSE),"Rest of State")</f>
        <v>Rest of State</v>
      </c>
      <c r="X2172" s="13" t="str">
        <f t="shared" si="101"/>
        <v>Rest of State</v>
      </c>
    </row>
    <row r="2173" spans="1:24" x14ac:dyDescent="0.25">
      <c r="A2173">
        <v>28037228026</v>
      </c>
      <c r="B2173" t="s">
        <v>9378</v>
      </c>
      <c r="C2173" t="s">
        <v>9379</v>
      </c>
      <c r="D2173" t="s">
        <v>9318</v>
      </c>
      <c r="E2173" t="s">
        <v>9380</v>
      </c>
      <c r="F2173">
        <v>3099450413</v>
      </c>
      <c r="G2173">
        <v>13190</v>
      </c>
      <c r="H2173" t="s">
        <v>2325</v>
      </c>
      <c r="I2173" t="s">
        <v>9394</v>
      </c>
      <c r="J2173" t="s">
        <v>9318</v>
      </c>
      <c r="K2173" t="s">
        <v>9320</v>
      </c>
      <c r="L2173" t="s">
        <v>9395</v>
      </c>
      <c r="M2173" t="s">
        <v>9384</v>
      </c>
      <c r="N2173" t="s">
        <v>22</v>
      </c>
      <c r="O2173">
        <v>74</v>
      </c>
      <c r="P2173">
        <v>15</v>
      </c>
      <c r="Q2173">
        <v>276</v>
      </c>
      <c r="R2173">
        <v>365</v>
      </c>
      <c r="S2173" s="1">
        <v>0.24379999999999999</v>
      </c>
      <c r="U2173" s="13">
        <f t="shared" si="99"/>
        <v>89</v>
      </c>
      <c r="V2173" s="13">
        <f t="shared" si="100"/>
        <v>365</v>
      </c>
      <c r="W2173" s="13" t="str">
        <f>IFERROR(VLOOKUP(K2173,'Target Area Lookup'!B:C,2,FALSE),"Rest of State")</f>
        <v>Rest of State</v>
      </c>
      <c r="X2173" s="13" t="str">
        <f t="shared" si="101"/>
        <v>Rest of State</v>
      </c>
    </row>
    <row r="2174" spans="1:24" x14ac:dyDescent="0.25">
      <c r="A2174">
        <v>28037229026</v>
      </c>
      <c r="B2174" t="s">
        <v>9396</v>
      </c>
      <c r="C2174" t="s">
        <v>9070</v>
      </c>
      <c r="D2174" t="s">
        <v>9325</v>
      </c>
      <c r="E2174" t="s">
        <v>9397</v>
      </c>
      <c r="F2174">
        <v>3098533341</v>
      </c>
      <c r="G2174">
        <v>13193</v>
      </c>
      <c r="H2174" t="s">
        <v>9398</v>
      </c>
      <c r="I2174" t="s">
        <v>9399</v>
      </c>
      <c r="J2174" t="s">
        <v>9325</v>
      </c>
      <c r="K2174" t="s">
        <v>9320</v>
      </c>
      <c r="L2174" t="s">
        <v>9400</v>
      </c>
      <c r="M2174" t="s">
        <v>9401</v>
      </c>
      <c r="N2174" t="s">
        <v>22</v>
      </c>
      <c r="O2174">
        <v>343</v>
      </c>
      <c r="P2174">
        <v>42</v>
      </c>
      <c r="Q2174">
        <v>180</v>
      </c>
      <c r="R2174">
        <v>565</v>
      </c>
      <c r="S2174" s="1">
        <v>0.68140000000000001</v>
      </c>
      <c r="U2174" s="13">
        <f t="shared" si="99"/>
        <v>385</v>
      </c>
      <c r="V2174" s="13">
        <f t="shared" si="100"/>
        <v>565</v>
      </c>
      <c r="W2174" s="13" t="str">
        <f>IFERROR(VLOOKUP(K2174,'Target Area Lookup'!B:C,2,FALSE),"Rest of State")</f>
        <v>Rest of State</v>
      </c>
      <c r="X2174" s="13" t="str">
        <f t="shared" si="101"/>
        <v>Rest of State</v>
      </c>
    </row>
    <row r="2175" spans="1:24" x14ac:dyDescent="0.25">
      <c r="A2175">
        <v>28037229026</v>
      </c>
      <c r="B2175" t="s">
        <v>9396</v>
      </c>
      <c r="C2175" t="s">
        <v>9070</v>
      </c>
      <c r="D2175" t="s">
        <v>9325</v>
      </c>
      <c r="E2175" t="s">
        <v>9397</v>
      </c>
      <c r="F2175">
        <v>3098533341</v>
      </c>
      <c r="G2175">
        <v>13194</v>
      </c>
      <c r="H2175" t="s">
        <v>9402</v>
      </c>
      <c r="I2175" t="s">
        <v>9403</v>
      </c>
      <c r="J2175" t="s">
        <v>9325</v>
      </c>
      <c r="K2175" t="s">
        <v>9320</v>
      </c>
      <c r="L2175" t="s">
        <v>9404</v>
      </c>
      <c r="M2175" t="s">
        <v>9401</v>
      </c>
      <c r="N2175" t="s">
        <v>22</v>
      </c>
      <c r="O2175">
        <v>462</v>
      </c>
      <c r="P2175">
        <v>39</v>
      </c>
      <c r="Q2175">
        <v>126</v>
      </c>
      <c r="R2175">
        <v>627</v>
      </c>
      <c r="S2175" s="1">
        <v>0.79900000000000004</v>
      </c>
      <c r="U2175" s="13">
        <f t="shared" si="99"/>
        <v>501</v>
      </c>
      <c r="V2175" s="13">
        <f t="shared" si="100"/>
        <v>627</v>
      </c>
      <c r="W2175" s="13" t="str">
        <f>IFERROR(VLOOKUP(K2175,'Target Area Lookup'!B:C,2,FALSE),"Rest of State")</f>
        <v>Rest of State</v>
      </c>
      <c r="X2175" s="13" t="str">
        <f t="shared" si="101"/>
        <v>Rest of State</v>
      </c>
    </row>
    <row r="2176" spans="1:24" x14ac:dyDescent="0.25">
      <c r="A2176">
        <v>28037229026</v>
      </c>
      <c r="B2176" t="s">
        <v>9396</v>
      </c>
      <c r="C2176" t="s">
        <v>9070</v>
      </c>
      <c r="D2176" t="s">
        <v>9325</v>
      </c>
      <c r="E2176" t="s">
        <v>9397</v>
      </c>
      <c r="F2176">
        <v>3098533341</v>
      </c>
      <c r="G2176">
        <v>13195</v>
      </c>
      <c r="H2176" t="s">
        <v>9405</v>
      </c>
      <c r="I2176" t="s">
        <v>9406</v>
      </c>
      <c r="J2176" t="s">
        <v>9325</v>
      </c>
      <c r="K2176" t="s">
        <v>9320</v>
      </c>
      <c r="L2176" t="s">
        <v>9407</v>
      </c>
      <c r="M2176" t="s">
        <v>9401</v>
      </c>
      <c r="N2176" t="s">
        <v>22</v>
      </c>
      <c r="O2176">
        <v>179</v>
      </c>
      <c r="P2176">
        <v>12</v>
      </c>
      <c r="Q2176">
        <v>47</v>
      </c>
      <c r="R2176">
        <v>238</v>
      </c>
      <c r="S2176" s="1">
        <v>0.80249999999999999</v>
      </c>
      <c r="U2176" s="13">
        <f t="shared" si="99"/>
        <v>191</v>
      </c>
      <c r="V2176" s="13">
        <f t="shared" si="100"/>
        <v>238</v>
      </c>
      <c r="W2176" s="13" t="str">
        <f>IFERROR(VLOOKUP(K2176,'Target Area Lookup'!B:C,2,FALSE),"Rest of State")</f>
        <v>Rest of State</v>
      </c>
      <c r="X2176" s="13" t="str">
        <f t="shared" si="101"/>
        <v>Rest of State</v>
      </c>
    </row>
    <row r="2177" spans="1:24" x14ac:dyDescent="0.25">
      <c r="A2177">
        <v>28037229026</v>
      </c>
      <c r="B2177" t="s">
        <v>9396</v>
      </c>
      <c r="C2177" t="s">
        <v>9070</v>
      </c>
      <c r="D2177" t="s">
        <v>9325</v>
      </c>
      <c r="E2177" t="s">
        <v>9397</v>
      </c>
      <c r="F2177">
        <v>3098533341</v>
      </c>
      <c r="G2177">
        <v>13196</v>
      </c>
      <c r="H2177" t="s">
        <v>1763</v>
      </c>
      <c r="I2177" t="s">
        <v>9408</v>
      </c>
      <c r="J2177" t="s">
        <v>9325</v>
      </c>
      <c r="K2177" t="s">
        <v>9320</v>
      </c>
      <c r="L2177" t="s">
        <v>9409</v>
      </c>
      <c r="M2177" t="s">
        <v>9401</v>
      </c>
      <c r="N2177" t="s">
        <v>22</v>
      </c>
      <c r="O2177">
        <v>218</v>
      </c>
      <c r="P2177">
        <v>11</v>
      </c>
      <c r="Q2177">
        <v>50</v>
      </c>
      <c r="R2177">
        <v>279</v>
      </c>
      <c r="S2177" s="1">
        <v>0.82079999999999997</v>
      </c>
      <c r="U2177" s="13">
        <f t="shared" si="99"/>
        <v>229</v>
      </c>
      <c r="V2177" s="13">
        <f t="shared" si="100"/>
        <v>279</v>
      </c>
      <c r="W2177" s="13" t="str">
        <f>IFERROR(VLOOKUP(K2177,'Target Area Lookup'!B:C,2,FALSE),"Rest of State")</f>
        <v>Rest of State</v>
      </c>
      <c r="X2177" s="13" t="str">
        <f t="shared" si="101"/>
        <v>Rest of State</v>
      </c>
    </row>
    <row r="2178" spans="1:24" x14ac:dyDescent="0.25">
      <c r="A2178">
        <v>28037229026</v>
      </c>
      <c r="B2178" t="s">
        <v>9396</v>
      </c>
      <c r="C2178" t="s">
        <v>9070</v>
      </c>
      <c r="D2178" t="s">
        <v>9325</v>
      </c>
      <c r="E2178" t="s">
        <v>9397</v>
      </c>
      <c r="F2178">
        <v>3098533341</v>
      </c>
      <c r="G2178">
        <v>13197</v>
      </c>
      <c r="H2178" t="s">
        <v>9410</v>
      </c>
      <c r="I2178" t="s">
        <v>9411</v>
      </c>
      <c r="J2178" t="s">
        <v>9325</v>
      </c>
      <c r="K2178" t="s">
        <v>9320</v>
      </c>
      <c r="L2178" t="s">
        <v>9412</v>
      </c>
      <c r="M2178" t="s">
        <v>9401</v>
      </c>
      <c r="N2178" t="s">
        <v>22</v>
      </c>
      <c r="O2178">
        <v>164</v>
      </c>
      <c r="P2178">
        <v>18</v>
      </c>
      <c r="Q2178">
        <v>30</v>
      </c>
      <c r="R2178">
        <v>212</v>
      </c>
      <c r="S2178" s="1">
        <v>0.85849999999999993</v>
      </c>
      <c r="U2178" s="13">
        <f t="shared" si="99"/>
        <v>182</v>
      </c>
      <c r="V2178" s="13">
        <f t="shared" si="100"/>
        <v>212</v>
      </c>
      <c r="W2178" s="13" t="str">
        <f>IFERROR(VLOOKUP(K2178,'Target Area Lookup'!B:C,2,FALSE),"Rest of State")</f>
        <v>Rest of State</v>
      </c>
      <c r="X2178" s="13" t="str">
        <f t="shared" si="101"/>
        <v>Rest of State</v>
      </c>
    </row>
    <row r="2179" spans="1:24" x14ac:dyDescent="0.25">
      <c r="A2179">
        <v>28037229026</v>
      </c>
      <c r="B2179" t="s">
        <v>9396</v>
      </c>
      <c r="C2179" t="s">
        <v>9070</v>
      </c>
      <c r="D2179" t="s">
        <v>9325</v>
      </c>
      <c r="E2179" t="s">
        <v>9397</v>
      </c>
      <c r="F2179">
        <v>3098533341</v>
      </c>
      <c r="G2179">
        <v>66411</v>
      </c>
      <c r="H2179" t="s">
        <v>9413</v>
      </c>
      <c r="I2179" t="s">
        <v>9414</v>
      </c>
      <c r="J2179" t="s">
        <v>9415</v>
      </c>
      <c r="K2179" t="s">
        <v>9229</v>
      </c>
      <c r="L2179" t="s">
        <v>9416</v>
      </c>
      <c r="M2179" t="s">
        <v>9401</v>
      </c>
      <c r="N2179" t="s">
        <v>22</v>
      </c>
      <c r="O2179">
        <v>64</v>
      </c>
      <c r="P2179">
        <v>20</v>
      </c>
      <c r="Q2179">
        <v>44</v>
      </c>
      <c r="R2179">
        <v>128</v>
      </c>
      <c r="S2179" s="1">
        <v>0.65629999999999999</v>
      </c>
      <c r="U2179" s="13">
        <f t="shared" ref="U2179:U2242" si="102">SUM(O2179:P2179)</f>
        <v>84</v>
      </c>
      <c r="V2179" s="13">
        <f t="shared" ref="V2179:V2242" si="103">R2179</f>
        <v>128</v>
      </c>
      <c r="W2179" s="13" t="str">
        <f>IFERROR(VLOOKUP(K2179,'Target Area Lookup'!B:C,2,FALSE),"Rest of State")</f>
        <v>Rest of State</v>
      </c>
      <c r="X2179" s="13" t="str">
        <f t="shared" ref="X2179:X2242" si="104">IF(K2179="Cook","Cook","Rest of State")</f>
        <v>Rest of State</v>
      </c>
    </row>
    <row r="2180" spans="1:24" x14ac:dyDescent="0.25">
      <c r="A2180">
        <v>28037230026</v>
      </c>
      <c r="B2180" t="s">
        <v>9417</v>
      </c>
      <c r="C2180" t="s">
        <v>9418</v>
      </c>
      <c r="D2180" t="s">
        <v>9325</v>
      </c>
      <c r="E2180" t="s">
        <v>9419</v>
      </c>
      <c r="F2180">
        <v>3098534860</v>
      </c>
      <c r="G2180">
        <v>13199</v>
      </c>
      <c r="H2180" t="s">
        <v>9420</v>
      </c>
      <c r="I2180" t="s">
        <v>9418</v>
      </c>
      <c r="J2180" t="s">
        <v>9325</v>
      </c>
      <c r="K2180" t="s">
        <v>9320</v>
      </c>
      <c r="L2180" t="s">
        <v>9419</v>
      </c>
      <c r="M2180" t="s">
        <v>9421</v>
      </c>
      <c r="N2180" t="s">
        <v>22</v>
      </c>
      <c r="O2180">
        <v>101</v>
      </c>
      <c r="P2180">
        <v>8</v>
      </c>
      <c r="Q2180">
        <v>165</v>
      </c>
      <c r="R2180">
        <v>274</v>
      </c>
      <c r="S2180" s="1">
        <v>0.39780000000000004</v>
      </c>
      <c r="U2180" s="13">
        <f t="shared" si="102"/>
        <v>109</v>
      </c>
      <c r="V2180" s="13">
        <f t="shared" si="103"/>
        <v>274</v>
      </c>
      <c r="W2180" s="13" t="str">
        <f>IFERROR(VLOOKUP(K2180,'Target Area Lookup'!B:C,2,FALSE),"Rest of State")</f>
        <v>Rest of State</v>
      </c>
      <c r="X2180" s="13" t="str">
        <f t="shared" si="104"/>
        <v>Rest of State</v>
      </c>
    </row>
    <row r="2181" spans="1:24" x14ac:dyDescent="0.25">
      <c r="A2181">
        <v>28037230026</v>
      </c>
      <c r="B2181" t="s">
        <v>9417</v>
      </c>
      <c r="C2181" t="s">
        <v>9418</v>
      </c>
      <c r="D2181" t="s">
        <v>9325</v>
      </c>
      <c r="E2181" t="s">
        <v>9419</v>
      </c>
      <c r="F2181">
        <v>3098534860</v>
      </c>
      <c r="G2181">
        <v>13200</v>
      </c>
      <c r="H2181" t="s">
        <v>9422</v>
      </c>
      <c r="I2181" t="s">
        <v>9418</v>
      </c>
      <c r="J2181" t="s">
        <v>9325</v>
      </c>
      <c r="K2181" t="s">
        <v>9320</v>
      </c>
      <c r="L2181" t="s">
        <v>9419</v>
      </c>
      <c r="M2181" t="s">
        <v>9421</v>
      </c>
      <c r="N2181" t="s">
        <v>22</v>
      </c>
      <c r="O2181">
        <v>120</v>
      </c>
      <c r="P2181">
        <v>12</v>
      </c>
      <c r="Q2181">
        <v>143</v>
      </c>
      <c r="R2181">
        <v>275</v>
      </c>
      <c r="S2181" s="1">
        <v>0.48</v>
      </c>
      <c r="U2181" s="13">
        <f t="shared" si="102"/>
        <v>132</v>
      </c>
      <c r="V2181" s="13">
        <f t="shared" si="103"/>
        <v>275</v>
      </c>
      <c r="W2181" s="13" t="str">
        <f>IFERROR(VLOOKUP(K2181,'Target Area Lookup'!B:C,2,FALSE),"Rest of State")</f>
        <v>Rest of State</v>
      </c>
      <c r="X2181" s="13" t="str">
        <f t="shared" si="104"/>
        <v>Rest of State</v>
      </c>
    </row>
    <row r="2182" spans="1:24" x14ac:dyDescent="0.25">
      <c r="A2182">
        <v>28037801060</v>
      </c>
      <c r="B2182" t="s">
        <v>9423</v>
      </c>
      <c r="C2182" t="s">
        <v>9424</v>
      </c>
      <c r="D2182" t="s">
        <v>9325</v>
      </c>
      <c r="E2182" t="s">
        <v>9425</v>
      </c>
      <c r="F2182">
        <v>3098525696</v>
      </c>
      <c r="G2182">
        <v>51142</v>
      </c>
      <c r="H2182" t="s">
        <v>9426</v>
      </c>
      <c r="I2182" t="s">
        <v>9427</v>
      </c>
      <c r="J2182" t="s">
        <v>9428</v>
      </c>
      <c r="K2182" t="s">
        <v>9320</v>
      </c>
      <c r="L2182" t="s">
        <v>9429</v>
      </c>
      <c r="M2182" t="s">
        <v>9430</v>
      </c>
      <c r="N2182" t="s">
        <v>22</v>
      </c>
      <c r="O2182">
        <v>58</v>
      </c>
      <c r="P2182">
        <v>0</v>
      </c>
      <c r="Q2182">
        <v>0</v>
      </c>
      <c r="R2182">
        <v>58</v>
      </c>
      <c r="S2182" s="1">
        <v>0.98670000000000002</v>
      </c>
      <c r="T2182" t="s">
        <v>22</v>
      </c>
      <c r="U2182" s="13">
        <f t="shared" si="102"/>
        <v>58</v>
      </c>
      <c r="V2182" s="13">
        <f t="shared" si="103"/>
        <v>58</v>
      </c>
      <c r="W2182" s="13" t="str">
        <f>IFERROR(VLOOKUP(K2182,'Target Area Lookup'!B:C,2,FALSE),"Rest of State")</f>
        <v>Rest of State</v>
      </c>
      <c r="X2182" s="13" t="str">
        <f t="shared" si="104"/>
        <v>Rest of State</v>
      </c>
    </row>
    <row r="2183" spans="1:24" x14ac:dyDescent="0.25">
      <c r="A2183">
        <v>28088001026</v>
      </c>
      <c r="B2183" t="s">
        <v>9431</v>
      </c>
      <c r="C2183" t="s">
        <v>9432</v>
      </c>
      <c r="D2183" t="s">
        <v>9433</v>
      </c>
      <c r="E2183" t="s">
        <v>9434</v>
      </c>
      <c r="F2183">
        <v>3098972801</v>
      </c>
      <c r="G2183">
        <v>13201</v>
      </c>
      <c r="H2183" t="s">
        <v>9435</v>
      </c>
      <c r="I2183" t="s">
        <v>9432</v>
      </c>
      <c r="J2183" t="s">
        <v>9433</v>
      </c>
      <c r="K2183" t="s">
        <v>9436</v>
      </c>
      <c r="L2183" t="s">
        <v>9434</v>
      </c>
      <c r="M2183" t="s">
        <v>9437</v>
      </c>
      <c r="N2183" t="s">
        <v>22</v>
      </c>
      <c r="O2183">
        <v>20</v>
      </c>
      <c r="P2183">
        <v>1</v>
      </c>
      <c r="Q2183">
        <v>25</v>
      </c>
      <c r="R2183">
        <v>46</v>
      </c>
      <c r="S2183" s="1">
        <v>0.45650000000000002</v>
      </c>
      <c r="U2183" s="13">
        <f t="shared" si="102"/>
        <v>21</v>
      </c>
      <c r="V2183" s="13">
        <f t="shared" si="103"/>
        <v>46</v>
      </c>
      <c r="W2183" s="13" t="str">
        <f>IFERROR(VLOOKUP(K2183,'Target Area Lookup'!B:C,2,FALSE),"Rest of State")</f>
        <v>Rest of State</v>
      </c>
      <c r="X2183" s="13" t="str">
        <f t="shared" si="104"/>
        <v>Rest of State</v>
      </c>
    </row>
    <row r="2184" spans="1:24" x14ac:dyDescent="0.25">
      <c r="A2184">
        <v>28088001026</v>
      </c>
      <c r="B2184" t="s">
        <v>9431</v>
      </c>
      <c r="C2184" t="s">
        <v>9432</v>
      </c>
      <c r="D2184" t="s">
        <v>9433</v>
      </c>
      <c r="E2184" t="s">
        <v>9434</v>
      </c>
      <c r="F2184">
        <v>3098972801</v>
      </c>
      <c r="G2184">
        <v>13202</v>
      </c>
      <c r="H2184" t="s">
        <v>9438</v>
      </c>
      <c r="I2184" t="s">
        <v>9439</v>
      </c>
      <c r="J2184" t="s">
        <v>9433</v>
      </c>
      <c r="K2184" t="s">
        <v>9436</v>
      </c>
      <c r="L2184" t="s">
        <v>9440</v>
      </c>
      <c r="M2184" t="s">
        <v>9437</v>
      </c>
      <c r="N2184" t="s">
        <v>22</v>
      </c>
      <c r="O2184">
        <v>47</v>
      </c>
      <c r="P2184">
        <v>3</v>
      </c>
      <c r="Q2184">
        <v>35</v>
      </c>
      <c r="R2184">
        <v>85</v>
      </c>
      <c r="S2184" s="1">
        <v>0.58820000000000006</v>
      </c>
      <c r="U2184" s="13">
        <f t="shared" si="102"/>
        <v>50</v>
      </c>
      <c r="V2184" s="13">
        <f t="shared" si="103"/>
        <v>85</v>
      </c>
      <c r="W2184" s="13" t="str">
        <f>IFERROR(VLOOKUP(K2184,'Target Area Lookup'!B:C,2,FALSE),"Rest of State")</f>
        <v>Rest of State</v>
      </c>
      <c r="X2184" s="13" t="str">
        <f t="shared" si="104"/>
        <v>Rest of State</v>
      </c>
    </row>
    <row r="2185" spans="1:24" x14ac:dyDescent="0.25">
      <c r="A2185">
        <v>28088100026</v>
      </c>
      <c r="B2185" t="s">
        <v>9441</v>
      </c>
      <c r="C2185" t="s">
        <v>9442</v>
      </c>
      <c r="D2185" t="s">
        <v>9443</v>
      </c>
      <c r="E2185" t="s">
        <v>9444</v>
      </c>
      <c r="F2185">
        <v>3096956123</v>
      </c>
      <c r="G2185">
        <v>13203</v>
      </c>
      <c r="H2185" t="s">
        <v>9445</v>
      </c>
      <c r="I2185" t="s">
        <v>1061</v>
      </c>
      <c r="J2185" t="s">
        <v>9446</v>
      </c>
      <c r="K2185" t="s">
        <v>9436</v>
      </c>
      <c r="L2185" t="s">
        <v>9447</v>
      </c>
      <c r="M2185" t="s">
        <v>9448</v>
      </c>
      <c r="N2185" t="s">
        <v>22</v>
      </c>
      <c r="O2185">
        <v>79</v>
      </c>
      <c r="P2185">
        <v>6</v>
      </c>
      <c r="Q2185">
        <v>159</v>
      </c>
      <c r="R2185">
        <v>244</v>
      </c>
      <c r="S2185" s="1">
        <v>0.34840000000000004</v>
      </c>
      <c r="U2185" s="13">
        <f t="shared" si="102"/>
        <v>85</v>
      </c>
      <c r="V2185" s="13">
        <f t="shared" si="103"/>
        <v>244</v>
      </c>
      <c r="W2185" s="13" t="str">
        <f>IFERROR(VLOOKUP(K2185,'Target Area Lookup'!B:C,2,FALSE),"Rest of State")</f>
        <v>Rest of State</v>
      </c>
      <c r="X2185" s="13" t="str">
        <f t="shared" si="104"/>
        <v>Rest of State</v>
      </c>
    </row>
    <row r="2186" spans="1:24" x14ac:dyDescent="0.25">
      <c r="A2186">
        <v>28088100026</v>
      </c>
      <c r="B2186" t="s">
        <v>9441</v>
      </c>
      <c r="C2186" t="s">
        <v>9442</v>
      </c>
      <c r="D2186" t="s">
        <v>9443</v>
      </c>
      <c r="E2186" t="s">
        <v>9444</v>
      </c>
      <c r="F2186">
        <v>3096956123</v>
      </c>
      <c r="G2186">
        <v>13204</v>
      </c>
      <c r="H2186" t="s">
        <v>9449</v>
      </c>
      <c r="I2186" t="s">
        <v>9450</v>
      </c>
      <c r="J2186" t="s">
        <v>9446</v>
      </c>
      <c r="K2186" t="s">
        <v>9436</v>
      </c>
      <c r="L2186" t="s">
        <v>9451</v>
      </c>
      <c r="M2186" t="s">
        <v>9448</v>
      </c>
      <c r="N2186" t="s">
        <v>22</v>
      </c>
      <c r="O2186">
        <v>55</v>
      </c>
      <c r="P2186">
        <v>3</v>
      </c>
      <c r="Q2186">
        <v>89</v>
      </c>
      <c r="R2186">
        <v>147</v>
      </c>
      <c r="S2186" s="1">
        <v>0.39460000000000001</v>
      </c>
      <c r="U2186" s="13">
        <f t="shared" si="102"/>
        <v>58</v>
      </c>
      <c r="V2186" s="13">
        <f t="shared" si="103"/>
        <v>147</v>
      </c>
      <c r="W2186" s="13" t="str">
        <f>IFERROR(VLOOKUP(K2186,'Target Area Lookup'!B:C,2,FALSE),"Rest of State")</f>
        <v>Rest of State</v>
      </c>
      <c r="X2186" s="13" t="str">
        <f t="shared" si="104"/>
        <v>Rest of State</v>
      </c>
    </row>
    <row r="2187" spans="1:24" x14ac:dyDescent="0.25">
      <c r="A2187">
        <v>28088100026</v>
      </c>
      <c r="B2187" t="s">
        <v>9441</v>
      </c>
      <c r="C2187" t="s">
        <v>9442</v>
      </c>
      <c r="D2187" t="s">
        <v>9443</v>
      </c>
      <c r="E2187" t="s">
        <v>9444</v>
      </c>
      <c r="F2187">
        <v>3096956123</v>
      </c>
      <c r="G2187">
        <v>13206</v>
      </c>
      <c r="H2187" t="s">
        <v>9452</v>
      </c>
      <c r="I2187" t="s">
        <v>9442</v>
      </c>
      <c r="J2187" t="s">
        <v>9443</v>
      </c>
      <c r="K2187" t="s">
        <v>9436</v>
      </c>
      <c r="L2187" t="s">
        <v>9444</v>
      </c>
      <c r="M2187" t="s">
        <v>9448</v>
      </c>
      <c r="N2187" t="s">
        <v>22</v>
      </c>
      <c r="O2187">
        <v>126</v>
      </c>
      <c r="P2187">
        <v>12</v>
      </c>
      <c r="Q2187">
        <v>150</v>
      </c>
      <c r="R2187">
        <v>288</v>
      </c>
      <c r="S2187" s="1">
        <v>0.47920000000000001</v>
      </c>
      <c r="U2187" s="13">
        <f t="shared" si="102"/>
        <v>138</v>
      </c>
      <c r="V2187" s="13">
        <f t="shared" si="103"/>
        <v>288</v>
      </c>
      <c r="W2187" s="13" t="str">
        <f>IFERROR(VLOOKUP(K2187,'Target Area Lookup'!B:C,2,FALSE),"Rest of State")</f>
        <v>Rest of State</v>
      </c>
      <c r="X2187" s="13" t="str">
        <f t="shared" si="104"/>
        <v>Rest of State</v>
      </c>
    </row>
    <row r="2188" spans="1:24" x14ac:dyDescent="0.25">
      <c r="A2188">
        <v>30000000000</v>
      </c>
      <c r="B2188" t="s">
        <v>9453</v>
      </c>
      <c r="C2188" t="s">
        <v>9454</v>
      </c>
      <c r="D2188" t="s">
        <v>9455</v>
      </c>
      <c r="E2188" t="s">
        <v>9456</v>
      </c>
      <c r="G2188">
        <v>55740</v>
      </c>
      <c r="H2188" t="s">
        <v>9457</v>
      </c>
      <c r="I2188" t="s">
        <v>9458</v>
      </c>
      <c r="J2188" t="s">
        <v>9455</v>
      </c>
      <c r="K2188" t="s">
        <v>9459</v>
      </c>
      <c r="L2188" t="s">
        <v>9460</v>
      </c>
      <c r="M2188" t="s">
        <v>9461</v>
      </c>
      <c r="N2188" t="s">
        <v>22</v>
      </c>
      <c r="O2188">
        <v>11</v>
      </c>
      <c r="P2188">
        <v>0</v>
      </c>
      <c r="Q2188">
        <v>0</v>
      </c>
      <c r="R2188">
        <v>11</v>
      </c>
      <c r="S2188" s="1">
        <v>1</v>
      </c>
      <c r="T2188" t="s">
        <v>22</v>
      </c>
      <c r="U2188" s="13">
        <f t="shared" si="102"/>
        <v>11</v>
      </c>
      <c r="V2188" s="13">
        <f t="shared" si="103"/>
        <v>11</v>
      </c>
      <c r="W2188" s="13" t="str">
        <f>IFERROR(VLOOKUP(K2188,'Target Area Lookup'!B:C,2,FALSE),"Rest of State")</f>
        <v>Rest of State</v>
      </c>
      <c r="X2188" s="13" t="str">
        <f t="shared" si="104"/>
        <v>Rest of State</v>
      </c>
    </row>
    <row r="2189" spans="1:24" x14ac:dyDescent="0.25">
      <c r="A2189">
        <v>30000000000</v>
      </c>
      <c r="B2189" t="s">
        <v>9453</v>
      </c>
      <c r="C2189" t="s">
        <v>9454</v>
      </c>
      <c r="D2189" t="s">
        <v>9455</v>
      </c>
      <c r="E2189" t="s">
        <v>9456</v>
      </c>
      <c r="G2189">
        <v>71842</v>
      </c>
      <c r="H2189" t="s">
        <v>9462</v>
      </c>
      <c r="I2189" t="s">
        <v>9463</v>
      </c>
      <c r="J2189" t="s">
        <v>9464</v>
      </c>
      <c r="K2189" t="s">
        <v>339</v>
      </c>
      <c r="L2189" t="s">
        <v>9465</v>
      </c>
      <c r="M2189" t="s">
        <v>9461</v>
      </c>
      <c r="N2189" t="s">
        <v>22</v>
      </c>
      <c r="O2189">
        <v>8</v>
      </c>
      <c r="P2189">
        <v>0</v>
      </c>
      <c r="Q2189">
        <v>1</v>
      </c>
      <c r="R2189">
        <v>9</v>
      </c>
      <c r="S2189" s="1">
        <v>0.8</v>
      </c>
      <c r="T2189" t="s">
        <v>22</v>
      </c>
      <c r="U2189" s="13">
        <f t="shared" si="102"/>
        <v>8</v>
      </c>
      <c r="V2189" s="13">
        <f t="shared" si="103"/>
        <v>9</v>
      </c>
      <c r="W2189" s="13" t="str">
        <f>IFERROR(VLOOKUP(K2189,'Target Area Lookup'!B:C,2,FALSE),"Rest of State")</f>
        <v>Rest of State</v>
      </c>
      <c r="X2189" s="13" t="str">
        <f t="shared" si="104"/>
        <v>Rest of State</v>
      </c>
    </row>
    <row r="2190" spans="1:24" x14ac:dyDescent="0.25">
      <c r="A2190">
        <v>30000000000</v>
      </c>
      <c r="B2190" t="s">
        <v>9453</v>
      </c>
      <c r="C2190" t="s">
        <v>9454</v>
      </c>
      <c r="D2190" t="s">
        <v>9455</v>
      </c>
      <c r="E2190" t="s">
        <v>9456</v>
      </c>
      <c r="G2190">
        <v>71902</v>
      </c>
      <c r="H2190" t="s">
        <v>9466</v>
      </c>
      <c r="I2190" t="s">
        <v>9463</v>
      </c>
      <c r="J2190" t="s">
        <v>9464</v>
      </c>
      <c r="K2190" t="s">
        <v>339</v>
      </c>
      <c r="L2190" t="s">
        <v>9465</v>
      </c>
      <c r="M2190" t="s">
        <v>9461</v>
      </c>
      <c r="N2190" t="s">
        <v>22</v>
      </c>
      <c r="O2190">
        <v>9</v>
      </c>
      <c r="P2190">
        <v>0</v>
      </c>
      <c r="Q2190">
        <v>0</v>
      </c>
      <c r="R2190">
        <v>9</v>
      </c>
      <c r="S2190" s="1">
        <v>1</v>
      </c>
      <c r="T2190" t="s">
        <v>22</v>
      </c>
      <c r="U2190" s="13">
        <f t="shared" si="102"/>
        <v>9</v>
      </c>
      <c r="V2190" s="13">
        <f t="shared" si="103"/>
        <v>9</v>
      </c>
      <c r="W2190" s="13" t="str">
        <f>IFERROR(VLOOKUP(K2190,'Target Area Lookup'!B:C,2,FALSE),"Rest of State")</f>
        <v>Rest of State</v>
      </c>
      <c r="X2190" s="13" t="str">
        <f t="shared" si="104"/>
        <v>Rest of State</v>
      </c>
    </row>
    <row r="2191" spans="1:24" x14ac:dyDescent="0.25">
      <c r="A2191">
        <v>30002001022</v>
      </c>
      <c r="B2191" t="s">
        <v>9467</v>
      </c>
      <c r="C2191" t="s">
        <v>9468</v>
      </c>
      <c r="D2191" t="s">
        <v>9469</v>
      </c>
      <c r="E2191" t="s">
        <v>9470</v>
      </c>
      <c r="F2191">
        <v>6187344102</v>
      </c>
      <c r="G2191">
        <v>10055</v>
      </c>
      <c r="H2191" t="s">
        <v>9471</v>
      </c>
      <c r="I2191" t="s">
        <v>9468</v>
      </c>
      <c r="J2191" t="s">
        <v>9469</v>
      </c>
      <c r="K2191" t="s">
        <v>228</v>
      </c>
      <c r="L2191" t="s">
        <v>9470</v>
      </c>
      <c r="M2191" t="s">
        <v>9472</v>
      </c>
      <c r="N2191" t="s">
        <v>22</v>
      </c>
      <c r="O2191">
        <v>173</v>
      </c>
      <c r="P2191">
        <v>0</v>
      </c>
      <c r="Q2191">
        <v>0</v>
      </c>
      <c r="R2191">
        <v>173</v>
      </c>
      <c r="S2191" s="1">
        <v>1</v>
      </c>
      <c r="T2191" t="s">
        <v>22</v>
      </c>
      <c r="U2191" s="13">
        <f t="shared" si="102"/>
        <v>173</v>
      </c>
      <c r="V2191" s="13">
        <f t="shared" si="103"/>
        <v>173</v>
      </c>
      <c r="W2191" s="13" t="str">
        <f>IFERROR(VLOOKUP(K2191,'Target Area Lookup'!B:C,2,FALSE),"Rest of State")</f>
        <v>Rest of State</v>
      </c>
      <c r="X2191" s="13" t="str">
        <f t="shared" si="104"/>
        <v>Rest of State</v>
      </c>
    </row>
    <row r="2192" spans="1:24" x14ac:dyDescent="0.25">
      <c r="A2192">
        <v>30002001022</v>
      </c>
      <c r="B2192" t="s">
        <v>9467</v>
      </c>
      <c r="C2192" t="s">
        <v>9468</v>
      </c>
      <c r="D2192" t="s">
        <v>9469</v>
      </c>
      <c r="E2192" t="s">
        <v>9470</v>
      </c>
      <c r="F2192">
        <v>6187344102</v>
      </c>
      <c r="G2192">
        <v>10058</v>
      </c>
      <c r="H2192" t="s">
        <v>9473</v>
      </c>
      <c r="I2192" t="s">
        <v>9474</v>
      </c>
      <c r="J2192" t="s">
        <v>9469</v>
      </c>
      <c r="K2192" t="s">
        <v>228</v>
      </c>
      <c r="L2192" t="s">
        <v>9475</v>
      </c>
      <c r="M2192" t="s">
        <v>9472</v>
      </c>
      <c r="N2192" t="s">
        <v>22</v>
      </c>
      <c r="O2192">
        <v>213</v>
      </c>
      <c r="P2192">
        <v>0</v>
      </c>
      <c r="Q2192">
        <v>0</v>
      </c>
      <c r="R2192">
        <v>213</v>
      </c>
      <c r="S2192" s="1">
        <v>1</v>
      </c>
      <c r="T2192" t="s">
        <v>22</v>
      </c>
      <c r="U2192" s="13">
        <f t="shared" si="102"/>
        <v>213</v>
      </c>
      <c r="V2192" s="13">
        <f t="shared" si="103"/>
        <v>213</v>
      </c>
      <c r="W2192" s="13" t="str">
        <f>IFERROR(VLOOKUP(K2192,'Target Area Lookup'!B:C,2,FALSE),"Rest of State")</f>
        <v>Rest of State</v>
      </c>
      <c r="X2192" s="13" t="str">
        <f t="shared" si="104"/>
        <v>Rest of State</v>
      </c>
    </row>
    <row r="2193" spans="1:24" x14ac:dyDescent="0.25">
      <c r="A2193">
        <v>30002005026</v>
      </c>
      <c r="B2193" t="s">
        <v>9476</v>
      </c>
      <c r="C2193" t="s">
        <v>9477</v>
      </c>
      <c r="D2193" t="s">
        <v>9478</v>
      </c>
      <c r="E2193" t="s">
        <v>9479</v>
      </c>
      <c r="F2193">
        <v>6187765306</v>
      </c>
      <c r="G2193">
        <v>10059</v>
      </c>
      <c r="H2193" t="s">
        <v>9480</v>
      </c>
      <c r="I2193" t="s">
        <v>9477</v>
      </c>
      <c r="J2193" t="s">
        <v>9478</v>
      </c>
      <c r="K2193" t="s">
        <v>228</v>
      </c>
      <c r="L2193" t="s">
        <v>9479</v>
      </c>
      <c r="M2193" t="s">
        <v>9481</v>
      </c>
      <c r="N2193" t="s">
        <v>22</v>
      </c>
      <c r="O2193">
        <v>98</v>
      </c>
      <c r="P2193">
        <v>0</v>
      </c>
      <c r="Q2193">
        <v>5</v>
      </c>
      <c r="R2193">
        <v>103</v>
      </c>
      <c r="S2193" s="1">
        <v>0.94430000000000014</v>
      </c>
      <c r="T2193" t="s">
        <v>22</v>
      </c>
      <c r="U2193" s="13">
        <f t="shared" si="102"/>
        <v>98</v>
      </c>
      <c r="V2193" s="13">
        <f t="shared" si="103"/>
        <v>103</v>
      </c>
      <c r="W2193" s="13" t="str">
        <f>IFERROR(VLOOKUP(K2193,'Target Area Lookup'!B:C,2,FALSE),"Rest of State")</f>
        <v>Rest of State</v>
      </c>
      <c r="X2193" s="13" t="str">
        <f t="shared" si="104"/>
        <v>Rest of State</v>
      </c>
    </row>
    <row r="2194" spans="1:24" x14ac:dyDescent="0.25">
      <c r="A2194">
        <v>30002005026</v>
      </c>
      <c r="B2194" t="s">
        <v>9476</v>
      </c>
      <c r="C2194" t="s">
        <v>9477</v>
      </c>
      <c r="D2194" t="s">
        <v>9478</v>
      </c>
      <c r="E2194" t="s">
        <v>9479</v>
      </c>
      <c r="F2194">
        <v>6187765306</v>
      </c>
      <c r="G2194">
        <v>10060</v>
      </c>
      <c r="H2194" t="s">
        <v>9482</v>
      </c>
      <c r="I2194" t="s">
        <v>9477</v>
      </c>
      <c r="J2194" t="s">
        <v>9478</v>
      </c>
      <c r="K2194" t="s">
        <v>228</v>
      </c>
      <c r="L2194" t="s">
        <v>9479</v>
      </c>
      <c r="M2194" t="s">
        <v>9481</v>
      </c>
      <c r="N2194" t="s">
        <v>22</v>
      </c>
      <c r="O2194">
        <v>91</v>
      </c>
      <c r="P2194">
        <v>0</v>
      </c>
      <c r="Q2194">
        <v>0</v>
      </c>
      <c r="R2194">
        <v>91</v>
      </c>
      <c r="S2194" s="1">
        <v>1</v>
      </c>
      <c r="T2194" t="s">
        <v>22</v>
      </c>
      <c r="U2194" s="13">
        <f t="shared" si="102"/>
        <v>91</v>
      </c>
      <c r="V2194" s="13">
        <f t="shared" si="103"/>
        <v>91</v>
      </c>
      <c r="W2194" s="13" t="str">
        <f>IFERROR(VLOOKUP(K2194,'Target Area Lookup'!B:C,2,FALSE),"Rest of State")</f>
        <v>Rest of State</v>
      </c>
      <c r="X2194" s="13" t="str">
        <f t="shared" si="104"/>
        <v>Rest of State</v>
      </c>
    </row>
    <row r="2195" spans="1:24" x14ac:dyDescent="0.25">
      <c r="A2195">
        <v>30002005026</v>
      </c>
      <c r="B2195" t="s">
        <v>9476</v>
      </c>
      <c r="C2195" t="s">
        <v>9477</v>
      </c>
      <c r="D2195" t="s">
        <v>9478</v>
      </c>
      <c r="E2195" t="s">
        <v>9479</v>
      </c>
      <c r="F2195">
        <v>6187765306</v>
      </c>
      <c r="G2195">
        <v>10061</v>
      </c>
      <c r="H2195" t="s">
        <v>9483</v>
      </c>
      <c r="I2195" t="s">
        <v>9477</v>
      </c>
      <c r="J2195" t="s">
        <v>9478</v>
      </c>
      <c r="K2195" t="s">
        <v>228</v>
      </c>
      <c r="L2195" t="s">
        <v>9479</v>
      </c>
      <c r="M2195" t="s">
        <v>9481</v>
      </c>
      <c r="N2195" t="s">
        <v>22</v>
      </c>
      <c r="O2195">
        <v>234</v>
      </c>
      <c r="P2195">
        <v>0</v>
      </c>
      <c r="Q2195">
        <v>0</v>
      </c>
      <c r="R2195">
        <v>234</v>
      </c>
      <c r="S2195" s="1">
        <v>1</v>
      </c>
      <c r="T2195" t="s">
        <v>22</v>
      </c>
      <c r="U2195" s="13">
        <f t="shared" si="102"/>
        <v>234</v>
      </c>
      <c r="V2195" s="13">
        <f t="shared" si="103"/>
        <v>234</v>
      </c>
      <c r="W2195" s="13" t="str">
        <f>IFERROR(VLOOKUP(K2195,'Target Area Lookup'!B:C,2,FALSE),"Rest of State")</f>
        <v>Rest of State</v>
      </c>
      <c r="X2195" s="13" t="str">
        <f t="shared" si="104"/>
        <v>Rest of State</v>
      </c>
    </row>
    <row r="2196" spans="1:24" x14ac:dyDescent="0.25">
      <c r="A2196">
        <v>30039086003</v>
      </c>
      <c r="B2196" t="s">
        <v>9495</v>
      </c>
      <c r="C2196" t="s">
        <v>9496</v>
      </c>
      <c r="D2196" t="s">
        <v>9497</v>
      </c>
      <c r="E2196" t="s">
        <v>9498</v>
      </c>
      <c r="F2196">
        <v>6188672317</v>
      </c>
      <c r="G2196">
        <v>13212</v>
      </c>
      <c r="H2196" t="s">
        <v>9499</v>
      </c>
      <c r="I2196" t="s">
        <v>9496</v>
      </c>
      <c r="J2196" t="s">
        <v>9497</v>
      </c>
      <c r="K2196" t="s">
        <v>9459</v>
      </c>
      <c r="L2196" t="s">
        <v>9498</v>
      </c>
      <c r="M2196" t="s">
        <v>9500</v>
      </c>
      <c r="N2196" t="s">
        <v>22</v>
      </c>
      <c r="O2196">
        <v>111</v>
      </c>
      <c r="P2196">
        <v>14</v>
      </c>
      <c r="Q2196">
        <v>73</v>
      </c>
      <c r="R2196">
        <v>198</v>
      </c>
      <c r="S2196" s="1">
        <v>0.63130000000000008</v>
      </c>
      <c r="U2196" s="13">
        <f t="shared" si="102"/>
        <v>125</v>
      </c>
      <c r="V2196" s="13">
        <f t="shared" si="103"/>
        <v>198</v>
      </c>
      <c r="W2196" s="13" t="str">
        <f>IFERROR(VLOOKUP(K2196,'Target Area Lookup'!B:C,2,FALSE),"Rest of State")</f>
        <v>Rest of State</v>
      </c>
      <c r="X2196" s="13" t="str">
        <f t="shared" si="104"/>
        <v>Rest of State</v>
      </c>
    </row>
    <row r="2197" spans="1:24" x14ac:dyDescent="0.25">
      <c r="A2197">
        <v>30039095002</v>
      </c>
      <c r="B2197" t="s">
        <v>9501</v>
      </c>
      <c r="C2197" t="s">
        <v>9502</v>
      </c>
      <c r="D2197" t="s">
        <v>9503</v>
      </c>
      <c r="E2197" t="s">
        <v>9504</v>
      </c>
      <c r="F2197">
        <v>6184573591</v>
      </c>
      <c r="G2197">
        <v>13213</v>
      </c>
      <c r="H2197" t="s">
        <v>9505</v>
      </c>
      <c r="I2197" t="s">
        <v>9506</v>
      </c>
      <c r="J2197" t="s">
        <v>9503</v>
      </c>
      <c r="K2197" t="s">
        <v>9459</v>
      </c>
      <c r="L2197" t="s">
        <v>9507</v>
      </c>
      <c r="M2197" t="s">
        <v>9508</v>
      </c>
      <c r="N2197" t="s">
        <v>22</v>
      </c>
      <c r="O2197">
        <v>410</v>
      </c>
      <c r="P2197">
        <v>0</v>
      </c>
      <c r="Q2197">
        <v>28</v>
      </c>
      <c r="R2197">
        <v>438</v>
      </c>
      <c r="S2197" s="1">
        <v>0.93559999999999999</v>
      </c>
      <c r="T2197" t="s">
        <v>22</v>
      </c>
      <c r="U2197" s="13">
        <f t="shared" si="102"/>
        <v>410</v>
      </c>
      <c r="V2197" s="13">
        <f t="shared" si="103"/>
        <v>438</v>
      </c>
      <c r="W2197" s="13" t="str">
        <f>IFERROR(VLOOKUP(K2197,'Target Area Lookup'!B:C,2,FALSE),"Rest of State")</f>
        <v>Rest of State</v>
      </c>
      <c r="X2197" s="13" t="str">
        <f t="shared" si="104"/>
        <v>Rest of State</v>
      </c>
    </row>
    <row r="2198" spans="1:24" x14ac:dyDescent="0.25">
      <c r="A2198">
        <v>30039095002</v>
      </c>
      <c r="B2198" t="s">
        <v>9501</v>
      </c>
      <c r="C2198" t="s">
        <v>9502</v>
      </c>
      <c r="D2198" t="s">
        <v>9503</v>
      </c>
      <c r="E2198" t="s">
        <v>9504</v>
      </c>
      <c r="F2198">
        <v>6184573591</v>
      </c>
      <c r="G2198">
        <v>13215</v>
      </c>
      <c r="H2198" t="s">
        <v>9509</v>
      </c>
      <c r="I2198" t="s">
        <v>9510</v>
      </c>
      <c r="J2198" t="s">
        <v>9503</v>
      </c>
      <c r="K2198" t="s">
        <v>9459</v>
      </c>
      <c r="L2198" t="s">
        <v>9511</v>
      </c>
      <c r="M2198" t="s">
        <v>9508</v>
      </c>
      <c r="N2198" t="s">
        <v>22</v>
      </c>
      <c r="O2198">
        <v>343</v>
      </c>
      <c r="P2198">
        <v>0</v>
      </c>
      <c r="Q2198">
        <v>0</v>
      </c>
      <c r="R2198">
        <v>343</v>
      </c>
      <c r="S2198" s="1">
        <v>1</v>
      </c>
      <c r="T2198" t="s">
        <v>22</v>
      </c>
      <c r="U2198" s="13">
        <f t="shared" si="102"/>
        <v>343</v>
      </c>
      <c r="V2198" s="13">
        <f t="shared" si="103"/>
        <v>343</v>
      </c>
      <c r="W2198" s="13" t="str">
        <f>IFERROR(VLOOKUP(K2198,'Target Area Lookup'!B:C,2,FALSE),"Rest of State")</f>
        <v>Rest of State</v>
      </c>
      <c r="X2198" s="13" t="str">
        <f t="shared" si="104"/>
        <v>Rest of State</v>
      </c>
    </row>
    <row r="2199" spans="1:24" x14ac:dyDescent="0.25">
      <c r="A2199">
        <v>30039095002</v>
      </c>
      <c r="B2199" t="s">
        <v>9501</v>
      </c>
      <c r="C2199" t="s">
        <v>9502</v>
      </c>
      <c r="D2199" t="s">
        <v>9503</v>
      </c>
      <c r="E2199" t="s">
        <v>9504</v>
      </c>
      <c r="F2199">
        <v>6184573591</v>
      </c>
      <c r="G2199">
        <v>13216</v>
      </c>
      <c r="H2199" t="s">
        <v>9512</v>
      </c>
      <c r="I2199" t="s">
        <v>9513</v>
      </c>
      <c r="J2199" t="s">
        <v>9503</v>
      </c>
      <c r="K2199" t="s">
        <v>9459</v>
      </c>
      <c r="L2199" t="s">
        <v>9514</v>
      </c>
      <c r="M2199" t="s">
        <v>9508</v>
      </c>
      <c r="N2199" t="s">
        <v>22</v>
      </c>
      <c r="O2199">
        <v>339</v>
      </c>
      <c r="P2199">
        <v>0</v>
      </c>
      <c r="Q2199">
        <v>0</v>
      </c>
      <c r="R2199">
        <v>339</v>
      </c>
      <c r="S2199" s="1">
        <v>1</v>
      </c>
      <c r="T2199" t="s">
        <v>22</v>
      </c>
      <c r="U2199" s="13">
        <f t="shared" si="102"/>
        <v>339</v>
      </c>
      <c r="V2199" s="13">
        <f t="shared" si="103"/>
        <v>339</v>
      </c>
      <c r="W2199" s="13" t="str">
        <f>IFERROR(VLOOKUP(K2199,'Target Area Lookup'!B:C,2,FALSE),"Rest of State")</f>
        <v>Rest of State</v>
      </c>
      <c r="X2199" s="13" t="str">
        <f t="shared" si="104"/>
        <v>Rest of State</v>
      </c>
    </row>
    <row r="2200" spans="1:24" x14ac:dyDescent="0.25">
      <c r="A2200">
        <v>30039095002</v>
      </c>
      <c r="B2200" t="s">
        <v>9501</v>
      </c>
      <c r="C2200" t="s">
        <v>9502</v>
      </c>
      <c r="D2200" t="s">
        <v>9503</v>
      </c>
      <c r="E2200" t="s">
        <v>9504</v>
      </c>
      <c r="F2200">
        <v>6184573591</v>
      </c>
      <c r="G2200">
        <v>13217</v>
      </c>
      <c r="H2200" t="s">
        <v>9515</v>
      </c>
      <c r="I2200" t="s">
        <v>9516</v>
      </c>
      <c r="J2200" t="s">
        <v>9503</v>
      </c>
      <c r="K2200" t="s">
        <v>9459</v>
      </c>
      <c r="L2200" t="s">
        <v>9517</v>
      </c>
      <c r="M2200" t="s">
        <v>9508</v>
      </c>
      <c r="N2200" t="s">
        <v>22</v>
      </c>
      <c r="O2200">
        <v>310</v>
      </c>
      <c r="P2200">
        <v>0</v>
      </c>
      <c r="Q2200">
        <v>0</v>
      </c>
      <c r="R2200">
        <v>310</v>
      </c>
      <c r="S2200" s="1">
        <v>1</v>
      </c>
      <c r="T2200" t="s">
        <v>22</v>
      </c>
      <c r="U2200" s="13">
        <f t="shared" si="102"/>
        <v>310</v>
      </c>
      <c r="V2200" s="13">
        <f t="shared" si="103"/>
        <v>310</v>
      </c>
      <c r="W2200" s="13" t="str">
        <f>IFERROR(VLOOKUP(K2200,'Target Area Lookup'!B:C,2,FALSE),"Rest of State")</f>
        <v>Rest of State</v>
      </c>
      <c r="X2200" s="13" t="str">
        <f t="shared" si="104"/>
        <v>Rest of State</v>
      </c>
    </row>
    <row r="2201" spans="1:24" x14ac:dyDescent="0.25">
      <c r="A2201">
        <v>30039130004</v>
      </c>
      <c r="B2201" t="s">
        <v>9518</v>
      </c>
      <c r="C2201" t="s">
        <v>9519</v>
      </c>
      <c r="D2201" t="s">
        <v>9503</v>
      </c>
      <c r="E2201" t="s">
        <v>9520</v>
      </c>
      <c r="F2201">
        <v>6184575391</v>
      </c>
      <c r="G2201">
        <v>13219</v>
      </c>
      <c r="H2201" t="s">
        <v>9521</v>
      </c>
      <c r="I2201" t="s">
        <v>9519</v>
      </c>
      <c r="J2201" t="s">
        <v>9503</v>
      </c>
      <c r="K2201" t="s">
        <v>9459</v>
      </c>
      <c r="L2201" t="s">
        <v>9520</v>
      </c>
      <c r="M2201" t="s">
        <v>9522</v>
      </c>
      <c r="N2201" t="s">
        <v>22</v>
      </c>
      <c r="O2201">
        <v>70</v>
      </c>
      <c r="P2201">
        <v>10</v>
      </c>
      <c r="Q2201">
        <v>123</v>
      </c>
      <c r="R2201">
        <v>203</v>
      </c>
      <c r="S2201" s="1">
        <v>0.39409999999999995</v>
      </c>
      <c r="U2201" s="13">
        <f t="shared" si="102"/>
        <v>80</v>
      </c>
      <c r="V2201" s="13">
        <f t="shared" si="103"/>
        <v>203</v>
      </c>
      <c r="W2201" s="13" t="str">
        <f>IFERROR(VLOOKUP(K2201,'Target Area Lookup'!B:C,2,FALSE),"Rest of State")</f>
        <v>Rest of State</v>
      </c>
      <c r="X2201" s="13" t="str">
        <f t="shared" si="104"/>
        <v>Rest of State</v>
      </c>
    </row>
    <row r="2202" spans="1:24" x14ac:dyDescent="0.25">
      <c r="A2202">
        <v>30039140004</v>
      </c>
      <c r="B2202" t="s">
        <v>9523</v>
      </c>
      <c r="C2202" t="s">
        <v>9524</v>
      </c>
      <c r="D2202" t="s">
        <v>9503</v>
      </c>
      <c r="E2202" t="s">
        <v>9525</v>
      </c>
      <c r="F2202">
        <v>6185294151</v>
      </c>
      <c r="G2202">
        <v>13220</v>
      </c>
      <c r="H2202" t="s">
        <v>9526</v>
      </c>
      <c r="I2202" t="s">
        <v>9524</v>
      </c>
      <c r="J2202" t="s">
        <v>9503</v>
      </c>
      <c r="K2202" t="s">
        <v>9459</v>
      </c>
      <c r="L2202" t="s">
        <v>9525</v>
      </c>
      <c r="M2202" t="s">
        <v>9527</v>
      </c>
      <c r="N2202" t="s">
        <v>22</v>
      </c>
      <c r="O2202">
        <v>378</v>
      </c>
      <c r="P2202">
        <v>26</v>
      </c>
      <c r="Q2202">
        <v>258</v>
      </c>
      <c r="R2202">
        <v>662</v>
      </c>
      <c r="S2202" s="1">
        <v>0.61030000000000006</v>
      </c>
      <c r="U2202" s="13">
        <f t="shared" si="102"/>
        <v>404</v>
      </c>
      <c r="V2202" s="13">
        <f t="shared" si="103"/>
        <v>662</v>
      </c>
      <c r="W2202" s="13" t="str">
        <f>IFERROR(VLOOKUP(K2202,'Target Area Lookup'!B:C,2,FALSE),"Rest of State")</f>
        <v>Rest of State</v>
      </c>
      <c r="X2202" s="13" t="str">
        <f t="shared" si="104"/>
        <v>Rest of State</v>
      </c>
    </row>
    <row r="2203" spans="1:24" x14ac:dyDescent="0.25">
      <c r="A2203">
        <v>30039165016</v>
      </c>
      <c r="B2203" t="s">
        <v>9528</v>
      </c>
      <c r="C2203" t="s">
        <v>9529</v>
      </c>
      <c r="D2203" t="s">
        <v>9503</v>
      </c>
      <c r="E2203" t="s">
        <v>9530</v>
      </c>
      <c r="F2203">
        <v>6184574722</v>
      </c>
      <c r="G2203">
        <v>13221</v>
      </c>
      <c r="H2203" t="s">
        <v>9531</v>
      </c>
      <c r="I2203" t="s">
        <v>9532</v>
      </c>
      <c r="J2203" t="s">
        <v>9503</v>
      </c>
      <c r="K2203" t="s">
        <v>9459</v>
      </c>
      <c r="L2203" t="s">
        <v>9533</v>
      </c>
      <c r="M2203" t="s">
        <v>9534</v>
      </c>
      <c r="N2203" t="s">
        <v>22</v>
      </c>
      <c r="O2203">
        <v>517</v>
      </c>
      <c r="P2203">
        <v>56</v>
      </c>
      <c r="Q2203">
        <v>441</v>
      </c>
      <c r="R2203">
        <v>1014</v>
      </c>
      <c r="S2203" s="1">
        <v>0.56510000000000005</v>
      </c>
      <c r="U2203" s="13">
        <f t="shared" si="102"/>
        <v>573</v>
      </c>
      <c r="V2203" s="13">
        <f t="shared" si="103"/>
        <v>1014</v>
      </c>
      <c r="W2203" s="13" t="str">
        <f>IFERROR(VLOOKUP(K2203,'Target Area Lookup'!B:C,2,FALSE),"Rest of State")</f>
        <v>Rest of State</v>
      </c>
      <c r="X2203" s="13" t="str">
        <f t="shared" si="104"/>
        <v>Rest of State</v>
      </c>
    </row>
    <row r="2204" spans="1:24" x14ac:dyDescent="0.25">
      <c r="A2204">
        <v>30039176026</v>
      </c>
      <c r="B2204" t="s">
        <v>9535</v>
      </c>
      <c r="C2204" t="s">
        <v>3948</v>
      </c>
      <c r="D2204" t="s">
        <v>9536</v>
      </c>
      <c r="E2204" t="s">
        <v>9537</v>
      </c>
      <c r="F2204">
        <v>6184261111</v>
      </c>
      <c r="G2204">
        <v>13223</v>
      </c>
      <c r="H2204" t="s">
        <v>9538</v>
      </c>
      <c r="I2204" t="s">
        <v>9539</v>
      </c>
      <c r="J2204" t="s">
        <v>9536</v>
      </c>
      <c r="K2204" t="s">
        <v>9459</v>
      </c>
      <c r="L2204" t="s">
        <v>9540</v>
      </c>
      <c r="M2204" t="s">
        <v>9541</v>
      </c>
      <c r="N2204" t="s">
        <v>22</v>
      </c>
      <c r="O2204">
        <v>109</v>
      </c>
      <c r="P2204">
        <v>8</v>
      </c>
      <c r="Q2204">
        <v>203</v>
      </c>
      <c r="R2204">
        <v>320</v>
      </c>
      <c r="S2204" s="1">
        <v>0.36560000000000004</v>
      </c>
      <c r="U2204" s="13">
        <f t="shared" si="102"/>
        <v>117</v>
      </c>
      <c r="V2204" s="13">
        <f t="shared" si="103"/>
        <v>320</v>
      </c>
      <c r="W2204" s="13" t="str">
        <f>IFERROR(VLOOKUP(K2204,'Target Area Lookup'!B:C,2,FALSE),"Rest of State")</f>
        <v>Rest of State</v>
      </c>
      <c r="X2204" s="13" t="str">
        <f t="shared" si="104"/>
        <v>Rest of State</v>
      </c>
    </row>
    <row r="2205" spans="1:24" x14ac:dyDescent="0.25">
      <c r="A2205">
        <v>30039176026</v>
      </c>
      <c r="B2205" t="s">
        <v>9535</v>
      </c>
      <c r="C2205" t="s">
        <v>3948</v>
      </c>
      <c r="D2205" t="s">
        <v>9536</v>
      </c>
      <c r="E2205" t="s">
        <v>9537</v>
      </c>
      <c r="F2205">
        <v>6184261111</v>
      </c>
      <c r="G2205">
        <v>13224</v>
      </c>
      <c r="H2205" t="s">
        <v>9542</v>
      </c>
      <c r="I2205" t="s">
        <v>9543</v>
      </c>
      <c r="J2205" t="s">
        <v>9536</v>
      </c>
      <c r="K2205" t="s">
        <v>9459</v>
      </c>
      <c r="L2205" t="s">
        <v>9544</v>
      </c>
      <c r="M2205" t="s">
        <v>9541</v>
      </c>
      <c r="N2205" t="s">
        <v>22</v>
      </c>
      <c r="O2205">
        <v>82</v>
      </c>
      <c r="P2205">
        <v>11</v>
      </c>
      <c r="Q2205">
        <v>120</v>
      </c>
      <c r="R2205">
        <v>213</v>
      </c>
      <c r="S2205" s="1">
        <v>0.43659999999999999</v>
      </c>
      <c r="U2205" s="13">
        <f t="shared" si="102"/>
        <v>93</v>
      </c>
      <c r="V2205" s="13">
        <f t="shared" si="103"/>
        <v>213</v>
      </c>
      <c r="W2205" s="13" t="str">
        <f>IFERROR(VLOOKUP(K2205,'Target Area Lookup'!B:C,2,FALSE),"Rest of State")</f>
        <v>Rest of State</v>
      </c>
      <c r="X2205" s="13" t="str">
        <f t="shared" si="104"/>
        <v>Rest of State</v>
      </c>
    </row>
    <row r="2206" spans="1:24" x14ac:dyDescent="0.25">
      <c r="A2206">
        <v>30039176026</v>
      </c>
      <c r="B2206" t="s">
        <v>9535</v>
      </c>
      <c r="C2206" t="s">
        <v>3948</v>
      </c>
      <c r="D2206" t="s">
        <v>9536</v>
      </c>
      <c r="E2206" t="s">
        <v>9537</v>
      </c>
      <c r="F2206">
        <v>6184261111</v>
      </c>
      <c r="G2206">
        <v>13225</v>
      </c>
      <c r="H2206" t="s">
        <v>9545</v>
      </c>
      <c r="I2206" t="s">
        <v>9546</v>
      </c>
      <c r="J2206" t="s">
        <v>9536</v>
      </c>
      <c r="K2206" t="s">
        <v>9459</v>
      </c>
      <c r="L2206" t="s">
        <v>9547</v>
      </c>
      <c r="M2206" t="s">
        <v>9541</v>
      </c>
      <c r="N2206" t="s">
        <v>22</v>
      </c>
      <c r="O2206">
        <v>222</v>
      </c>
      <c r="P2206">
        <v>20</v>
      </c>
      <c r="Q2206">
        <v>201</v>
      </c>
      <c r="R2206">
        <v>443</v>
      </c>
      <c r="S2206" s="1">
        <v>0.54630000000000001</v>
      </c>
      <c r="U2206" s="13">
        <f t="shared" si="102"/>
        <v>242</v>
      </c>
      <c r="V2206" s="13">
        <f t="shared" si="103"/>
        <v>443</v>
      </c>
      <c r="W2206" s="13" t="str">
        <f>IFERROR(VLOOKUP(K2206,'Target Area Lookup'!B:C,2,FALSE),"Rest of State")</f>
        <v>Rest of State</v>
      </c>
      <c r="X2206" s="13" t="str">
        <f t="shared" si="104"/>
        <v>Rest of State</v>
      </c>
    </row>
    <row r="2207" spans="1:24" x14ac:dyDescent="0.25">
      <c r="A2207">
        <v>30039186026</v>
      </c>
      <c r="B2207" t="s">
        <v>9548</v>
      </c>
      <c r="C2207" t="s">
        <v>9549</v>
      </c>
      <c r="D2207" t="s">
        <v>9455</v>
      </c>
      <c r="E2207" t="s">
        <v>9550</v>
      </c>
      <c r="F2207">
        <v>6186843781</v>
      </c>
      <c r="G2207">
        <v>13226</v>
      </c>
      <c r="H2207" t="s">
        <v>9551</v>
      </c>
      <c r="I2207" t="s">
        <v>9552</v>
      </c>
      <c r="J2207" t="s">
        <v>9455</v>
      </c>
      <c r="K2207" t="s">
        <v>9459</v>
      </c>
      <c r="L2207" t="s">
        <v>9553</v>
      </c>
      <c r="M2207" t="s">
        <v>9554</v>
      </c>
      <c r="N2207" t="s">
        <v>22</v>
      </c>
      <c r="O2207">
        <v>478</v>
      </c>
      <c r="P2207">
        <v>0</v>
      </c>
      <c r="Q2207">
        <v>114</v>
      </c>
      <c r="R2207">
        <v>592</v>
      </c>
      <c r="S2207" s="1">
        <v>0.80659999999999998</v>
      </c>
      <c r="T2207" t="s">
        <v>22</v>
      </c>
      <c r="U2207" s="13">
        <f t="shared" si="102"/>
        <v>478</v>
      </c>
      <c r="V2207" s="13">
        <f t="shared" si="103"/>
        <v>592</v>
      </c>
      <c r="W2207" s="13" t="str">
        <f>IFERROR(VLOOKUP(K2207,'Target Area Lookup'!B:C,2,FALSE),"Rest of State")</f>
        <v>Rest of State</v>
      </c>
      <c r="X2207" s="13" t="str">
        <f t="shared" si="104"/>
        <v>Rest of State</v>
      </c>
    </row>
    <row r="2208" spans="1:24" x14ac:dyDescent="0.25">
      <c r="A2208">
        <v>30039186026</v>
      </c>
      <c r="B2208" t="s">
        <v>9548</v>
      </c>
      <c r="C2208" t="s">
        <v>9549</v>
      </c>
      <c r="D2208" t="s">
        <v>9455</v>
      </c>
      <c r="E2208" t="s">
        <v>9550</v>
      </c>
      <c r="F2208">
        <v>6186843781</v>
      </c>
      <c r="G2208">
        <v>13227</v>
      </c>
      <c r="H2208" t="s">
        <v>9555</v>
      </c>
      <c r="I2208" t="s">
        <v>9556</v>
      </c>
      <c r="J2208" t="s">
        <v>9455</v>
      </c>
      <c r="K2208" t="s">
        <v>9459</v>
      </c>
      <c r="L2208" t="s">
        <v>9557</v>
      </c>
      <c r="M2208" t="s">
        <v>9554</v>
      </c>
      <c r="N2208" t="s">
        <v>22</v>
      </c>
      <c r="O2208">
        <v>405</v>
      </c>
      <c r="P2208">
        <v>0</v>
      </c>
      <c r="Q2208">
        <v>22</v>
      </c>
      <c r="R2208">
        <v>427</v>
      </c>
      <c r="S2208" s="1">
        <v>0.94810000000000005</v>
      </c>
      <c r="T2208" t="s">
        <v>22</v>
      </c>
      <c r="U2208" s="13">
        <f t="shared" si="102"/>
        <v>405</v>
      </c>
      <c r="V2208" s="13">
        <f t="shared" si="103"/>
        <v>427</v>
      </c>
      <c r="W2208" s="13" t="str">
        <f>IFERROR(VLOOKUP(K2208,'Target Area Lookup'!B:C,2,FALSE),"Rest of State")</f>
        <v>Rest of State</v>
      </c>
      <c r="X2208" s="13" t="str">
        <f t="shared" si="104"/>
        <v>Rest of State</v>
      </c>
    </row>
    <row r="2209" spans="1:24" x14ac:dyDescent="0.25">
      <c r="A2209">
        <v>30039186026</v>
      </c>
      <c r="B2209" t="s">
        <v>9548</v>
      </c>
      <c r="C2209" t="s">
        <v>9549</v>
      </c>
      <c r="D2209" t="s">
        <v>9455</v>
      </c>
      <c r="E2209" t="s">
        <v>9550</v>
      </c>
      <c r="F2209">
        <v>6186843781</v>
      </c>
      <c r="G2209">
        <v>13231</v>
      </c>
      <c r="H2209" t="s">
        <v>9558</v>
      </c>
      <c r="I2209" t="s">
        <v>9559</v>
      </c>
      <c r="J2209" t="s">
        <v>9455</v>
      </c>
      <c r="K2209" t="s">
        <v>9459</v>
      </c>
      <c r="L2209" t="s">
        <v>9560</v>
      </c>
      <c r="M2209" t="s">
        <v>9554</v>
      </c>
      <c r="N2209" t="s">
        <v>22</v>
      </c>
      <c r="O2209">
        <v>464</v>
      </c>
      <c r="P2209">
        <v>0</v>
      </c>
      <c r="Q2209">
        <v>3</v>
      </c>
      <c r="R2209">
        <v>467</v>
      </c>
      <c r="S2209" s="1">
        <v>0.99250000000000005</v>
      </c>
      <c r="T2209" t="s">
        <v>22</v>
      </c>
      <c r="U2209" s="13">
        <f t="shared" si="102"/>
        <v>464</v>
      </c>
      <c r="V2209" s="13">
        <f t="shared" si="103"/>
        <v>467</v>
      </c>
      <c r="W2209" s="13" t="str">
        <f>IFERROR(VLOOKUP(K2209,'Target Area Lookup'!B:C,2,FALSE),"Rest of State")</f>
        <v>Rest of State</v>
      </c>
      <c r="X2209" s="13" t="str">
        <f t="shared" si="104"/>
        <v>Rest of State</v>
      </c>
    </row>
    <row r="2210" spans="1:24" x14ac:dyDescent="0.25">
      <c r="A2210">
        <v>30039186026</v>
      </c>
      <c r="B2210" t="s">
        <v>9548</v>
      </c>
      <c r="C2210" t="s">
        <v>9549</v>
      </c>
      <c r="D2210" t="s">
        <v>9455</v>
      </c>
      <c r="E2210" t="s">
        <v>9550</v>
      </c>
      <c r="F2210">
        <v>6186843781</v>
      </c>
      <c r="G2210">
        <v>46600</v>
      </c>
      <c r="H2210" t="s">
        <v>9561</v>
      </c>
      <c r="I2210" t="s">
        <v>9562</v>
      </c>
      <c r="J2210" t="s">
        <v>9455</v>
      </c>
      <c r="K2210" t="s">
        <v>9459</v>
      </c>
      <c r="L2210" t="s">
        <v>9563</v>
      </c>
      <c r="M2210" t="s">
        <v>9554</v>
      </c>
      <c r="N2210" t="s">
        <v>22</v>
      </c>
      <c r="O2210">
        <v>421</v>
      </c>
      <c r="P2210">
        <v>0</v>
      </c>
      <c r="Q2210">
        <v>0</v>
      </c>
      <c r="R2210">
        <v>421</v>
      </c>
      <c r="S2210" s="1">
        <v>0.99829999999999997</v>
      </c>
      <c r="T2210" t="s">
        <v>22</v>
      </c>
      <c r="U2210" s="13">
        <f t="shared" si="102"/>
        <v>421</v>
      </c>
      <c r="V2210" s="13">
        <f t="shared" si="103"/>
        <v>421</v>
      </c>
      <c r="W2210" s="13" t="str">
        <f>IFERROR(VLOOKUP(K2210,'Target Area Lookup'!B:C,2,FALSE),"Rest of State")</f>
        <v>Rest of State</v>
      </c>
      <c r="X2210" s="13" t="str">
        <f t="shared" si="104"/>
        <v>Rest of State</v>
      </c>
    </row>
    <row r="2211" spans="1:24" x14ac:dyDescent="0.25">
      <c r="A2211">
        <v>30039186026</v>
      </c>
      <c r="B2211" t="s">
        <v>9548</v>
      </c>
      <c r="C2211" t="s">
        <v>9549</v>
      </c>
      <c r="D2211" t="s">
        <v>9455</v>
      </c>
      <c r="E2211" t="s">
        <v>9550</v>
      </c>
      <c r="F2211">
        <v>6186843781</v>
      </c>
      <c r="G2211">
        <v>68018</v>
      </c>
      <c r="H2211" t="s">
        <v>9564</v>
      </c>
      <c r="I2211" t="s">
        <v>9549</v>
      </c>
      <c r="J2211" t="s">
        <v>9455</v>
      </c>
      <c r="K2211" t="s">
        <v>9459</v>
      </c>
      <c r="L2211" t="s">
        <v>9550</v>
      </c>
      <c r="M2211" t="s">
        <v>9554</v>
      </c>
      <c r="N2211" t="s">
        <v>22</v>
      </c>
      <c r="O2211">
        <v>56</v>
      </c>
      <c r="P2211">
        <v>0</v>
      </c>
      <c r="Q2211">
        <v>8</v>
      </c>
      <c r="R2211">
        <v>64</v>
      </c>
      <c r="S2211" s="1">
        <v>0.86319999999999997</v>
      </c>
      <c r="T2211" t="s">
        <v>22</v>
      </c>
      <c r="U2211" s="13">
        <f t="shared" si="102"/>
        <v>56</v>
      </c>
      <c r="V2211" s="13">
        <f t="shared" si="103"/>
        <v>64</v>
      </c>
      <c r="W2211" s="13" t="str">
        <f>IFERROR(VLOOKUP(K2211,'Target Area Lookup'!B:C,2,FALSE),"Rest of State")</f>
        <v>Rest of State</v>
      </c>
      <c r="X2211" s="13" t="str">
        <f t="shared" si="104"/>
        <v>Rest of State</v>
      </c>
    </row>
    <row r="2212" spans="1:24" x14ac:dyDescent="0.25">
      <c r="A2212">
        <v>30039186061</v>
      </c>
      <c r="B2212" t="s">
        <v>9565</v>
      </c>
      <c r="C2212" t="s">
        <v>9566</v>
      </c>
      <c r="D2212" t="s">
        <v>9455</v>
      </c>
      <c r="E2212" t="s">
        <v>9460</v>
      </c>
      <c r="F2212">
        <v>6186842109</v>
      </c>
      <c r="G2212">
        <v>13245</v>
      </c>
      <c r="H2212" t="s">
        <v>9567</v>
      </c>
      <c r="I2212" t="s">
        <v>9463</v>
      </c>
      <c r="J2212" t="s">
        <v>9464</v>
      </c>
      <c r="K2212" t="s">
        <v>339</v>
      </c>
      <c r="L2212" t="s">
        <v>9465</v>
      </c>
      <c r="M2212" t="s">
        <v>9568</v>
      </c>
      <c r="N2212" t="s">
        <v>22</v>
      </c>
      <c r="O2212">
        <v>2332</v>
      </c>
      <c r="P2212">
        <v>0</v>
      </c>
      <c r="Q2212">
        <v>0</v>
      </c>
      <c r="R2212">
        <v>2332</v>
      </c>
      <c r="S2212" s="1">
        <v>1</v>
      </c>
      <c r="T2212" t="s">
        <v>22</v>
      </c>
      <c r="U2212" s="13">
        <f t="shared" si="102"/>
        <v>2332</v>
      </c>
      <c r="V2212" s="13">
        <f t="shared" si="103"/>
        <v>2332</v>
      </c>
      <c r="W2212" s="13" t="str">
        <f>IFERROR(VLOOKUP(K2212,'Target Area Lookup'!B:C,2,FALSE),"Rest of State")</f>
        <v>Rest of State</v>
      </c>
      <c r="X2212" s="13" t="str">
        <f t="shared" si="104"/>
        <v>Rest of State</v>
      </c>
    </row>
    <row r="2213" spans="1:24" x14ac:dyDescent="0.25">
      <c r="A2213">
        <v>30039186061</v>
      </c>
      <c r="B2213" t="s">
        <v>9565</v>
      </c>
      <c r="C2213" t="s">
        <v>9566</v>
      </c>
      <c r="D2213" t="s">
        <v>9455</v>
      </c>
      <c r="E2213" t="s">
        <v>9460</v>
      </c>
      <c r="F2213">
        <v>6186842109</v>
      </c>
      <c r="G2213">
        <v>64802</v>
      </c>
      <c r="H2213" t="s">
        <v>9569</v>
      </c>
      <c r="I2213" t="s">
        <v>68</v>
      </c>
      <c r="J2213" t="s">
        <v>9570</v>
      </c>
      <c r="K2213" t="s">
        <v>9571</v>
      </c>
      <c r="L2213" t="s">
        <v>9572</v>
      </c>
      <c r="M2213" t="s">
        <v>9568</v>
      </c>
      <c r="N2213" t="s">
        <v>22</v>
      </c>
      <c r="O2213">
        <v>1560</v>
      </c>
      <c r="P2213">
        <v>0</v>
      </c>
      <c r="Q2213">
        <v>0</v>
      </c>
      <c r="R2213">
        <v>1560</v>
      </c>
      <c r="S2213" s="1">
        <v>1</v>
      </c>
      <c r="T2213" t="s">
        <v>22</v>
      </c>
      <c r="U2213" s="13">
        <f t="shared" si="102"/>
        <v>1560</v>
      </c>
      <c r="V2213" s="13">
        <f t="shared" si="103"/>
        <v>1560</v>
      </c>
      <c r="W2213" s="13" t="str">
        <f>IFERROR(VLOOKUP(K2213,'Target Area Lookup'!B:C,2,FALSE),"Rest of State")</f>
        <v>Rest of State</v>
      </c>
      <c r="X2213" s="13" t="str">
        <f t="shared" si="104"/>
        <v>Rest of State</v>
      </c>
    </row>
    <row r="2214" spans="1:24" x14ac:dyDescent="0.25">
      <c r="A2214">
        <v>30039186061</v>
      </c>
      <c r="B2214" t="s">
        <v>9565</v>
      </c>
      <c r="C2214" t="s">
        <v>9566</v>
      </c>
      <c r="D2214" t="s">
        <v>9455</v>
      </c>
      <c r="E2214" t="s">
        <v>9460</v>
      </c>
      <c r="F2214">
        <v>6186842109</v>
      </c>
      <c r="G2214">
        <v>68487</v>
      </c>
      <c r="H2214" t="s">
        <v>9573</v>
      </c>
      <c r="I2214" t="s">
        <v>9566</v>
      </c>
      <c r="J2214" t="s">
        <v>9455</v>
      </c>
      <c r="K2214" t="s">
        <v>9459</v>
      </c>
      <c r="L2214" t="s">
        <v>9460</v>
      </c>
      <c r="M2214" t="s">
        <v>9574</v>
      </c>
      <c r="N2214" t="s">
        <v>22</v>
      </c>
      <c r="O2214">
        <v>3160</v>
      </c>
      <c r="P2214">
        <v>0</v>
      </c>
      <c r="Q2214">
        <v>0</v>
      </c>
      <c r="R2214">
        <v>3160</v>
      </c>
      <c r="S2214" s="1">
        <v>1</v>
      </c>
      <c r="T2214" t="s">
        <v>22</v>
      </c>
      <c r="U2214" s="13">
        <f t="shared" si="102"/>
        <v>3160</v>
      </c>
      <c r="V2214" s="13">
        <f t="shared" si="103"/>
        <v>3160</v>
      </c>
      <c r="W2214" s="13" t="str">
        <f>IFERROR(VLOOKUP(K2214,'Target Area Lookup'!B:C,2,FALSE),"Rest of State")</f>
        <v>Rest of State</v>
      </c>
      <c r="X2214" s="13" t="str">
        <f t="shared" si="104"/>
        <v>Rest of State</v>
      </c>
    </row>
    <row r="2215" spans="1:24" x14ac:dyDescent="0.25">
      <c r="A2215">
        <v>30039196026</v>
      </c>
      <c r="B2215" t="s">
        <v>9575</v>
      </c>
      <c r="C2215" t="s">
        <v>546</v>
      </c>
      <c r="D2215" t="s">
        <v>9576</v>
      </c>
      <c r="E2215" t="s">
        <v>9577</v>
      </c>
      <c r="F2215">
        <v>6185681321</v>
      </c>
      <c r="G2215">
        <v>13233</v>
      </c>
      <c r="H2215" t="s">
        <v>9578</v>
      </c>
      <c r="I2215" t="s">
        <v>9579</v>
      </c>
      <c r="J2215" t="s">
        <v>9576</v>
      </c>
      <c r="K2215" t="s">
        <v>9459</v>
      </c>
      <c r="L2215" t="s">
        <v>9580</v>
      </c>
      <c r="M2215" t="s">
        <v>9581</v>
      </c>
      <c r="N2215" t="s">
        <v>22</v>
      </c>
      <c r="O2215">
        <v>59</v>
      </c>
      <c r="P2215">
        <v>4</v>
      </c>
      <c r="Q2215">
        <v>55</v>
      </c>
      <c r="R2215">
        <v>118</v>
      </c>
      <c r="S2215" s="1">
        <v>0.53390000000000004</v>
      </c>
      <c r="U2215" s="13">
        <f t="shared" si="102"/>
        <v>63</v>
      </c>
      <c r="V2215" s="13">
        <f t="shared" si="103"/>
        <v>118</v>
      </c>
      <c r="W2215" s="13" t="str">
        <f>IFERROR(VLOOKUP(K2215,'Target Area Lookup'!B:C,2,FALSE),"Rest of State")</f>
        <v>Rest of State</v>
      </c>
      <c r="X2215" s="13" t="str">
        <f t="shared" si="104"/>
        <v>Rest of State</v>
      </c>
    </row>
    <row r="2216" spans="1:24" x14ac:dyDescent="0.25">
      <c r="A2216">
        <v>30039196026</v>
      </c>
      <c r="B2216" t="s">
        <v>9575</v>
      </c>
      <c r="C2216" t="s">
        <v>546</v>
      </c>
      <c r="D2216" t="s">
        <v>9576</v>
      </c>
      <c r="E2216" t="s">
        <v>9577</v>
      </c>
      <c r="F2216">
        <v>6185681321</v>
      </c>
      <c r="G2216">
        <v>13234</v>
      </c>
      <c r="H2216" t="s">
        <v>9582</v>
      </c>
      <c r="I2216" t="s">
        <v>9583</v>
      </c>
      <c r="J2216" t="s">
        <v>9584</v>
      </c>
      <c r="K2216" t="s">
        <v>9459</v>
      </c>
      <c r="L2216" t="s">
        <v>9585</v>
      </c>
      <c r="M2216" t="s">
        <v>9581</v>
      </c>
      <c r="N2216" t="s">
        <v>22</v>
      </c>
      <c r="O2216">
        <v>56</v>
      </c>
      <c r="P2216">
        <v>8</v>
      </c>
      <c r="Q2216">
        <v>29</v>
      </c>
      <c r="R2216">
        <v>93</v>
      </c>
      <c r="S2216" s="1">
        <v>0.68819999999999992</v>
      </c>
      <c r="U2216" s="13">
        <f t="shared" si="102"/>
        <v>64</v>
      </c>
      <c r="V2216" s="13">
        <f t="shared" si="103"/>
        <v>93</v>
      </c>
      <c r="W2216" s="13" t="str">
        <f>IFERROR(VLOOKUP(K2216,'Target Area Lookup'!B:C,2,FALSE),"Rest of State")</f>
        <v>Rest of State</v>
      </c>
      <c r="X2216" s="13" t="str">
        <f t="shared" si="104"/>
        <v>Rest of State</v>
      </c>
    </row>
    <row r="2217" spans="1:24" x14ac:dyDescent="0.25">
      <c r="A2217">
        <v>30039196026</v>
      </c>
      <c r="B2217" t="s">
        <v>9575</v>
      </c>
      <c r="C2217" t="s">
        <v>546</v>
      </c>
      <c r="D2217" t="s">
        <v>9576</v>
      </c>
      <c r="E2217" t="s">
        <v>9577</v>
      </c>
      <c r="F2217">
        <v>6185681321</v>
      </c>
      <c r="G2217">
        <v>13235</v>
      </c>
      <c r="H2217" t="s">
        <v>9586</v>
      </c>
      <c r="I2217" t="s">
        <v>546</v>
      </c>
      <c r="J2217" t="s">
        <v>9576</v>
      </c>
      <c r="K2217" t="s">
        <v>9459</v>
      </c>
      <c r="L2217" t="s">
        <v>9577</v>
      </c>
      <c r="M2217" t="s">
        <v>9581</v>
      </c>
      <c r="N2217" t="s">
        <v>22</v>
      </c>
      <c r="O2217">
        <v>44</v>
      </c>
      <c r="P2217">
        <v>4</v>
      </c>
      <c r="Q2217">
        <v>21</v>
      </c>
      <c r="R2217">
        <v>69</v>
      </c>
      <c r="S2217" s="1">
        <v>0.69569999999999999</v>
      </c>
      <c r="U2217" s="13">
        <f t="shared" si="102"/>
        <v>48</v>
      </c>
      <c r="V2217" s="13">
        <f t="shared" si="103"/>
        <v>69</v>
      </c>
      <c r="W2217" s="13" t="str">
        <f>IFERROR(VLOOKUP(K2217,'Target Area Lookup'!B:C,2,FALSE),"Rest of State")</f>
        <v>Rest of State</v>
      </c>
      <c r="X2217" s="13" t="str">
        <f t="shared" si="104"/>
        <v>Rest of State</v>
      </c>
    </row>
    <row r="2218" spans="1:24" x14ac:dyDescent="0.25">
      <c r="A2218">
        <v>30039196026</v>
      </c>
      <c r="B2218" t="s">
        <v>9575</v>
      </c>
      <c r="C2218" t="s">
        <v>546</v>
      </c>
      <c r="D2218" t="s">
        <v>9576</v>
      </c>
      <c r="E2218" t="s">
        <v>9577</v>
      </c>
      <c r="F2218">
        <v>6185681321</v>
      </c>
      <c r="G2218">
        <v>13236</v>
      </c>
      <c r="H2218" t="s">
        <v>9587</v>
      </c>
      <c r="I2218" t="s">
        <v>9583</v>
      </c>
      <c r="J2218" t="s">
        <v>9584</v>
      </c>
      <c r="K2218" t="s">
        <v>9459</v>
      </c>
      <c r="L2218" t="s">
        <v>9585</v>
      </c>
      <c r="M2218" t="s">
        <v>9581</v>
      </c>
      <c r="N2218" t="s">
        <v>22</v>
      </c>
      <c r="O2218">
        <v>62</v>
      </c>
      <c r="P2218">
        <v>6</v>
      </c>
      <c r="Q2218">
        <v>27</v>
      </c>
      <c r="R2218">
        <v>95</v>
      </c>
      <c r="S2218" s="1">
        <v>0.71579999999999999</v>
      </c>
      <c r="U2218" s="13">
        <f t="shared" si="102"/>
        <v>68</v>
      </c>
      <c r="V2218" s="13">
        <f t="shared" si="103"/>
        <v>95</v>
      </c>
      <c r="W2218" s="13" t="str">
        <f>IFERROR(VLOOKUP(K2218,'Target Area Lookup'!B:C,2,FALSE),"Rest of State")</f>
        <v>Rest of State</v>
      </c>
      <c r="X2218" s="13" t="str">
        <f t="shared" si="104"/>
        <v>Rest of State</v>
      </c>
    </row>
    <row r="2219" spans="1:24" x14ac:dyDescent="0.25">
      <c r="A2219">
        <v>30073005002</v>
      </c>
      <c r="B2219" t="s">
        <v>9594</v>
      </c>
      <c r="C2219" t="s">
        <v>9595</v>
      </c>
      <c r="D2219" t="s">
        <v>9596</v>
      </c>
      <c r="E2219" t="s">
        <v>9597</v>
      </c>
      <c r="F2219">
        <v>6184965513</v>
      </c>
      <c r="G2219">
        <v>13239</v>
      </c>
      <c r="H2219" t="s">
        <v>9598</v>
      </c>
      <c r="I2219" t="s">
        <v>9595</v>
      </c>
      <c r="J2219" t="s">
        <v>9596</v>
      </c>
      <c r="K2219" t="s">
        <v>339</v>
      </c>
      <c r="L2219" t="s">
        <v>9597</v>
      </c>
      <c r="M2219" t="s">
        <v>9599</v>
      </c>
      <c r="N2219" t="s">
        <v>22</v>
      </c>
      <c r="O2219">
        <v>86</v>
      </c>
      <c r="P2219">
        <v>0</v>
      </c>
      <c r="Q2219">
        <v>12</v>
      </c>
      <c r="R2219">
        <v>98</v>
      </c>
      <c r="S2219" s="1">
        <v>0.87140000000000006</v>
      </c>
      <c r="T2219" t="s">
        <v>22</v>
      </c>
      <c r="U2219" s="13">
        <f t="shared" si="102"/>
        <v>86</v>
      </c>
      <c r="V2219" s="13">
        <f t="shared" si="103"/>
        <v>98</v>
      </c>
      <c r="W2219" s="13" t="str">
        <f>IFERROR(VLOOKUP(K2219,'Target Area Lookup'!B:C,2,FALSE),"Rest of State")</f>
        <v>Rest of State</v>
      </c>
      <c r="X2219" s="13" t="str">
        <f t="shared" si="104"/>
        <v>Rest of State</v>
      </c>
    </row>
    <row r="2220" spans="1:24" x14ac:dyDescent="0.25">
      <c r="A2220">
        <v>30073050002</v>
      </c>
      <c r="B2220" t="s">
        <v>9600</v>
      </c>
      <c r="C2220" t="s">
        <v>9601</v>
      </c>
      <c r="D2220" t="s">
        <v>9591</v>
      </c>
      <c r="E2220" t="s">
        <v>9602</v>
      </c>
      <c r="F2220">
        <v>6183579096</v>
      </c>
      <c r="G2220">
        <v>13240</v>
      </c>
      <c r="H2220" t="s">
        <v>9603</v>
      </c>
      <c r="I2220" t="s">
        <v>9601</v>
      </c>
      <c r="J2220" t="s">
        <v>9591</v>
      </c>
      <c r="K2220" t="s">
        <v>339</v>
      </c>
      <c r="L2220" t="s">
        <v>9602</v>
      </c>
      <c r="M2220" t="s">
        <v>9604</v>
      </c>
      <c r="N2220" t="s">
        <v>22</v>
      </c>
      <c r="O2220">
        <v>112</v>
      </c>
      <c r="P2220">
        <v>5</v>
      </c>
      <c r="Q2220">
        <v>176</v>
      </c>
      <c r="R2220">
        <v>293</v>
      </c>
      <c r="S2220" s="1">
        <v>0.39929999999999999</v>
      </c>
      <c r="U2220" s="13">
        <f t="shared" si="102"/>
        <v>117</v>
      </c>
      <c r="V2220" s="13">
        <f t="shared" si="103"/>
        <v>293</v>
      </c>
      <c r="W2220" s="13" t="str">
        <f>IFERROR(VLOOKUP(K2220,'Target Area Lookup'!B:C,2,FALSE),"Rest of State")</f>
        <v>Rest of State</v>
      </c>
      <c r="X2220" s="13" t="str">
        <f t="shared" si="104"/>
        <v>Rest of State</v>
      </c>
    </row>
    <row r="2221" spans="1:24" x14ac:dyDescent="0.25">
      <c r="A2221">
        <v>30073050002</v>
      </c>
      <c r="B2221" t="s">
        <v>9600</v>
      </c>
      <c r="C2221" t="s">
        <v>9601</v>
      </c>
      <c r="D2221" t="s">
        <v>9591</v>
      </c>
      <c r="E2221" t="s">
        <v>9602</v>
      </c>
      <c r="F2221">
        <v>6183579096</v>
      </c>
      <c r="G2221">
        <v>13241</v>
      </c>
      <c r="H2221" t="s">
        <v>9605</v>
      </c>
      <c r="I2221" t="s">
        <v>9606</v>
      </c>
      <c r="J2221" t="s">
        <v>9591</v>
      </c>
      <c r="K2221" t="s">
        <v>339</v>
      </c>
      <c r="L2221" t="s">
        <v>9607</v>
      </c>
      <c r="M2221" t="s">
        <v>9604</v>
      </c>
      <c r="N2221" t="s">
        <v>22</v>
      </c>
      <c r="O2221">
        <v>92</v>
      </c>
      <c r="P2221">
        <v>11</v>
      </c>
      <c r="Q2221">
        <v>160</v>
      </c>
      <c r="R2221">
        <v>263</v>
      </c>
      <c r="S2221" s="1">
        <v>0.39159999999999995</v>
      </c>
      <c r="U2221" s="13">
        <f t="shared" si="102"/>
        <v>103</v>
      </c>
      <c r="V2221" s="13">
        <f t="shared" si="103"/>
        <v>263</v>
      </c>
      <c r="W2221" s="13" t="str">
        <f>IFERROR(VLOOKUP(K2221,'Target Area Lookup'!B:C,2,FALSE),"Rest of State")</f>
        <v>Rest of State</v>
      </c>
      <c r="X2221" s="13" t="str">
        <f t="shared" si="104"/>
        <v>Rest of State</v>
      </c>
    </row>
    <row r="2222" spans="1:24" x14ac:dyDescent="0.25">
      <c r="A2222">
        <v>30073101016</v>
      </c>
      <c r="B2222" t="s">
        <v>9608</v>
      </c>
      <c r="C2222" t="s">
        <v>9609</v>
      </c>
      <c r="D2222" t="s">
        <v>9591</v>
      </c>
      <c r="E2222" t="s">
        <v>9610</v>
      </c>
      <c r="F2222">
        <v>6183575013</v>
      </c>
      <c r="G2222">
        <v>13242</v>
      </c>
      <c r="H2222" t="s">
        <v>9611</v>
      </c>
      <c r="I2222" t="s">
        <v>9609</v>
      </c>
      <c r="J2222" t="s">
        <v>9591</v>
      </c>
      <c r="K2222" t="s">
        <v>339</v>
      </c>
      <c r="L2222" t="s">
        <v>9610</v>
      </c>
      <c r="M2222" t="s">
        <v>9612</v>
      </c>
      <c r="N2222" t="s">
        <v>22</v>
      </c>
      <c r="O2222">
        <v>135</v>
      </c>
      <c r="P2222">
        <v>29</v>
      </c>
      <c r="Q2222">
        <v>268</v>
      </c>
      <c r="R2222">
        <v>432</v>
      </c>
      <c r="S2222" s="1">
        <v>0.37959999999999999</v>
      </c>
      <c r="U2222" s="13">
        <f t="shared" si="102"/>
        <v>164</v>
      </c>
      <c r="V2222" s="13">
        <f t="shared" si="103"/>
        <v>432</v>
      </c>
      <c r="W2222" s="13" t="str">
        <f>IFERROR(VLOOKUP(K2222,'Target Area Lookup'!B:C,2,FALSE),"Rest of State")</f>
        <v>Rest of State</v>
      </c>
      <c r="X2222" s="13" t="str">
        <f t="shared" si="104"/>
        <v>Rest of State</v>
      </c>
    </row>
    <row r="2223" spans="1:24" x14ac:dyDescent="0.25">
      <c r="A2223">
        <v>30073204004</v>
      </c>
      <c r="B2223" t="s">
        <v>9613</v>
      </c>
      <c r="C2223" t="s">
        <v>9614</v>
      </c>
      <c r="D2223" t="s">
        <v>9591</v>
      </c>
      <c r="E2223" t="s">
        <v>9615</v>
      </c>
      <c r="F2223">
        <v>6183572419</v>
      </c>
      <c r="G2223">
        <v>13243</v>
      </c>
      <c r="H2223" t="s">
        <v>9616</v>
      </c>
      <c r="I2223" t="s">
        <v>9614</v>
      </c>
      <c r="J2223" t="s">
        <v>9591</v>
      </c>
      <c r="K2223" t="s">
        <v>339</v>
      </c>
      <c r="L2223" t="s">
        <v>9615</v>
      </c>
      <c r="M2223" t="s">
        <v>9617</v>
      </c>
      <c r="N2223" t="s">
        <v>22</v>
      </c>
      <c r="O2223">
        <v>42</v>
      </c>
      <c r="P2223">
        <v>3</v>
      </c>
      <c r="Q2223">
        <v>104</v>
      </c>
      <c r="R2223">
        <v>149</v>
      </c>
      <c r="S2223" s="1">
        <v>0.30199999999999999</v>
      </c>
      <c r="U2223" s="13">
        <f t="shared" si="102"/>
        <v>45</v>
      </c>
      <c r="V2223" s="13">
        <f t="shared" si="103"/>
        <v>149</v>
      </c>
      <c r="W2223" s="13" t="str">
        <f>IFERROR(VLOOKUP(K2223,'Target Area Lookup'!B:C,2,FALSE),"Rest of State")</f>
        <v>Rest of State</v>
      </c>
      <c r="X2223" s="13" t="str">
        <f t="shared" si="104"/>
        <v>Rest of State</v>
      </c>
    </row>
    <row r="2224" spans="1:24" x14ac:dyDescent="0.25">
      <c r="A2224">
        <v>30073300026</v>
      </c>
      <c r="B2224" t="s">
        <v>9618</v>
      </c>
      <c r="C2224" t="s">
        <v>9619</v>
      </c>
      <c r="D2224" t="s">
        <v>9464</v>
      </c>
      <c r="E2224" t="s">
        <v>9620</v>
      </c>
      <c r="F2224">
        <v>6185423856</v>
      </c>
      <c r="G2224">
        <v>13244</v>
      </c>
      <c r="H2224" t="s">
        <v>9621</v>
      </c>
      <c r="I2224" t="s">
        <v>9622</v>
      </c>
      <c r="J2224" t="s">
        <v>9464</v>
      </c>
      <c r="K2224" t="s">
        <v>339</v>
      </c>
      <c r="L2224" t="s">
        <v>9623</v>
      </c>
      <c r="M2224" t="s">
        <v>9624</v>
      </c>
      <c r="N2224" t="s">
        <v>22</v>
      </c>
      <c r="O2224">
        <v>175</v>
      </c>
      <c r="P2224">
        <v>13</v>
      </c>
      <c r="Q2224">
        <v>253</v>
      </c>
      <c r="R2224">
        <v>441</v>
      </c>
      <c r="S2224" s="1">
        <v>0.42630000000000001</v>
      </c>
      <c r="U2224" s="13">
        <f t="shared" si="102"/>
        <v>188</v>
      </c>
      <c r="V2224" s="13">
        <f t="shared" si="103"/>
        <v>441</v>
      </c>
      <c r="W2224" s="13" t="str">
        <f>IFERROR(VLOOKUP(K2224,'Target Area Lookup'!B:C,2,FALSE),"Rest of State")</f>
        <v>Rest of State</v>
      </c>
      <c r="X2224" s="13" t="str">
        <f t="shared" si="104"/>
        <v>Rest of State</v>
      </c>
    </row>
    <row r="2225" spans="1:24" x14ac:dyDescent="0.25">
      <c r="A2225">
        <v>30073300026</v>
      </c>
      <c r="B2225" t="s">
        <v>9618</v>
      </c>
      <c r="C2225" t="s">
        <v>9619</v>
      </c>
      <c r="D2225" t="s">
        <v>9464</v>
      </c>
      <c r="E2225" t="s">
        <v>9620</v>
      </c>
      <c r="F2225">
        <v>6185423856</v>
      </c>
      <c r="G2225">
        <v>42555</v>
      </c>
      <c r="H2225" t="s">
        <v>9625</v>
      </c>
      <c r="I2225" t="s">
        <v>9619</v>
      </c>
      <c r="J2225" t="s">
        <v>9464</v>
      </c>
      <c r="K2225" t="s">
        <v>339</v>
      </c>
      <c r="L2225" t="s">
        <v>9620</v>
      </c>
      <c r="M2225" t="s">
        <v>9624</v>
      </c>
      <c r="N2225" t="s">
        <v>22</v>
      </c>
      <c r="O2225">
        <v>208</v>
      </c>
      <c r="P2225">
        <v>19</v>
      </c>
      <c r="Q2225">
        <v>223</v>
      </c>
      <c r="R2225">
        <v>450</v>
      </c>
      <c r="S2225" s="1">
        <v>0.50439999999999996</v>
      </c>
      <c r="U2225" s="13">
        <f t="shared" si="102"/>
        <v>227</v>
      </c>
      <c r="V2225" s="13">
        <f t="shared" si="103"/>
        <v>450</v>
      </c>
      <c r="W2225" s="13" t="str">
        <f>IFERROR(VLOOKUP(K2225,'Target Area Lookup'!B:C,2,FALSE),"Rest of State")</f>
        <v>Rest of State</v>
      </c>
      <c r="X2225" s="13" t="str">
        <f t="shared" si="104"/>
        <v>Rest of State</v>
      </c>
    </row>
    <row r="2226" spans="1:24" x14ac:dyDescent="0.25">
      <c r="A2226">
        <v>30073300026</v>
      </c>
      <c r="B2226" t="s">
        <v>9618</v>
      </c>
      <c r="C2226" t="s">
        <v>9619</v>
      </c>
      <c r="D2226" t="s">
        <v>9464</v>
      </c>
      <c r="E2226" t="s">
        <v>9620</v>
      </c>
      <c r="F2226">
        <v>6185423856</v>
      </c>
      <c r="G2226">
        <v>42556</v>
      </c>
      <c r="H2226" t="s">
        <v>9626</v>
      </c>
      <c r="I2226" t="s">
        <v>9619</v>
      </c>
      <c r="J2226" t="s">
        <v>9464</v>
      </c>
      <c r="K2226" t="s">
        <v>339</v>
      </c>
      <c r="L2226" t="s">
        <v>9620</v>
      </c>
      <c r="M2226" t="s">
        <v>9624</v>
      </c>
      <c r="N2226" t="s">
        <v>22</v>
      </c>
      <c r="O2226">
        <v>304</v>
      </c>
      <c r="P2226">
        <v>23</v>
      </c>
      <c r="Q2226">
        <v>235</v>
      </c>
      <c r="R2226">
        <v>562</v>
      </c>
      <c r="S2226" s="1">
        <v>0.58189999999999997</v>
      </c>
      <c r="U2226" s="13">
        <f t="shared" si="102"/>
        <v>327</v>
      </c>
      <c r="V2226" s="13">
        <f t="shared" si="103"/>
        <v>562</v>
      </c>
      <c r="W2226" s="13" t="str">
        <f>IFERROR(VLOOKUP(K2226,'Target Area Lookup'!B:C,2,FALSE),"Rest of State")</f>
        <v>Rest of State</v>
      </c>
      <c r="X2226" s="13" t="str">
        <f t="shared" si="104"/>
        <v>Rest of State</v>
      </c>
    </row>
    <row r="2227" spans="1:24" x14ac:dyDescent="0.25">
      <c r="A2227">
        <v>30077100026</v>
      </c>
      <c r="B2227" t="s">
        <v>9627</v>
      </c>
      <c r="C2227" t="s">
        <v>9628</v>
      </c>
      <c r="D2227" t="s">
        <v>9629</v>
      </c>
      <c r="E2227" t="s">
        <v>9630</v>
      </c>
      <c r="F2227">
        <v>6188453518</v>
      </c>
      <c r="G2227">
        <v>10082</v>
      </c>
      <c r="H2227" t="s">
        <v>9631</v>
      </c>
      <c r="I2227" t="s">
        <v>9628</v>
      </c>
      <c r="J2227" t="s">
        <v>9629</v>
      </c>
      <c r="K2227" t="s">
        <v>9632</v>
      </c>
      <c r="L2227" t="s">
        <v>9630</v>
      </c>
      <c r="M2227" t="s">
        <v>9633</v>
      </c>
      <c r="N2227" t="s">
        <v>22</v>
      </c>
      <c r="O2227">
        <v>179</v>
      </c>
      <c r="P2227">
        <v>0</v>
      </c>
      <c r="Q2227">
        <v>52</v>
      </c>
      <c r="R2227">
        <v>231</v>
      </c>
      <c r="S2227" s="1">
        <v>0.77349999999999997</v>
      </c>
      <c r="T2227" t="s">
        <v>22</v>
      </c>
      <c r="U2227" s="13">
        <f t="shared" si="102"/>
        <v>179</v>
      </c>
      <c r="V2227" s="13">
        <f t="shared" si="103"/>
        <v>231</v>
      </c>
      <c r="W2227" s="13" t="str">
        <f>IFERROR(VLOOKUP(K2227,'Target Area Lookup'!B:C,2,FALSE),"Rest of State")</f>
        <v>Rest of State</v>
      </c>
      <c r="X2227" s="13" t="str">
        <f t="shared" si="104"/>
        <v>Rest of State</v>
      </c>
    </row>
    <row r="2228" spans="1:24" x14ac:dyDescent="0.25">
      <c r="A2228">
        <v>30077100026</v>
      </c>
      <c r="B2228" t="s">
        <v>9627</v>
      </c>
      <c r="C2228" t="s">
        <v>9628</v>
      </c>
      <c r="D2228" t="s">
        <v>9629</v>
      </c>
      <c r="E2228" t="s">
        <v>9630</v>
      </c>
      <c r="F2228">
        <v>6188453518</v>
      </c>
      <c r="G2228">
        <v>10084</v>
      </c>
      <c r="H2228" t="s">
        <v>9634</v>
      </c>
      <c r="I2228" t="s">
        <v>9628</v>
      </c>
      <c r="J2228" t="s">
        <v>9629</v>
      </c>
      <c r="K2228" t="s">
        <v>9632</v>
      </c>
      <c r="L2228" t="s">
        <v>9630</v>
      </c>
      <c r="M2228" t="s">
        <v>9633</v>
      </c>
      <c r="N2228" t="s">
        <v>22</v>
      </c>
      <c r="O2228">
        <v>138</v>
      </c>
      <c r="P2228">
        <v>0</v>
      </c>
      <c r="Q2228">
        <v>4</v>
      </c>
      <c r="R2228">
        <v>142</v>
      </c>
      <c r="S2228" s="1">
        <v>0.97180000000000011</v>
      </c>
      <c r="T2228" t="s">
        <v>22</v>
      </c>
      <c r="U2228" s="13">
        <f t="shared" si="102"/>
        <v>138</v>
      </c>
      <c r="V2228" s="13">
        <f t="shared" si="103"/>
        <v>142</v>
      </c>
      <c r="W2228" s="13" t="str">
        <f>IFERROR(VLOOKUP(K2228,'Target Area Lookup'!B:C,2,FALSE),"Rest of State")</f>
        <v>Rest of State</v>
      </c>
      <c r="X2228" s="13" t="str">
        <f t="shared" si="104"/>
        <v>Rest of State</v>
      </c>
    </row>
    <row r="2229" spans="1:24" x14ac:dyDescent="0.25">
      <c r="A2229">
        <v>30077101026</v>
      </c>
      <c r="B2229" t="s">
        <v>9635</v>
      </c>
      <c r="C2229" t="s">
        <v>9636</v>
      </c>
      <c r="D2229" t="s">
        <v>9637</v>
      </c>
      <c r="E2229" t="s">
        <v>9638</v>
      </c>
      <c r="F2229">
        <v>6183426778</v>
      </c>
      <c r="G2229">
        <v>10085</v>
      </c>
      <c r="H2229" t="s">
        <v>9639</v>
      </c>
      <c r="I2229" t="s">
        <v>9636</v>
      </c>
      <c r="J2229" t="s">
        <v>9637</v>
      </c>
      <c r="K2229" t="s">
        <v>9632</v>
      </c>
      <c r="L2229" t="s">
        <v>9638</v>
      </c>
      <c r="M2229" t="s">
        <v>9640</v>
      </c>
      <c r="N2229" t="s">
        <v>22</v>
      </c>
      <c r="O2229">
        <v>105</v>
      </c>
      <c r="P2229">
        <v>0</v>
      </c>
      <c r="Q2229">
        <v>7</v>
      </c>
      <c r="R2229">
        <v>112</v>
      </c>
      <c r="S2229" s="1">
        <v>0.93540000000000012</v>
      </c>
      <c r="T2229" t="s">
        <v>22</v>
      </c>
      <c r="U2229" s="13">
        <f t="shared" si="102"/>
        <v>105</v>
      </c>
      <c r="V2229" s="13">
        <f t="shared" si="103"/>
        <v>112</v>
      </c>
      <c r="W2229" s="13" t="str">
        <f>IFERROR(VLOOKUP(K2229,'Target Area Lookup'!B:C,2,FALSE),"Rest of State")</f>
        <v>Rest of State</v>
      </c>
      <c r="X2229" s="13" t="str">
        <f t="shared" si="104"/>
        <v>Rest of State</v>
      </c>
    </row>
    <row r="2230" spans="1:24" x14ac:dyDescent="0.25">
      <c r="A2230">
        <v>30077101026</v>
      </c>
      <c r="B2230" t="s">
        <v>9635</v>
      </c>
      <c r="C2230" t="s">
        <v>9636</v>
      </c>
      <c r="D2230" t="s">
        <v>9637</v>
      </c>
      <c r="E2230" t="s">
        <v>9638</v>
      </c>
      <c r="F2230">
        <v>6183426778</v>
      </c>
      <c r="G2230">
        <v>10086</v>
      </c>
      <c r="H2230" t="s">
        <v>9641</v>
      </c>
      <c r="I2230" t="s">
        <v>9636</v>
      </c>
      <c r="J2230" t="s">
        <v>9637</v>
      </c>
      <c r="K2230" t="s">
        <v>9632</v>
      </c>
      <c r="L2230" t="s">
        <v>9638</v>
      </c>
      <c r="M2230" t="s">
        <v>9640</v>
      </c>
      <c r="N2230" t="s">
        <v>22</v>
      </c>
      <c r="O2230">
        <v>331</v>
      </c>
      <c r="P2230">
        <v>0</v>
      </c>
      <c r="Q2230">
        <v>0</v>
      </c>
      <c r="R2230">
        <v>331</v>
      </c>
      <c r="S2230" s="1">
        <v>1</v>
      </c>
      <c r="T2230" t="s">
        <v>22</v>
      </c>
      <c r="U2230" s="13">
        <f t="shared" si="102"/>
        <v>331</v>
      </c>
      <c r="V2230" s="13">
        <f t="shared" si="103"/>
        <v>331</v>
      </c>
      <c r="W2230" s="13" t="str">
        <f>IFERROR(VLOOKUP(K2230,'Target Area Lookup'!B:C,2,FALSE),"Rest of State")</f>
        <v>Rest of State</v>
      </c>
      <c r="X2230" s="13" t="str">
        <f t="shared" si="104"/>
        <v>Rest of State</v>
      </c>
    </row>
    <row r="2231" spans="1:24" x14ac:dyDescent="0.25">
      <c r="A2231">
        <v>30077801060</v>
      </c>
      <c r="B2231" t="s">
        <v>9642</v>
      </c>
      <c r="C2231" t="s">
        <v>9643</v>
      </c>
      <c r="D2231" t="s">
        <v>9644</v>
      </c>
      <c r="E2231" t="s">
        <v>9645</v>
      </c>
      <c r="F2231">
        <v>6186349800</v>
      </c>
      <c r="G2231">
        <v>53253</v>
      </c>
      <c r="H2231" t="s">
        <v>9642</v>
      </c>
      <c r="I2231" t="s">
        <v>9643</v>
      </c>
      <c r="J2231" t="s">
        <v>9644</v>
      </c>
      <c r="K2231" t="s">
        <v>9632</v>
      </c>
      <c r="L2231" t="s">
        <v>9645</v>
      </c>
      <c r="M2231" t="s">
        <v>9646</v>
      </c>
      <c r="N2231" t="s">
        <v>22</v>
      </c>
      <c r="O2231">
        <v>18</v>
      </c>
      <c r="P2231">
        <v>0</v>
      </c>
      <c r="Q2231">
        <v>0</v>
      </c>
      <c r="R2231">
        <v>18</v>
      </c>
      <c r="S2231" s="1">
        <v>1</v>
      </c>
      <c r="T2231" t="s">
        <v>22</v>
      </c>
      <c r="U2231" s="13">
        <f t="shared" si="102"/>
        <v>18</v>
      </c>
      <c r="V2231" s="13">
        <f t="shared" si="103"/>
        <v>18</v>
      </c>
      <c r="W2231" s="13" t="str">
        <f>IFERROR(VLOOKUP(K2231,'Target Area Lookup'!B:C,2,FALSE),"Rest of State")</f>
        <v>Rest of State</v>
      </c>
      <c r="X2231" s="13" t="str">
        <f t="shared" si="104"/>
        <v>Rest of State</v>
      </c>
    </row>
    <row r="2232" spans="1:24" x14ac:dyDescent="0.25">
      <c r="A2232">
        <v>30091016004</v>
      </c>
      <c r="B2232" t="s">
        <v>9647</v>
      </c>
      <c r="C2232" t="s">
        <v>9648</v>
      </c>
      <c r="D2232" t="s">
        <v>8618</v>
      </c>
      <c r="E2232" t="s">
        <v>9649</v>
      </c>
      <c r="F2232">
        <v>6188332545</v>
      </c>
      <c r="G2232">
        <v>10087</v>
      </c>
      <c r="H2232" t="s">
        <v>9650</v>
      </c>
      <c r="I2232" t="s">
        <v>9648</v>
      </c>
      <c r="J2232" t="s">
        <v>8618</v>
      </c>
      <c r="K2232" t="s">
        <v>8608</v>
      </c>
      <c r="L2232" t="s">
        <v>9649</v>
      </c>
      <c r="M2232" t="s">
        <v>9651</v>
      </c>
      <c r="N2232" t="s">
        <v>22</v>
      </c>
      <c r="O2232">
        <v>51</v>
      </c>
      <c r="P2232">
        <v>3</v>
      </c>
      <c r="Q2232">
        <v>94</v>
      </c>
      <c r="R2232">
        <v>148</v>
      </c>
      <c r="S2232" s="1">
        <v>0.3649</v>
      </c>
      <c r="U2232" s="13">
        <f t="shared" si="102"/>
        <v>54</v>
      </c>
      <c r="V2232" s="13">
        <f t="shared" si="103"/>
        <v>148</v>
      </c>
      <c r="W2232" s="13" t="str">
        <f>IFERROR(VLOOKUP(K2232,'Target Area Lookup'!B:C,2,FALSE),"Rest of State")</f>
        <v>Rest of State</v>
      </c>
      <c r="X2232" s="13" t="str">
        <f t="shared" si="104"/>
        <v>Rest of State</v>
      </c>
    </row>
    <row r="2233" spans="1:24" x14ac:dyDescent="0.25">
      <c r="A2233">
        <v>30091017022</v>
      </c>
      <c r="B2233" t="s">
        <v>9652</v>
      </c>
      <c r="C2233" t="s">
        <v>9653</v>
      </c>
      <c r="D2233" t="s">
        <v>9654</v>
      </c>
      <c r="E2233" t="s">
        <v>9655</v>
      </c>
      <c r="F2233">
        <v>6188932313</v>
      </c>
      <c r="G2233">
        <v>10088</v>
      </c>
      <c r="H2233" t="s">
        <v>9656</v>
      </c>
      <c r="I2233" t="s">
        <v>9653</v>
      </c>
      <c r="J2233" t="s">
        <v>9654</v>
      </c>
      <c r="K2233" t="s">
        <v>9571</v>
      </c>
      <c r="L2233" t="s">
        <v>9655</v>
      </c>
      <c r="M2233" t="s">
        <v>9657</v>
      </c>
      <c r="N2233" t="s">
        <v>22</v>
      </c>
      <c r="O2233">
        <v>82</v>
      </c>
      <c r="P2233">
        <v>7</v>
      </c>
      <c r="Q2233">
        <v>92</v>
      </c>
      <c r="R2233">
        <v>181</v>
      </c>
      <c r="S2233" s="1">
        <v>0.49170000000000003</v>
      </c>
      <c r="U2233" s="13">
        <f t="shared" si="102"/>
        <v>89</v>
      </c>
      <c r="V2233" s="13">
        <f t="shared" si="103"/>
        <v>181</v>
      </c>
      <c r="W2233" s="13" t="str">
        <f>IFERROR(VLOOKUP(K2233,'Target Area Lookup'!B:C,2,FALSE),"Rest of State")</f>
        <v>Rest of State</v>
      </c>
      <c r="X2233" s="13" t="str">
        <f t="shared" si="104"/>
        <v>Rest of State</v>
      </c>
    </row>
    <row r="2234" spans="1:24" x14ac:dyDescent="0.25">
      <c r="A2234">
        <v>30091017022</v>
      </c>
      <c r="B2234" t="s">
        <v>9652</v>
      </c>
      <c r="C2234" t="s">
        <v>9653</v>
      </c>
      <c r="D2234" t="s">
        <v>9654</v>
      </c>
      <c r="E2234" t="s">
        <v>9655</v>
      </c>
      <c r="F2234">
        <v>6188932313</v>
      </c>
      <c r="G2234">
        <v>10089</v>
      </c>
      <c r="H2234" t="s">
        <v>9658</v>
      </c>
      <c r="I2234" t="s">
        <v>9653</v>
      </c>
      <c r="J2234" t="s">
        <v>9654</v>
      </c>
      <c r="K2234" t="s">
        <v>9571</v>
      </c>
      <c r="L2234" t="s">
        <v>9655</v>
      </c>
      <c r="M2234" t="s">
        <v>9657</v>
      </c>
      <c r="N2234" t="s">
        <v>22</v>
      </c>
      <c r="O2234">
        <v>69</v>
      </c>
      <c r="P2234">
        <v>1</v>
      </c>
      <c r="Q2234">
        <v>59</v>
      </c>
      <c r="R2234">
        <v>129</v>
      </c>
      <c r="S2234" s="1">
        <v>0.54259999999999997</v>
      </c>
      <c r="U2234" s="13">
        <f t="shared" si="102"/>
        <v>70</v>
      </c>
      <c r="V2234" s="13">
        <f t="shared" si="103"/>
        <v>129</v>
      </c>
      <c r="W2234" s="13" t="str">
        <f>IFERROR(VLOOKUP(K2234,'Target Area Lookup'!B:C,2,FALSE),"Rest of State")</f>
        <v>Rest of State</v>
      </c>
      <c r="X2234" s="13" t="str">
        <f t="shared" si="104"/>
        <v>Rest of State</v>
      </c>
    </row>
    <row r="2235" spans="1:24" x14ac:dyDescent="0.25">
      <c r="A2235">
        <v>30091017022</v>
      </c>
      <c r="B2235" t="s">
        <v>9652</v>
      </c>
      <c r="C2235" t="s">
        <v>9653</v>
      </c>
      <c r="D2235" t="s">
        <v>9654</v>
      </c>
      <c r="E2235" t="s">
        <v>9655</v>
      </c>
      <c r="F2235">
        <v>6188932313</v>
      </c>
      <c r="G2235">
        <v>10090</v>
      </c>
      <c r="H2235" t="s">
        <v>9659</v>
      </c>
      <c r="I2235" t="s">
        <v>9653</v>
      </c>
      <c r="J2235" t="s">
        <v>9654</v>
      </c>
      <c r="K2235" t="s">
        <v>9571</v>
      </c>
      <c r="L2235" t="s">
        <v>9655</v>
      </c>
      <c r="M2235" t="s">
        <v>9657</v>
      </c>
      <c r="N2235" t="s">
        <v>22</v>
      </c>
      <c r="O2235">
        <v>174</v>
      </c>
      <c r="P2235">
        <v>0</v>
      </c>
      <c r="Q2235">
        <v>0</v>
      </c>
      <c r="R2235">
        <v>174</v>
      </c>
      <c r="S2235" s="1">
        <v>1</v>
      </c>
      <c r="T2235" t="s">
        <v>22</v>
      </c>
      <c r="U2235" s="13">
        <f t="shared" si="102"/>
        <v>174</v>
      </c>
      <c r="V2235" s="13">
        <f t="shared" si="103"/>
        <v>174</v>
      </c>
      <c r="W2235" s="13" t="str">
        <f>IFERROR(VLOOKUP(K2235,'Target Area Lookup'!B:C,2,FALSE),"Rest of State")</f>
        <v>Rest of State</v>
      </c>
      <c r="X2235" s="13" t="str">
        <f t="shared" si="104"/>
        <v>Rest of State</v>
      </c>
    </row>
    <row r="2236" spans="1:24" x14ac:dyDescent="0.25">
      <c r="A2236">
        <v>30091037004</v>
      </c>
      <c r="B2236" t="s">
        <v>9660</v>
      </c>
      <c r="C2236" t="s">
        <v>9661</v>
      </c>
      <c r="D2236" t="s">
        <v>9570</v>
      </c>
      <c r="E2236" t="s">
        <v>9662</v>
      </c>
      <c r="F2236">
        <v>6188336812</v>
      </c>
      <c r="G2236">
        <v>10091</v>
      </c>
      <c r="H2236" t="s">
        <v>9663</v>
      </c>
      <c r="I2236" t="s">
        <v>9661</v>
      </c>
      <c r="J2236" t="s">
        <v>9570</v>
      </c>
      <c r="K2236" t="s">
        <v>9571</v>
      </c>
      <c r="L2236" t="s">
        <v>9662</v>
      </c>
      <c r="M2236" t="s">
        <v>9664</v>
      </c>
      <c r="N2236" t="s">
        <v>22</v>
      </c>
      <c r="O2236">
        <v>143</v>
      </c>
      <c r="P2236">
        <v>15</v>
      </c>
      <c r="Q2236">
        <v>148</v>
      </c>
      <c r="R2236">
        <v>306</v>
      </c>
      <c r="S2236" s="1">
        <v>0.51629999999999998</v>
      </c>
      <c r="U2236" s="13">
        <f t="shared" si="102"/>
        <v>158</v>
      </c>
      <c r="V2236" s="13">
        <f t="shared" si="103"/>
        <v>306</v>
      </c>
      <c r="W2236" s="13" t="str">
        <f>IFERROR(VLOOKUP(K2236,'Target Area Lookup'!B:C,2,FALSE),"Rest of State")</f>
        <v>Rest of State</v>
      </c>
      <c r="X2236" s="13" t="str">
        <f t="shared" si="104"/>
        <v>Rest of State</v>
      </c>
    </row>
    <row r="2237" spans="1:24" x14ac:dyDescent="0.25">
      <c r="A2237">
        <v>30091037004</v>
      </c>
      <c r="B2237" t="s">
        <v>9660</v>
      </c>
      <c r="C2237" t="s">
        <v>9661</v>
      </c>
      <c r="D2237" t="s">
        <v>9570</v>
      </c>
      <c r="E2237" t="s">
        <v>9662</v>
      </c>
      <c r="F2237">
        <v>6188336812</v>
      </c>
      <c r="G2237">
        <v>10092</v>
      </c>
      <c r="H2237" t="s">
        <v>9665</v>
      </c>
      <c r="I2237" t="s">
        <v>9661</v>
      </c>
      <c r="J2237" t="s">
        <v>9570</v>
      </c>
      <c r="K2237" t="s">
        <v>9571</v>
      </c>
      <c r="L2237" t="s">
        <v>9662</v>
      </c>
      <c r="M2237" t="s">
        <v>9664</v>
      </c>
      <c r="N2237" t="s">
        <v>22</v>
      </c>
      <c r="O2237">
        <v>87</v>
      </c>
      <c r="P2237">
        <v>5</v>
      </c>
      <c r="Q2237">
        <v>54</v>
      </c>
      <c r="R2237">
        <v>146</v>
      </c>
      <c r="S2237" s="1">
        <v>0.63009999999999999</v>
      </c>
      <c r="U2237" s="13">
        <f t="shared" si="102"/>
        <v>92</v>
      </c>
      <c r="V2237" s="13">
        <f t="shared" si="103"/>
        <v>146</v>
      </c>
      <c r="W2237" s="13" t="str">
        <f>IFERROR(VLOOKUP(K2237,'Target Area Lookup'!B:C,2,FALSE),"Rest of State")</f>
        <v>Rest of State</v>
      </c>
      <c r="X2237" s="13" t="str">
        <f t="shared" si="104"/>
        <v>Rest of State</v>
      </c>
    </row>
    <row r="2238" spans="1:24" x14ac:dyDescent="0.25">
      <c r="A2238">
        <v>30091037004</v>
      </c>
      <c r="B2238" t="s">
        <v>9660</v>
      </c>
      <c r="C2238" t="s">
        <v>9661</v>
      </c>
      <c r="D2238" t="s">
        <v>9570</v>
      </c>
      <c r="E2238" t="s">
        <v>9662</v>
      </c>
      <c r="F2238">
        <v>6188336812</v>
      </c>
      <c r="G2238">
        <v>10093</v>
      </c>
      <c r="H2238" t="s">
        <v>297</v>
      </c>
      <c r="I2238" t="s">
        <v>9666</v>
      </c>
      <c r="J2238" t="s">
        <v>9570</v>
      </c>
      <c r="K2238" t="s">
        <v>9571</v>
      </c>
      <c r="L2238" t="s">
        <v>9667</v>
      </c>
      <c r="M2238" t="s">
        <v>9664</v>
      </c>
      <c r="N2238" t="s">
        <v>22</v>
      </c>
      <c r="O2238">
        <v>124</v>
      </c>
      <c r="P2238">
        <v>8</v>
      </c>
      <c r="Q2238">
        <v>64</v>
      </c>
      <c r="R2238">
        <v>196</v>
      </c>
      <c r="S2238" s="1">
        <v>0.67349999999999999</v>
      </c>
      <c r="U2238" s="13">
        <f t="shared" si="102"/>
        <v>132</v>
      </c>
      <c r="V2238" s="13">
        <f t="shared" si="103"/>
        <v>196</v>
      </c>
      <c r="W2238" s="13" t="str">
        <f>IFERROR(VLOOKUP(K2238,'Target Area Lookup'!B:C,2,FALSE),"Rest of State")</f>
        <v>Rest of State</v>
      </c>
      <c r="X2238" s="13" t="str">
        <f t="shared" si="104"/>
        <v>Rest of State</v>
      </c>
    </row>
    <row r="2239" spans="1:24" x14ac:dyDescent="0.25">
      <c r="A2239">
        <v>30091043004</v>
      </c>
      <c r="B2239" t="s">
        <v>9668</v>
      </c>
      <c r="C2239" t="s">
        <v>9669</v>
      </c>
      <c r="D2239" t="s">
        <v>9670</v>
      </c>
      <c r="E2239" t="s">
        <v>9671</v>
      </c>
      <c r="F2239">
        <v>6188336651</v>
      </c>
      <c r="G2239">
        <v>10094</v>
      </c>
      <c r="H2239" t="s">
        <v>9672</v>
      </c>
      <c r="I2239" t="s">
        <v>9669</v>
      </c>
      <c r="J2239" t="s">
        <v>9670</v>
      </c>
      <c r="K2239" t="s">
        <v>9571</v>
      </c>
      <c r="L2239" t="s">
        <v>9671</v>
      </c>
      <c r="M2239" t="s">
        <v>9673</v>
      </c>
      <c r="N2239" t="s">
        <v>22</v>
      </c>
      <c r="O2239">
        <v>326</v>
      </c>
      <c r="P2239">
        <v>0</v>
      </c>
      <c r="Q2239">
        <v>55</v>
      </c>
      <c r="R2239">
        <v>381</v>
      </c>
      <c r="S2239" s="1">
        <v>0.85409999999999997</v>
      </c>
      <c r="T2239" t="s">
        <v>22</v>
      </c>
      <c r="U2239" s="13">
        <f t="shared" si="102"/>
        <v>326</v>
      </c>
      <c r="V2239" s="13">
        <f t="shared" si="103"/>
        <v>381</v>
      </c>
      <c r="W2239" s="13" t="str">
        <f>IFERROR(VLOOKUP(K2239,'Target Area Lookup'!B:C,2,FALSE),"Rest of State")</f>
        <v>Rest of State</v>
      </c>
      <c r="X2239" s="13" t="str">
        <f t="shared" si="104"/>
        <v>Rest of State</v>
      </c>
    </row>
    <row r="2240" spans="1:24" x14ac:dyDescent="0.25">
      <c r="A2240">
        <v>30091066022</v>
      </c>
      <c r="B2240" t="s">
        <v>9674</v>
      </c>
      <c r="C2240" t="s">
        <v>3979</v>
      </c>
      <c r="D2240" t="s">
        <v>9675</v>
      </c>
      <c r="E2240" t="s">
        <v>9676</v>
      </c>
      <c r="F2240">
        <v>6188273841</v>
      </c>
      <c r="G2240">
        <v>10095</v>
      </c>
      <c r="H2240" t="s">
        <v>9677</v>
      </c>
      <c r="I2240" t="s">
        <v>3979</v>
      </c>
      <c r="J2240" t="s">
        <v>9675</v>
      </c>
      <c r="K2240" t="s">
        <v>9571</v>
      </c>
      <c r="L2240" t="s">
        <v>9676</v>
      </c>
      <c r="M2240" t="s">
        <v>9678</v>
      </c>
      <c r="N2240" t="s">
        <v>22</v>
      </c>
      <c r="O2240">
        <v>50</v>
      </c>
      <c r="P2240">
        <v>0</v>
      </c>
      <c r="Q2240">
        <v>19</v>
      </c>
      <c r="R2240">
        <v>69</v>
      </c>
      <c r="S2240" s="1">
        <v>0.71640000000000004</v>
      </c>
      <c r="T2240" t="s">
        <v>22</v>
      </c>
      <c r="U2240" s="13">
        <f t="shared" si="102"/>
        <v>50</v>
      </c>
      <c r="V2240" s="13">
        <f t="shared" si="103"/>
        <v>69</v>
      </c>
      <c r="W2240" s="13" t="str">
        <f>IFERROR(VLOOKUP(K2240,'Target Area Lookup'!B:C,2,FALSE),"Rest of State")</f>
        <v>Rest of State</v>
      </c>
      <c r="X2240" s="13" t="str">
        <f t="shared" si="104"/>
        <v>Rest of State</v>
      </c>
    </row>
    <row r="2241" spans="1:24" x14ac:dyDescent="0.25">
      <c r="A2241">
        <v>30091066022</v>
      </c>
      <c r="B2241" t="s">
        <v>9674</v>
      </c>
      <c r="C2241" t="s">
        <v>3979</v>
      </c>
      <c r="D2241" t="s">
        <v>9675</v>
      </c>
      <c r="E2241" t="s">
        <v>9676</v>
      </c>
      <c r="F2241">
        <v>6188273841</v>
      </c>
      <c r="G2241">
        <v>10096</v>
      </c>
      <c r="H2241" t="s">
        <v>9679</v>
      </c>
      <c r="I2241" t="s">
        <v>3979</v>
      </c>
      <c r="J2241" t="s">
        <v>9675</v>
      </c>
      <c r="K2241" t="s">
        <v>9571</v>
      </c>
      <c r="L2241" t="s">
        <v>9676</v>
      </c>
      <c r="M2241" t="s">
        <v>9680</v>
      </c>
      <c r="N2241" t="s">
        <v>22</v>
      </c>
      <c r="O2241">
        <v>55</v>
      </c>
      <c r="P2241">
        <v>0</v>
      </c>
      <c r="Q2241">
        <v>5</v>
      </c>
      <c r="R2241">
        <v>60</v>
      </c>
      <c r="S2241" s="1">
        <v>0.90810000000000002</v>
      </c>
      <c r="T2241" t="s">
        <v>22</v>
      </c>
      <c r="U2241" s="13">
        <f t="shared" si="102"/>
        <v>55</v>
      </c>
      <c r="V2241" s="13">
        <f t="shared" si="103"/>
        <v>60</v>
      </c>
      <c r="W2241" s="13" t="str">
        <f>IFERROR(VLOOKUP(K2241,'Target Area Lookup'!B:C,2,FALSE),"Rest of State")</f>
        <v>Rest of State</v>
      </c>
      <c r="X2241" s="13" t="str">
        <f t="shared" si="104"/>
        <v>Rest of State</v>
      </c>
    </row>
    <row r="2242" spans="1:24" x14ac:dyDescent="0.25">
      <c r="A2242">
        <v>30091066022</v>
      </c>
      <c r="B2242" t="s">
        <v>9674</v>
      </c>
      <c r="C2242" t="s">
        <v>3979</v>
      </c>
      <c r="D2242" t="s">
        <v>9675</v>
      </c>
      <c r="E2242" t="s">
        <v>9676</v>
      </c>
      <c r="F2242">
        <v>6188273841</v>
      </c>
      <c r="G2242">
        <v>10097</v>
      </c>
      <c r="H2242" t="s">
        <v>9681</v>
      </c>
      <c r="I2242" t="s">
        <v>3979</v>
      </c>
      <c r="J2242" t="s">
        <v>9675</v>
      </c>
      <c r="K2242" t="s">
        <v>9571</v>
      </c>
      <c r="L2242" t="s">
        <v>9676</v>
      </c>
      <c r="M2242" t="s">
        <v>9680</v>
      </c>
      <c r="N2242" t="s">
        <v>22</v>
      </c>
      <c r="O2242">
        <v>136</v>
      </c>
      <c r="P2242">
        <v>0</v>
      </c>
      <c r="Q2242">
        <v>7</v>
      </c>
      <c r="R2242">
        <v>143</v>
      </c>
      <c r="S2242" s="1">
        <v>0.94740000000000002</v>
      </c>
      <c r="T2242" t="s">
        <v>22</v>
      </c>
      <c r="U2242" s="13">
        <f t="shared" si="102"/>
        <v>136</v>
      </c>
      <c r="V2242" s="13">
        <f t="shared" si="103"/>
        <v>143</v>
      </c>
      <c r="W2242" s="13" t="str">
        <f>IFERROR(VLOOKUP(K2242,'Target Area Lookup'!B:C,2,FALSE),"Rest of State")</f>
        <v>Rest of State</v>
      </c>
      <c r="X2242" s="13" t="str">
        <f t="shared" si="104"/>
        <v>Rest of State</v>
      </c>
    </row>
    <row r="2243" spans="1:24" x14ac:dyDescent="0.25">
      <c r="A2243">
        <v>30091081016</v>
      </c>
      <c r="B2243" t="s">
        <v>9682</v>
      </c>
      <c r="C2243" t="s">
        <v>9683</v>
      </c>
      <c r="D2243" t="s">
        <v>9570</v>
      </c>
      <c r="E2243" t="s">
        <v>9684</v>
      </c>
      <c r="F2243">
        <v>6188338421</v>
      </c>
      <c r="G2243">
        <v>10098</v>
      </c>
      <c r="H2243" t="s">
        <v>9685</v>
      </c>
      <c r="I2243" t="s">
        <v>9683</v>
      </c>
      <c r="J2243" t="s">
        <v>9570</v>
      </c>
      <c r="K2243" t="s">
        <v>9571</v>
      </c>
      <c r="L2243" t="s">
        <v>9684</v>
      </c>
      <c r="M2243" t="s">
        <v>9686</v>
      </c>
      <c r="N2243" t="s">
        <v>22</v>
      </c>
      <c r="O2243">
        <v>220</v>
      </c>
      <c r="P2243">
        <v>15</v>
      </c>
      <c r="Q2243">
        <v>280</v>
      </c>
      <c r="R2243">
        <v>515</v>
      </c>
      <c r="S2243" s="1">
        <v>0.45630000000000004</v>
      </c>
      <c r="U2243" s="13">
        <f t="shared" ref="U2243:U2306" si="105">SUM(O2243:P2243)</f>
        <v>235</v>
      </c>
      <c r="V2243" s="13">
        <f t="shared" ref="V2243:V2306" si="106">R2243</f>
        <v>515</v>
      </c>
      <c r="W2243" s="13" t="str">
        <f>IFERROR(VLOOKUP(K2243,'Target Area Lookup'!B:C,2,FALSE),"Rest of State")</f>
        <v>Rest of State</v>
      </c>
      <c r="X2243" s="13" t="str">
        <f t="shared" ref="X2243:X2306" si="107">IF(K2243="Cook","Cook","Rest of State")</f>
        <v>Rest of State</v>
      </c>
    </row>
    <row r="2244" spans="1:24" x14ac:dyDescent="0.25">
      <c r="A2244">
        <v>30091084026</v>
      </c>
      <c r="B2244" t="s">
        <v>9687</v>
      </c>
      <c r="C2244" t="s">
        <v>9688</v>
      </c>
      <c r="D2244" t="s">
        <v>9689</v>
      </c>
      <c r="E2244" t="s">
        <v>9690</v>
      </c>
      <c r="F2244">
        <v>6188335709</v>
      </c>
      <c r="G2244">
        <v>10099</v>
      </c>
      <c r="H2244" t="s">
        <v>9691</v>
      </c>
      <c r="I2244" t="s">
        <v>9688</v>
      </c>
      <c r="J2244" t="s">
        <v>9689</v>
      </c>
      <c r="K2244" t="s">
        <v>9571</v>
      </c>
      <c r="M2244" t="s">
        <v>9692</v>
      </c>
      <c r="N2244" t="s">
        <v>22</v>
      </c>
      <c r="O2244">
        <v>79</v>
      </c>
      <c r="P2244">
        <v>0</v>
      </c>
      <c r="Q2244">
        <v>15</v>
      </c>
      <c r="R2244">
        <v>94</v>
      </c>
      <c r="S2244" s="1">
        <v>0.83200000000000007</v>
      </c>
      <c r="T2244" t="s">
        <v>22</v>
      </c>
      <c r="U2244" s="13">
        <f t="shared" si="105"/>
        <v>79</v>
      </c>
      <c r="V2244" s="13">
        <f t="shared" si="106"/>
        <v>94</v>
      </c>
      <c r="W2244" s="13" t="str">
        <f>IFERROR(VLOOKUP(K2244,'Target Area Lookup'!B:C,2,FALSE),"Rest of State")</f>
        <v>Rest of State</v>
      </c>
      <c r="X2244" s="13" t="str">
        <f t="shared" si="107"/>
        <v>Rest of State</v>
      </c>
    </row>
    <row r="2245" spans="1:24" x14ac:dyDescent="0.25">
      <c r="A2245">
        <v>30091084026</v>
      </c>
      <c r="B2245" t="s">
        <v>9687</v>
      </c>
      <c r="C2245" t="s">
        <v>9688</v>
      </c>
      <c r="D2245" t="s">
        <v>9689</v>
      </c>
      <c r="E2245" t="s">
        <v>9690</v>
      </c>
      <c r="F2245">
        <v>6188335709</v>
      </c>
      <c r="G2245">
        <v>10100</v>
      </c>
      <c r="H2245" t="s">
        <v>9693</v>
      </c>
      <c r="I2245" t="s">
        <v>9688</v>
      </c>
      <c r="J2245" t="s">
        <v>9689</v>
      </c>
      <c r="K2245" t="s">
        <v>9571</v>
      </c>
      <c r="L2245" t="s">
        <v>9694</v>
      </c>
      <c r="M2245" t="s">
        <v>9692</v>
      </c>
      <c r="N2245" t="s">
        <v>22</v>
      </c>
      <c r="O2245">
        <v>75</v>
      </c>
      <c r="P2245">
        <v>0</v>
      </c>
      <c r="Q2245">
        <v>0</v>
      </c>
      <c r="R2245">
        <v>75</v>
      </c>
      <c r="S2245" s="1">
        <v>1</v>
      </c>
      <c r="T2245" t="s">
        <v>22</v>
      </c>
      <c r="U2245" s="13">
        <f t="shared" si="105"/>
        <v>75</v>
      </c>
      <c r="V2245" s="13">
        <f t="shared" si="106"/>
        <v>75</v>
      </c>
      <c r="W2245" s="13" t="str">
        <f>IFERROR(VLOOKUP(K2245,'Target Area Lookup'!B:C,2,FALSE),"Rest of State")</f>
        <v>Rest of State</v>
      </c>
      <c r="X2245" s="13" t="str">
        <f t="shared" si="107"/>
        <v>Rest of State</v>
      </c>
    </row>
    <row r="2246" spans="1:24" x14ac:dyDescent="0.25">
      <c r="A2246">
        <v>30091084026</v>
      </c>
      <c r="B2246" t="s">
        <v>9687</v>
      </c>
      <c r="C2246" t="s">
        <v>9688</v>
      </c>
      <c r="D2246" t="s">
        <v>9689</v>
      </c>
      <c r="E2246" t="s">
        <v>9690</v>
      </c>
      <c r="F2246">
        <v>6188335709</v>
      </c>
      <c r="G2246">
        <v>10102</v>
      </c>
      <c r="H2246" t="s">
        <v>9695</v>
      </c>
      <c r="I2246" t="s">
        <v>9696</v>
      </c>
      <c r="J2246" t="s">
        <v>9689</v>
      </c>
      <c r="K2246" t="s">
        <v>9571</v>
      </c>
      <c r="L2246" t="s">
        <v>9694</v>
      </c>
      <c r="M2246" t="s">
        <v>9697</v>
      </c>
      <c r="N2246" t="s">
        <v>22</v>
      </c>
      <c r="O2246">
        <v>160</v>
      </c>
      <c r="P2246">
        <v>0</v>
      </c>
      <c r="Q2246">
        <v>0</v>
      </c>
      <c r="R2246">
        <v>160</v>
      </c>
      <c r="S2246" s="1">
        <v>1</v>
      </c>
      <c r="T2246" t="s">
        <v>22</v>
      </c>
      <c r="U2246" s="13">
        <f t="shared" si="105"/>
        <v>160</v>
      </c>
      <c r="V2246" s="13">
        <f t="shared" si="106"/>
        <v>160</v>
      </c>
      <c r="W2246" s="13" t="str">
        <f>IFERROR(VLOOKUP(K2246,'Target Area Lookup'!B:C,2,FALSE),"Rest of State")</f>
        <v>Rest of State</v>
      </c>
      <c r="X2246" s="13" t="str">
        <f t="shared" si="107"/>
        <v>Rest of State</v>
      </c>
    </row>
    <row r="2247" spans="1:24" x14ac:dyDescent="0.25">
      <c r="A2247">
        <v>31045046022</v>
      </c>
      <c r="B2247" t="s">
        <v>9723</v>
      </c>
      <c r="C2247" t="s">
        <v>9724</v>
      </c>
      <c r="D2247" t="s">
        <v>9725</v>
      </c>
      <c r="E2247" t="s">
        <v>9726</v>
      </c>
      <c r="F2247">
        <v>8478885000</v>
      </c>
      <c r="G2247">
        <v>13269</v>
      </c>
      <c r="H2247" t="s">
        <v>9727</v>
      </c>
      <c r="I2247" t="s">
        <v>9728</v>
      </c>
      <c r="J2247" t="s">
        <v>9725</v>
      </c>
      <c r="K2247" t="s">
        <v>7009</v>
      </c>
      <c r="L2247" t="s">
        <v>9729</v>
      </c>
      <c r="M2247" t="s">
        <v>9730</v>
      </c>
      <c r="N2247" t="s">
        <v>22</v>
      </c>
      <c r="O2247">
        <v>1755</v>
      </c>
      <c r="P2247">
        <v>166</v>
      </c>
      <c r="Q2247">
        <v>699</v>
      </c>
      <c r="R2247">
        <v>2620</v>
      </c>
      <c r="S2247" s="1">
        <v>0.73319999999999996</v>
      </c>
      <c r="U2247" s="13">
        <f t="shared" si="105"/>
        <v>1921</v>
      </c>
      <c r="V2247" s="13">
        <f t="shared" si="106"/>
        <v>2620</v>
      </c>
      <c r="W2247" s="13" t="str">
        <f>IFERROR(VLOOKUP(K2247,'Target Area Lookup'!B:C,2,FALSE),"Rest of State")</f>
        <v>Rest of State</v>
      </c>
      <c r="X2247" s="13" t="str">
        <f t="shared" si="107"/>
        <v>Rest of State</v>
      </c>
    </row>
    <row r="2248" spans="1:24" x14ac:dyDescent="0.25">
      <c r="A2248">
        <v>31045046022</v>
      </c>
      <c r="B2248" t="s">
        <v>9723</v>
      </c>
      <c r="C2248" t="s">
        <v>9724</v>
      </c>
      <c r="D2248" t="s">
        <v>9725</v>
      </c>
      <c r="E2248" t="s">
        <v>9726</v>
      </c>
      <c r="F2248">
        <v>8478885000</v>
      </c>
      <c r="G2248">
        <v>13270</v>
      </c>
      <c r="H2248" t="s">
        <v>9731</v>
      </c>
      <c r="I2248" t="s">
        <v>9732</v>
      </c>
      <c r="J2248" t="s">
        <v>9725</v>
      </c>
      <c r="K2248" t="s">
        <v>7009</v>
      </c>
      <c r="L2248" t="s">
        <v>9733</v>
      </c>
      <c r="M2248" t="s">
        <v>9730</v>
      </c>
      <c r="N2248" t="s">
        <v>22</v>
      </c>
      <c r="O2248">
        <v>1427</v>
      </c>
      <c r="P2248">
        <v>87</v>
      </c>
      <c r="Q2248">
        <v>581</v>
      </c>
      <c r="R2248">
        <v>2095</v>
      </c>
      <c r="S2248" s="1">
        <v>0.72270000000000001</v>
      </c>
      <c r="U2248" s="13">
        <f t="shared" si="105"/>
        <v>1514</v>
      </c>
      <c r="V2248" s="13">
        <f t="shared" si="106"/>
        <v>2095</v>
      </c>
      <c r="W2248" s="13" t="str">
        <f>IFERROR(VLOOKUP(K2248,'Target Area Lookup'!B:C,2,FALSE),"Rest of State")</f>
        <v>Rest of State</v>
      </c>
      <c r="X2248" s="13" t="str">
        <f t="shared" si="107"/>
        <v>Rest of State</v>
      </c>
    </row>
    <row r="2249" spans="1:24" x14ac:dyDescent="0.25">
      <c r="A2249">
        <v>31045046022</v>
      </c>
      <c r="B2249" t="s">
        <v>9723</v>
      </c>
      <c r="C2249" t="s">
        <v>9724</v>
      </c>
      <c r="D2249" t="s">
        <v>9725</v>
      </c>
      <c r="E2249" t="s">
        <v>9726</v>
      </c>
      <c r="F2249">
        <v>8478885000</v>
      </c>
      <c r="G2249">
        <v>13271</v>
      </c>
      <c r="H2249" t="s">
        <v>9734</v>
      </c>
      <c r="I2249" t="s">
        <v>9735</v>
      </c>
      <c r="J2249" t="s">
        <v>4576</v>
      </c>
      <c r="K2249" t="s">
        <v>1103</v>
      </c>
      <c r="L2249" t="s">
        <v>9736</v>
      </c>
      <c r="M2249" t="s">
        <v>9730</v>
      </c>
      <c r="N2249" t="s">
        <v>22</v>
      </c>
      <c r="O2249">
        <v>1190</v>
      </c>
      <c r="P2249">
        <v>105</v>
      </c>
      <c r="Q2249">
        <v>690</v>
      </c>
      <c r="R2249">
        <v>1985</v>
      </c>
      <c r="S2249" s="1">
        <v>0.65239999999999998</v>
      </c>
      <c r="U2249" s="13">
        <f t="shared" si="105"/>
        <v>1295</v>
      </c>
      <c r="V2249" s="13">
        <f t="shared" si="106"/>
        <v>1985</v>
      </c>
      <c r="W2249" s="13" t="str">
        <f>IFERROR(VLOOKUP(K2249,'Target Area Lookup'!B:C,2,FALSE),"Rest of State")</f>
        <v>Cook</v>
      </c>
      <c r="X2249" s="13" t="str">
        <f t="shared" si="107"/>
        <v>Cook</v>
      </c>
    </row>
    <row r="2250" spans="1:24" x14ac:dyDescent="0.25">
      <c r="A2250">
        <v>31045046022</v>
      </c>
      <c r="B2250" t="s">
        <v>9723</v>
      </c>
      <c r="C2250" t="s">
        <v>9724</v>
      </c>
      <c r="D2250" t="s">
        <v>9725</v>
      </c>
      <c r="E2250" t="s">
        <v>9726</v>
      </c>
      <c r="F2250">
        <v>8478885000</v>
      </c>
      <c r="G2250">
        <v>13272</v>
      </c>
      <c r="H2250" t="s">
        <v>9737</v>
      </c>
      <c r="I2250" t="s">
        <v>9738</v>
      </c>
      <c r="J2250" t="s">
        <v>9739</v>
      </c>
      <c r="K2250" t="s">
        <v>2053</v>
      </c>
      <c r="L2250" t="s">
        <v>9740</v>
      </c>
      <c r="M2250" t="s">
        <v>9730</v>
      </c>
      <c r="N2250" t="s">
        <v>22</v>
      </c>
      <c r="O2250">
        <v>822</v>
      </c>
      <c r="P2250">
        <v>85</v>
      </c>
      <c r="Q2250">
        <v>1532</v>
      </c>
      <c r="R2250">
        <v>2439</v>
      </c>
      <c r="S2250" s="1">
        <v>0.37190000000000001</v>
      </c>
      <c r="U2250" s="13">
        <f t="shared" si="105"/>
        <v>907</v>
      </c>
      <c r="V2250" s="13">
        <f t="shared" si="106"/>
        <v>2439</v>
      </c>
      <c r="W2250" s="13" t="str">
        <f>IFERROR(VLOOKUP(K2250,'Target Area Lookup'!B:C,2,FALSE),"Rest of State")</f>
        <v>Rest of State</v>
      </c>
      <c r="X2250" s="13" t="str">
        <f t="shared" si="107"/>
        <v>Rest of State</v>
      </c>
    </row>
    <row r="2251" spans="1:24" x14ac:dyDescent="0.25">
      <c r="A2251">
        <v>31045046022</v>
      </c>
      <c r="B2251" t="s">
        <v>9723</v>
      </c>
      <c r="C2251" t="s">
        <v>9724</v>
      </c>
      <c r="D2251" t="s">
        <v>9725</v>
      </c>
      <c r="E2251" t="s">
        <v>9726</v>
      </c>
      <c r="F2251">
        <v>8478885000</v>
      </c>
      <c r="G2251">
        <v>13273</v>
      </c>
      <c r="H2251" t="s">
        <v>9741</v>
      </c>
      <c r="I2251" t="s">
        <v>9742</v>
      </c>
      <c r="J2251" t="s">
        <v>9725</v>
      </c>
      <c r="K2251" t="s">
        <v>7009</v>
      </c>
      <c r="L2251" t="s">
        <v>9743</v>
      </c>
      <c r="M2251" t="s">
        <v>9730</v>
      </c>
      <c r="N2251" t="s">
        <v>22</v>
      </c>
      <c r="O2251">
        <v>479</v>
      </c>
      <c r="P2251">
        <v>44</v>
      </c>
      <c r="Q2251">
        <v>174</v>
      </c>
      <c r="R2251">
        <v>697</v>
      </c>
      <c r="S2251" s="1">
        <v>0.75040000000000007</v>
      </c>
      <c r="U2251" s="13">
        <f t="shared" si="105"/>
        <v>523</v>
      </c>
      <c r="V2251" s="13">
        <f t="shared" si="106"/>
        <v>697</v>
      </c>
      <c r="W2251" s="13" t="str">
        <f>IFERROR(VLOOKUP(K2251,'Target Area Lookup'!B:C,2,FALSE),"Rest of State")</f>
        <v>Rest of State</v>
      </c>
      <c r="X2251" s="13" t="str">
        <f t="shared" si="107"/>
        <v>Rest of State</v>
      </c>
    </row>
    <row r="2252" spans="1:24" x14ac:dyDescent="0.25">
      <c r="A2252">
        <v>31045046022</v>
      </c>
      <c r="B2252" t="s">
        <v>9723</v>
      </c>
      <c r="C2252" t="s">
        <v>9724</v>
      </c>
      <c r="D2252" t="s">
        <v>9725</v>
      </c>
      <c r="E2252" t="s">
        <v>9726</v>
      </c>
      <c r="F2252">
        <v>8478885000</v>
      </c>
      <c r="G2252">
        <v>13274</v>
      </c>
      <c r="H2252" t="s">
        <v>9744</v>
      </c>
      <c r="I2252" t="s">
        <v>9745</v>
      </c>
      <c r="J2252" t="s">
        <v>9739</v>
      </c>
      <c r="K2252" t="s">
        <v>2053</v>
      </c>
      <c r="L2252" t="s">
        <v>9746</v>
      </c>
      <c r="M2252" t="s">
        <v>9730</v>
      </c>
      <c r="N2252" t="s">
        <v>22</v>
      </c>
      <c r="O2252">
        <v>160</v>
      </c>
      <c r="P2252">
        <v>27</v>
      </c>
      <c r="Q2252">
        <v>656</v>
      </c>
      <c r="R2252">
        <v>843</v>
      </c>
      <c r="S2252" s="1">
        <v>0.2218</v>
      </c>
      <c r="U2252" s="13">
        <f t="shared" si="105"/>
        <v>187</v>
      </c>
      <c r="V2252" s="13">
        <f t="shared" si="106"/>
        <v>843</v>
      </c>
      <c r="W2252" s="13" t="str">
        <f>IFERROR(VLOOKUP(K2252,'Target Area Lookup'!B:C,2,FALSE),"Rest of State")</f>
        <v>Rest of State</v>
      </c>
      <c r="X2252" s="13" t="str">
        <f t="shared" si="107"/>
        <v>Rest of State</v>
      </c>
    </row>
    <row r="2253" spans="1:24" x14ac:dyDescent="0.25">
      <c r="A2253">
        <v>31045046022</v>
      </c>
      <c r="B2253" t="s">
        <v>9723</v>
      </c>
      <c r="C2253" t="s">
        <v>9724</v>
      </c>
      <c r="D2253" t="s">
        <v>9725</v>
      </c>
      <c r="E2253" t="s">
        <v>9726</v>
      </c>
      <c r="F2253">
        <v>8478885000</v>
      </c>
      <c r="G2253">
        <v>13275</v>
      </c>
      <c r="H2253" t="s">
        <v>9747</v>
      </c>
      <c r="I2253" t="s">
        <v>9748</v>
      </c>
      <c r="J2253" t="s">
        <v>9725</v>
      </c>
      <c r="K2253" t="s">
        <v>7009</v>
      </c>
      <c r="L2253" t="s">
        <v>9749</v>
      </c>
      <c r="M2253" t="s">
        <v>9730</v>
      </c>
      <c r="N2253" t="s">
        <v>22</v>
      </c>
      <c r="O2253">
        <v>556</v>
      </c>
      <c r="P2253">
        <v>31</v>
      </c>
      <c r="Q2253">
        <v>111</v>
      </c>
      <c r="R2253">
        <v>698</v>
      </c>
      <c r="S2253" s="1">
        <v>0.84099999999999997</v>
      </c>
      <c r="U2253" s="13">
        <f t="shared" si="105"/>
        <v>587</v>
      </c>
      <c r="V2253" s="13">
        <f t="shared" si="106"/>
        <v>698</v>
      </c>
      <c r="W2253" s="13" t="str">
        <f>IFERROR(VLOOKUP(K2253,'Target Area Lookup'!B:C,2,FALSE),"Rest of State")</f>
        <v>Rest of State</v>
      </c>
      <c r="X2253" s="13" t="str">
        <f t="shared" si="107"/>
        <v>Rest of State</v>
      </c>
    </row>
    <row r="2254" spans="1:24" x14ac:dyDescent="0.25">
      <c r="A2254">
        <v>31045046022</v>
      </c>
      <c r="B2254" t="s">
        <v>9723</v>
      </c>
      <c r="C2254" t="s">
        <v>9724</v>
      </c>
      <c r="D2254" t="s">
        <v>9725</v>
      </c>
      <c r="E2254" t="s">
        <v>9726</v>
      </c>
      <c r="F2254">
        <v>8478885000</v>
      </c>
      <c r="G2254">
        <v>13276</v>
      </c>
      <c r="H2254" t="s">
        <v>9750</v>
      </c>
      <c r="I2254" t="s">
        <v>9751</v>
      </c>
      <c r="J2254" t="s">
        <v>9725</v>
      </c>
      <c r="K2254" t="s">
        <v>7009</v>
      </c>
      <c r="L2254" t="s">
        <v>9752</v>
      </c>
      <c r="M2254" t="s">
        <v>9730</v>
      </c>
      <c r="N2254" t="s">
        <v>22</v>
      </c>
      <c r="O2254">
        <v>401</v>
      </c>
      <c r="P2254">
        <v>36</v>
      </c>
      <c r="Q2254">
        <v>141</v>
      </c>
      <c r="R2254">
        <v>578</v>
      </c>
      <c r="S2254" s="1">
        <v>0.75609999999999999</v>
      </c>
      <c r="U2254" s="13">
        <f t="shared" si="105"/>
        <v>437</v>
      </c>
      <c r="V2254" s="13">
        <f t="shared" si="106"/>
        <v>578</v>
      </c>
      <c r="W2254" s="13" t="str">
        <f>IFERROR(VLOOKUP(K2254,'Target Area Lookup'!B:C,2,FALSE),"Rest of State")</f>
        <v>Rest of State</v>
      </c>
      <c r="X2254" s="13" t="str">
        <f t="shared" si="107"/>
        <v>Rest of State</v>
      </c>
    </row>
    <row r="2255" spans="1:24" x14ac:dyDescent="0.25">
      <c r="A2255">
        <v>31045046022</v>
      </c>
      <c r="B2255" t="s">
        <v>9723</v>
      </c>
      <c r="C2255" t="s">
        <v>9724</v>
      </c>
      <c r="D2255" t="s">
        <v>9725</v>
      </c>
      <c r="E2255" t="s">
        <v>9726</v>
      </c>
      <c r="F2255">
        <v>8478885000</v>
      </c>
      <c r="G2255">
        <v>13277</v>
      </c>
      <c r="H2255" t="s">
        <v>9753</v>
      </c>
      <c r="I2255" t="s">
        <v>9754</v>
      </c>
      <c r="J2255" t="s">
        <v>9725</v>
      </c>
      <c r="K2255" t="s">
        <v>7009</v>
      </c>
      <c r="L2255" t="s">
        <v>9755</v>
      </c>
      <c r="M2255" t="s">
        <v>9730</v>
      </c>
      <c r="N2255" t="s">
        <v>22</v>
      </c>
      <c r="O2255">
        <v>455</v>
      </c>
      <c r="P2255">
        <v>48</v>
      </c>
      <c r="Q2255">
        <v>189</v>
      </c>
      <c r="R2255">
        <v>692</v>
      </c>
      <c r="S2255" s="1">
        <v>0.72689999999999999</v>
      </c>
      <c r="U2255" s="13">
        <f t="shared" si="105"/>
        <v>503</v>
      </c>
      <c r="V2255" s="13">
        <f t="shared" si="106"/>
        <v>692</v>
      </c>
      <c r="W2255" s="13" t="str">
        <f>IFERROR(VLOOKUP(K2255,'Target Area Lookup'!B:C,2,FALSE),"Rest of State")</f>
        <v>Rest of State</v>
      </c>
      <c r="X2255" s="13" t="str">
        <f t="shared" si="107"/>
        <v>Rest of State</v>
      </c>
    </row>
    <row r="2256" spans="1:24" x14ac:dyDescent="0.25">
      <c r="A2256">
        <v>31045046022</v>
      </c>
      <c r="B2256" t="s">
        <v>9723</v>
      </c>
      <c r="C2256" t="s">
        <v>9724</v>
      </c>
      <c r="D2256" t="s">
        <v>9725</v>
      </c>
      <c r="E2256" t="s">
        <v>9726</v>
      </c>
      <c r="F2256">
        <v>8478885000</v>
      </c>
      <c r="G2256">
        <v>13278</v>
      </c>
      <c r="H2256" t="s">
        <v>9756</v>
      </c>
      <c r="I2256" t="s">
        <v>9757</v>
      </c>
      <c r="J2256" t="s">
        <v>4576</v>
      </c>
      <c r="K2256" t="s">
        <v>1103</v>
      </c>
      <c r="L2256" t="s">
        <v>9758</v>
      </c>
      <c r="M2256" t="s">
        <v>9730</v>
      </c>
      <c r="N2256" t="s">
        <v>22</v>
      </c>
      <c r="O2256">
        <v>686</v>
      </c>
      <c r="P2256">
        <v>64</v>
      </c>
      <c r="Q2256">
        <v>225</v>
      </c>
      <c r="R2256">
        <v>975</v>
      </c>
      <c r="S2256" s="1">
        <v>0.76919999999999999</v>
      </c>
      <c r="U2256" s="13">
        <f t="shared" si="105"/>
        <v>750</v>
      </c>
      <c r="V2256" s="13">
        <f t="shared" si="106"/>
        <v>975</v>
      </c>
      <c r="W2256" s="13" t="str">
        <f>IFERROR(VLOOKUP(K2256,'Target Area Lookup'!B:C,2,FALSE),"Rest of State")</f>
        <v>Cook</v>
      </c>
      <c r="X2256" s="13" t="str">
        <f t="shared" si="107"/>
        <v>Cook</v>
      </c>
    </row>
    <row r="2257" spans="1:24" x14ac:dyDescent="0.25">
      <c r="A2257">
        <v>31045046022</v>
      </c>
      <c r="B2257" t="s">
        <v>9723</v>
      </c>
      <c r="C2257" t="s">
        <v>9724</v>
      </c>
      <c r="D2257" t="s">
        <v>9725</v>
      </c>
      <c r="E2257" t="s">
        <v>9726</v>
      </c>
      <c r="F2257">
        <v>8478885000</v>
      </c>
      <c r="G2257">
        <v>13279</v>
      </c>
      <c r="H2257" t="s">
        <v>9759</v>
      </c>
      <c r="I2257" t="s">
        <v>9760</v>
      </c>
      <c r="J2257" t="s">
        <v>4576</v>
      </c>
      <c r="K2257" t="s">
        <v>1103</v>
      </c>
      <c r="L2257" t="s">
        <v>9761</v>
      </c>
      <c r="M2257" t="s">
        <v>9730</v>
      </c>
      <c r="N2257" t="s">
        <v>22</v>
      </c>
      <c r="O2257">
        <v>259</v>
      </c>
      <c r="P2257">
        <v>18</v>
      </c>
      <c r="Q2257">
        <v>269</v>
      </c>
      <c r="R2257">
        <v>546</v>
      </c>
      <c r="S2257" s="1">
        <v>0.50729999999999997</v>
      </c>
      <c r="U2257" s="13">
        <f t="shared" si="105"/>
        <v>277</v>
      </c>
      <c r="V2257" s="13">
        <f t="shared" si="106"/>
        <v>546</v>
      </c>
      <c r="W2257" s="13" t="str">
        <f>IFERROR(VLOOKUP(K2257,'Target Area Lookup'!B:C,2,FALSE),"Rest of State")</f>
        <v>Cook</v>
      </c>
      <c r="X2257" s="13" t="str">
        <f t="shared" si="107"/>
        <v>Cook</v>
      </c>
    </row>
    <row r="2258" spans="1:24" x14ac:dyDescent="0.25">
      <c r="A2258">
        <v>31045046022</v>
      </c>
      <c r="B2258" t="s">
        <v>9723</v>
      </c>
      <c r="C2258" t="s">
        <v>9724</v>
      </c>
      <c r="D2258" t="s">
        <v>9725</v>
      </c>
      <c r="E2258" t="s">
        <v>9726</v>
      </c>
      <c r="F2258">
        <v>8478885000</v>
      </c>
      <c r="G2258">
        <v>13280</v>
      </c>
      <c r="H2258" t="s">
        <v>9762</v>
      </c>
      <c r="I2258" t="s">
        <v>9763</v>
      </c>
      <c r="J2258" t="s">
        <v>9739</v>
      </c>
      <c r="K2258" t="s">
        <v>2053</v>
      </c>
      <c r="L2258" t="s">
        <v>9764</v>
      </c>
      <c r="M2258" t="s">
        <v>9730</v>
      </c>
      <c r="N2258" t="s">
        <v>22</v>
      </c>
      <c r="O2258">
        <v>132</v>
      </c>
      <c r="P2258">
        <v>8</v>
      </c>
      <c r="Q2258">
        <v>402</v>
      </c>
      <c r="R2258">
        <v>542</v>
      </c>
      <c r="S2258" s="1">
        <v>0.25829999999999997</v>
      </c>
      <c r="U2258" s="13">
        <f t="shared" si="105"/>
        <v>140</v>
      </c>
      <c r="V2258" s="13">
        <f t="shared" si="106"/>
        <v>542</v>
      </c>
      <c r="W2258" s="13" t="str">
        <f>IFERROR(VLOOKUP(K2258,'Target Area Lookup'!B:C,2,FALSE),"Rest of State")</f>
        <v>Rest of State</v>
      </c>
      <c r="X2258" s="13" t="str">
        <f t="shared" si="107"/>
        <v>Rest of State</v>
      </c>
    </row>
    <row r="2259" spans="1:24" x14ac:dyDescent="0.25">
      <c r="A2259">
        <v>31045046022</v>
      </c>
      <c r="B2259" t="s">
        <v>9723</v>
      </c>
      <c r="C2259" t="s">
        <v>9724</v>
      </c>
      <c r="D2259" t="s">
        <v>9725</v>
      </c>
      <c r="E2259" t="s">
        <v>9726</v>
      </c>
      <c r="F2259">
        <v>8478885000</v>
      </c>
      <c r="G2259">
        <v>13281</v>
      </c>
      <c r="H2259" t="s">
        <v>9765</v>
      </c>
      <c r="I2259" t="s">
        <v>9766</v>
      </c>
      <c r="J2259" t="s">
        <v>9725</v>
      </c>
      <c r="K2259" t="s">
        <v>7009</v>
      </c>
      <c r="L2259" t="s">
        <v>9767</v>
      </c>
      <c r="M2259" t="s">
        <v>9730</v>
      </c>
      <c r="N2259" t="s">
        <v>22</v>
      </c>
      <c r="O2259">
        <v>353</v>
      </c>
      <c r="P2259">
        <v>35</v>
      </c>
      <c r="Q2259">
        <v>145</v>
      </c>
      <c r="R2259">
        <v>533</v>
      </c>
      <c r="S2259" s="1">
        <v>0.72799999999999998</v>
      </c>
      <c r="U2259" s="13">
        <f t="shared" si="105"/>
        <v>388</v>
      </c>
      <c r="V2259" s="13">
        <f t="shared" si="106"/>
        <v>533</v>
      </c>
      <c r="W2259" s="13" t="str">
        <f>IFERROR(VLOOKUP(K2259,'Target Area Lookup'!B:C,2,FALSE),"Rest of State")</f>
        <v>Rest of State</v>
      </c>
      <c r="X2259" s="13" t="str">
        <f t="shared" si="107"/>
        <v>Rest of State</v>
      </c>
    </row>
    <row r="2260" spans="1:24" x14ac:dyDescent="0.25">
      <c r="A2260">
        <v>31045046022</v>
      </c>
      <c r="B2260" t="s">
        <v>9723</v>
      </c>
      <c r="C2260" t="s">
        <v>9724</v>
      </c>
      <c r="D2260" t="s">
        <v>9725</v>
      </c>
      <c r="E2260" t="s">
        <v>9726</v>
      </c>
      <c r="F2260">
        <v>8478885000</v>
      </c>
      <c r="G2260">
        <v>13282</v>
      </c>
      <c r="H2260" t="s">
        <v>9768</v>
      </c>
      <c r="I2260" t="s">
        <v>9769</v>
      </c>
      <c r="J2260" t="s">
        <v>9725</v>
      </c>
      <c r="K2260" t="s">
        <v>7009</v>
      </c>
      <c r="L2260" t="s">
        <v>9770</v>
      </c>
      <c r="M2260" t="s">
        <v>9730</v>
      </c>
      <c r="N2260" t="s">
        <v>22</v>
      </c>
      <c r="O2260">
        <v>395</v>
      </c>
      <c r="P2260">
        <v>25</v>
      </c>
      <c r="Q2260">
        <v>45</v>
      </c>
      <c r="R2260">
        <v>465</v>
      </c>
      <c r="S2260" s="1">
        <v>0.9032</v>
      </c>
      <c r="U2260" s="13">
        <f t="shared" si="105"/>
        <v>420</v>
      </c>
      <c r="V2260" s="13">
        <f t="shared" si="106"/>
        <v>465</v>
      </c>
      <c r="W2260" s="13" t="str">
        <f>IFERROR(VLOOKUP(K2260,'Target Area Lookup'!B:C,2,FALSE),"Rest of State")</f>
        <v>Rest of State</v>
      </c>
      <c r="X2260" s="13" t="str">
        <f t="shared" si="107"/>
        <v>Rest of State</v>
      </c>
    </row>
    <row r="2261" spans="1:24" x14ac:dyDescent="0.25">
      <c r="A2261">
        <v>31045046022</v>
      </c>
      <c r="B2261" t="s">
        <v>9723</v>
      </c>
      <c r="C2261" t="s">
        <v>9724</v>
      </c>
      <c r="D2261" t="s">
        <v>9725</v>
      </c>
      <c r="E2261" t="s">
        <v>9726</v>
      </c>
      <c r="F2261">
        <v>8478885000</v>
      </c>
      <c r="G2261">
        <v>13283</v>
      </c>
      <c r="H2261" t="s">
        <v>5314</v>
      </c>
      <c r="I2261" t="s">
        <v>9771</v>
      </c>
      <c r="J2261" t="s">
        <v>9772</v>
      </c>
      <c r="K2261" t="s">
        <v>7009</v>
      </c>
      <c r="L2261" t="s">
        <v>9773</v>
      </c>
      <c r="M2261" t="s">
        <v>9730</v>
      </c>
      <c r="N2261" t="s">
        <v>22</v>
      </c>
      <c r="O2261">
        <v>160</v>
      </c>
      <c r="P2261">
        <v>16</v>
      </c>
      <c r="Q2261">
        <v>291</v>
      </c>
      <c r="R2261">
        <v>467</v>
      </c>
      <c r="S2261" s="1">
        <v>0.37690000000000001</v>
      </c>
      <c r="U2261" s="13">
        <f t="shared" si="105"/>
        <v>176</v>
      </c>
      <c r="V2261" s="13">
        <f t="shared" si="106"/>
        <v>467</v>
      </c>
      <c r="W2261" s="13" t="str">
        <f>IFERROR(VLOOKUP(K2261,'Target Area Lookup'!B:C,2,FALSE),"Rest of State")</f>
        <v>Rest of State</v>
      </c>
      <c r="X2261" s="13" t="str">
        <f t="shared" si="107"/>
        <v>Rest of State</v>
      </c>
    </row>
    <row r="2262" spans="1:24" x14ac:dyDescent="0.25">
      <c r="A2262">
        <v>31045046022</v>
      </c>
      <c r="B2262" t="s">
        <v>9723</v>
      </c>
      <c r="C2262" t="s">
        <v>9724</v>
      </c>
      <c r="D2262" t="s">
        <v>9725</v>
      </c>
      <c r="E2262" t="s">
        <v>9726</v>
      </c>
      <c r="F2262">
        <v>8478885000</v>
      </c>
      <c r="G2262">
        <v>13284</v>
      </c>
      <c r="H2262" t="s">
        <v>9774</v>
      </c>
      <c r="I2262" t="s">
        <v>9775</v>
      </c>
      <c r="J2262" t="s">
        <v>9725</v>
      </c>
      <c r="K2262" t="s">
        <v>7009</v>
      </c>
      <c r="L2262" t="s">
        <v>9776</v>
      </c>
      <c r="M2262" t="s">
        <v>9730</v>
      </c>
      <c r="N2262" t="s">
        <v>22</v>
      </c>
      <c r="O2262">
        <v>559</v>
      </c>
      <c r="P2262">
        <v>39</v>
      </c>
      <c r="Q2262">
        <v>133</v>
      </c>
      <c r="R2262">
        <v>731</v>
      </c>
      <c r="S2262" s="1">
        <v>0.81810000000000005</v>
      </c>
      <c r="U2262" s="13">
        <f t="shared" si="105"/>
        <v>598</v>
      </c>
      <c r="V2262" s="13">
        <f t="shared" si="106"/>
        <v>731</v>
      </c>
      <c r="W2262" s="13" t="str">
        <f>IFERROR(VLOOKUP(K2262,'Target Area Lookup'!B:C,2,FALSE),"Rest of State")</f>
        <v>Rest of State</v>
      </c>
      <c r="X2262" s="13" t="str">
        <f t="shared" si="107"/>
        <v>Rest of State</v>
      </c>
    </row>
    <row r="2263" spans="1:24" x14ac:dyDescent="0.25">
      <c r="A2263">
        <v>31045046022</v>
      </c>
      <c r="B2263" t="s">
        <v>9723</v>
      </c>
      <c r="C2263" t="s">
        <v>9724</v>
      </c>
      <c r="D2263" t="s">
        <v>9725</v>
      </c>
      <c r="E2263" t="s">
        <v>9726</v>
      </c>
      <c r="F2263">
        <v>8478885000</v>
      </c>
      <c r="G2263">
        <v>13285</v>
      </c>
      <c r="H2263" t="s">
        <v>1760</v>
      </c>
      <c r="I2263" t="s">
        <v>9777</v>
      </c>
      <c r="J2263" t="s">
        <v>9725</v>
      </c>
      <c r="K2263" t="s">
        <v>7009</v>
      </c>
      <c r="L2263" t="s">
        <v>9778</v>
      </c>
      <c r="M2263" t="s">
        <v>9730</v>
      </c>
      <c r="N2263" t="s">
        <v>22</v>
      </c>
      <c r="O2263">
        <v>298</v>
      </c>
      <c r="P2263">
        <v>12</v>
      </c>
      <c r="Q2263">
        <v>17</v>
      </c>
      <c r="R2263">
        <v>327</v>
      </c>
      <c r="S2263" s="1">
        <v>0.94799999999999995</v>
      </c>
      <c r="U2263" s="13">
        <f t="shared" si="105"/>
        <v>310</v>
      </c>
      <c r="V2263" s="13">
        <f t="shared" si="106"/>
        <v>327</v>
      </c>
      <c r="W2263" s="13" t="str">
        <f>IFERROR(VLOOKUP(K2263,'Target Area Lookup'!B:C,2,FALSE),"Rest of State")</f>
        <v>Rest of State</v>
      </c>
      <c r="X2263" s="13" t="str">
        <f t="shared" si="107"/>
        <v>Rest of State</v>
      </c>
    </row>
    <row r="2264" spans="1:24" x14ac:dyDescent="0.25">
      <c r="A2264">
        <v>31045046022</v>
      </c>
      <c r="B2264" t="s">
        <v>9723</v>
      </c>
      <c r="C2264" t="s">
        <v>9724</v>
      </c>
      <c r="D2264" t="s">
        <v>9725</v>
      </c>
      <c r="E2264" t="s">
        <v>9726</v>
      </c>
      <c r="F2264">
        <v>8478885000</v>
      </c>
      <c r="G2264">
        <v>13286</v>
      </c>
      <c r="H2264" t="s">
        <v>9779</v>
      </c>
      <c r="I2264" t="s">
        <v>9780</v>
      </c>
      <c r="J2264" t="s">
        <v>9725</v>
      </c>
      <c r="K2264" t="s">
        <v>7009</v>
      </c>
      <c r="L2264" t="s">
        <v>9781</v>
      </c>
      <c r="M2264" t="s">
        <v>9730</v>
      </c>
      <c r="N2264" t="s">
        <v>22</v>
      </c>
      <c r="O2264">
        <v>341</v>
      </c>
      <c r="P2264">
        <v>19</v>
      </c>
      <c r="Q2264">
        <v>83</v>
      </c>
      <c r="R2264">
        <v>443</v>
      </c>
      <c r="S2264" s="1">
        <v>0.8126000000000001</v>
      </c>
      <c r="U2264" s="13">
        <f t="shared" si="105"/>
        <v>360</v>
      </c>
      <c r="V2264" s="13">
        <f t="shared" si="106"/>
        <v>443</v>
      </c>
      <c r="W2264" s="13" t="str">
        <f>IFERROR(VLOOKUP(K2264,'Target Area Lookup'!B:C,2,FALSE),"Rest of State")</f>
        <v>Rest of State</v>
      </c>
      <c r="X2264" s="13" t="str">
        <f t="shared" si="107"/>
        <v>Rest of State</v>
      </c>
    </row>
    <row r="2265" spans="1:24" x14ac:dyDescent="0.25">
      <c r="A2265">
        <v>31045046022</v>
      </c>
      <c r="B2265" t="s">
        <v>9723</v>
      </c>
      <c r="C2265" t="s">
        <v>9724</v>
      </c>
      <c r="D2265" t="s">
        <v>9725</v>
      </c>
      <c r="E2265" t="s">
        <v>9726</v>
      </c>
      <c r="F2265">
        <v>8478885000</v>
      </c>
      <c r="G2265">
        <v>13287</v>
      </c>
      <c r="H2265" t="s">
        <v>9782</v>
      </c>
      <c r="I2265" t="s">
        <v>9783</v>
      </c>
      <c r="J2265" t="s">
        <v>4576</v>
      </c>
      <c r="K2265" t="s">
        <v>1103</v>
      </c>
      <c r="L2265" t="s">
        <v>9784</v>
      </c>
      <c r="M2265" t="s">
        <v>9730</v>
      </c>
      <c r="N2265" t="s">
        <v>22</v>
      </c>
      <c r="O2265">
        <v>233</v>
      </c>
      <c r="P2265">
        <v>23</v>
      </c>
      <c r="Q2265">
        <v>261</v>
      </c>
      <c r="R2265">
        <v>517</v>
      </c>
      <c r="S2265" s="1">
        <v>0.49520000000000003</v>
      </c>
      <c r="U2265" s="13">
        <f t="shared" si="105"/>
        <v>256</v>
      </c>
      <c r="V2265" s="13">
        <f t="shared" si="106"/>
        <v>517</v>
      </c>
      <c r="W2265" s="13" t="str">
        <f>IFERROR(VLOOKUP(K2265,'Target Area Lookup'!B:C,2,FALSE),"Rest of State")</f>
        <v>Cook</v>
      </c>
      <c r="X2265" s="13" t="str">
        <f t="shared" si="107"/>
        <v>Cook</v>
      </c>
    </row>
    <row r="2266" spans="1:24" x14ac:dyDescent="0.25">
      <c r="A2266">
        <v>31045046022</v>
      </c>
      <c r="B2266" t="s">
        <v>9723</v>
      </c>
      <c r="C2266" t="s">
        <v>9724</v>
      </c>
      <c r="D2266" t="s">
        <v>9725</v>
      </c>
      <c r="E2266" t="s">
        <v>9726</v>
      </c>
      <c r="F2266">
        <v>8478885000</v>
      </c>
      <c r="G2266">
        <v>13289</v>
      </c>
      <c r="H2266" t="s">
        <v>9785</v>
      </c>
      <c r="I2266" t="s">
        <v>9786</v>
      </c>
      <c r="J2266" t="s">
        <v>4576</v>
      </c>
      <c r="K2266" t="s">
        <v>1103</v>
      </c>
      <c r="L2266" t="s">
        <v>9787</v>
      </c>
      <c r="M2266" t="s">
        <v>9730</v>
      </c>
      <c r="N2266" t="s">
        <v>22</v>
      </c>
      <c r="O2266">
        <v>170</v>
      </c>
      <c r="P2266">
        <v>12</v>
      </c>
      <c r="Q2266">
        <v>206</v>
      </c>
      <c r="R2266">
        <v>388</v>
      </c>
      <c r="S2266" s="1">
        <v>0.46909999999999996</v>
      </c>
      <c r="U2266" s="13">
        <f t="shared" si="105"/>
        <v>182</v>
      </c>
      <c r="V2266" s="13">
        <f t="shared" si="106"/>
        <v>388</v>
      </c>
      <c r="W2266" s="13" t="str">
        <f>IFERROR(VLOOKUP(K2266,'Target Area Lookup'!B:C,2,FALSE),"Rest of State")</f>
        <v>Cook</v>
      </c>
      <c r="X2266" s="13" t="str">
        <f t="shared" si="107"/>
        <v>Cook</v>
      </c>
    </row>
    <row r="2267" spans="1:24" x14ac:dyDescent="0.25">
      <c r="A2267">
        <v>31045046022</v>
      </c>
      <c r="B2267" t="s">
        <v>9723</v>
      </c>
      <c r="C2267" t="s">
        <v>9724</v>
      </c>
      <c r="D2267" t="s">
        <v>9725</v>
      </c>
      <c r="E2267" t="s">
        <v>9726</v>
      </c>
      <c r="F2267">
        <v>8478885000</v>
      </c>
      <c r="G2267">
        <v>13290</v>
      </c>
      <c r="H2267" t="s">
        <v>9788</v>
      </c>
      <c r="I2267" t="s">
        <v>9789</v>
      </c>
      <c r="J2267" t="s">
        <v>9725</v>
      </c>
      <c r="K2267" t="s">
        <v>7009</v>
      </c>
      <c r="L2267" t="s">
        <v>9790</v>
      </c>
      <c r="M2267" t="s">
        <v>9730</v>
      </c>
      <c r="N2267" t="s">
        <v>22</v>
      </c>
      <c r="O2267">
        <v>522</v>
      </c>
      <c r="P2267">
        <v>31</v>
      </c>
      <c r="Q2267">
        <v>100</v>
      </c>
      <c r="R2267">
        <v>653</v>
      </c>
      <c r="S2267" s="1">
        <v>0.84689999999999999</v>
      </c>
      <c r="U2267" s="13">
        <f t="shared" si="105"/>
        <v>553</v>
      </c>
      <c r="V2267" s="13">
        <f t="shared" si="106"/>
        <v>653</v>
      </c>
      <c r="W2267" s="13" t="str">
        <f>IFERROR(VLOOKUP(K2267,'Target Area Lookup'!B:C,2,FALSE),"Rest of State")</f>
        <v>Rest of State</v>
      </c>
      <c r="X2267" s="13" t="str">
        <f t="shared" si="107"/>
        <v>Rest of State</v>
      </c>
    </row>
    <row r="2268" spans="1:24" x14ac:dyDescent="0.25">
      <c r="A2268">
        <v>31045046022</v>
      </c>
      <c r="B2268" t="s">
        <v>9723</v>
      </c>
      <c r="C2268" t="s">
        <v>9724</v>
      </c>
      <c r="D2268" t="s">
        <v>9725</v>
      </c>
      <c r="E2268" t="s">
        <v>9726</v>
      </c>
      <c r="F2268">
        <v>8478885000</v>
      </c>
      <c r="G2268">
        <v>13291</v>
      </c>
      <c r="H2268" t="s">
        <v>9791</v>
      </c>
      <c r="I2268" t="s">
        <v>9792</v>
      </c>
      <c r="J2268" t="s">
        <v>9725</v>
      </c>
      <c r="K2268" t="s">
        <v>7009</v>
      </c>
      <c r="L2268" t="s">
        <v>9793</v>
      </c>
      <c r="M2268" t="s">
        <v>9730</v>
      </c>
      <c r="N2268" t="s">
        <v>22</v>
      </c>
      <c r="O2268">
        <v>396</v>
      </c>
      <c r="P2268">
        <v>17</v>
      </c>
      <c r="Q2268">
        <v>94</v>
      </c>
      <c r="R2268">
        <v>507</v>
      </c>
      <c r="S2268" s="1">
        <v>0.81459999999999999</v>
      </c>
      <c r="U2268" s="13">
        <f t="shared" si="105"/>
        <v>413</v>
      </c>
      <c r="V2268" s="13">
        <f t="shared" si="106"/>
        <v>507</v>
      </c>
      <c r="W2268" s="13" t="str">
        <f>IFERROR(VLOOKUP(K2268,'Target Area Lookup'!B:C,2,FALSE),"Rest of State")</f>
        <v>Rest of State</v>
      </c>
      <c r="X2268" s="13" t="str">
        <f t="shared" si="107"/>
        <v>Rest of State</v>
      </c>
    </row>
    <row r="2269" spans="1:24" x14ac:dyDescent="0.25">
      <c r="A2269">
        <v>31045046022</v>
      </c>
      <c r="B2269" t="s">
        <v>9723</v>
      </c>
      <c r="C2269" t="s">
        <v>9724</v>
      </c>
      <c r="D2269" t="s">
        <v>9725</v>
      </c>
      <c r="E2269" t="s">
        <v>9726</v>
      </c>
      <c r="F2269">
        <v>8478885000</v>
      </c>
      <c r="G2269">
        <v>13292</v>
      </c>
      <c r="H2269" t="s">
        <v>9794</v>
      </c>
      <c r="I2269" t="s">
        <v>9795</v>
      </c>
      <c r="J2269" t="s">
        <v>9725</v>
      </c>
      <c r="K2269" t="s">
        <v>7009</v>
      </c>
      <c r="L2269" t="s">
        <v>9796</v>
      </c>
      <c r="M2269" t="s">
        <v>9730</v>
      </c>
      <c r="N2269" t="s">
        <v>22</v>
      </c>
      <c r="O2269">
        <v>538</v>
      </c>
      <c r="P2269">
        <v>38</v>
      </c>
      <c r="Q2269">
        <v>69</v>
      </c>
      <c r="R2269">
        <v>645</v>
      </c>
      <c r="S2269" s="1">
        <v>0.89300000000000002</v>
      </c>
      <c r="U2269" s="13">
        <f t="shared" si="105"/>
        <v>576</v>
      </c>
      <c r="V2269" s="13">
        <f t="shared" si="106"/>
        <v>645</v>
      </c>
      <c r="W2269" s="13" t="str">
        <f>IFERROR(VLOOKUP(K2269,'Target Area Lookup'!B:C,2,FALSE),"Rest of State")</f>
        <v>Rest of State</v>
      </c>
      <c r="X2269" s="13" t="str">
        <f t="shared" si="107"/>
        <v>Rest of State</v>
      </c>
    </row>
    <row r="2270" spans="1:24" x14ac:dyDescent="0.25">
      <c r="A2270">
        <v>31045046022</v>
      </c>
      <c r="B2270" t="s">
        <v>9723</v>
      </c>
      <c r="C2270" t="s">
        <v>9724</v>
      </c>
      <c r="D2270" t="s">
        <v>9725</v>
      </c>
      <c r="E2270" t="s">
        <v>9726</v>
      </c>
      <c r="F2270">
        <v>8478885000</v>
      </c>
      <c r="G2270">
        <v>13294</v>
      </c>
      <c r="H2270" t="s">
        <v>9797</v>
      </c>
      <c r="I2270" t="s">
        <v>9798</v>
      </c>
      <c r="J2270" t="s">
        <v>1587</v>
      </c>
      <c r="K2270" t="s">
        <v>1103</v>
      </c>
      <c r="L2270" t="s">
        <v>9799</v>
      </c>
      <c r="M2270" t="s">
        <v>9730</v>
      </c>
      <c r="N2270" t="s">
        <v>22</v>
      </c>
      <c r="O2270">
        <v>409</v>
      </c>
      <c r="P2270">
        <v>34</v>
      </c>
      <c r="Q2270">
        <v>85</v>
      </c>
      <c r="R2270">
        <v>528</v>
      </c>
      <c r="S2270" s="1">
        <v>0.83900000000000008</v>
      </c>
      <c r="U2270" s="13">
        <f t="shared" si="105"/>
        <v>443</v>
      </c>
      <c r="V2270" s="13">
        <f t="shared" si="106"/>
        <v>528</v>
      </c>
      <c r="W2270" s="13" t="str">
        <f>IFERROR(VLOOKUP(K2270,'Target Area Lookup'!B:C,2,FALSE),"Rest of State")</f>
        <v>Cook</v>
      </c>
      <c r="X2270" s="13" t="str">
        <f t="shared" si="107"/>
        <v>Cook</v>
      </c>
    </row>
    <row r="2271" spans="1:24" x14ac:dyDescent="0.25">
      <c r="A2271">
        <v>31045046022</v>
      </c>
      <c r="B2271" t="s">
        <v>9723</v>
      </c>
      <c r="C2271" t="s">
        <v>9724</v>
      </c>
      <c r="D2271" t="s">
        <v>9725</v>
      </c>
      <c r="E2271" t="s">
        <v>9726</v>
      </c>
      <c r="F2271">
        <v>8478885000</v>
      </c>
      <c r="G2271">
        <v>13295</v>
      </c>
      <c r="H2271" t="s">
        <v>9800</v>
      </c>
      <c r="I2271" t="s">
        <v>9801</v>
      </c>
      <c r="J2271" t="s">
        <v>9725</v>
      </c>
      <c r="K2271" t="s">
        <v>7009</v>
      </c>
      <c r="L2271" t="s">
        <v>9802</v>
      </c>
      <c r="M2271" t="s">
        <v>9730</v>
      </c>
      <c r="N2271" t="s">
        <v>22</v>
      </c>
      <c r="O2271">
        <v>326</v>
      </c>
      <c r="P2271">
        <v>24</v>
      </c>
      <c r="Q2271">
        <v>61</v>
      </c>
      <c r="R2271">
        <v>411</v>
      </c>
      <c r="S2271" s="1">
        <v>0.85160000000000002</v>
      </c>
      <c r="U2271" s="13">
        <f t="shared" si="105"/>
        <v>350</v>
      </c>
      <c r="V2271" s="13">
        <f t="shared" si="106"/>
        <v>411</v>
      </c>
      <c r="W2271" s="13" t="str">
        <f>IFERROR(VLOOKUP(K2271,'Target Area Lookup'!B:C,2,FALSE),"Rest of State")</f>
        <v>Rest of State</v>
      </c>
      <c r="X2271" s="13" t="str">
        <f t="shared" si="107"/>
        <v>Rest of State</v>
      </c>
    </row>
    <row r="2272" spans="1:24" x14ac:dyDescent="0.25">
      <c r="A2272">
        <v>31045046022</v>
      </c>
      <c r="B2272" t="s">
        <v>9723</v>
      </c>
      <c r="C2272" t="s">
        <v>9724</v>
      </c>
      <c r="D2272" t="s">
        <v>9725</v>
      </c>
      <c r="E2272" t="s">
        <v>9726</v>
      </c>
      <c r="F2272">
        <v>8478885000</v>
      </c>
      <c r="G2272">
        <v>13296</v>
      </c>
      <c r="H2272" t="s">
        <v>1737</v>
      </c>
      <c r="I2272" t="s">
        <v>9803</v>
      </c>
      <c r="J2272" t="s">
        <v>9725</v>
      </c>
      <c r="K2272" t="s">
        <v>7009</v>
      </c>
      <c r="L2272" t="s">
        <v>9804</v>
      </c>
      <c r="M2272" t="s">
        <v>9730</v>
      </c>
      <c r="N2272" t="s">
        <v>22</v>
      </c>
      <c r="O2272">
        <v>333</v>
      </c>
      <c r="P2272">
        <v>15</v>
      </c>
      <c r="Q2272">
        <v>59</v>
      </c>
      <c r="R2272">
        <v>407</v>
      </c>
      <c r="S2272" s="1">
        <v>0.85499999999999998</v>
      </c>
      <c r="U2272" s="13">
        <f t="shared" si="105"/>
        <v>348</v>
      </c>
      <c r="V2272" s="13">
        <f t="shared" si="106"/>
        <v>407</v>
      </c>
      <c r="W2272" s="13" t="str">
        <f>IFERROR(VLOOKUP(K2272,'Target Area Lookup'!B:C,2,FALSE),"Rest of State")</f>
        <v>Rest of State</v>
      </c>
      <c r="X2272" s="13" t="str">
        <f t="shared" si="107"/>
        <v>Rest of State</v>
      </c>
    </row>
    <row r="2273" spans="1:24" x14ac:dyDescent="0.25">
      <c r="A2273">
        <v>31045046022</v>
      </c>
      <c r="B2273" t="s">
        <v>9723</v>
      </c>
      <c r="C2273" t="s">
        <v>9724</v>
      </c>
      <c r="D2273" t="s">
        <v>9725</v>
      </c>
      <c r="E2273" t="s">
        <v>9726</v>
      </c>
      <c r="F2273">
        <v>8478885000</v>
      </c>
      <c r="G2273">
        <v>13297</v>
      </c>
      <c r="H2273" t="s">
        <v>9805</v>
      </c>
      <c r="I2273" t="s">
        <v>9806</v>
      </c>
      <c r="J2273" t="s">
        <v>4576</v>
      </c>
      <c r="K2273" t="s">
        <v>1103</v>
      </c>
      <c r="L2273" t="s">
        <v>9807</v>
      </c>
      <c r="M2273" t="s">
        <v>9730</v>
      </c>
      <c r="N2273" t="s">
        <v>22</v>
      </c>
      <c r="O2273">
        <v>290</v>
      </c>
      <c r="P2273">
        <v>28</v>
      </c>
      <c r="Q2273">
        <v>120</v>
      </c>
      <c r="R2273">
        <v>438</v>
      </c>
      <c r="S2273" s="1">
        <v>0.72599999999999998</v>
      </c>
      <c r="U2273" s="13">
        <f t="shared" si="105"/>
        <v>318</v>
      </c>
      <c r="V2273" s="13">
        <f t="shared" si="106"/>
        <v>438</v>
      </c>
      <c r="W2273" s="13" t="str">
        <f>IFERROR(VLOOKUP(K2273,'Target Area Lookup'!B:C,2,FALSE),"Rest of State")</f>
        <v>Cook</v>
      </c>
      <c r="X2273" s="13" t="str">
        <f t="shared" si="107"/>
        <v>Cook</v>
      </c>
    </row>
    <row r="2274" spans="1:24" x14ac:dyDescent="0.25">
      <c r="A2274">
        <v>31045046022</v>
      </c>
      <c r="B2274" t="s">
        <v>9723</v>
      </c>
      <c r="C2274" t="s">
        <v>9724</v>
      </c>
      <c r="D2274" t="s">
        <v>9725</v>
      </c>
      <c r="E2274" t="s">
        <v>9726</v>
      </c>
      <c r="F2274">
        <v>8478885000</v>
      </c>
      <c r="G2274">
        <v>13298</v>
      </c>
      <c r="H2274" t="s">
        <v>9808</v>
      </c>
      <c r="I2274" t="s">
        <v>9809</v>
      </c>
      <c r="J2274" t="s">
        <v>1587</v>
      </c>
      <c r="K2274" t="s">
        <v>1103</v>
      </c>
      <c r="L2274" t="s">
        <v>9810</v>
      </c>
      <c r="M2274" t="s">
        <v>9730</v>
      </c>
      <c r="N2274" t="s">
        <v>22</v>
      </c>
      <c r="O2274">
        <v>460</v>
      </c>
      <c r="P2274">
        <v>21</v>
      </c>
      <c r="Q2274">
        <v>56</v>
      </c>
      <c r="R2274">
        <v>537</v>
      </c>
      <c r="S2274" s="1">
        <v>0.89569999999999994</v>
      </c>
      <c r="U2274" s="13">
        <f t="shared" si="105"/>
        <v>481</v>
      </c>
      <c r="V2274" s="13">
        <f t="shared" si="106"/>
        <v>537</v>
      </c>
      <c r="W2274" s="13" t="str">
        <f>IFERROR(VLOOKUP(K2274,'Target Area Lookup'!B:C,2,FALSE),"Rest of State")</f>
        <v>Cook</v>
      </c>
      <c r="X2274" s="13" t="str">
        <f t="shared" si="107"/>
        <v>Cook</v>
      </c>
    </row>
    <row r="2275" spans="1:24" x14ac:dyDescent="0.25">
      <c r="A2275">
        <v>31045046022</v>
      </c>
      <c r="B2275" t="s">
        <v>9723</v>
      </c>
      <c r="C2275" t="s">
        <v>9724</v>
      </c>
      <c r="D2275" t="s">
        <v>9725</v>
      </c>
      <c r="E2275" t="s">
        <v>9726</v>
      </c>
      <c r="F2275">
        <v>8478885000</v>
      </c>
      <c r="G2275">
        <v>13299</v>
      </c>
      <c r="H2275" t="s">
        <v>9811</v>
      </c>
      <c r="I2275" t="s">
        <v>9812</v>
      </c>
      <c r="J2275" t="s">
        <v>1587</v>
      </c>
      <c r="K2275" t="s">
        <v>1103</v>
      </c>
      <c r="L2275" t="s">
        <v>9813</v>
      </c>
      <c r="M2275" t="s">
        <v>9730</v>
      </c>
      <c r="N2275" t="s">
        <v>22</v>
      </c>
      <c r="O2275">
        <v>299</v>
      </c>
      <c r="P2275">
        <v>22</v>
      </c>
      <c r="Q2275">
        <v>47</v>
      </c>
      <c r="R2275">
        <v>368</v>
      </c>
      <c r="S2275" s="1">
        <v>0.87230000000000008</v>
      </c>
      <c r="U2275" s="13">
        <f t="shared" si="105"/>
        <v>321</v>
      </c>
      <c r="V2275" s="13">
        <f t="shared" si="106"/>
        <v>368</v>
      </c>
      <c r="W2275" s="13" t="str">
        <f>IFERROR(VLOOKUP(K2275,'Target Area Lookup'!B:C,2,FALSE),"Rest of State")</f>
        <v>Cook</v>
      </c>
      <c r="X2275" s="13" t="str">
        <f t="shared" si="107"/>
        <v>Cook</v>
      </c>
    </row>
    <row r="2276" spans="1:24" x14ac:dyDescent="0.25">
      <c r="A2276">
        <v>31045046022</v>
      </c>
      <c r="B2276" t="s">
        <v>9723</v>
      </c>
      <c r="C2276" t="s">
        <v>9724</v>
      </c>
      <c r="D2276" t="s">
        <v>9725</v>
      </c>
      <c r="E2276" t="s">
        <v>9726</v>
      </c>
      <c r="F2276">
        <v>8478885000</v>
      </c>
      <c r="G2276">
        <v>13300</v>
      </c>
      <c r="H2276" t="s">
        <v>9814</v>
      </c>
      <c r="I2276" t="s">
        <v>9815</v>
      </c>
      <c r="J2276" t="s">
        <v>4576</v>
      </c>
      <c r="K2276" t="s">
        <v>1103</v>
      </c>
      <c r="L2276" t="s">
        <v>9816</v>
      </c>
      <c r="M2276" t="s">
        <v>9730</v>
      </c>
      <c r="N2276" t="s">
        <v>22</v>
      </c>
      <c r="O2276">
        <v>311</v>
      </c>
      <c r="P2276">
        <v>28</v>
      </c>
      <c r="Q2276">
        <v>193</v>
      </c>
      <c r="R2276">
        <v>532</v>
      </c>
      <c r="S2276" s="1">
        <v>0.63719999999999999</v>
      </c>
      <c r="U2276" s="13">
        <f t="shared" si="105"/>
        <v>339</v>
      </c>
      <c r="V2276" s="13">
        <f t="shared" si="106"/>
        <v>532</v>
      </c>
      <c r="W2276" s="13" t="str">
        <f>IFERROR(VLOOKUP(K2276,'Target Area Lookup'!B:C,2,FALSE),"Rest of State")</f>
        <v>Cook</v>
      </c>
      <c r="X2276" s="13" t="str">
        <f t="shared" si="107"/>
        <v>Cook</v>
      </c>
    </row>
    <row r="2277" spans="1:24" x14ac:dyDescent="0.25">
      <c r="A2277">
        <v>31045046022</v>
      </c>
      <c r="B2277" t="s">
        <v>9723</v>
      </c>
      <c r="C2277" t="s">
        <v>9724</v>
      </c>
      <c r="D2277" t="s">
        <v>9725</v>
      </c>
      <c r="E2277" t="s">
        <v>9726</v>
      </c>
      <c r="F2277">
        <v>8478885000</v>
      </c>
      <c r="G2277">
        <v>13301</v>
      </c>
      <c r="H2277" t="s">
        <v>9817</v>
      </c>
      <c r="I2277" t="s">
        <v>9818</v>
      </c>
      <c r="J2277" t="s">
        <v>9725</v>
      </c>
      <c r="K2277" t="s">
        <v>7009</v>
      </c>
      <c r="L2277" t="s">
        <v>9819</v>
      </c>
      <c r="M2277" t="s">
        <v>9730</v>
      </c>
      <c r="N2277" t="s">
        <v>22</v>
      </c>
      <c r="O2277">
        <v>452</v>
      </c>
      <c r="P2277">
        <v>36</v>
      </c>
      <c r="Q2277">
        <v>74</v>
      </c>
      <c r="R2277">
        <v>562</v>
      </c>
      <c r="S2277" s="1">
        <v>0.86829999999999996</v>
      </c>
      <c r="U2277" s="13">
        <f t="shared" si="105"/>
        <v>488</v>
      </c>
      <c r="V2277" s="13">
        <f t="shared" si="106"/>
        <v>562</v>
      </c>
      <c r="W2277" s="13" t="str">
        <f>IFERROR(VLOOKUP(K2277,'Target Area Lookup'!B:C,2,FALSE),"Rest of State")</f>
        <v>Rest of State</v>
      </c>
      <c r="X2277" s="13" t="str">
        <f t="shared" si="107"/>
        <v>Rest of State</v>
      </c>
    </row>
    <row r="2278" spans="1:24" x14ac:dyDescent="0.25">
      <c r="A2278">
        <v>31045046022</v>
      </c>
      <c r="B2278" t="s">
        <v>9723</v>
      </c>
      <c r="C2278" t="s">
        <v>9724</v>
      </c>
      <c r="D2278" t="s">
        <v>9725</v>
      </c>
      <c r="E2278" t="s">
        <v>9726</v>
      </c>
      <c r="F2278">
        <v>8478885000</v>
      </c>
      <c r="G2278">
        <v>13302</v>
      </c>
      <c r="H2278" t="s">
        <v>9820</v>
      </c>
      <c r="I2278" t="s">
        <v>9821</v>
      </c>
      <c r="J2278" t="s">
        <v>4576</v>
      </c>
      <c r="K2278" t="s">
        <v>1103</v>
      </c>
      <c r="L2278" t="s">
        <v>9822</v>
      </c>
      <c r="M2278" t="s">
        <v>9730</v>
      </c>
      <c r="N2278" t="s">
        <v>22</v>
      </c>
      <c r="O2278">
        <v>259</v>
      </c>
      <c r="P2278">
        <v>23</v>
      </c>
      <c r="Q2278">
        <v>120</v>
      </c>
      <c r="R2278">
        <v>402</v>
      </c>
      <c r="S2278" s="1">
        <v>0.70150000000000012</v>
      </c>
      <c r="U2278" s="13">
        <f t="shared" si="105"/>
        <v>282</v>
      </c>
      <c r="V2278" s="13">
        <f t="shared" si="106"/>
        <v>402</v>
      </c>
      <c r="W2278" s="13" t="str">
        <f>IFERROR(VLOOKUP(K2278,'Target Area Lookup'!B:C,2,FALSE),"Rest of State")</f>
        <v>Cook</v>
      </c>
      <c r="X2278" s="13" t="str">
        <f t="shared" si="107"/>
        <v>Cook</v>
      </c>
    </row>
    <row r="2279" spans="1:24" x14ac:dyDescent="0.25">
      <c r="A2279">
        <v>31045046022</v>
      </c>
      <c r="B2279" t="s">
        <v>9723</v>
      </c>
      <c r="C2279" t="s">
        <v>9724</v>
      </c>
      <c r="D2279" t="s">
        <v>9725</v>
      </c>
      <c r="E2279" t="s">
        <v>9726</v>
      </c>
      <c r="F2279">
        <v>8478885000</v>
      </c>
      <c r="G2279">
        <v>13303</v>
      </c>
      <c r="H2279" t="s">
        <v>294</v>
      </c>
      <c r="I2279" t="s">
        <v>9823</v>
      </c>
      <c r="J2279" t="s">
        <v>9725</v>
      </c>
      <c r="K2279" t="s">
        <v>7009</v>
      </c>
      <c r="L2279" t="s">
        <v>9824</v>
      </c>
      <c r="M2279" t="s">
        <v>9730</v>
      </c>
      <c r="N2279" t="s">
        <v>22</v>
      </c>
      <c r="O2279">
        <v>321</v>
      </c>
      <c r="P2279">
        <v>25</v>
      </c>
      <c r="Q2279">
        <v>61</v>
      </c>
      <c r="R2279">
        <v>407</v>
      </c>
      <c r="S2279" s="1">
        <v>0.85010000000000008</v>
      </c>
      <c r="U2279" s="13">
        <f t="shared" si="105"/>
        <v>346</v>
      </c>
      <c r="V2279" s="13">
        <f t="shared" si="106"/>
        <v>407</v>
      </c>
      <c r="W2279" s="13" t="str">
        <f>IFERROR(VLOOKUP(K2279,'Target Area Lookup'!B:C,2,FALSE),"Rest of State")</f>
        <v>Rest of State</v>
      </c>
      <c r="X2279" s="13" t="str">
        <f t="shared" si="107"/>
        <v>Rest of State</v>
      </c>
    </row>
    <row r="2280" spans="1:24" x14ac:dyDescent="0.25">
      <c r="A2280">
        <v>31045046022</v>
      </c>
      <c r="B2280" t="s">
        <v>9723</v>
      </c>
      <c r="C2280" t="s">
        <v>9724</v>
      </c>
      <c r="D2280" t="s">
        <v>9725</v>
      </c>
      <c r="E2280" t="s">
        <v>9726</v>
      </c>
      <c r="F2280">
        <v>8478885000</v>
      </c>
      <c r="G2280">
        <v>13304</v>
      </c>
      <c r="H2280" t="s">
        <v>9825</v>
      </c>
      <c r="I2280" t="s">
        <v>9826</v>
      </c>
      <c r="J2280" t="s">
        <v>8394</v>
      </c>
      <c r="K2280" t="s">
        <v>2053</v>
      </c>
      <c r="L2280" t="s">
        <v>9827</v>
      </c>
      <c r="M2280" t="s">
        <v>9730</v>
      </c>
      <c r="N2280" t="s">
        <v>22</v>
      </c>
      <c r="O2280">
        <v>62</v>
      </c>
      <c r="P2280">
        <v>6</v>
      </c>
      <c r="Q2280">
        <v>268</v>
      </c>
      <c r="R2280">
        <v>336</v>
      </c>
      <c r="S2280" s="1">
        <v>0.2024</v>
      </c>
      <c r="U2280" s="13">
        <f t="shared" si="105"/>
        <v>68</v>
      </c>
      <c r="V2280" s="13">
        <f t="shared" si="106"/>
        <v>336</v>
      </c>
      <c r="W2280" s="13" t="str">
        <f>IFERROR(VLOOKUP(K2280,'Target Area Lookup'!B:C,2,FALSE),"Rest of State")</f>
        <v>Rest of State</v>
      </c>
      <c r="X2280" s="13" t="str">
        <f t="shared" si="107"/>
        <v>Rest of State</v>
      </c>
    </row>
    <row r="2281" spans="1:24" x14ac:dyDescent="0.25">
      <c r="A2281">
        <v>31045046022</v>
      </c>
      <c r="B2281" t="s">
        <v>9723</v>
      </c>
      <c r="C2281" t="s">
        <v>9724</v>
      </c>
      <c r="D2281" t="s">
        <v>9725</v>
      </c>
      <c r="E2281" t="s">
        <v>9726</v>
      </c>
      <c r="F2281">
        <v>8478885000</v>
      </c>
      <c r="G2281">
        <v>13305</v>
      </c>
      <c r="H2281" t="s">
        <v>1444</v>
      </c>
      <c r="I2281" t="s">
        <v>9828</v>
      </c>
      <c r="J2281" t="s">
        <v>9772</v>
      </c>
      <c r="K2281" t="s">
        <v>7009</v>
      </c>
      <c r="L2281" t="s">
        <v>9829</v>
      </c>
      <c r="M2281" t="s">
        <v>9730</v>
      </c>
      <c r="N2281" t="s">
        <v>22</v>
      </c>
      <c r="O2281">
        <v>170</v>
      </c>
      <c r="P2281">
        <v>22</v>
      </c>
      <c r="Q2281">
        <v>135</v>
      </c>
      <c r="R2281">
        <v>327</v>
      </c>
      <c r="S2281" s="1">
        <v>0.58720000000000006</v>
      </c>
      <c r="U2281" s="13">
        <f t="shared" si="105"/>
        <v>192</v>
      </c>
      <c r="V2281" s="13">
        <f t="shared" si="106"/>
        <v>327</v>
      </c>
      <c r="W2281" s="13" t="str">
        <f>IFERROR(VLOOKUP(K2281,'Target Area Lookup'!B:C,2,FALSE),"Rest of State")</f>
        <v>Rest of State</v>
      </c>
      <c r="X2281" s="13" t="str">
        <f t="shared" si="107"/>
        <v>Rest of State</v>
      </c>
    </row>
    <row r="2282" spans="1:24" x14ac:dyDescent="0.25">
      <c r="A2282">
        <v>31045046022</v>
      </c>
      <c r="B2282" t="s">
        <v>9723</v>
      </c>
      <c r="C2282" t="s">
        <v>9724</v>
      </c>
      <c r="D2282" t="s">
        <v>9725</v>
      </c>
      <c r="E2282" t="s">
        <v>9726</v>
      </c>
      <c r="F2282">
        <v>8478885000</v>
      </c>
      <c r="G2282">
        <v>13307</v>
      </c>
      <c r="H2282" t="s">
        <v>9830</v>
      </c>
      <c r="I2282" t="s">
        <v>9831</v>
      </c>
      <c r="J2282" t="s">
        <v>4576</v>
      </c>
      <c r="K2282" t="s">
        <v>1103</v>
      </c>
      <c r="L2282" t="s">
        <v>9832</v>
      </c>
      <c r="M2282" t="s">
        <v>9730</v>
      </c>
      <c r="N2282" t="s">
        <v>22</v>
      </c>
      <c r="O2282">
        <v>331</v>
      </c>
      <c r="P2282">
        <v>14</v>
      </c>
      <c r="Q2282">
        <v>121</v>
      </c>
      <c r="R2282">
        <v>466</v>
      </c>
      <c r="S2282" s="1">
        <v>0.74030000000000007</v>
      </c>
      <c r="U2282" s="13">
        <f t="shared" si="105"/>
        <v>345</v>
      </c>
      <c r="V2282" s="13">
        <f t="shared" si="106"/>
        <v>466</v>
      </c>
      <c r="W2282" s="13" t="str">
        <f>IFERROR(VLOOKUP(K2282,'Target Area Lookup'!B:C,2,FALSE),"Rest of State")</f>
        <v>Cook</v>
      </c>
      <c r="X2282" s="13" t="str">
        <f t="shared" si="107"/>
        <v>Cook</v>
      </c>
    </row>
    <row r="2283" spans="1:24" x14ac:dyDescent="0.25">
      <c r="A2283">
        <v>31045046022</v>
      </c>
      <c r="B2283" t="s">
        <v>9723</v>
      </c>
      <c r="C2283" t="s">
        <v>9724</v>
      </c>
      <c r="D2283" t="s">
        <v>9725</v>
      </c>
      <c r="E2283" t="s">
        <v>9726</v>
      </c>
      <c r="F2283">
        <v>8478885000</v>
      </c>
      <c r="G2283">
        <v>13308</v>
      </c>
      <c r="H2283" t="s">
        <v>9833</v>
      </c>
      <c r="I2283" t="s">
        <v>9834</v>
      </c>
      <c r="J2283" t="s">
        <v>1587</v>
      </c>
      <c r="K2283" t="s">
        <v>1103</v>
      </c>
      <c r="L2283" t="s">
        <v>9835</v>
      </c>
      <c r="M2283" t="s">
        <v>9730</v>
      </c>
      <c r="N2283" t="s">
        <v>22</v>
      </c>
      <c r="O2283">
        <v>274</v>
      </c>
      <c r="P2283">
        <v>32</v>
      </c>
      <c r="Q2283">
        <v>324</v>
      </c>
      <c r="R2283">
        <v>630</v>
      </c>
      <c r="S2283" s="1">
        <v>0.48570000000000002</v>
      </c>
      <c r="U2283" s="13">
        <f t="shared" si="105"/>
        <v>306</v>
      </c>
      <c r="V2283" s="13">
        <f t="shared" si="106"/>
        <v>630</v>
      </c>
      <c r="W2283" s="13" t="str">
        <f>IFERROR(VLOOKUP(K2283,'Target Area Lookup'!B:C,2,FALSE),"Rest of State")</f>
        <v>Cook</v>
      </c>
      <c r="X2283" s="13" t="str">
        <f t="shared" si="107"/>
        <v>Cook</v>
      </c>
    </row>
    <row r="2284" spans="1:24" x14ac:dyDescent="0.25">
      <c r="A2284">
        <v>31045046022</v>
      </c>
      <c r="B2284" t="s">
        <v>9723</v>
      </c>
      <c r="C2284" t="s">
        <v>9724</v>
      </c>
      <c r="D2284" t="s">
        <v>9725</v>
      </c>
      <c r="E2284" t="s">
        <v>9726</v>
      </c>
      <c r="F2284">
        <v>8478885000</v>
      </c>
      <c r="G2284">
        <v>13309</v>
      </c>
      <c r="H2284" t="s">
        <v>9836</v>
      </c>
      <c r="I2284" t="s">
        <v>9837</v>
      </c>
      <c r="J2284" t="s">
        <v>9725</v>
      </c>
      <c r="K2284" t="s">
        <v>7009</v>
      </c>
      <c r="L2284" t="s">
        <v>9838</v>
      </c>
      <c r="M2284" t="s">
        <v>9730</v>
      </c>
      <c r="N2284" t="s">
        <v>22</v>
      </c>
      <c r="O2284">
        <v>571</v>
      </c>
      <c r="P2284">
        <v>52</v>
      </c>
      <c r="Q2284">
        <v>135</v>
      </c>
      <c r="R2284">
        <v>758</v>
      </c>
      <c r="S2284" s="1">
        <v>0.82189999999999996</v>
      </c>
      <c r="U2284" s="13">
        <f t="shared" si="105"/>
        <v>623</v>
      </c>
      <c r="V2284" s="13">
        <f t="shared" si="106"/>
        <v>758</v>
      </c>
      <c r="W2284" s="13" t="str">
        <f>IFERROR(VLOOKUP(K2284,'Target Area Lookup'!B:C,2,FALSE),"Rest of State")</f>
        <v>Rest of State</v>
      </c>
      <c r="X2284" s="13" t="str">
        <f t="shared" si="107"/>
        <v>Rest of State</v>
      </c>
    </row>
    <row r="2285" spans="1:24" x14ac:dyDescent="0.25">
      <c r="A2285">
        <v>31045046022</v>
      </c>
      <c r="B2285" t="s">
        <v>9723</v>
      </c>
      <c r="C2285" t="s">
        <v>9724</v>
      </c>
      <c r="D2285" t="s">
        <v>9725</v>
      </c>
      <c r="E2285" t="s">
        <v>9726</v>
      </c>
      <c r="F2285">
        <v>8478885000</v>
      </c>
      <c r="G2285">
        <v>13311</v>
      </c>
      <c r="H2285" t="s">
        <v>9839</v>
      </c>
      <c r="I2285" t="s">
        <v>9840</v>
      </c>
      <c r="J2285" t="s">
        <v>9739</v>
      </c>
      <c r="K2285" t="s">
        <v>2053</v>
      </c>
      <c r="L2285" t="s">
        <v>9841</v>
      </c>
      <c r="M2285" t="s">
        <v>9730</v>
      </c>
      <c r="N2285" t="s">
        <v>22</v>
      </c>
      <c r="O2285">
        <v>112</v>
      </c>
      <c r="P2285">
        <v>17</v>
      </c>
      <c r="Q2285">
        <v>373</v>
      </c>
      <c r="R2285">
        <v>502</v>
      </c>
      <c r="S2285" s="1">
        <v>0.25700000000000001</v>
      </c>
      <c r="U2285" s="13">
        <f t="shared" si="105"/>
        <v>129</v>
      </c>
      <c r="V2285" s="13">
        <f t="shared" si="106"/>
        <v>502</v>
      </c>
      <c r="W2285" s="13" t="str">
        <f>IFERROR(VLOOKUP(K2285,'Target Area Lookup'!B:C,2,FALSE),"Rest of State")</f>
        <v>Rest of State</v>
      </c>
      <c r="X2285" s="13" t="str">
        <f t="shared" si="107"/>
        <v>Rest of State</v>
      </c>
    </row>
    <row r="2286" spans="1:24" x14ac:dyDescent="0.25">
      <c r="A2286">
        <v>31045046022</v>
      </c>
      <c r="B2286" t="s">
        <v>9723</v>
      </c>
      <c r="C2286" t="s">
        <v>9724</v>
      </c>
      <c r="D2286" t="s">
        <v>9725</v>
      </c>
      <c r="E2286" t="s">
        <v>9726</v>
      </c>
      <c r="F2286">
        <v>8478885000</v>
      </c>
      <c r="G2286">
        <v>13312</v>
      </c>
      <c r="H2286" t="s">
        <v>7787</v>
      </c>
      <c r="I2286" t="s">
        <v>9842</v>
      </c>
      <c r="J2286" t="s">
        <v>9739</v>
      </c>
      <c r="K2286" t="s">
        <v>2053</v>
      </c>
      <c r="L2286" t="s">
        <v>9843</v>
      </c>
      <c r="M2286" t="s">
        <v>9730</v>
      </c>
      <c r="N2286" t="s">
        <v>22</v>
      </c>
      <c r="O2286">
        <v>54</v>
      </c>
      <c r="P2286">
        <v>4</v>
      </c>
      <c r="Q2286">
        <v>283</v>
      </c>
      <c r="R2286">
        <v>341</v>
      </c>
      <c r="S2286" s="1">
        <v>0.17010000000000003</v>
      </c>
      <c r="U2286" s="13">
        <f t="shared" si="105"/>
        <v>58</v>
      </c>
      <c r="V2286" s="13">
        <f t="shared" si="106"/>
        <v>341</v>
      </c>
      <c r="W2286" s="13" t="str">
        <f>IFERROR(VLOOKUP(K2286,'Target Area Lookup'!B:C,2,FALSE),"Rest of State")</f>
        <v>Rest of State</v>
      </c>
      <c r="X2286" s="13" t="str">
        <f t="shared" si="107"/>
        <v>Rest of State</v>
      </c>
    </row>
    <row r="2287" spans="1:24" x14ac:dyDescent="0.25">
      <c r="A2287">
        <v>31045046022</v>
      </c>
      <c r="B2287" t="s">
        <v>9723</v>
      </c>
      <c r="C2287" t="s">
        <v>9724</v>
      </c>
      <c r="D2287" t="s">
        <v>9725</v>
      </c>
      <c r="E2287" t="s">
        <v>9726</v>
      </c>
      <c r="F2287">
        <v>8478885000</v>
      </c>
      <c r="G2287">
        <v>13313</v>
      </c>
      <c r="H2287" t="s">
        <v>9844</v>
      </c>
      <c r="I2287" t="s">
        <v>9845</v>
      </c>
      <c r="J2287" t="s">
        <v>9739</v>
      </c>
      <c r="K2287" t="s">
        <v>2053</v>
      </c>
      <c r="L2287" t="s">
        <v>9846</v>
      </c>
      <c r="M2287" t="s">
        <v>9730</v>
      </c>
      <c r="N2287" t="s">
        <v>22</v>
      </c>
      <c r="O2287">
        <v>94</v>
      </c>
      <c r="P2287">
        <v>8</v>
      </c>
      <c r="Q2287">
        <v>568</v>
      </c>
      <c r="R2287">
        <v>670</v>
      </c>
      <c r="S2287" s="1">
        <v>0.1522</v>
      </c>
      <c r="U2287" s="13">
        <f t="shared" si="105"/>
        <v>102</v>
      </c>
      <c r="V2287" s="13">
        <f t="shared" si="106"/>
        <v>670</v>
      </c>
      <c r="W2287" s="13" t="str">
        <f>IFERROR(VLOOKUP(K2287,'Target Area Lookup'!B:C,2,FALSE),"Rest of State")</f>
        <v>Rest of State</v>
      </c>
      <c r="X2287" s="13" t="str">
        <f t="shared" si="107"/>
        <v>Rest of State</v>
      </c>
    </row>
    <row r="2288" spans="1:24" x14ac:dyDescent="0.25">
      <c r="A2288">
        <v>31045046022</v>
      </c>
      <c r="B2288" t="s">
        <v>9723</v>
      </c>
      <c r="C2288" t="s">
        <v>9724</v>
      </c>
      <c r="D2288" t="s">
        <v>9725</v>
      </c>
      <c r="E2288" t="s">
        <v>9726</v>
      </c>
      <c r="F2288">
        <v>8478885000</v>
      </c>
      <c r="G2288">
        <v>13314</v>
      </c>
      <c r="H2288" t="s">
        <v>9847</v>
      </c>
      <c r="I2288" t="s">
        <v>9848</v>
      </c>
      <c r="J2288" t="s">
        <v>9772</v>
      </c>
      <c r="K2288" t="s">
        <v>7009</v>
      </c>
      <c r="L2288" t="s">
        <v>9849</v>
      </c>
      <c r="M2288" t="s">
        <v>9730</v>
      </c>
      <c r="N2288" t="s">
        <v>22</v>
      </c>
      <c r="O2288">
        <v>174</v>
      </c>
      <c r="P2288">
        <v>24</v>
      </c>
      <c r="Q2288">
        <v>398</v>
      </c>
      <c r="R2288">
        <v>596</v>
      </c>
      <c r="S2288" s="1">
        <v>0.3322</v>
      </c>
      <c r="U2288" s="13">
        <f t="shared" si="105"/>
        <v>198</v>
      </c>
      <c r="V2288" s="13">
        <f t="shared" si="106"/>
        <v>596</v>
      </c>
      <c r="W2288" s="13" t="str">
        <f>IFERROR(VLOOKUP(K2288,'Target Area Lookup'!B:C,2,FALSE),"Rest of State")</f>
        <v>Rest of State</v>
      </c>
      <c r="X2288" s="13" t="str">
        <f t="shared" si="107"/>
        <v>Rest of State</v>
      </c>
    </row>
    <row r="2289" spans="1:24" x14ac:dyDescent="0.25">
      <c r="A2289">
        <v>31045046022</v>
      </c>
      <c r="B2289" t="s">
        <v>9723</v>
      </c>
      <c r="C2289" t="s">
        <v>9724</v>
      </c>
      <c r="D2289" t="s">
        <v>9725</v>
      </c>
      <c r="E2289" t="s">
        <v>9726</v>
      </c>
      <c r="F2289">
        <v>8478885000</v>
      </c>
      <c r="G2289">
        <v>13315</v>
      </c>
      <c r="H2289" t="s">
        <v>9850</v>
      </c>
      <c r="I2289" t="s">
        <v>9851</v>
      </c>
      <c r="J2289" t="s">
        <v>7824</v>
      </c>
      <c r="K2289" t="s">
        <v>2053</v>
      </c>
      <c r="L2289" t="s">
        <v>9852</v>
      </c>
      <c r="M2289" t="s">
        <v>9730</v>
      </c>
      <c r="N2289" t="s">
        <v>22</v>
      </c>
      <c r="O2289">
        <v>106</v>
      </c>
      <c r="P2289">
        <v>16</v>
      </c>
      <c r="Q2289">
        <v>242</v>
      </c>
      <c r="R2289">
        <v>364</v>
      </c>
      <c r="S2289" s="1">
        <v>0.33520000000000005</v>
      </c>
      <c r="U2289" s="13">
        <f t="shared" si="105"/>
        <v>122</v>
      </c>
      <c r="V2289" s="13">
        <f t="shared" si="106"/>
        <v>364</v>
      </c>
      <c r="W2289" s="13" t="str">
        <f>IFERROR(VLOOKUP(K2289,'Target Area Lookup'!B:C,2,FALSE),"Rest of State")</f>
        <v>Rest of State</v>
      </c>
      <c r="X2289" s="13" t="str">
        <f t="shared" si="107"/>
        <v>Rest of State</v>
      </c>
    </row>
    <row r="2290" spans="1:24" x14ac:dyDescent="0.25">
      <c r="A2290">
        <v>31045046022</v>
      </c>
      <c r="B2290" t="s">
        <v>9723</v>
      </c>
      <c r="C2290" t="s">
        <v>9724</v>
      </c>
      <c r="D2290" t="s">
        <v>9725</v>
      </c>
      <c r="E2290" t="s">
        <v>9726</v>
      </c>
      <c r="F2290">
        <v>8478885000</v>
      </c>
      <c r="G2290">
        <v>13316</v>
      </c>
      <c r="H2290" t="s">
        <v>9853</v>
      </c>
      <c r="I2290" t="s">
        <v>9854</v>
      </c>
      <c r="J2290" t="s">
        <v>9725</v>
      </c>
      <c r="K2290" t="s">
        <v>7009</v>
      </c>
      <c r="L2290" t="s">
        <v>9855</v>
      </c>
      <c r="M2290" t="s">
        <v>9730</v>
      </c>
      <c r="N2290" t="s">
        <v>22</v>
      </c>
      <c r="O2290">
        <v>227</v>
      </c>
      <c r="P2290">
        <v>11</v>
      </c>
      <c r="Q2290">
        <v>63</v>
      </c>
      <c r="R2290">
        <v>301</v>
      </c>
      <c r="S2290" s="1">
        <v>0.79069999999999996</v>
      </c>
      <c r="U2290" s="13">
        <f t="shared" si="105"/>
        <v>238</v>
      </c>
      <c r="V2290" s="13">
        <f t="shared" si="106"/>
        <v>301</v>
      </c>
      <c r="W2290" s="13" t="str">
        <f>IFERROR(VLOOKUP(K2290,'Target Area Lookup'!B:C,2,FALSE),"Rest of State")</f>
        <v>Rest of State</v>
      </c>
      <c r="X2290" s="13" t="str">
        <f t="shared" si="107"/>
        <v>Rest of State</v>
      </c>
    </row>
    <row r="2291" spans="1:24" x14ac:dyDescent="0.25">
      <c r="A2291">
        <v>31045046022</v>
      </c>
      <c r="B2291" t="s">
        <v>9723</v>
      </c>
      <c r="C2291" t="s">
        <v>9724</v>
      </c>
      <c r="D2291" t="s">
        <v>9725</v>
      </c>
      <c r="E2291" t="s">
        <v>9726</v>
      </c>
      <c r="F2291">
        <v>8478885000</v>
      </c>
      <c r="G2291">
        <v>15103</v>
      </c>
      <c r="H2291" t="s">
        <v>9856</v>
      </c>
      <c r="I2291" t="s">
        <v>9857</v>
      </c>
      <c r="J2291" t="s">
        <v>9725</v>
      </c>
      <c r="K2291" t="s">
        <v>7009</v>
      </c>
      <c r="L2291" t="s">
        <v>9858</v>
      </c>
      <c r="M2291" t="s">
        <v>9730</v>
      </c>
      <c r="N2291" t="s">
        <v>22</v>
      </c>
      <c r="O2291">
        <v>341</v>
      </c>
      <c r="P2291">
        <v>31</v>
      </c>
      <c r="Q2291">
        <v>215</v>
      </c>
      <c r="R2291">
        <v>587</v>
      </c>
      <c r="S2291" s="1">
        <v>0.63370000000000004</v>
      </c>
      <c r="U2291" s="13">
        <f t="shared" si="105"/>
        <v>372</v>
      </c>
      <c r="V2291" s="13">
        <f t="shared" si="106"/>
        <v>587</v>
      </c>
      <c r="W2291" s="13" t="str">
        <f>IFERROR(VLOOKUP(K2291,'Target Area Lookup'!B:C,2,FALSE),"Rest of State")</f>
        <v>Rest of State</v>
      </c>
      <c r="X2291" s="13" t="str">
        <f t="shared" si="107"/>
        <v>Rest of State</v>
      </c>
    </row>
    <row r="2292" spans="1:24" x14ac:dyDescent="0.25">
      <c r="A2292">
        <v>31045046022</v>
      </c>
      <c r="B2292" t="s">
        <v>9723</v>
      </c>
      <c r="C2292" t="s">
        <v>9724</v>
      </c>
      <c r="D2292" t="s">
        <v>9725</v>
      </c>
      <c r="E2292" t="s">
        <v>9726</v>
      </c>
      <c r="F2292">
        <v>8478885000</v>
      </c>
      <c r="G2292">
        <v>42535</v>
      </c>
      <c r="H2292" t="s">
        <v>9859</v>
      </c>
      <c r="I2292" t="s">
        <v>9860</v>
      </c>
      <c r="J2292" t="s">
        <v>9739</v>
      </c>
      <c r="K2292" t="s">
        <v>2053</v>
      </c>
      <c r="L2292" t="s">
        <v>9861</v>
      </c>
      <c r="M2292" t="s">
        <v>9730</v>
      </c>
      <c r="N2292" t="s">
        <v>22</v>
      </c>
      <c r="O2292">
        <v>239</v>
      </c>
      <c r="P2292">
        <v>26</v>
      </c>
      <c r="Q2292">
        <v>384</v>
      </c>
      <c r="R2292">
        <v>649</v>
      </c>
      <c r="S2292" s="1">
        <v>0.4083</v>
      </c>
      <c r="U2292" s="13">
        <f t="shared" si="105"/>
        <v>265</v>
      </c>
      <c r="V2292" s="13">
        <f t="shared" si="106"/>
        <v>649</v>
      </c>
      <c r="W2292" s="13" t="str">
        <f>IFERROR(VLOOKUP(K2292,'Target Area Lookup'!B:C,2,FALSE),"Rest of State")</f>
        <v>Rest of State</v>
      </c>
      <c r="X2292" s="13" t="str">
        <f t="shared" si="107"/>
        <v>Rest of State</v>
      </c>
    </row>
    <row r="2293" spans="1:24" x14ac:dyDescent="0.25">
      <c r="A2293">
        <v>31045046022</v>
      </c>
      <c r="B2293" t="s">
        <v>9723</v>
      </c>
      <c r="C2293" t="s">
        <v>9724</v>
      </c>
      <c r="D2293" t="s">
        <v>9725</v>
      </c>
      <c r="E2293" t="s">
        <v>9726</v>
      </c>
      <c r="F2293">
        <v>8478885000</v>
      </c>
      <c r="G2293">
        <v>48545</v>
      </c>
      <c r="H2293" t="s">
        <v>9862</v>
      </c>
      <c r="I2293" t="s">
        <v>9863</v>
      </c>
      <c r="J2293" t="s">
        <v>9725</v>
      </c>
      <c r="K2293" t="s">
        <v>7009</v>
      </c>
      <c r="L2293" t="s">
        <v>9864</v>
      </c>
      <c r="M2293" t="s">
        <v>9730</v>
      </c>
      <c r="N2293" t="s">
        <v>22</v>
      </c>
      <c r="O2293">
        <v>353</v>
      </c>
      <c r="P2293">
        <v>46</v>
      </c>
      <c r="Q2293">
        <v>314</v>
      </c>
      <c r="R2293">
        <v>713</v>
      </c>
      <c r="S2293" s="1">
        <v>0.55959999999999999</v>
      </c>
      <c r="U2293" s="13">
        <f t="shared" si="105"/>
        <v>399</v>
      </c>
      <c r="V2293" s="13">
        <f t="shared" si="106"/>
        <v>713</v>
      </c>
      <c r="W2293" s="13" t="str">
        <f>IFERROR(VLOOKUP(K2293,'Target Area Lookup'!B:C,2,FALSE),"Rest of State")</f>
        <v>Rest of State</v>
      </c>
      <c r="X2293" s="13" t="str">
        <f t="shared" si="107"/>
        <v>Rest of State</v>
      </c>
    </row>
    <row r="2294" spans="1:24" x14ac:dyDescent="0.25">
      <c r="A2294">
        <v>31045046022</v>
      </c>
      <c r="B2294" t="s">
        <v>9723</v>
      </c>
      <c r="C2294" t="s">
        <v>9724</v>
      </c>
      <c r="D2294" t="s">
        <v>9725</v>
      </c>
      <c r="E2294" t="s">
        <v>9726</v>
      </c>
      <c r="F2294">
        <v>8478885000</v>
      </c>
      <c r="G2294">
        <v>48546</v>
      </c>
      <c r="H2294" t="s">
        <v>9865</v>
      </c>
      <c r="I2294" t="s">
        <v>9866</v>
      </c>
      <c r="J2294" t="s">
        <v>9739</v>
      </c>
      <c r="K2294" t="s">
        <v>2053</v>
      </c>
      <c r="L2294" t="s">
        <v>9867</v>
      </c>
      <c r="M2294" t="s">
        <v>9730</v>
      </c>
      <c r="N2294" t="s">
        <v>22</v>
      </c>
      <c r="O2294">
        <v>86</v>
      </c>
      <c r="P2294">
        <v>10</v>
      </c>
      <c r="Q2294">
        <v>278</v>
      </c>
      <c r="R2294">
        <v>374</v>
      </c>
      <c r="S2294" s="1">
        <v>0.25670000000000004</v>
      </c>
      <c r="U2294" s="13">
        <f t="shared" si="105"/>
        <v>96</v>
      </c>
      <c r="V2294" s="13">
        <f t="shared" si="106"/>
        <v>374</v>
      </c>
      <c r="W2294" s="13" t="str">
        <f>IFERROR(VLOOKUP(K2294,'Target Area Lookup'!B:C,2,FALSE),"Rest of State")</f>
        <v>Rest of State</v>
      </c>
      <c r="X2294" s="13" t="str">
        <f t="shared" si="107"/>
        <v>Rest of State</v>
      </c>
    </row>
    <row r="2295" spans="1:24" x14ac:dyDescent="0.25">
      <c r="A2295">
        <v>31045046022</v>
      </c>
      <c r="B2295" t="s">
        <v>9723</v>
      </c>
      <c r="C2295" t="s">
        <v>9724</v>
      </c>
      <c r="D2295" t="s">
        <v>9725</v>
      </c>
      <c r="E2295" t="s">
        <v>9726</v>
      </c>
      <c r="F2295">
        <v>8478885000</v>
      </c>
      <c r="G2295">
        <v>48547</v>
      </c>
      <c r="H2295" t="s">
        <v>1944</v>
      </c>
      <c r="I2295" t="s">
        <v>9868</v>
      </c>
      <c r="J2295" t="s">
        <v>9739</v>
      </c>
      <c r="K2295" t="s">
        <v>2053</v>
      </c>
      <c r="L2295" t="s">
        <v>9869</v>
      </c>
      <c r="M2295" t="s">
        <v>9730</v>
      </c>
      <c r="N2295" t="s">
        <v>22</v>
      </c>
      <c r="O2295">
        <v>208</v>
      </c>
      <c r="P2295">
        <v>17</v>
      </c>
      <c r="Q2295">
        <v>422</v>
      </c>
      <c r="R2295">
        <v>647</v>
      </c>
      <c r="S2295" s="1">
        <v>0.3478</v>
      </c>
      <c r="U2295" s="13">
        <f t="shared" si="105"/>
        <v>225</v>
      </c>
      <c r="V2295" s="13">
        <f t="shared" si="106"/>
        <v>647</v>
      </c>
      <c r="W2295" s="13" t="str">
        <f>IFERROR(VLOOKUP(K2295,'Target Area Lookup'!B:C,2,FALSE),"Rest of State")</f>
        <v>Rest of State</v>
      </c>
      <c r="X2295" s="13" t="str">
        <f t="shared" si="107"/>
        <v>Rest of State</v>
      </c>
    </row>
    <row r="2296" spans="1:24" x14ac:dyDescent="0.25">
      <c r="A2296">
        <v>31045046022</v>
      </c>
      <c r="B2296" t="s">
        <v>9723</v>
      </c>
      <c r="C2296" t="s">
        <v>9724</v>
      </c>
      <c r="D2296" t="s">
        <v>9725</v>
      </c>
      <c r="E2296" t="s">
        <v>9726</v>
      </c>
      <c r="F2296">
        <v>8478885000</v>
      </c>
      <c r="G2296">
        <v>52692</v>
      </c>
      <c r="H2296" t="s">
        <v>1130</v>
      </c>
      <c r="I2296" t="s">
        <v>9870</v>
      </c>
      <c r="J2296" t="s">
        <v>1152</v>
      </c>
      <c r="K2296" t="s">
        <v>1103</v>
      </c>
      <c r="L2296" t="s">
        <v>9871</v>
      </c>
      <c r="M2296" t="s">
        <v>9730</v>
      </c>
      <c r="N2296" t="s">
        <v>22</v>
      </c>
      <c r="O2296">
        <v>227</v>
      </c>
      <c r="P2296">
        <v>12</v>
      </c>
      <c r="Q2296">
        <v>151</v>
      </c>
      <c r="R2296">
        <v>390</v>
      </c>
      <c r="S2296" s="1">
        <v>0.61280000000000001</v>
      </c>
      <c r="U2296" s="13">
        <f t="shared" si="105"/>
        <v>239</v>
      </c>
      <c r="V2296" s="13">
        <f t="shared" si="106"/>
        <v>390</v>
      </c>
      <c r="W2296" s="13" t="str">
        <f>IFERROR(VLOOKUP(K2296,'Target Area Lookup'!B:C,2,FALSE),"Rest of State")</f>
        <v>Cook</v>
      </c>
      <c r="X2296" s="13" t="str">
        <f t="shared" si="107"/>
        <v>Cook</v>
      </c>
    </row>
    <row r="2297" spans="1:24" x14ac:dyDescent="0.25">
      <c r="A2297">
        <v>31045046022</v>
      </c>
      <c r="B2297" t="s">
        <v>9723</v>
      </c>
      <c r="C2297" t="s">
        <v>9724</v>
      </c>
      <c r="D2297" t="s">
        <v>9725</v>
      </c>
      <c r="E2297" t="s">
        <v>9726</v>
      </c>
      <c r="F2297">
        <v>8478885000</v>
      </c>
      <c r="G2297">
        <v>52693</v>
      </c>
      <c r="H2297" t="s">
        <v>9872</v>
      </c>
      <c r="I2297" t="s">
        <v>9873</v>
      </c>
      <c r="J2297" t="s">
        <v>1152</v>
      </c>
      <c r="K2297" t="s">
        <v>1103</v>
      </c>
      <c r="L2297" t="s">
        <v>9874</v>
      </c>
      <c r="M2297" t="s">
        <v>9730</v>
      </c>
      <c r="N2297" t="s">
        <v>22</v>
      </c>
      <c r="O2297">
        <v>206</v>
      </c>
      <c r="P2297">
        <v>35</v>
      </c>
      <c r="Q2297">
        <v>246</v>
      </c>
      <c r="R2297">
        <v>487</v>
      </c>
      <c r="S2297" s="1">
        <v>0.49490000000000001</v>
      </c>
      <c r="U2297" s="13">
        <f t="shared" si="105"/>
        <v>241</v>
      </c>
      <c r="V2297" s="13">
        <f t="shared" si="106"/>
        <v>487</v>
      </c>
      <c r="W2297" s="13" t="str">
        <f>IFERROR(VLOOKUP(K2297,'Target Area Lookup'!B:C,2,FALSE),"Rest of State")</f>
        <v>Cook</v>
      </c>
      <c r="X2297" s="13" t="str">
        <f t="shared" si="107"/>
        <v>Cook</v>
      </c>
    </row>
    <row r="2298" spans="1:24" x14ac:dyDescent="0.25">
      <c r="A2298">
        <v>31045046022</v>
      </c>
      <c r="B2298" t="s">
        <v>9723</v>
      </c>
      <c r="C2298" t="s">
        <v>9724</v>
      </c>
      <c r="D2298" t="s">
        <v>9725</v>
      </c>
      <c r="E2298" t="s">
        <v>9726</v>
      </c>
      <c r="F2298">
        <v>8478885000</v>
      </c>
      <c r="G2298">
        <v>52694</v>
      </c>
      <c r="H2298" t="s">
        <v>9875</v>
      </c>
      <c r="I2298" t="s">
        <v>9876</v>
      </c>
      <c r="J2298" t="s">
        <v>9725</v>
      </c>
      <c r="K2298" t="s">
        <v>7009</v>
      </c>
      <c r="L2298" t="s">
        <v>9877</v>
      </c>
      <c r="M2298" t="s">
        <v>9730</v>
      </c>
      <c r="N2298" t="s">
        <v>22</v>
      </c>
      <c r="O2298">
        <v>285</v>
      </c>
      <c r="P2298">
        <v>28</v>
      </c>
      <c r="Q2298">
        <v>316</v>
      </c>
      <c r="R2298">
        <v>629</v>
      </c>
      <c r="S2298" s="1">
        <v>0.49759999999999999</v>
      </c>
      <c r="U2298" s="13">
        <f t="shared" si="105"/>
        <v>313</v>
      </c>
      <c r="V2298" s="13">
        <f t="shared" si="106"/>
        <v>629</v>
      </c>
      <c r="W2298" s="13" t="str">
        <f>IFERROR(VLOOKUP(K2298,'Target Area Lookup'!B:C,2,FALSE),"Rest of State")</f>
        <v>Rest of State</v>
      </c>
      <c r="X2298" s="13" t="str">
        <f t="shared" si="107"/>
        <v>Rest of State</v>
      </c>
    </row>
    <row r="2299" spans="1:24" x14ac:dyDescent="0.25">
      <c r="A2299">
        <v>31045046022</v>
      </c>
      <c r="B2299" t="s">
        <v>9723</v>
      </c>
      <c r="C2299" t="s">
        <v>9724</v>
      </c>
      <c r="D2299" t="s">
        <v>9725</v>
      </c>
      <c r="E2299" t="s">
        <v>9726</v>
      </c>
      <c r="F2299">
        <v>8478885000</v>
      </c>
      <c r="G2299">
        <v>52695</v>
      </c>
      <c r="H2299" t="s">
        <v>9878</v>
      </c>
      <c r="I2299" t="s">
        <v>9879</v>
      </c>
      <c r="J2299" t="s">
        <v>9772</v>
      </c>
      <c r="K2299" t="s">
        <v>7009</v>
      </c>
      <c r="L2299" t="s">
        <v>9880</v>
      </c>
      <c r="M2299" t="s">
        <v>9730</v>
      </c>
      <c r="N2299" t="s">
        <v>22</v>
      </c>
      <c r="O2299">
        <v>324</v>
      </c>
      <c r="P2299">
        <v>31</v>
      </c>
      <c r="Q2299">
        <v>694</v>
      </c>
      <c r="R2299">
        <v>1049</v>
      </c>
      <c r="S2299" s="1">
        <v>0.33840000000000003</v>
      </c>
      <c r="U2299" s="13">
        <f t="shared" si="105"/>
        <v>355</v>
      </c>
      <c r="V2299" s="13">
        <f t="shared" si="106"/>
        <v>1049</v>
      </c>
      <c r="W2299" s="13" t="str">
        <f>IFERROR(VLOOKUP(K2299,'Target Area Lookup'!B:C,2,FALSE),"Rest of State")</f>
        <v>Rest of State</v>
      </c>
      <c r="X2299" s="13" t="str">
        <f t="shared" si="107"/>
        <v>Rest of State</v>
      </c>
    </row>
    <row r="2300" spans="1:24" x14ac:dyDescent="0.25">
      <c r="A2300">
        <v>31045046022</v>
      </c>
      <c r="B2300" t="s">
        <v>9723</v>
      </c>
      <c r="C2300" t="s">
        <v>9724</v>
      </c>
      <c r="D2300" t="s">
        <v>9725</v>
      </c>
      <c r="E2300" t="s">
        <v>9726</v>
      </c>
      <c r="F2300">
        <v>8478885000</v>
      </c>
      <c r="G2300">
        <v>54735</v>
      </c>
      <c r="H2300" t="s">
        <v>9881</v>
      </c>
      <c r="I2300" t="s">
        <v>9882</v>
      </c>
      <c r="J2300" t="s">
        <v>9772</v>
      </c>
      <c r="K2300" t="s">
        <v>7009</v>
      </c>
      <c r="L2300" t="s">
        <v>9883</v>
      </c>
      <c r="M2300" t="s">
        <v>9884</v>
      </c>
      <c r="N2300" t="s">
        <v>22</v>
      </c>
      <c r="O2300">
        <v>758</v>
      </c>
      <c r="P2300">
        <v>107</v>
      </c>
      <c r="Q2300">
        <v>1827</v>
      </c>
      <c r="R2300">
        <v>2692</v>
      </c>
      <c r="S2300" s="1">
        <v>0.32130000000000003</v>
      </c>
      <c r="U2300" s="13">
        <f t="shared" si="105"/>
        <v>865</v>
      </c>
      <c r="V2300" s="13">
        <f t="shared" si="106"/>
        <v>2692</v>
      </c>
      <c r="W2300" s="13" t="str">
        <f>IFERROR(VLOOKUP(K2300,'Target Area Lookup'!B:C,2,FALSE),"Rest of State")</f>
        <v>Rest of State</v>
      </c>
      <c r="X2300" s="13" t="str">
        <f t="shared" si="107"/>
        <v>Rest of State</v>
      </c>
    </row>
    <row r="2301" spans="1:24" x14ac:dyDescent="0.25">
      <c r="A2301">
        <v>31045046022</v>
      </c>
      <c r="B2301" t="s">
        <v>9723</v>
      </c>
      <c r="C2301" t="s">
        <v>9724</v>
      </c>
      <c r="D2301" t="s">
        <v>9725</v>
      </c>
      <c r="E2301" t="s">
        <v>9726</v>
      </c>
      <c r="F2301">
        <v>8478885000</v>
      </c>
      <c r="G2301">
        <v>73272</v>
      </c>
      <c r="H2301" t="s">
        <v>9885</v>
      </c>
      <c r="I2301" t="s">
        <v>9886</v>
      </c>
      <c r="J2301" t="s">
        <v>9725</v>
      </c>
      <c r="K2301" t="s">
        <v>7009</v>
      </c>
      <c r="L2301" t="s">
        <v>9887</v>
      </c>
      <c r="M2301" t="s">
        <v>9888</v>
      </c>
      <c r="N2301" t="s">
        <v>22</v>
      </c>
      <c r="O2301">
        <v>87</v>
      </c>
      <c r="P2301">
        <v>4</v>
      </c>
      <c r="Q2301">
        <v>7</v>
      </c>
      <c r="R2301">
        <v>98</v>
      </c>
      <c r="S2301" s="1">
        <v>0.92859999999999998</v>
      </c>
      <c r="U2301" s="13">
        <f t="shared" si="105"/>
        <v>91</v>
      </c>
      <c r="V2301" s="13">
        <f t="shared" si="106"/>
        <v>98</v>
      </c>
      <c r="W2301" s="13" t="str">
        <f>IFERROR(VLOOKUP(K2301,'Target Area Lookup'!B:C,2,FALSE),"Rest of State")</f>
        <v>Rest of State</v>
      </c>
      <c r="X2301" s="13" t="str">
        <f t="shared" si="107"/>
        <v>Rest of State</v>
      </c>
    </row>
    <row r="2302" spans="1:24" x14ac:dyDescent="0.25">
      <c r="A2302">
        <v>31045101022</v>
      </c>
      <c r="B2302" t="s">
        <v>9929</v>
      </c>
      <c r="C2302" t="s">
        <v>9930</v>
      </c>
      <c r="D2302" t="s">
        <v>9931</v>
      </c>
      <c r="E2302" t="s">
        <v>9932</v>
      </c>
      <c r="F2302">
        <v>6309378822</v>
      </c>
      <c r="G2302">
        <v>13335</v>
      </c>
      <c r="H2302" t="s">
        <v>9933</v>
      </c>
      <c r="I2302" t="s">
        <v>9934</v>
      </c>
      <c r="J2302" t="s">
        <v>9931</v>
      </c>
      <c r="K2302" t="s">
        <v>7009</v>
      </c>
      <c r="L2302" t="s">
        <v>9935</v>
      </c>
      <c r="M2302" t="s">
        <v>9936</v>
      </c>
      <c r="N2302" t="s">
        <v>22</v>
      </c>
      <c r="O2302">
        <v>43</v>
      </c>
      <c r="P2302">
        <v>3</v>
      </c>
      <c r="Q2302">
        <v>350</v>
      </c>
      <c r="R2302">
        <v>396</v>
      </c>
      <c r="S2302" s="1">
        <v>0.1162</v>
      </c>
      <c r="U2302" s="13">
        <f t="shared" si="105"/>
        <v>46</v>
      </c>
      <c r="V2302" s="13">
        <f t="shared" si="106"/>
        <v>396</v>
      </c>
      <c r="W2302" s="13" t="str">
        <f>IFERROR(VLOOKUP(K2302,'Target Area Lookup'!B:C,2,FALSE),"Rest of State")</f>
        <v>Rest of State</v>
      </c>
      <c r="X2302" s="13" t="str">
        <f t="shared" si="107"/>
        <v>Rest of State</v>
      </c>
    </row>
    <row r="2303" spans="1:24" x14ac:dyDescent="0.25">
      <c r="A2303">
        <v>31045101022</v>
      </c>
      <c r="B2303" t="s">
        <v>9929</v>
      </c>
      <c r="C2303" t="s">
        <v>9930</v>
      </c>
      <c r="D2303" t="s">
        <v>9931</v>
      </c>
      <c r="E2303" t="s">
        <v>9932</v>
      </c>
      <c r="F2303">
        <v>6309378822</v>
      </c>
      <c r="G2303">
        <v>13336</v>
      </c>
      <c r="H2303" t="s">
        <v>9937</v>
      </c>
      <c r="I2303" t="s">
        <v>9938</v>
      </c>
      <c r="J2303" t="s">
        <v>9931</v>
      </c>
      <c r="K2303" t="s">
        <v>7009</v>
      </c>
      <c r="L2303" t="s">
        <v>9939</v>
      </c>
      <c r="M2303" t="s">
        <v>9936</v>
      </c>
      <c r="N2303" t="s">
        <v>22</v>
      </c>
      <c r="O2303">
        <v>68</v>
      </c>
      <c r="P2303">
        <v>5</v>
      </c>
      <c r="Q2303">
        <v>354</v>
      </c>
      <c r="R2303">
        <v>427</v>
      </c>
      <c r="S2303" s="1">
        <v>0.17100000000000001</v>
      </c>
      <c r="U2303" s="13">
        <f t="shared" si="105"/>
        <v>73</v>
      </c>
      <c r="V2303" s="13">
        <f t="shared" si="106"/>
        <v>427</v>
      </c>
      <c r="W2303" s="13" t="str">
        <f>IFERROR(VLOOKUP(K2303,'Target Area Lookup'!B:C,2,FALSE),"Rest of State")</f>
        <v>Rest of State</v>
      </c>
      <c r="X2303" s="13" t="str">
        <f t="shared" si="107"/>
        <v>Rest of State</v>
      </c>
    </row>
    <row r="2304" spans="1:24" x14ac:dyDescent="0.25">
      <c r="A2304">
        <v>31045101022</v>
      </c>
      <c r="B2304" t="s">
        <v>9929</v>
      </c>
      <c r="C2304" t="s">
        <v>9930</v>
      </c>
      <c r="D2304" t="s">
        <v>9931</v>
      </c>
      <c r="E2304" t="s">
        <v>9932</v>
      </c>
      <c r="F2304">
        <v>6309378822</v>
      </c>
      <c r="G2304">
        <v>13337</v>
      </c>
      <c r="H2304" t="s">
        <v>9940</v>
      </c>
      <c r="I2304" t="s">
        <v>9941</v>
      </c>
      <c r="J2304" t="s">
        <v>9931</v>
      </c>
      <c r="K2304" t="s">
        <v>7009</v>
      </c>
      <c r="L2304" t="s">
        <v>9942</v>
      </c>
      <c r="M2304" t="s">
        <v>9936</v>
      </c>
      <c r="N2304" t="s">
        <v>22</v>
      </c>
      <c r="O2304">
        <v>57</v>
      </c>
      <c r="P2304">
        <v>9</v>
      </c>
      <c r="Q2304">
        <v>302</v>
      </c>
      <c r="R2304">
        <v>368</v>
      </c>
      <c r="S2304" s="1">
        <v>0.17929999999999999</v>
      </c>
      <c r="U2304" s="13">
        <f t="shared" si="105"/>
        <v>66</v>
      </c>
      <c r="V2304" s="13">
        <f t="shared" si="106"/>
        <v>368</v>
      </c>
      <c r="W2304" s="13" t="str">
        <f>IFERROR(VLOOKUP(K2304,'Target Area Lookup'!B:C,2,FALSE),"Rest of State")</f>
        <v>Rest of State</v>
      </c>
      <c r="X2304" s="13" t="str">
        <f t="shared" si="107"/>
        <v>Rest of State</v>
      </c>
    </row>
    <row r="2305" spans="1:24" x14ac:dyDescent="0.25">
      <c r="A2305">
        <v>31045101022</v>
      </c>
      <c r="B2305" t="s">
        <v>9929</v>
      </c>
      <c r="C2305" t="s">
        <v>9930</v>
      </c>
      <c r="D2305" t="s">
        <v>9931</v>
      </c>
      <c r="E2305" t="s">
        <v>9932</v>
      </c>
      <c r="F2305">
        <v>6309378822</v>
      </c>
      <c r="G2305">
        <v>13338</v>
      </c>
      <c r="H2305" t="s">
        <v>9943</v>
      </c>
      <c r="I2305" t="s">
        <v>9944</v>
      </c>
      <c r="J2305" t="s">
        <v>9931</v>
      </c>
      <c r="K2305" t="s">
        <v>7009</v>
      </c>
      <c r="L2305" t="s">
        <v>9945</v>
      </c>
      <c r="M2305" t="s">
        <v>9936</v>
      </c>
      <c r="N2305" t="s">
        <v>22</v>
      </c>
      <c r="O2305">
        <v>93</v>
      </c>
      <c r="P2305">
        <v>10</v>
      </c>
      <c r="Q2305">
        <v>283</v>
      </c>
      <c r="R2305">
        <v>386</v>
      </c>
      <c r="S2305" s="1">
        <v>0.26679999999999998</v>
      </c>
      <c r="U2305" s="13">
        <f t="shared" si="105"/>
        <v>103</v>
      </c>
      <c r="V2305" s="13">
        <f t="shared" si="106"/>
        <v>386</v>
      </c>
      <c r="W2305" s="13" t="str">
        <f>IFERROR(VLOOKUP(K2305,'Target Area Lookup'!B:C,2,FALSE),"Rest of State")</f>
        <v>Rest of State</v>
      </c>
      <c r="X2305" s="13" t="str">
        <f t="shared" si="107"/>
        <v>Rest of State</v>
      </c>
    </row>
    <row r="2306" spans="1:24" x14ac:dyDescent="0.25">
      <c r="A2306">
        <v>31045101022</v>
      </c>
      <c r="B2306" t="s">
        <v>9929</v>
      </c>
      <c r="C2306" t="s">
        <v>9930</v>
      </c>
      <c r="D2306" t="s">
        <v>9931</v>
      </c>
      <c r="E2306" t="s">
        <v>9932</v>
      </c>
      <c r="F2306">
        <v>6309378822</v>
      </c>
      <c r="G2306">
        <v>13339</v>
      </c>
      <c r="H2306" t="s">
        <v>9946</v>
      </c>
      <c r="I2306" t="s">
        <v>9947</v>
      </c>
      <c r="J2306" t="s">
        <v>9931</v>
      </c>
      <c r="K2306" t="s">
        <v>7009</v>
      </c>
      <c r="L2306" t="s">
        <v>9948</v>
      </c>
      <c r="M2306" t="s">
        <v>9936</v>
      </c>
      <c r="N2306" t="s">
        <v>22</v>
      </c>
      <c r="O2306">
        <v>17</v>
      </c>
      <c r="P2306">
        <v>1</v>
      </c>
      <c r="Q2306">
        <v>321</v>
      </c>
      <c r="R2306">
        <v>339</v>
      </c>
      <c r="S2306" s="1">
        <v>5.3099999999999994E-2</v>
      </c>
      <c r="U2306" s="13">
        <f t="shared" si="105"/>
        <v>18</v>
      </c>
      <c r="V2306" s="13">
        <f t="shared" si="106"/>
        <v>339</v>
      </c>
      <c r="W2306" s="13" t="str">
        <f>IFERROR(VLOOKUP(K2306,'Target Area Lookup'!B:C,2,FALSE),"Rest of State")</f>
        <v>Rest of State</v>
      </c>
      <c r="X2306" s="13" t="str">
        <f t="shared" si="107"/>
        <v>Rest of State</v>
      </c>
    </row>
    <row r="2307" spans="1:24" x14ac:dyDescent="0.25">
      <c r="A2307">
        <v>31045101022</v>
      </c>
      <c r="B2307" t="s">
        <v>9929</v>
      </c>
      <c r="C2307" t="s">
        <v>9930</v>
      </c>
      <c r="D2307" t="s">
        <v>9931</v>
      </c>
      <c r="E2307" t="s">
        <v>9932</v>
      </c>
      <c r="F2307">
        <v>6309378822</v>
      </c>
      <c r="G2307">
        <v>46603</v>
      </c>
      <c r="H2307" t="s">
        <v>9949</v>
      </c>
      <c r="I2307" t="s">
        <v>9950</v>
      </c>
      <c r="J2307" t="s">
        <v>9931</v>
      </c>
      <c r="K2307" t="s">
        <v>7009</v>
      </c>
      <c r="L2307" t="s">
        <v>9951</v>
      </c>
      <c r="M2307" t="s">
        <v>9936</v>
      </c>
      <c r="N2307" t="s">
        <v>22</v>
      </c>
      <c r="O2307">
        <v>94</v>
      </c>
      <c r="P2307">
        <v>1</v>
      </c>
      <c r="Q2307">
        <v>272</v>
      </c>
      <c r="R2307">
        <v>367</v>
      </c>
      <c r="S2307" s="1">
        <v>0.25890000000000002</v>
      </c>
      <c r="U2307" s="13">
        <f t="shared" ref="U2307:U2370" si="108">SUM(O2307:P2307)</f>
        <v>95</v>
      </c>
      <c r="V2307" s="13">
        <f t="shared" ref="V2307:V2370" si="109">R2307</f>
        <v>367</v>
      </c>
      <c r="W2307" s="13" t="str">
        <f>IFERROR(VLOOKUP(K2307,'Target Area Lookup'!B:C,2,FALSE),"Rest of State")</f>
        <v>Rest of State</v>
      </c>
      <c r="X2307" s="13" t="str">
        <f t="shared" ref="X2307:X2370" si="110">IF(K2307="Cook","Cook","Rest of State")</f>
        <v>Rest of State</v>
      </c>
    </row>
    <row r="2308" spans="1:24" x14ac:dyDescent="0.25">
      <c r="A2308">
        <v>31045101022</v>
      </c>
      <c r="B2308" t="s">
        <v>9929</v>
      </c>
      <c r="C2308" t="s">
        <v>9930</v>
      </c>
      <c r="D2308" t="s">
        <v>9931</v>
      </c>
      <c r="E2308" t="s">
        <v>9932</v>
      </c>
      <c r="F2308">
        <v>6309378822</v>
      </c>
      <c r="G2308">
        <v>50646</v>
      </c>
      <c r="H2308" t="s">
        <v>9952</v>
      </c>
      <c r="I2308" t="s">
        <v>9953</v>
      </c>
      <c r="J2308" t="s">
        <v>9931</v>
      </c>
      <c r="K2308" t="s">
        <v>7009</v>
      </c>
      <c r="L2308" t="s">
        <v>9954</v>
      </c>
      <c r="M2308" t="s">
        <v>9936</v>
      </c>
      <c r="N2308" t="s">
        <v>22</v>
      </c>
      <c r="O2308">
        <v>244</v>
      </c>
      <c r="P2308">
        <v>17</v>
      </c>
      <c r="Q2308">
        <v>1234</v>
      </c>
      <c r="R2308">
        <v>1495</v>
      </c>
      <c r="S2308" s="1">
        <v>0.17460000000000001</v>
      </c>
      <c r="U2308" s="13">
        <f t="shared" si="108"/>
        <v>261</v>
      </c>
      <c r="V2308" s="13">
        <f t="shared" si="109"/>
        <v>1495</v>
      </c>
      <c r="W2308" s="13" t="str">
        <f>IFERROR(VLOOKUP(K2308,'Target Area Lookup'!B:C,2,FALSE),"Rest of State")</f>
        <v>Rest of State</v>
      </c>
      <c r="X2308" s="13" t="str">
        <f t="shared" si="110"/>
        <v>Rest of State</v>
      </c>
    </row>
    <row r="2309" spans="1:24" x14ac:dyDescent="0.25">
      <c r="A2309">
        <v>31045129022</v>
      </c>
      <c r="B2309" t="s">
        <v>9955</v>
      </c>
      <c r="C2309" t="s">
        <v>9956</v>
      </c>
      <c r="D2309" t="s">
        <v>8096</v>
      </c>
      <c r="E2309" t="s">
        <v>9957</v>
      </c>
      <c r="F2309">
        <v>6303015052</v>
      </c>
      <c r="G2309">
        <v>13340</v>
      </c>
      <c r="H2309" t="s">
        <v>9958</v>
      </c>
      <c r="I2309" t="s">
        <v>9959</v>
      </c>
      <c r="J2309" t="s">
        <v>8096</v>
      </c>
      <c r="K2309" t="s">
        <v>7009</v>
      </c>
      <c r="L2309" t="s">
        <v>9960</v>
      </c>
      <c r="M2309" t="s">
        <v>9961</v>
      </c>
      <c r="N2309" t="s">
        <v>22</v>
      </c>
      <c r="O2309">
        <v>1698</v>
      </c>
      <c r="P2309">
        <v>136</v>
      </c>
      <c r="Q2309">
        <v>1815</v>
      </c>
      <c r="R2309">
        <v>3649</v>
      </c>
      <c r="S2309" s="1">
        <v>0.50259999999999994</v>
      </c>
      <c r="U2309" s="13">
        <f t="shared" si="108"/>
        <v>1834</v>
      </c>
      <c r="V2309" s="13">
        <f t="shared" si="109"/>
        <v>3649</v>
      </c>
      <c r="W2309" s="13" t="str">
        <f>IFERROR(VLOOKUP(K2309,'Target Area Lookup'!B:C,2,FALSE),"Rest of State")</f>
        <v>Rest of State</v>
      </c>
      <c r="X2309" s="13" t="str">
        <f t="shared" si="110"/>
        <v>Rest of State</v>
      </c>
    </row>
    <row r="2310" spans="1:24" x14ac:dyDescent="0.25">
      <c r="A2310">
        <v>31045129022</v>
      </c>
      <c r="B2310" t="s">
        <v>9955</v>
      </c>
      <c r="C2310" t="s">
        <v>9956</v>
      </c>
      <c r="D2310" t="s">
        <v>8096</v>
      </c>
      <c r="E2310" t="s">
        <v>9957</v>
      </c>
      <c r="F2310">
        <v>6303015052</v>
      </c>
      <c r="G2310">
        <v>13341</v>
      </c>
      <c r="H2310" t="s">
        <v>3366</v>
      </c>
      <c r="I2310" t="s">
        <v>9962</v>
      </c>
      <c r="J2310" t="s">
        <v>8096</v>
      </c>
      <c r="K2310" t="s">
        <v>7009</v>
      </c>
      <c r="L2310" t="s">
        <v>9963</v>
      </c>
      <c r="M2310" t="s">
        <v>9961</v>
      </c>
      <c r="N2310" t="s">
        <v>22</v>
      </c>
      <c r="O2310">
        <v>636</v>
      </c>
      <c r="P2310">
        <v>0</v>
      </c>
      <c r="Q2310">
        <v>7</v>
      </c>
      <c r="R2310">
        <v>643</v>
      </c>
      <c r="S2310" s="1">
        <v>0.9889</v>
      </c>
      <c r="T2310" t="s">
        <v>22</v>
      </c>
      <c r="U2310" s="13">
        <f t="shared" si="108"/>
        <v>636</v>
      </c>
      <c r="V2310" s="13">
        <f t="shared" si="109"/>
        <v>643</v>
      </c>
      <c r="W2310" s="13" t="str">
        <f>IFERROR(VLOOKUP(K2310,'Target Area Lookup'!B:C,2,FALSE),"Rest of State")</f>
        <v>Rest of State</v>
      </c>
      <c r="X2310" s="13" t="str">
        <f t="shared" si="110"/>
        <v>Rest of State</v>
      </c>
    </row>
    <row r="2311" spans="1:24" x14ac:dyDescent="0.25">
      <c r="A2311">
        <v>31045129022</v>
      </c>
      <c r="B2311" t="s">
        <v>9955</v>
      </c>
      <c r="C2311" t="s">
        <v>9956</v>
      </c>
      <c r="D2311" t="s">
        <v>8096</v>
      </c>
      <c r="E2311" t="s">
        <v>9957</v>
      </c>
      <c r="F2311">
        <v>6303015052</v>
      </c>
      <c r="G2311">
        <v>13342</v>
      </c>
      <c r="H2311" t="s">
        <v>2021</v>
      </c>
      <c r="I2311" t="s">
        <v>9964</v>
      </c>
      <c r="J2311" t="s">
        <v>8096</v>
      </c>
      <c r="K2311" t="s">
        <v>7009</v>
      </c>
      <c r="L2311" t="s">
        <v>9965</v>
      </c>
      <c r="M2311" t="s">
        <v>9961</v>
      </c>
      <c r="N2311" t="s">
        <v>22</v>
      </c>
      <c r="O2311">
        <v>781</v>
      </c>
      <c r="P2311">
        <v>0</v>
      </c>
      <c r="Q2311">
        <v>0</v>
      </c>
      <c r="R2311">
        <v>781</v>
      </c>
      <c r="S2311" s="1">
        <v>1</v>
      </c>
      <c r="T2311" t="s">
        <v>22</v>
      </c>
      <c r="U2311" s="13">
        <f t="shared" si="108"/>
        <v>781</v>
      </c>
      <c r="V2311" s="13">
        <f t="shared" si="109"/>
        <v>781</v>
      </c>
      <c r="W2311" s="13" t="str">
        <f>IFERROR(VLOOKUP(K2311,'Target Area Lookup'!B:C,2,FALSE),"Rest of State")</f>
        <v>Rest of State</v>
      </c>
      <c r="X2311" s="13" t="str">
        <f t="shared" si="110"/>
        <v>Rest of State</v>
      </c>
    </row>
    <row r="2312" spans="1:24" x14ac:dyDescent="0.25">
      <c r="A2312">
        <v>31045129022</v>
      </c>
      <c r="B2312" t="s">
        <v>9955</v>
      </c>
      <c r="C2312" t="s">
        <v>9956</v>
      </c>
      <c r="D2312" t="s">
        <v>8096</v>
      </c>
      <c r="E2312" t="s">
        <v>9957</v>
      </c>
      <c r="F2312">
        <v>6303015052</v>
      </c>
      <c r="G2312">
        <v>13343</v>
      </c>
      <c r="H2312" t="s">
        <v>9966</v>
      </c>
      <c r="I2312" t="s">
        <v>9967</v>
      </c>
      <c r="J2312" t="s">
        <v>8096</v>
      </c>
      <c r="K2312" t="s">
        <v>7009</v>
      </c>
      <c r="L2312" t="s">
        <v>9968</v>
      </c>
      <c r="M2312" t="s">
        <v>9961</v>
      </c>
      <c r="N2312" t="s">
        <v>22</v>
      </c>
      <c r="O2312">
        <v>428</v>
      </c>
      <c r="P2312">
        <v>0</v>
      </c>
      <c r="Q2312">
        <v>163</v>
      </c>
      <c r="R2312">
        <v>591</v>
      </c>
      <c r="S2312" s="1">
        <v>0.72370000000000001</v>
      </c>
      <c r="T2312" t="s">
        <v>22</v>
      </c>
      <c r="U2312" s="13">
        <f t="shared" si="108"/>
        <v>428</v>
      </c>
      <c r="V2312" s="13">
        <f t="shared" si="109"/>
        <v>591</v>
      </c>
      <c r="W2312" s="13" t="str">
        <f>IFERROR(VLOOKUP(K2312,'Target Area Lookup'!B:C,2,FALSE),"Rest of State")</f>
        <v>Rest of State</v>
      </c>
      <c r="X2312" s="13" t="str">
        <f t="shared" si="110"/>
        <v>Rest of State</v>
      </c>
    </row>
    <row r="2313" spans="1:24" x14ac:dyDescent="0.25">
      <c r="A2313">
        <v>31045129022</v>
      </c>
      <c r="B2313" t="s">
        <v>9955</v>
      </c>
      <c r="C2313" t="s">
        <v>9956</v>
      </c>
      <c r="D2313" t="s">
        <v>8096</v>
      </c>
      <c r="E2313" t="s">
        <v>9957</v>
      </c>
      <c r="F2313">
        <v>6303015052</v>
      </c>
      <c r="G2313">
        <v>13344</v>
      </c>
      <c r="H2313" t="s">
        <v>9969</v>
      </c>
      <c r="I2313" t="s">
        <v>9970</v>
      </c>
      <c r="J2313" t="s">
        <v>9892</v>
      </c>
      <c r="K2313" t="s">
        <v>7009</v>
      </c>
      <c r="L2313" t="s">
        <v>9971</v>
      </c>
      <c r="M2313" t="s">
        <v>9961</v>
      </c>
      <c r="N2313" t="s">
        <v>22</v>
      </c>
      <c r="O2313">
        <v>139</v>
      </c>
      <c r="P2313">
        <v>7</v>
      </c>
      <c r="Q2313">
        <v>244</v>
      </c>
      <c r="R2313">
        <v>390</v>
      </c>
      <c r="S2313" s="1">
        <v>0.37440000000000001</v>
      </c>
      <c r="U2313" s="13">
        <f t="shared" si="108"/>
        <v>146</v>
      </c>
      <c r="V2313" s="13">
        <f t="shared" si="109"/>
        <v>390</v>
      </c>
      <c r="W2313" s="13" t="str">
        <f>IFERROR(VLOOKUP(K2313,'Target Area Lookup'!B:C,2,FALSE),"Rest of State")</f>
        <v>Rest of State</v>
      </c>
      <c r="X2313" s="13" t="str">
        <f t="shared" si="110"/>
        <v>Rest of State</v>
      </c>
    </row>
    <row r="2314" spans="1:24" x14ac:dyDescent="0.25">
      <c r="A2314">
        <v>31045129022</v>
      </c>
      <c r="B2314" t="s">
        <v>9955</v>
      </c>
      <c r="C2314" t="s">
        <v>9956</v>
      </c>
      <c r="D2314" t="s">
        <v>8096</v>
      </c>
      <c r="E2314" t="s">
        <v>9957</v>
      </c>
      <c r="F2314">
        <v>6303015052</v>
      </c>
      <c r="G2314">
        <v>13345</v>
      </c>
      <c r="H2314" t="s">
        <v>9972</v>
      </c>
      <c r="I2314" t="s">
        <v>9973</v>
      </c>
      <c r="J2314" t="s">
        <v>8096</v>
      </c>
      <c r="K2314" t="s">
        <v>7009</v>
      </c>
      <c r="L2314" t="s">
        <v>9974</v>
      </c>
      <c r="M2314" t="s">
        <v>9961</v>
      </c>
      <c r="N2314" t="s">
        <v>22</v>
      </c>
      <c r="O2314">
        <v>607</v>
      </c>
      <c r="P2314">
        <v>0</v>
      </c>
      <c r="Q2314">
        <v>0</v>
      </c>
      <c r="R2314">
        <v>607</v>
      </c>
      <c r="S2314" s="1">
        <v>1</v>
      </c>
      <c r="T2314" t="s">
        <v>22</v>
      </c>
      <c r="U2314" s="13">
        <f t="shared" si="108"/>
        <v>607</v>
      </c>
      <c r="V2314" s="13">
        <f t="shared" si="109"/>
        <v>607</v>
      </c>
      <c r="W2314" s="13" t="str">
        <f>IFERROR(VLOOKUP(K2314,'Target Area Lookup'!B:C,2,FALSE),"Rest of State")</f>
        <v>Rest of State</v>
      </c>
      <c r="X2314" s="13" t="str">
        <f t="shared" si="110"/>
        <v>Rest of State</v>
      </c>
    </row>
    <row r="2315" spans="1:24" x14ac:dyDescent="0.25">
      <c r="A2315">
        <v>31045129022</v>
      </c>
      <c r="B2315" t="s">
        <v>9955</v>
      </c>
      <c r="C2315" t="s">
        <v>9956</v>
      </c>
      <c r="D2315" t="s">
        <v>8096</v>
      </c>
      <c r="E2315" t="s">
        <v>9957</v>
      </c>
      <c r="F2315">
        <v>6303015052</v>
      </c>
      <c r="G2315">
        <v>13346</v>
      </c>
      <c r="H2315" t="s">
        <v>9975</v>
      </c>
      <c r="I2315" t="s">
        <v>9976</v>
      </c>
      <c r="J2315" t="s">
        <v>8096</v>
      </c>
      <c r="K2315" t="s">
        <v>7009</v>
      </c>
      <c r="L2315" t="s">
        <v>9977</v>
      </c>
      <c r="M2315" t="s">
        <v>9961</v>
      </c>
      <c r="N2315" t="s">
        <v>22</v>
      </c>
      <c r="O2315">
        <v>518</v>
      </c>
      <c r="P2315">
        <v>0</v>
      </c>
      <c r="Q2315">
        <v>50</v>
      </c>
      <c r="R2315">
        <v>568</v>
      </c>
      <c r="S2315" s="1">
        <v>0.91090000000000004</v>
      </c>
      <c r="T2315" t="s">
        <v>22</v>
      </c>
      <c r="U2315" s="13">
        <f t="shared" si="108"/>
        <v>518</v>
      </c>
      <c r="V2315" s="13">
        <f t="shared" si="109"/>
        <v>568</v>
      </c>
      <c r="W2315" s="13" t="str">
        <f>IFERROR(VLOOKUP(K2315,'Target Area Lookup'!B:C,2,FALSE),"Rest of State")</f>
        <v>Rest of State</v>
      </c>
      <c r="X2315" s="13" t="str">
        <f t="shared" si="110"/>
        <v>Rest of State</v>
      </c>
    </row>
    <row r="2316" spans="1:24" x14ac:dyDescent="0.25">
      <c r="A2316">
        <v>31045129022</v>
      </c>
      <c r="B2316" t="s">
        <v>9955</v>
      </c>
      <c r="C2316" t="s">
        <v>9956</v>
      </c>
      <c r="D2316" t="s">
        <v>8096</v>
      </c>
      <c r="E2316" t="s">
        <v>9957</v>
      </c>
      <c r="F2316">
        <v>6303015052</v>
      </c>
      <c r="G2316">
        <v>13347</v>
      </c>
      <c r="H2316" t="s">
        <v>9978</v>
      </c>
      <c r="I2316" t="s">
        <v>9979</v>
      </c>
      <c r="J2316" t="s">
        <v>8096</v>
      </c>
      <c r="K2316" t="s">
        <v>7009</v>
      </c>
      <c r="L2316" t="s">
        <v>9980</v>
      </c>
      <c r="M2316" t="s">
        <v>9961</v>
      </c>
      <c r="N2316" t="s">
        <v>22</v>
      </c>
      <c r="O2316">
        <v>591</v>
      </c>
      <c r="P2316">
        <v>0</v>
      </c>
      <c r="Q2316">
        <v>71</v>
      </c>
      <c r="R2316">
        <v>662</v>
      </c>
      <c r="S2316" s="1">
        <v>0.89269999999999994</v>
      </c>
      <c r="T2316" t="s">
        <v>22</v>
      </c>
      <c r="U2316" s="13">
        <f t="shared" si="108"/>
        <v>591</v>
      </c>
      <c r="V2316" s="13">
        <f t="shared" si="109"/>
        <v>662</v>
      </c>
      <c r="W2316" s="13" t="str">
        <f>IFERROR(VLOOKUP(K2316,'Target Area Lookup'!B:C,2,FALSE),"Rest of State")</f>
        <v>Rest of State</v>
      </c>
      <c r="X2316" s="13" t="str">
        <f t="shared" si="110"/>
        <v>Rest of State</v>
      </c>
    </row>
    <row r="2317" spans="1:24" x14ac:dyDescent="0.25">
      <c r="A2317">
        <v>31045129022</v>
      </c>
      <c r="B2317" t="s">
        <v>9955</v>
      </c>
      <c r="C2317" t="s">
        <v>9956</v>
      </c>
      <c r="D2317" t="s">
        <v>8096</v>
      </c>
      <c r="E2317" t="s">
        <v>9957</v>
      </c>
      <c r="F2317">
        <v>6303015052</v>
      </c>
      <c r="G2317">
        <v>13349</v>
      </c>
      <c r="H2317" t="s">
        <v>9981</v>
      </c>
      <c r="I2317" t="s">
        <v>9982</v>
      </c>
      <c r="J2317" t="s">
        <v>8096</v>
      </c>
      <c r="K2317" t="s">
        <v>7009</v>
      </c>
      <c r="L2317" t="s">
        <v>9983</v>
      </c>
      <c r="M2317" t="s">
        <v>9961</v>
      </c>
      <c r="N2317" t="s">
        <v>22</v>
      </c>
      <c r="O2317">
        <v>626</v>
      </c>
      <c r="P2317">
        <v>0</v>
      </c>
      <c r="Q2317">
        <v>0</v>
      </c>
      <c r="R2317">
        <v>626</v>
      </c>
      <c r="S2317" s="1">
        <v>1</v>
      </c>
      <c r="T2317" t="s">
        <v>22</v>
      </c>
      <c r="U2317" s="13">
        <f t="shared" si="108"/>
        <v>626</v>
      </c>
      <c r="V2317" s="13">
        <f t="shared" si="109"/>
        <v>626</v>
      </c>
      <c r="W2317" s="13" t="str">
        <f>IFERROR(VLOOKUP(K2317,'Target Area Lookup'!B:C,2,FALSE),"Rest of State")</f>
        <v>Rest of State</v>
      </c>
      <c r="X2317" s="13" t="str">
        <f t="shared" si="110"/>
        <v>Rest of State</v>
      </c>
    </row>
    <row r="2318" spans="1:24" x14ac:dyDescent="0.25">
      <c r="A2318">
        <v>31045129022</v>
      </c>
      <c r="B2318" t="s">
        <v>9955</v>
      </c>
      <c r="C2318" t="s">
        <v>9956</v>
      </c>
      <c r="D2318" t="s">
        <v>8096</v>
      </c>
      <c r="E2318" t="s">
        <v>9957</v>
      </c>
      <c r="F2318">
        <v>6303015052</v>
      </c>
      <c r="G2318">
        <v>13350</v>
      </c>
      <c r="H2318" t="s">
        <v>9984</v>
      </c>
      <c r="I2318" t="s">
        <v>9985</v>
      </c>
      <c r="J2318" t="s">
        <v>394</v>
      </c>
      <c r="K2318" t="s">
        <v>8872</v>
      </c>
      <c r="L2318" t="s">
        <v>9986</v>
      </c>
      <c r="M2318" t="s">
        <v>9961</v>
      </c>
      <c r="N2318" t="s">
        <v>22</v>
      </c>
      <c r="O2318">
        <v>215</v>
      </c>
      <c r="P2318">
        <v>0</v>
      </c>
      <c r="Q2318">
        <v>91</v>
      </c>
      <c r="R2318">
        <v>306</v>
      </c>
      <c r="S2318" s="1">
        <v>0.69969999999999999</v>
      </c>
      <c r="T2318" t="s">
        <v>22</v>
      </c>
      <c r="U2318" s="13">
        <f t="shared" si="108"/>
        <v>215</v>
      </c>
      <c r="V2318" s="13">
        <f t="shared" si="109"/>
        <v>306</v>
      </c>
      <c r="W2318" s="13" t="str">
        <f>IFERROR(VLOOKUP(K2318,'Target Area Lookup'!B:C,2,FALSE),"Rest of State")</f>
        <v>Rest of State</v>
      </c>
      <c r="X2318" s="13" t="str">
        <f t="shared" si="110"/>
        <v>Rest of State</v>
      </c>
    </row>
    <row r="2319" spans="1:24" x14ac:dyDescent="0.25">
      <c r="A2319">
        <v>31045129022</v>
      </c>
      <c r="B2319" t="s">
        <v>9955</v>
      </c>
      <c r="C2319" t="s">
        <v>9956</v>
      </c>
      <c r="D2319" t="s">
        <v>8096</v>
      </c>
      <c r="E2319" t="s">
        <v>9957</v>
      </c>
      <c r="F2319">
        <v>6303015052</v>
      </c>
      <c r="G2319">
        <v>13351</v>
      </c>
      <c r="H2319" t="s">
        <v>9987</v>
      </c>
      <c r="I2319" t="s">
        <v>9988</v>
      </c>
      <c r="J2319" t="s">
        <v>9892</v>
      </c>
      <c r="K2319" t="s">
        <v>7009</v>
      </c>
      <c r="L2319" t="s">
        <v>9989</v>
      </c>
      <c r="M2319" t="s">
        <v>9961</v>
      </c>
      <c r="N2319" t="s">
        <v>22</v>
      </c>
      <c r="O2319">
        <v>377</v>
      </c>
      <c r="P2319">
        <v>0</v>
      </c>
      <c r="Q2319">
        <v>83</v>
      </c>
      <c r="R2319">
        <v>460</v>
      </c>
      <c r="S2319" s="1">
        <v>0.81950000000000001</v>
      </c>
      <c r="T2319" t="s">
        <v>22</v>
      </c>
      <c r="U2319" s="13">
        <f t="shared" si="108"/>
        <v>377</v>
      </c>
      <c r="V2319" s="13">
        <f t="shared" si="109"/>
        <v>460</v>
      </c>
      <c r="W2319" s="13" t="str">
        <f>IFERROR(VLOOKUP(K2319,'Target Area Lookup'!B:C,2,FALSE),"Rest of State")</f>
        <v>Rest of State</v>
      </c>
      <c r="X2319" s="13" t="str">
        <f t="shared" si="110"/>
        <v>Rest of State</v>
      </c>
    </row>
    <row r="2320" spans="1:24" x14ac:dyDescent="0.25">
      <c r="A2320">
        <v>31045129022</v>
      </c>
      <c r="B2320" t="s">
        <v>9955</v>
      </c>
      <c r="C2320" t="s">
        <v>9956</v>
      </c>
      <c r="D2320" t="s">
        <v>8096</v>
      </c>
      <c r="E2320" t="s">
        <v>9957</v>
      </c>
      <c r="F2320">
        <v>6303015052</v>
      </c>
      <c r="G2320">
        <v>13352</v>
      </c>
      <c r="H2320" t="s">
        <v>9990</v>
      </c>
      <c r="I2320" t="s">
        <v>9991</v>
      </c>
      <c r="J2320" t="s">
        <v>8096</v>
      </c>
      <c r="K2320" t="s">
        <v>7009</v>
      </c>
      <c r="L2320" t="s">
        <v>9992</v>
      </c>
      <c r="M2320" t="s">
        <v>9961</v>
      </c>
      <c r="N2320" t="s">
        <v>22</v>
      </c>
      <c r="O2320">
        <v>411</v>
      </c>
      <c r="P2320">
        <v>0</v>
      </c>
      <c r="Q2320">
        <v>47</v>
      </c>
      <c r="R2320">
        <v>458</v>
      </c>
      <c r="S2320" s="1">
        <v>0.89650000000000007</v>
      </c>
      <c r="T2320" t="s">
        <v>22</v>
      </c>
      <c r="U2320" s="13">
        <f t="shared" si="108"/>
        <v>411</v>
      </c>
      <c r="V2320" s="13">
        <f t="shared" si="109"/>
        <v>458</v>
      </c>
      <c r="W2320" s="13" t="str">
        <f>IFERROR(VLOOKUP(K2320,'Target Area Lookup'!B:C,2,FALSE),"Rest of State")</f>
        <v>Rest of State</v>
      </c>
      <c r="X2320" s="13" t="str">
        <f t="shared" si="110"/>
        <v>Rest of State</v>
      </c>
    </row>
    <row r="2321" spans="1:24" x14ac:dyDescent="0.25">
      <c r="A2321">
        <v>31045129022</v>
      </c>
      <c r="B2321" t="s">
        <v>9955</v>
      </c>
      <c r="C2321" t="s">
        <v>9956</v>
      </c>
      <c r="D2321" t="s">
        <v>8096</v>
      </c>
      <c r="E2321" t="s">
        <v>9957</v>
      </c>
      <c r="F2321">
        <v>6303015052</v>
      </c>
      <c r="G2321">
        <v>13354</v>
      </c>
      <c r="H2321" t="s">
        <v>9993</v>
      </c>
      <c r="I2321" t="s">
        <v>9994</v>
      </c>
      <c r="J2321" t="s">
        <v>8096</v>
      </c>
      <c r="K2321" t="s">
        <v>7009</v>
      </c>
      <c r="L2321" t="s">
        <v>9995</v>
      </c>
      <c r="M2321" t="s">
        <v>9961</v>
      </c>
      <c r="N2321" t="s">
        <v>22</v>
      </c>
      <c r="O2321">
        <v>166</v>
      </c>
      <c r="P2321">
        <v>0</v>
      </c>
      <c r="Q2321">
        <v>0</v>
      </c>
      <c r="R2321">
        <v>166</v>
      </c>
      <c r="S2321" s="1">
        <v>1</v>
      </c>
      <c r="T2321" t="s">
        <v>22</v>
      </c>
      <c r="U2321" s="13">
        <f t="shared" si="108"/>
        <v>166</v>
      </c>
      <c r="V2321" s="13">
        <f t="shared" si="109"/>
        <v>166</v>
      </c>
      <c r="W2321" s="13" t="str">
        <f>IFERROR(VLOOKUP(K2321,'Target Area Lookup'!B:C,2,FALSE),"Rest of State")</f>
        <v>Rest of State</v>
      </c>
      <c r="X2321" s="13" t="str">
        <f t="shared" si="110"/>
        <v>Rest of State</v>
      </c>
    </row>
    <row r="2322" spans="1:24" x14ac:dyDescent="0.25">
      <c r="A2322">
        <v>31045129022</v>
      </c>
      <c r="B2322" t="s">
        <v>9955</v>
      </c>
      <c r="C2322" t="s">
        <v>9956</v>
      </c>
      <c r="D2322" t="s">
        <v>8096</v>
      </c>
      <c r="E2322" t="s">
        <v>9957</v>
      </c>
      <c r="F2322">
        <v>6303015052</v>
      </c>
      <c r="G2322">
        <v>15104</v>
      </c>
      <c r="H2322" t="s">
        <v>9996</v>
      </c>
      <c r="I2322" t="s">
        <v>9997</v>
      </c>
      <c r="J2322" t="s">
        <v>9892</v>
      </c>
      <c r="K2322" t="s">
        <v>7009</v>
      </c>
      <c r="L2322" t="s">
        <v>9998</v>
      </c>
      <c r="M2322" t="s">
        <v>9961</v>
      </c>
      <c r="N2322" t="s">
        <v>22</v>
      </c>
      <c r="O2322">
        <v>292</v>
      </c>
      <c r="P2322">
        <v>20</v>
      </c>
      <c r="Q2322">
        <v>360</v>
      </c>
      <c r="R2322">
        <v>672</v>
      </c>
      <c r="S2322" s="1">
        <v>0.46429999999999999</v>
      </c>
      <c r="U2322" s="13">
        <f t="shared" si="108"/>
        <v>312</v>
      </c>
      <c r="V2322" s="13">
        <f t="shared" si="109"/>
        <v>672</v>
      </c>
      <c r="W2322" s="13" t="str">
        <f>IFERROR(VLOOKUP(K2322,'Target Area Lookup'!B:C,2,FALSE),"Rest of State")</f>
        <v>Rest of State</v>
      </c>
      <c r="X2322" s="13" t="str">
        <f t="shared" si="110"/>
        <v>Rest of State</v>
      </c>
    </row>
    <row r="2323" spans="1:24" x14ac:dyDescent="0.25">
      <c r="A2323">
        <v>31045129022</v>
      </c>
      <c r="B2323" t="s">
        <v>9955</v>
      </c>
      <c r="C2323" t="s">
        <v>9956</v>
      </c>
      <c r="D2323" t="s">
        <v>8096</v>
      </c>
      <c r="E2323" t="s">
        <v>9957</v>
      </c>
      <c r="F2323">
        <v>6303015052</v>
      </c>
      <c r="G2323">
        <v>46371</v>
      </c>
      <c r="H2323" t="s">
        <v>9999</v>
      </c>
      <c r="I2323" t="s">
        <v>10000</v>
      </c>
      <c r="J2323" t="s">
        <v>9892</v>
      </c>
      <c r="K2323" t="s">
        <v>7009</v>
      </c>
      <c r="L2323" t="s">
        <v>10001</v>
      </c>
      <c r="M2323" t="s">
        <v>9961</v>
      </c>
      <c r="N2323" t="s">
        <v>22</v>
      </c>
      <c r="O2323">
        <v>121</v>
      </c>
      <c r="P2323">
        <v>12</v>
      </c>
      <c r="Q2323">
        <v>433</v>
      </c>
      <c r="R2323">
        <v>566</v>
      </c>
      <c r="S2323" s="1">
        <v>0.23500000000000001</v>
      </c>
      <c r="U2323" s="13">
        <f t="shared" si="108"/>
        <v>133</v>
      </c>
      <c r="V2323" s="13">
        <f t="shared" si="109"/>
        <v>566</v>
      </c>
      <c r="W2323" s="13" t="str">
        <f>IFERROR(VLOOKUP(K2323,'Target Area Lookup'!B:C,2,FALSE),"Rest of State")</f>
        <v>Rest of State</v>
      </c>
      <c r="X2323" s="13" t="str">
        <f t="shared" si="110"/>
        <v>Rest of State</v>
      </c>
    </row>
    <row r="2324" spans="1:24" x14ac:dyDescent="0.25">
      <c r="A2324">
        <v>31045129022</v>
      </c>
      <c r="B2324" t="s">
        <v>9955</v>
      </c>
      <c r="C2324" t="s">
        <v>9956</v>
      </c>
      <c r="D2324" t="s">
        <v>8096</v>
      </c>
      <c r="E2324" t="s">
        <v>9957</v>
      </c>
      <c r="F2324">
        <v>6303015052</v>
      </c>
      <c r="G2324">
        <v>54812</v>
      </c>
      <c r="H2324" t="s">
        <v>10002</v>
      </c>
      <c r="I2324" t="s">
        <v>10003</v>
      </c>
      <c r="J2324" t="s">
        <v>8096</v>
      </c>
      <c r="K2324" t="s">
        <v>7009</v>
      </c>
      <c r="L2324" t="s">
        <v>10004</v>
      </c>
      <c r="M2324" t="s">
        <v>9961</v>
      </c>
      <c r="N2324" t="s">
        <v>22</v>
      </c>
      <c r="O2324">
        <v>356</v>
      </c>
      <c r="P2324">
        <v>33</v>
      </c>
      <c r="Q2324">
        <v>346</v>
      </c>
      <c r="R2324">
        <v>735</v>
      </c>
      <c r="S2324" s="1">
        <v>0.52929999999999999</v>
      </c>
      <c r="U2324" s="13">
        <f t="shared" si="108"/>
        <v>389</v>
      </c>
      <c r="V2324" s="13">
        <f t="shared" si="109"/>
        <v>735</v>
      </c>
      <c r="W2324" s="13" t="str">
        <f>IFERROR(VLOOKUP(K2324,'Target Area Lookup'!B:C,2,FALSE),"Rest of State")</f>
        <v>Rest of State</v>
      </c>
      <c r="X2324" s="13" t="str">
        <f t="shared" si="110"/>
        <v>Rest of State</v>
      </c>
    </row>
    <row r="2325" spans="1:24" x14ac:dyDescent="0.25">
      <c r="A2325">
        <v>31045129022</v>
      </c>
      <c r="B2325" t="s">
        <v>9955</v>
      </c>
      <c r="C2325" t="s">
        <v>9956</v>
      </c>
      <c r="D2325" t="s">
        <v>8096</v>
      </c>
      <c r="E2325" t="s">
        <v>9957</v>
      </c>
      <c r="F2325">
        <v>6303015052</v>
      </c>
      <c r="G2325">
        <v>71825</v>
      </c>
      <c r="H2325" t="s">
        <v>10005</v>
      </c>
      <c r="I2325" t="s">
        <v>10006</v>
      </c>
      <c r="J2325" t="s">
        <v>8096</v>
      </c>
      <c r="K2325" t="s">
        <v>7009</v>
      </c>
      <c r="L2325" t="s">
        <v>10007</v>
      </c>
      <c r="M2325" t="s">
        <v>10008</v>
      </c>
      <c r="N2325" t="s">
        <v>22</v>
      </c>
      <c r="O2325">
        <v>103</v>
      </c>
      <c r="P2325">
        <v>0</v>
      </c>
      <c r="Q2325">
        <v>11</v>
      </c>
      <c r="R2325">
        <v>114</v>
      </c>
      <c r="S2325" s="1">
        <v>0.89540000000000008</v>
      </c>
      <c r="T2325" t="s">
        <v>22</v>
      </c>
      <c r="U2325" s="13">
        <f t="shared" si="108"/>
        <v>103</v>
      </c>
      <c r="V2325" s="13">
        <f t="shared" si="109"/>
        <v>114</v>
      </c>
      <c r="W2325" s="13" t="str">
        <f>IFERROR(VLOOKUP(K2325,'Target Area Lookup'!B:C,2,FALSE),"Rest of State")</f>
        <v>Rest of State</v>
      </c>
      <c r="X2325" s="13" t="str">
        <f t="shared" si="110"/>
        <v>Rest of State</v>
      </c>
    </row>
    <row r="2326" spans="1:24" x14ac:dyDescent="0.25">
      <c r="A2326">
        <v>31045131022</v>
      </c>
      <c r="B2326" t="s">
        <v>10009</v>
      </c>
      <c r="C2326" t="s">
        <v>10010</v>
      </c>
      <c r="D2326" t="s">
        <v>8096</v>
      </c>
      <c r="E2326" t="s">
        <v>10011</v>
      </c>
      <c r="G2326">
        <v>13356</v>
      </c>
      <c r="H2326" t="s">
        <v>10012</v>
      </c>
      <c r="I2326" t="s">
        <v>10013</v>
      </c>
      <c r="J2326" t="s">
        <v>8096</v>
      </c>
      <c r="K2326" t="s">
        <v>7009</v>
      </c>
      <c r="L2326" t="s">
        <v>10014</v>
      </c>
      <c r="M2326" t="s">
        <v>10015</v>
      </c>
      <c r="N2326" t="s">
        <v>22</v>
      </c>
      <c r="O2326">
        <v>3953</v>
      </c>
      <c r="P2326">
        <v>0</v>
      </c>
      <c r="Q2326">
        <v>0</v>
      </c>
      <c r="R2326">
        <v>3953</v>
      </c>
      <c r="S2326" s="1">
        <v>1</v>
      </c>
      <c r="T2326" t="s">
        <v>22</v>
      </c>
      <c r="U2326" s="13">
        <f t="shared" si="108"/>
        <v>3953</v>
      </c>
      <c r="V2326" s="13">
        <f t="shared" si="109"/>
        <v>3953</v>
      </c>
      <c r="W2326" s="13" t="str">
        <f>IFERROR(VLOOKUP(K2326,'Target Area Lookup'!B:C,2,FALSE),"Rest of State")</f>
        <v>Rest of State</v>
      </c>
      <c r="X2326" s="13" t="str">
        <f t="shared" si="110"/>
        <v>Rest of State</v>
      </c>
    </row>
    <row r="2327" spans="1:24" x14ac:dyDescent="0.25">
      <c r="A2327">
        <v>31045131022</v>
      </c>
      <c r="B2327" t="s">
        <v>10009</v>
      </c>
      <c r="C2327" t="s">
        <v>10010</v>
      </c>
      <c r="D2327" t="s">
        <v>8096</v>
      </c>
      <c r="E2327" t="s">
        <v>10011</v>
      </c>
      <c r="G2327">
        <v>13357</v>
      </c>
      <c r="H2327" t="s">
        <v>10016</v>
      </c>
      <c r="I2327" t="s">
        <v>10017</v>
      </c>
      <c r="J2327" t="s">
        <v>8096</v>
      </c>
      <c r="K2327" t="s">
        <v>7009</v>
      </c>
      <c r="L2327" t="s">
        <v>10018</v>
      </c>
      <c r="M2327" t="s">
        <v>10015</v>
      </c>
      <c r="N2327" t="s">
        <v>22</v>
      </c>
      <c r="O2327">
        <v>996</v>
      </c>
      <c r="P2327">
        <v>0</v>
      </c>
      <c r="Q2327">
        <v>0</v>
      </c>
      <c r="R2327">
        <v>996</v>
      </c>
      <c r="S2327" s="1">
        <v>1</v>
      </c>
      <c r="T2327" t="s">
        <v>22</v>
      </c>
      <c r="U2327" s="13">
        <f t="shared" si="108"/>
        <v>996</v>
      </c>
      <c r="V2327" s="13">
        <f t="shared" si="109"/>
        <v>996</v>
      </c>
      <c r="W2327" s="13" t="str">
        <f>IFERROR(VLOOKUP(K2327,'Target Area Lookup'!B:C,2,FALSE),"Rest of State")</f>
        <v>Rest of State</v>
      </c>
      <c r="X2327" s="13" t="str">
        <f t="shared" si="110"/>
        <v>Rest of State</v>
      </c>
    </row>
    <row r="2328" spans="1:24" x14ac:dyDescent="0.25">
      <c r="A2328">
        <v>31045131022</v>
      </c>
      <c r="B2328" t="s">
        <v>10009</v>
      </c>
      <c r="C2328" t="s">
        <v>10010</v>
      </c>
      <c r="D2328" t="s">
        <v>8096</v>
      </c>
      <c r="E2328" t="s">
        <v>10011</v>
      </c>
      <c r="G2328">
        <v>13358</v>
      </c>
      <c r="H2328" t="s">
        <v>10019</v>
      </c>
      <c r="I2328" t="s">
        <v>10020</v>
      </c>
      <c r="J2328" t="s">
        <v>8096</v>
      </c>
      <c r="K2328" t="s">
        <v>7009</v>
      </c>
      <c r="L2328" t="s">
        <v>10021</v>
      </c>
      <c r="M2328" t="s">
        <v>10015</v>
      </c>
      <c r="N2328" t="s">
        <v>22</v>
      </c>
      <c r="O2328">
        <v>962</v>
      </c>
      <c r="P2328">
        <v>0</v>
      </c>
      <c r="Q2328">
        <v>0</v>
      </c>
      <c r="R2328">
        <v>962</v>
      </c>
      <c r="S2328" s="1">
        <v>1</v>
      </c>
      <c r="T2328" t="s">
        <v>22</v>
      </c>
      <c r="U2328" s="13">
        <f t="shared" si="108"/>
        <v>962</v>
      </c>
      <c r="V2328" s="13">
        <f t="shared" si="109"/>
        <v>962</v>
      </c>
      <c r="W2328" s="13" t="str">
        <f>IFERROR(VLOOKUP(K2328,'Target Area Lookup'!B:C,2,FALSE),"Rest of State")</f>
        <v>Rest of State</v>
      </c>
      <c r="X2328" s="13" t="str">
        <f t="shared" si="110"/>
        <v>Rest of State</v>
      </c>
    </row>
    <row r="2329" spans="1:24" x14ac:dyDescent="0.25">
      <c r="A2329">
        <v>31045131022</v>
      </c>
      <c r="B2329" t="s">
        <v>10009</v>
      </c>
      <c r="C2329" t="s">
        <v>10010</v>
      </c>
      <c r="D2329" t="s">
        <v>8096</v>
      </c>
      <c r="E2329" t="s">
        <v>10011</v>
      </c>
      <c r="G2329">
        <v>13359</v>
      </c>
      <c r="H2329" t="s">
        <v>10022</v>
      </c>
      <c r="I2329" t="s">
        <v>10023</v>
      </c>
      <c r="J2329" t="s">
        <v>8096</v>
      </c>
      <c r="K2329" t="s">
        <v>7009</v>
      </c>
      <c r="L2329" t="s">
        <v>10024</v>
      </c>
      <c r="M2329" t="s">
        <v>10015</v>
      </c>
      <c r="N2329" t="s">
        <v>22</v>
      </c>
      <c r="O2329">
        <v>953</v>
      </c>
      <c r="P2329">
        <v>0</v>
      </c>
      <c r="Q2329">
        <v>0</v>
      </c>
      <c r="R2329">
        <v>953</v>
      </c>
      <c r="S2329" s="1">
        <v>1</v>
      </c>
      <c r="T2329" t="s">
        <v>22</v>
      </c>
      <c r="U2329" s="13">
        <f t="shared" si="108"/>
        <v>953</v>
      </c>
      <c r="V2329" s="13">
        <f t="shared" si="109"/>
        <v>953</v>
      </c>
      <c r="W2329" s="13" t="str">
        <f>IFERROR(VLOOKUP(K2329,'Target Area Lookup'!B:C,2,FALSE),"Rest of State")</f>
        <v>Rest of State</v>
      </c>
      <c r="X2329" s="13" t="str">
        <f t="shared" si="110"/>
        <v>Rest of State</v>
      </c>
    </row>
    <row r="2330" spans="1:24" x14ac:dyDescent="0.25">
      <c r="A2330">
        <v>31045131022</v>
      </c>
      <c r="B2330" t="s">
        <v>10009</v>
      </c>
      <c r="C2330" t="s">
        <v>10010</v>
      </c>
      <c r="D2330" t="s">
        <v>8096</v>
      </c>
      <c r="E2330" t="s">
        <v>10011</v>
      </c>
      <c r="G2330">
        <v>13360</v>
      </c>
      <c r="H2330" t="s">
        <v>10025</v>
      </c>
      <c r="I2330" t="s">
        <v>10026</v>
      </c>
      <c r="J2330" t="s">
        <v>8096</v>
      </c>
      <c r="K2330" t="s">
        <v>7009</v>
      </c>
      <c r="L2330" t="s">
        <v>10027</v>
      </c>
      <c r="M2330" t="s">
        <v>10015</v>
      </c>
      <c r="N2330" t="s">
        <v>22</v>
      </c>
      <c r="O2330">
        <v>757</v>
      </c>
      <c r="P2330">
        <v>0</v>
      </c>
      <c r="Q2330">
        <v>0</v>
      </c>
      <c r="R2330">
        <v>757</v>
      </c>
      <c r="S2330" s="1">
        <v>1</v>
      </c>
      <c r="T2330" t="s">
        <v>22</v>
      </c>
      <c r="U2330" s="13">
        <f t="shared" si="108"/>
        <v>757</v>
      </c>
      <c r="V2330" s="13">
        <f t="shared" si="109"/>
        <v>757</v>
      </c>
      <c r="W2330" s="13" t="str">
        <f>IFERROR(VLOOKUP(K2330,'Target Area Lookup'!B:C,2,FALSE),"Rest of State")</f>
        <v>Rest of State</v>
      </c>
      <c r="X2330" s="13" t="str">
        <f t="shared" si="110"/>
        <v>Rest of State</v>
      </c>
    </row>
    <row r="2331" spans="1:24" x14ac:dyDescent="0.25">
      <c r="A2331">
        <v>31045131022</v>
      </c>
      <c r="B2331" t="s">
        <v>10009</v>
      </c>
      <c r="C2331" t="s">
        <v>10010</v>
      </c>
      <c r="D2331" t="s">
        <v>8096</v>
      </c>
      <c r="E2331" t="s">
        <v>10011</v>
      </c>
      <c r="G2331">
        <v>13361</v>
      </c>
      <c r="H2331" t="s">
        <v>10028</v>
      </c>
      <c r="I2331" t="s">
        <v>10029</v>
      </c>
      <c r="J2331" t="s">
        <v>8096</v>
      </c>
      <c r="K2331" t="s">
        <v>7009</v>
      </c>
      <c r="L2331" t="s">
        <v>10030</v>
      </c>
      <c r="M2331" t="s">
        <v>10015</v>
      </c>
      <c r="N2331" t="s">
        <v>22</v>
      </c>
      <c r="O2331">
        <v>832</v>
      </c>
      <c r="P2331">
        <v>0</v>
      </c>
      <c r="Q2331">
        <v>0</v>
      </c>
      <c r="R2331">
        <v>832</v>
      </c>
      <c r="S2331" s="1">
        <v>1</v>
      </c>
      <c r="T2331" t="s">
        <v>22</v>
      </c>
      <c r="U2331" s="13">
        <f t="shared" si="108"/>
        <v>832</v>
      </c>
      <c r="V2331" s="13">
        <f t="shared" si="109"/>
        <v>832</v>
      </c>
      <c r="W2331" s="13" t="str">
        <f>IFERROR(VLOOKUP(K2331,'Target Area Lookup'!B:C,2,FALSE),"Rest of State")</f>
        <v>Rest of State</v>
      </c>
      <c r="X2331" s="13" t="str">
        <f t="shared" si="110"/>
        <v>Rest of State</v>
      </c>
    </row>
    <row r="2332" spans="1:24" x14ac:dyDescent="0.25">
      <c r="A2332">
        <v>31045131022</v>
      </c>
      <c r="B2332" t="s">
        <v>10009</v>
      </c>
      <c r="C2332" t="s">
        <v>10010</v>
      </c>
      <c r="D2332" t="s">
        <v>8096</v>
      </c>
      <c r="E2332" t="s">
        <v>10011</v>
      </c>
      <c r="G2332">
        <v>13362</v>
      </c>
      <c r="H2332" t="s">
        <v>10031</v>
      </c>
      <c r="I2332" t="s">
        <v>10032</v>
      </c>
      <c r="J2332" t="s">
        <v>8096</v>
      </c>
      <c r="K2332" t="s">
        <v>7009</v>
      </c>
      <c r="L2332" t="s">
        <v>10033</v>
      </c>
      <c r="M2332" t="s">
        <v>10015</v>
      </c>
      <c r="N2332" t="s">
        <v>22</v>
      </c>
      <c r="O2332">
        <v>253</v>
      </c>
      <c r="P2332">
        <v>0</v>
      </c>
      <c r="Q2332">
        <v>0</v>
      </c>
      <c r="R2332">
        <v>253</v>
      </c>
      <c r="S2332" s="1">
        <v>1</v>
      </c>
      <c r="T2332" t="s">
        <v>22</v>
      </c>
      <c r="U2332" s="13">
        <f t="shared" si="108"/>
        <v>253</v>
      </c>
      <c r="V2332" s="13">
        <f t="shared" si="109"/>
        <v>253</v>
      </c>
      <c r="W2332" s="13" t="str">
        <f>IFERROR(VLOOKUP(K2332,'Target Area Lookup'!B:C,2,FALSE),"Rest of State")</f>
        <v>Rest of State</v>
      </c>
      <c r="X2332" s="13" t="str">
        <f t="shared" si="110"/>
        <v>Rest of State</v>
      </c>
    </row>
    <row r="2333" spans="1:24" x14ac:dyDescent="0.25">
      <c r="A2333">
        <v>31045131022</v>
      </c>
      <c r="B2333" t="s">
        <v>10009</v>
      </c>
      <c r="C2333" t="s">
        <v>10010</v>
      </c>
      <c r="D2333" t="s">
        <v>8096</v>
      </c>
      <c r="E2333" t="s">
        <v>10011</v>
      </c>
      <c r="G2333">
        <v>13363</v>
      </c>
      <c r="H2333" t="s">
        <v>10034</v>
      </c>
      <c r="I2333" t="s">
        <v>10035</v>
      </c>
      <c r="J2333" t="s">
        <v>8096</v>
      </c>
      <c r="K2333" t="s">
        <v>7009</v>
      </c>
      <c r="L2333" t="s">
        <v>10036</v>
      </c>
      <c r="M2333" t="s">
        <v>10015</v>
      </c>
      <c r="N2333" t="s">
        <v>22</v>
      </c>
      <c r="O2333">
        <v>381</v>
      </c>
      <c r="P2333">
        <v>0</v>
      </c>
      <c r="Q2333">
        <v>0</v>
      </c>
      <c r="R2333">
        <v>381</v>
      </c>
      <c r="S2333" s="1">
        <v>1</v>
      </c>
      <c r="T2333" t="s">
        <v>22</v>
      </c>
      <c r="U2333" s="13">
        <f t="shared" si="108"/>
        <v>381</v>
      </c>
      <c r="V2333" s="13">
        <f t="shared" si="109"/>
        <v>381</v>
      </c>
      <c r="W2333" s="13" t="str">
        <f>IFERROR(VLOOKUP(K2333,'Target Area Lookup'!B:C,2,FALSE),"Rest of State")</f>
        <v>Rest of State</v>
      </c>
      <c r="X2333" s="13" t="str">
        <f t="shared" si="110"/>
        <v>Rest of State</v>
      </c>
    </row>
    <row r="2334" spans="1:24" x14ac:dyDescent="0.25">
      <c r="A2334">
        <v>31045131022</v>
      </c>
      <c r="B2334" t="s">
        <v>10009</v>
      </c>
      <c r="C2334" t="s">
        <v>10010</v>
      </c>
      <c r="D2334" t="s">
        <v>8096</v>
      </c>
      <c r="E2334" t="s">
        <v>10011</v>
      </c>
      <c r="G2334">
        <v>13364</v>
      </c>
      <c r="H2334" t="s">
        <v>10037</v>
      </c>
      <c r="I2334" t="s">
        <v>10038</v>
      </c>
      <c r="J2334" t="s">
        <v>8096</v>
      </c>
      <c r="K2334" t="s">
        <v>7009</v>
      </c>
      <c r="L2334" t="s">
        <v>10039</v>
      </c>
      <c r="M2334" t="s">
        <v>10015</v>
      </c>
      <c r="N2334" t="s">
        <v>22</v>
      </c>
      <c r="O2334">
        <v>561</v>
      </c>
      <c r="P2334">
        <v>0</v>
      </c>
      <c r="Q2334">
        <v>0</v>
      </c>
      <c r="R2334">
        <v>561</v>
      </c>
      <c r="S2334" s="1">
        <v>1</v>
      </c>
      <c r="T2334" t="s">
        <v>22</v>
      </c>
      <c r="U2334" s="13">
        <f t="shared" si="108"/>
        <v>561</v>
      </c>
      <c r="V2334" s="13">
        <f t="shared" si="109"/>
        <v>561</v>
      </c>
      <c r="W2334" s="13" t="str">
        <f>IFERROR(VLOOKUP(K2334,'Target Area Lookup'!B:C,2,FALSE),"Rest of State")</f>
        <v>Rest of State</v>
      </c>
      <c r="X2334" s="13" t="str">
        <f t="shared" si="110"/>
        <v>Rest of State</v>
      </c>
    </row>
    <row r="2335" spans="1:24" x14ac:dyDescent="0.25">
      <c r="A2335">
        <v>31045131022</v>
      </c>
      <c r="B2335" t="s">
        <v>10009</v>
      </c>
      <c r="C2335" t="s">
        <v>10010</v>
      </c>
      <c r="D2335" t="s">
        <v>8096</v>
      </c>
      <c r="E2335" t="s">
        <v>10011</v>
      </c>
      <c r="G2335">
        <v>13365</v>
      </c>
      <c r="H2335" t="s">
        <v>10040</v>
      </c>
      <c r="I2335" t="s">
        <v>10041</v>
      </c>
      <c r="J2335" t="s">
        <v>8096</v>
      </c>
      <c r="K2335" t="s">
        <v>7009</v>
      </c>
      <c r="L2335" t="s">
        <v>10042</v>
      </c>
      <c r="M2335" t="s">
        <v>10015</v>
      </c>
      <c r="N2335" t="s">
        <v>22</v>
      </c>
      <c r="O2335">
        <v>559</v>
      </c>
      <c r="P2335">
        <v>0</v>
      </c>
      <c r="Q2335">
        <v>0</v>
      </c>
      <c r="R2335">
        <v>559</v>
      </c>
      <c r="S2335" s="1">
        <v>1</v>
      </c>
      <c r="T2335" t="s">
        <v>22</v>
      </c>
      <c r="U2335" s="13">
        <f t="shared" si="108"/>
        <v>559</v>
      </c>
      <c r="V2335" s="13">
        <f t="shared" si="109"/>
        <v>559</v>
      </c>
      <c r="W2335" s="13" t="str">
        <f>IFERROR(VLOOKUP(K2335,'Target Area Lookup'!B:C,2,FALSE),"Rest of State")</f>
        <v>Rest of State</v>
      </c>
      <c r="X2335" s="13" t="str">
        <f t="shared" si="110"/>
        <v>Rest of State</v>
      </c>
    </row>
    <row r="2336" spans="1:24" x14ac:dyDescent="0.25">
      <c r="A2336">
        <v>31045131022</v>
      </c>
      <c r="B2336" t="s">
        <v>10009</v>
      </c>
      <c r="C2336" t="s">
        <v>10010</v>
      </c>
      <c r="D2336" t="s">
        <v>8096</v>
      </c>
      <c r="E2336" t="s">
        <v>10011</v>
      </c>
      <c r="G2336">
        <v>13366</v>
      </c>
      <c r="H2336" t="s">
        <v>10043</v>
      </c>
      <c r="I2336" t="s">
        <v>10044</v>
      </c>
      <c r="J2336" t="s">
        <v>8096</v>
      </c>
      <c r="K2336" t="s">
        <v>7009</v>
      </c>
      <c r="L2336" t="s">
        <v>10045</v>
      </c>
      <c r="M2336" t="s">
        <v>10015</v>
      </c>
      <c r="N2336" t="s">
        <v>22</v>
      </c>
      <c r="O2336">
        <v>679</v>
      </c>
      <c r="P2336">
        <v>0</v>
      </c>
      <c r="Q2336">
        <v>0</v>
      </c>
      <c r="R2336">
        <v>679</v>
      </c>
      <c r="S2336" s="1">
        <v>1</v>
      </c>
      <c r="T2336" t="s">
        <v>22</v>
      </c>
      <c r="U2336" s="13">
        <f t="shared" si="108"/>
        <v>679</v>
      </c>
      <c r="V2336" s="13">
        <f t="shared" si="109"/>
        <v>679</v>
      </c>
      <c r="W2336" s="13" t="str">
        <f>IFERROR(VLOOKUP(K2336,'Target Area Lookup'!B:C,2,FALSE),"Rest of State")</f>
        <v>Rest of State</v>
      </c>
      <c r="X2336" s="13" t="str">
        <f t="shared" si="110"/>
        <v>Rest of State</v>
      </c>
    </row>
    <row r="2337" spans="1:24" x14ac:dyDescent="0.25">
      <c r="A2337">
        <v>31045131022</v>
      </c>
      <c r="B2337" t="s">
        <v>10009</v>
      </c>
      <c r="C2337" t="s">
        <v>10010</v>
      </c>
      <c r="D2337" t="s">
        <v>8096</v>
      </c>
      <c r="E2337" t="s">
        <v>10011</v>
      </c>
      <c r="G2337">
        <v>13367</v>
      </c>
      <c r="H2337" t="s">
        <v>10046</v>
      </c>
      <c r="I2337" t="s">
        <v>10047</v>
      </c>
      <c r="J2337" t="s">
        <v>8096</v>
      </c>
      <c r="K2337" t="s">
        <v>2053</v>
      </c>
      <c r="L2337" t="s">
        <v>10048</v>
      </c>
      <c r="M2337" t="s">
        <v>10015</v>
      </c>
      <c r="N2337" t="s">
        <v>22</v>
      </c>
      <c r="O2337">
        <v>273</v>
      </c>
      <c r="P2337">
        <v>0</v>
      </c>
      <c r="Q2337">
        <v>0</v>
      </c>
      <c r="R2337">
        <v>273</v>
      </c>
      <c r="S2337" s="1">
        <v>1</v>
      </c>
      <c r="T2337" t="s">
        <v>22</v>
      </c>
      <c r="U2337" s="13">
        <f t="shared" si="108"/>
        <v>273</v>
      </c>
      <c r="V2337" s="13">
        <f t="shared" si="109"/>
        <v>273</v>
      </c>
      <c r="W2337" s="13" t="str">
        <f>IFERROR(VLOOKUP(K2337,'Target Area Lookup'!B:C,2,FALSE),"Rest of State")</f>
        <v>Rest of State</v>
      </c>
      <c r="X2337" s="13" t="str">
        <f t="shared" si="110"/>
        <v>Rest of State</v>
      </c>
    </row>
    <row r="2338" spans="1:24" x14ac:dyDescent="0.25">
      <c r="A2338">
        <v>31045131022</v>
      </c>
      <c r="B2338" t="s">
        <v>10009</v>
      </c>
      <c r="C2338" t="s">
        <v>10010</v>
      </c>
      <c r="D2338" t="s">
        <v>8096</v>
      </c>
      <c r="E2338" t="s">
        <v>10011</v>
      </c>
      <c r="G2338">
        <v>13368</v>
      </c>
      <c r="H2338" t="s">
        <v>10049</v>
      </c>
      <c r="I2338" t="s">
        <v>10050</v>
      </c>
      <c r="J2338" t="s">
        <v>8096</v>
      </c>
      <c r="K2338" t="s">
        <v>7009</v>
      </c>
      <c r="L2338" t="s">
        <v>10051</v>
      </c>
      <c r="M2338" t="s">
        <v>10015</v>
      </c>
      <c r="N2338" t="s">
        <v>22</v>
      </c>
      <c r="O2338">
        <v>297</v>
      </c>
      <c r="P2338">
        <v>0</v>
      </c>
      <c r="Q2338">
        <v>0</v>
      </c>
      <c r="R2338">
        <v>297</v>
      </c>
      <c r="S2338" s="1">
        <v>1</v>
      </c>
      <c r="T2338" t="s">
        <v>22</v>
      </c>
      <c r="U2338" s="13">
        <f t="shared" si="108"/>
        <v>297</v>
      </c>
      <c r="V2338" s="13">
        <f t="shared" si="109"/>
        <v>297</v>
      </c>
      <c r="W2338" s="13" t="str">
        <f>IFERROR(VLOOKUP(K2338,'Target Area Lookup'!B:C,2,FALSE),"Rest of State")</f>
        <v>Rest of State</v>
      </c>
      <c r="X2338" s="13" t="str">
        <f t="shared" si="110"/>
        <v>Rest of State</v>
      </c>
    </row>
    <row r="2339" spans="1:24" x14ac:dyDescent="0.25">
      <c r="A2339">
        <v>31045131022</v>
      </c>
      <c r="B2339" t="s">
        <v>10009</v>
      </c>
      <c r="C2339" t="s">
        <v>10010</v>
      </c>
      <c r="D2339" t="s">
        <v>8096</v>
      </c>
      <c r="E2339" t="s">
        <v>10011</v>
      </c>
      <c r="G2339">
        <v>13369</v>
      </c>
      <c r="H2339" t="s">
        <v>10052</v>
      </c>
      <c r="I2339" t="s">
        <v>10053</v>
      </c>
      <c r="J2339" t="s">
        <v>8096</v>
      </c>
      <c r="K2339" t="s">
        <v>7009</v>
      </c>
      <c r="L2339" t="s">
        <v>10054</v>
      </c>
      <c r="M2339" t="s">
        <v>10015</v>
      </c>
      <c r="N2339" t="s">
        <v>22</v>
      </c>
      <c r="O2339">
        <v>424</v>
      </c>
      <c r="P2339">
        <v>0</v>
      </c>
      <c r="Q2339">
        <v>0</v>
      </c>
      <c r="R2339">
        <v>424</v>
      </c>
      <c r="S2339" s="1">
        <v>1</v>
      </c>
      <c r="T2339" t="s">
        <v>22</v>
      </c>
      <c r="U2339" s="13">
        <f t="shared" si="108"/>
        <v>424</v>
      </c>
      <c r="V2339" s="13">
        <f t="shared" si="109"/>
        <v>424</v>
      </c>
      <c r="W2339" s="13" t="str">
        <f>IFERROR(VLOOKUP(K2339,'Target Area Lookup'!B:C,2,FALSE),"Rest of State")</f>
        <v>Rest of State</v>
      </c>
      <c r="X2339" s="13" t="str">
        <f t="shared" si="110"/>
        <v>Rest of State</v>
      </c>
    </row>
    <row r="2340" spans="1:24" x14ac:dyDescent="0.25">
      <c r="A2340">
        <v>31045131022</v>
      </c>
      <c r="B2340" t="s">
        <v>10009</v>
      </c>
      <c r="C2340" t="s">
        <v>10010</v>
      </c>
      <c r="D2340" t="s">
        <v>8096</v>
      </c>
      <c r="E2340" t="s">
        <v>10011</v>
      </c>
      <c r="G2340">
        <v>13370</v>
      </c>
      <c r="H2340" t="s">
        <v>10055</v>
      </c>
      <c r="I2340" t="s">
        <v>10056</v>
      </c>
      <c r="J2340" t="s">
        <v>8096</v>
      </c>
      <c r="K2340" t="s">
        <v>7009</v>
      </c>
      <c r="L2340" t="s">
        <v>10057</v>
      </c>
      <c r="M2340" t="s">
        <v>10015</v>
      </c>
      <c r="N2340" t="s">
        <v>22</v>
      </c>
      <c r="O2340">
        <v>415</v>
      </c>
      <c r="P2340">
        <v>0</v>
      </c>
      <c r="Q2340">
        <v>0</v>
      </c>
      <c r="R2340">
        <v>415</v>
      </c>
      <c r="S2340" s="1">
        <v>1</v>
      </c>
      <c r="T2340" t="s">
        <v>22</v>
      </c>
      <c r="U2340" s="13">
        <f t="shared" si="108"/>
        <v>415</v>
      </c>
      <c r="V2340" s="13">
        <f t="shared" si="109"/>
        <v>415</v>
      </c>
      <c r="W2340" s="13" t="str">
        <f>IFERROR(VLOOKUP(K2340,'Target Area Lookup'!B:C,2,FALSE),"Rest of State")</f>
        <v>Rest of State</v>
      </c>
      <c r="X2340" s="13" t="str">
        <f t="shared" si="110"/>
        <v>Rest of State</v>
      </c>
    </row>
    <row r="2341" spans="1:24" x14ac:dyDescent="0.25">
      <c r="A2341">
        <v>31045131022</v>
      </c>
      <c r="B2341" t="s">
        <v>10009</v>
      </c>
      <c r="C2341" t="s">
        <v>10010</v>
      </c>
      <c r="D2341" t="s">
        <v>8096</v>
      </c>
      <c r="E2341" t="s">
        <v>10011</v>
      </c>
      <c r="G2341">
        <v>13371</v>
      </c>
      <c r="H2341" t="s">
        <v>10058</v>
      </c>
      <c r="I2341" t="s">
        <v>10059</v>
      </c>
      <c r="J2341" t="s">
        <v>8096</v>
      </c>
      <c r="K2341" t="s">
        <v>7009</v>
      </c>
      <c r="L2341" t="s">
        <v>10060</v>
      </c>
      <c r="M2341" t="s">
        <v>10015</v>
      </c>
      <c r="N2341" t="s">
        <v>22</v>
      </c>
      <c r="O2341">
        <v>338</v>
      </c>
      <c r="P2341">
        <v>0</v>
      </c>
      <c r="Q2341">
        <v>0</v>
      </c>
      <c r="R2341">
        <v>338</v>
      </c>
      <c r="S2341" s="1">
        <v>1</v>
      </c>
      <c r="T2341" t="s">
        <v>22</v>
      </c>
      <c r="U2341" s="13">
        <f t="shared" si="108"/>
        <v>338</v>
      </c>
      <c r="V2341" s="13">
        <f t="shared" si="109"/>
        <v>338</v>
      </c>
      <c r="W2341" s="13" t="str">
        <f>IFERROR(VLOOKUP(K2341,'Target Area Lookup'!B:C,2,FALSE),"Rest of State")</f>
        <v>Rest of State</v>
      </c>
      <c r="X2341" s="13" t="str">
        <f t="shared" si="110"/>
        <v>Rest of State</v>
      </c>
    </row>
    <row r="2342" spans="1:24" x14ac:dyDescent="0.25">
      <c r="A2342">
        <v>31045131022</v>
      </c>
      <c r="B2342" t="s">
        <v>10009</v>
      </c>
      <c r="C2342" t="s">
        <v>10010</v>
      </c>
      <c r="D2342" t="s">
        <v>8096</v>
      </c>
      <c r="E2342" t="s">
        <v>10011</v>
      </c>
      <c r="G2342">
        <v>57056</v>
      </c>
      <c r="H2342" t="s">
        <v>10061</v>
      </c>
      <c r="I2342" t="s">
        <v>10062</v>
      </c>
      <c r="J2342" t="s">
        <v>8096</v>
      </c>
      <c r="K2342" t="s">
        <v>7009</v>
      </c>
      <c r="L2342" t="s">
        <v>10063</v>
      </c>
      <c r="M2342" t="s">
        <v>10064</v>
      </c>
      <c r="N2342" t="s">
        <v>22</v>
      </c>
      <c r="O2342">
        <v>185</v>
      </c>
      <c r="P2342">
        <v>0</v>
      </c>
      <c r="Q2342">
        <v>0</v>
      </c>
      <c r="R2342">
        <v>185</v>
      </c>
      <c r="S2342" s="1">
        <v>1</v>
      </c>
      <c r="T2342" t="s">
        <v>22</v>
      </c>
      <c r="U2342" s="13">
        <f t="shared" si="108"/>
        <v>185</v>
      </c>
      <c r="V2342" s="13">
        <f t="shared" si="109"/>
        <v>185</v>
      </c>
      <c r="W2342" s="13" t="str">
        <f>IFERROR(VLOOKUP(K2342,'Target Area Lookup'!B:C,2,FALSE),"Rest of State")</f>
        <v>Rest of State</v>
      </c>
      <c r="X2342" s="13" t="str">
        <f t="shared" si="110"/>
        <v>Rest of State</v>
      </c>
    </row>
    <row r="2343" spans="1:24" x14ac:dyDescent="0.25">
      <c r="A2343">
        <v>31045131022</v>
      </c>
      <c r="B2343" t="s">
        <v>10009</v>
      </c>
      <c r="C2343" t="s">
        <v>10010</v>
      </c>
      <c r="D2343" t="s">
        <v>8096</v>
      </c>
      <c r="E2343" t="s">
        <v>10011</v>
      </c>
      <c r="G2343">
        <v>69747</v>
      </c>
      <c r="H2343" t="s">
        <v>10065</v>
      </c>
      <c r="I2343" t="s">
        <v>10066</v>
      </c>
      <c r="J2343" t="s">
        <v>8096</v>
      </c>
      <c r="K2343" t="s">
        <v>7009</v>
      </c>
      <c r="M2343" t="s">
        <v>10015</v>
      </c>
      <c r="N2343" t="s">
        <v>22</v>
      </c>
      <c r="O2343">
        <v>391</v>
      </c>
      <c r="P2343">
        <v>0</v>
      </c>
      <c r="Q2343">
        <v>58</v>
      </c>
      <c r="R2343">
        <v>449</v>
      </c>
      <c r="S2343" s="1">
        <v>0.8701000000000001</v>
      </c>
      <c r="T2343" t="s">
        <v>22</v>
      </c>
      <c r="U2343" s="13">
        <f t="shared" si="108"/>
        <v>391</v>
      </c>
      <c r="V2343" s="13">
        <f t="shared" si="109"/>
        <v>449</v>
      </c>
      <c r="W2343" s="13" t="str">
        <f>IFERROR(VLOOKUP(K2343,'Target Area Lookup'!B:C,2,FALSE),"Rest of State")</f>
        <v>Rest of State</v>
      </c>
      <c r="X2343" s="13" t="str">
        <f t="shared" si="110"/>
        <v>Rest of State</v>
      </c>
    </row>
    <row r="2344" spans="1:24" x14ac:dyDescent="0.25">
      <c r="A2344">
        <v>31045131022</v>
      </c>
      <c r="B2344" t="s">
        <v>10009</v>
      </c>
      <c r="C2344" t="s">
        <v>10010</v>
      </c>
      <c r="D2344" t="s">
        <v>8096</v>
      </c>
      <c r="E2344" t="s">
        <v>10011</v>
      </c>
      <c r="G2344">
        <v>72265</v>
      </c>
      <c r="H2344" t="s">
        <v>10067</v>
      </c>
      <c r="I2344" t="s">
        <v>10068</v>
      </c>
      <c r="J2344" t="s">
        <v>8096</v>
      </c>
      <c r="K2344" t="s">
        <v>7009</v>
      </c>
      <c r="L2344" t="s">
        <v>10063</v>
      </c>
      <c r="M2344" t="s">
        <v>10069</v>
      </c>
      <c r="N2344" t="s">
        <v>22</v>
      </c>
      <c r="O2344">
        <v>448</v>
      </c>
      <c r="P2344">
        <v>0</v>
      </c>
      <c r="Q2344">
        <v>0</v>
      </c>
      <c r="R2344">
        <v>448</v>
      </c>
      <c r="S2344" s="1">
        <v>1</v>
      </c>
      <c r="T2344" t="s">
        <v>22</v>
      </c>
      <c r="U2344" s="13">
        <f t="shared" si="108"/>
        <v>448</v>
      </c>
      <c r="V2344" s="13">
        <f t="shared" si="109"/>
        <v>448</v>
      </c>
      <c r="W2344" s="13" t="str">
        <f>IFERROR(VLOOKUP(K2344,'Target Area Lookup'!B:C,2,FALSE),"Rest of State")</f>
        <v>Rest of State</v>
      </c>
      <c r="X2344" s="13" t="str">
        <f t="shared" si="110"/>
        <v>Rest of State</v>
      </c>
    </row>
    <row r="2345" spans="1:24" x14ac:dyDescent="0.25">
      <c r="A2345">
        <v>31045300026</v>
      </c>
      <c r="B2345" t="s">
        <v>10070</v>
      </c>
      <c r="C2345" t="s">
        <v>10071</v>
      </c>
      <c r="D2345" t="s">
        <v>10072</v>
      </c>
      <c r="E2345" t="s">
        <v>10073</v>
      </c>
      <c r="F2345">
        <v>8475518349</v>
      </c>
      <c r="G2345">
        <v>13372</v>
      </c>
      <c r="H2345" t="s">
        <v>10074</v>
      </c>
      <c r="I2345" t="s">
        <v>10075</v>
      </c>
      <c r="J2345" t="s">
        <v>10076</v>
      </c>
      <c r="K2345" t="s">
        <v>7009</v>
      </c>
      <c r="L2345" t="s">
        <v>10077</v>
      </c>
      <c r="M2345" t="s">
        <v>10078</v>
      </c>
      <c r="N2345" t="s">
        <v>22</v>
      </c>
      <c r="O2345">
        <v>1380</v>
      </c>
      <c r="P2345">
        <v>186</v>
      </c>
      <c r="Q2345">
        <v>987</v>
      </c>
      <c r="R2345">
        <v>2553</v>
      </c>
      <c r="S2345" s="1">
        <v>0.61340000000000006</v>
      </c>
      <c r="U2345" s="13">
        <f t="shared" si="108"/>
        <v>1566</v>
      </c>
      <c r="V2345" s="13">
        <f t="shared" si="109"/>
        <v>2553</v>
      </c>
      <c r="W2345" s="13" t="str">
        <f>IFERROR(VLOOKUP(K2345,'Target Area Lookup'!B:C,2,FALSE),"Rest of State")</f>
        <v>Rest of State</v>
      </c>
      <c r="X2345" s="13" t="str">
        <f t="shared" si="110"/>
        <v>Rest of State</v>
      </c>
    </row>
    <row r="2346" spans="1:24" x14ac:dyDescent="0.25">
      <c r="A2346">
        <v>31045300026</v>
      </c>
      <c r="B2346" t="s">
        <v>10070</v>
      </c>
      <c r="C2346" t="s">
        <v>10071</v>
      </c>
      <c r="D2346" t="s">
        <v>10072</v>
      </c>
      <c r="E2346" t="s">
        <v>10073</v>
      </c>
      <c r="F2346">
        <v>8475518349</v>
      </c>
      <c r="G2346">
        <v>13373</v>
      </c>
      <c r="H2346" t="s">
        <v>10079</v>
      </c>
      <c r="I2346" t="s">
        <v>10080</v>
      </c>
      <c r="J2346" t="s">
        <v>10081</v>
      </c>
      <c r="K2346" t="s">
        <v>7009</v>
      </c>
      <c r="L2346" t="s">
        <v>10082</v>
      </c>
      <c r="M2346" t="s">
        <v>10083</v>
      </c>
      <c r="N2346" t="s">
        <v>22</v>
      </c>
      <c r="O2346">
        <v>301</v>
      </c>
      <c r="P2346">
        <v>73</v>
      </c>
      <c r="Q2346">
        <v>1282</v>
      </c>
      <c r="R2346">
        <v>1656</v>
      </c>
      <c r="S2346" s="1">
        <v>0.2258</v>
      </c>
      <c r="U2346" s="13">
        <f t="shared" si="108"/>
        <v>374</v>
      </c>
      <c r="V2346" s="13">
        <f t="shared" si="109"/>
        <v>1656</v>
      </c>
      <c r="W2346" s="13" t="str">
        <f>IFERROR(VLOOKUP(K2346,'Target Area Lookup'!B:C,2,FALSE),"Rest of State")</f>
        <v>Rest of State</v>
      </c>
      <c r="X2346" s="13" t="str">
        <f t="shared" si="110"/>
        <v>Rest of State</v>
      </c>
    </row>
    <row r="2347" spans="1:24" x14ac:dyDescent="0.25">
      <c r="A2347">
        <v>31045300026</v>
      </c>
      <c r="B2347" t="s">
        <v>10070</v>
      </c>
      <c r="C2347" t="s">
        <v>10071</v>
      </c>
      <c r="D2347" t="s">
        <v>10072</v>
      </c>
      <c r="E2347" t="s">
        <v>10073</v>
      </c>
      <c r="F2347">
        <v>8475518349</v>
      </c>
      <c r="G2347">
        <v>13374</v>
      </c>
      <c r="H2347" t="s">
        <v>10084</v>
      </c>
      <c r="I2347" t="s">
        <v>10085</v>
      </c>
      <c r="J2347" t="s">
        <v>10072</v>
      </c>
      <c r="K2347" t="s">
        <v>10086</v>
      </c>
      <c r="L2347" t="s">
        <v>10087</v>
      </c>
      <c r="M2347" t="s">
        <v>10083</v>
      </c>
      <c r="N2347" t="s">
        <v>22</v>
      </c>
      <c r="O2347">
        <v>403</v>
      </c>
      <c r="P2347">
        <v>94</v>
      </c>
      <c r="Q2347">
        <v>1679</v>
      </c>
      <c r="R2347">
        <v>2176</v>
      </c>
      <c r="S2347" s="1">
        <v>0.22839999999999999</v>
      </c>
      <c r="U2347" s="13">
        <f t="shared" si="108"/>
        <v>497</v>
      </c>
      <c r="V2347" s="13">
        <f t="shared" si="109"/>
        <v>2176</v>
      </c>
      <c r="W2347" s="13" t="str">
        <f>IFERROR(VLOOKUP(K2347,'Target Area Lookup'!B:C,2,FALSE),"Rest of State")</f>
        <v>Rest of State</v>
      </c>
      <c r="X2347" s="13" t="str">
        <f t="shared" si="110"/>
        <v>Rest of State</v>
      </c>
    </row>
    <row r="2348" spans="1:24" x14ac:dyDescent="0.25">
      <c r="A2348">
        <v>31045300026</v>
      </c>
      <c r="B2348" t="s">
        <v>10070</v>
      </c>
      <c r="C2348" t="s">
        <v>10071</v>
      </c>
      <c r="D2348" t="s">
        <v>10072</v>
      </c>
      <c r="E2348" t="s">
        <v>10073</v>
      </c>
      <c r="F2348">
        <v>8475518349</v>
      </c>
      <c r="G2348">
        <v>13375</v>
      </c>
      <c r="H2348" t="s">
        <v>10088</v>
      </c>
      <c r="I2348" t="s">
        <v>10089</v>
      </c>
      <c r="J2348" t="s">
        <v>10076</v>
      </c>
      <c r="K2348" t="s">
        <v>7009</v>
      </c>
      <c r="L2348" t="s">
        <v>10090</v>
      </c>
      <c r="M2348" t="s">
        <v>10083</v>
      </c>
      <c r="N2348" t="s">
        <v>22</v>
      </c>
      <c r="O2348">
        <v>1295</v>
      </c>
      <c r="P2348">
        <v>0</v>
      </c>
      <c r="Q2348">
        <v>0</v>
      </c>
      <c r="R2348">
        <v>1295</v>
      </c>
      <c r="S2348" s="1">
        <v>1</v>
      </c>
      <c r="T2348" t="s">
        <v>22</v>
      </c>
      <c r="U2348" s="13">
        <f t="shared" si="108"/>
        <v>1295</v>
      </c>
      <c r="V2348" s="13">
        <f t="shared" si="109"/>
        <v>1295</v>
      </c>
      <c r="W2348" s="13" t="str">
        <f>IFERROR(VLOOKUP(K2348,'Target Area Lookup'!B:C,2,FALSE),"Rest of State")</f>
        <v>Rest of State</v>
      </c>
      <c r="X2348" s="13" t="str">
        <f t="shared" si="110"/>
        <v>Rest of State</v>
      </c>
    </row>
    <row r="2349" spans="1:24" x14ac:dyDescent="0.25">
      <c r="A2349">
        <v>31045300026</v>
      </c>
      <c r="B2349" t="s">
        <v>10070</v>
      </c>
      <c r="C2349" t="s">
        <v>10071</v>
      </c>
      <c r="D2349" t="s">
        <v>10072</v>
      </c>
      <c r="E2349" t="s">
        <v>10073</v>
      </c>
      <c r="F2349">
        <v>8475518349</v>
      </c>
      <c r="G2349">
        <v>13376</v>
      </c>
      <c r="H2349" t="s">
        <v>1350</v>
      </c>
      <c r="I2349" t="s">
        <v>10091</v>
      </c>
      <c r="J2349" t="s">
        <v>10072</v>
      </c>
      <c r="K2349" t="s">
        <v>10086</v>
      </c>
      <c r="L2349" t="s">
        <v>10092</v>
      </c>
      <c r="M2349" t="s">
        <v>10083</v>
      </c>
      <c r="N2349" t="s">
        <v>22</v>
      </c>
      <c r="O2349">
        <v>142</v>
      </c>
      <c r="P2349">
        <v>26</v>
      </c>
      <c r="Q2349">
        <v>294</v>
      </c>
      <c r="R2349">
        <v>462</v>
      </c>
      <c r="S2349" s="1">
        <v>0.36359999999999998</v>
      </c>
      <c r="U2349" s="13">
        <f t="shared" si="108"/>
        <v>168</v>
      </c>
      <c r="V2349" s="13">
        <f t="shared" si="109"/>
        <v>462</v>
      </c>
      <c r="W2349" s="13" t="str">
        <f>IFERROR(VLOOKUP(K2349,'Target Area Lookup'!B:C,2,FALSE),"Rest of State")</f>
        <v>Rest of State</v>
      </c>
      <c r="X2349" s="13" t="str">
        <f t="shared" si="110"/>
        <v>Rest of State</v>
      </c>
    </row>
    <row r="2350" spans="1:24" x14ac:dyDescent="0.25">
      <c r="A2350">
        <v>31045300026</v>
      </c>
      <c r="B2350" t="s">
        <v>10070</v>
      </c>
      <c r="C2350" t="s">
        <v>10071</v>
      </c>
      <c r="D2350" t="s">
        <v>10072</v>
      </c>
      <c r="E2350" t="s">
        <v>10073</v>
      </c>
      <c r="F2350">
        <v>8475518349</v>
      </c>
      <c r="G2350">
        <v>13377</v>
      </c>
      <c r="H2350" t="s">
        <v>10093</v>
      </c>
      <c r="I2350" t="s">
        <v>10094</v>
      </c>
      <c r="J2350" t="s">
        <v>10095</v>
      </c>
      <c r="K2350" t="s">
        <v>7009</v>
      </c>
      <c r="L2350" t="s">
        <v>10096</v>
      </c>
      <c r="M2350" t="s">
        <v>10083</v>
      </c>
      <c r="N2350" t="s">
        <v>22</v>
      </c>
      <c r="O2350">
        <v>211</v>
      </c>
      <c r="P2350">
        <v>42</v>
      </c>
      <c r="Q2350">
        <v>633</v>
      </c>
      <c r="R2350">
        <v>886</v>
      </c>
      <c r="S2350" s="1">
        <v>0.28560000000000002</v>
      </c>
      <c r="U2350" s="13">
        <f t="shared" si="108"/>
        <v>253</v>
      </c>
      <c r="V2350" s="13">
        <f t="shared" si="109"/>
        <v>886</v>
      </c>
      <c r="W2350" s="13" t="str">
        <f>IFERROR(VLOOKUP(K2350,'Target Area Lookup'!B:C,2,FALSE),"Rest of State")</f>
        <v>Rest of State</v>
      </c>
      <c r="X2350" s="13" t="str">
        <f t="shared" si="110"/>
        <v>Rest of State</v>
      </c>
    </row>
    <row r="2351" spans="1:24" x14ac:dyDescent="0.25">
      <c r="A2351">
        <v>31045300026</v>
      </c>
      <c r="B2351" t="s">
        <v>10070</v>
      </c>
      <c r="C2351" t="s">
        <v>10071</v>
      </c>
      <c r="D2351" t="s">
        <v>10072</v>
      </c>
      <c r="E2351" t="s">
        <v>10073</v>
      </c>
      <c r="F2351">
        <v>8475518349</v>
      </c>
      <c r="G2351">
        <v>13378</v>
      </c>
      <c r="H2351" t="s">
        <v>10097</v>
      </c>
      <c r="I2351" t="s">
        <v>10098</v>
      </c>
      <c r="J2351" t="s">
        <v>10099</v>
      </c>
      <c r="K2351" t="s">
        <v>7009</v>
      </c>
      <c r="L2351" t="s">
        <v>10100</v>
      </c>
      <c r="M2351" t="s">
        <v>10083</v>
      </c>
      <c r="N2351" t="s">
        <v>22</v>
      </c>
      <c r="O2351">
        <v>98</v>
      </c>
      <c r="P2351">
        <v>17</v>
      </c>
      <c r="Q2351">
        <v>240</v>
      </c>
      <c r="R2351">
        <v>355</v>
      </c>
      <c r="S2351" s="1">
        <v>0.32390000000000002</v>
      </c>
      <c r="U2351" s="13">
        <f t="shared" si="108"/>
        <v>115</v>
      </c>
      <c r="V2351" s="13">
        <f t="shared" si="109"/>
        <v>355</v>
      </c>
      <c r="W2351" s="13" t="str">
        <f>IFERROR(VLOOKUP(K2351,'Target Area Lookup'!B:C,2,FALSE),"Rest of State")</f>
        <v>Rest of State</v>
      </c>
      <c r="X2351" s="13" t="str">
        <f t="shared" si="110"/>
        <v>Rest of State</v>
      </c>
    </row>
    <row r="2352" spans="1:24" x14ac:dyDescent="0.25">
      <c r="A2352">
        <v>31045300026</v>
      </c>
      <c r="B2352" t="s">
        <v>10070</v>
      </c>
      <c r="C2352" t="s">
        <v>10071</v>
      </c>
      <c r="D2352" t="s">
        <v>10072</v>
      </c>
      <c r="E2352" t="s">
        <v>10073</v>
      </c>
      <c r="F2352">
        <v>8475518349</v>
      </c>
      <c r="G2352">
        <v>13379</v>
      </c>
      <c r="H2352" t="s">
        <v>10101</v>
      </c>
      <c r="I2352" t="s">
        <v>10102</v>
      </c>
      <c r="J2352" t="s">
        <v>10072</v>
      </c>
      <c r="K2352" t="s">
        <v>10086</v>
      </c>
      <c r="L2352" t="s">
        <v>10092</v>
      </c>
      <c r="M2352" t="s">
        <v>10083</v>
      </c>
      <c r="N2352" t="s">
        <v>22</v>
      </c>
      <c r="O2352">
        <v>183</v>
      </c>
      <c r="P2352">
        <v>23</v>
      </c>
      <c r="Q2352">
        <v>293</v>
      </c>
      <c r="R2352">
        <v>499</v>
      </c>
      <c r="S2352" s="1">
        <v>0.4128</v>
      </c>
      <c r="U2352" s="13">
        <f t="shared" si="108"/>
        <v>206</v>
      </c>
      <c r="V2352" s="13">
        <f t="shared" si="109"/>
        <v>499</v>
      </c>
      <c r="W2352" s="13" t="str">
        <f>IFERROR(VLOOKUP(K2352,'Target Area Lookup'!B:C,2,FALSE),"Rest of State")</f>
        <v>Rest of State</v>
      </c>
      <c r="X2352" s="13" t="str">
        <f t="shared" si="110"/>
        <v>Rest of State</v>
      </c>
    </row>
    <row r="2353" spans="1:24" x14ac:dyDescent="0.25">
      <c r="A2353">
        <v>31045300026</v>
      </c>
      <c r="B2353" t="s">
        <v>10070</v>
      </c>
      <c r="C2353" t="s">
        <v>10071</v>
      </c>
      <c r="D2353" t="s">
        <v>10072</v>
      </c>
      <c r="E2353" t="s">
        <v>10073</v>
      </c>
      <c r="F2353">
        <v>8475518349</v>
      </c>
      <c r="G2353">
        <v>13380</v>
      </c>
      <c r="H2353" t="s">
        <v>10103</v>
      </c>
      <c r="I2353" t="s">
        <v>10104</v>
      </c>
      <c r="J2353" t="s">
        <v>10076</v>
      </c>
      <c r="K2353" t="s">
        <v>7009</v>
      </c>
      <c r="L2353" t="s">
        <v>10105</v>
      </c>
      <c r="M2353" t="s">
        <v>10083</v>
      </c>
      <c r="N2353" t="s">
        <v>22</v>
      </c>
      <c r="O2353">
        <v>599</v>
      </c>
      <c r="P2353">
        <v>0</v>
      </c>
      <c r="Q2353">
        <v>0</v>
      </c>
      <c r="R2353">
        <v>599</v>
      </c>
      <c r="S2353" s="1">
        <v>1</v>
      </c>
      <c r="T2353" t="s">
        <v>22</v>
      </c>
      <c r="U2353" s="13">
        <f t="shared" si="108"/>
        <v>599</v>
      </c>
      <c r="V2353" s="13">
        <f t="shared" si="109"/>
        <v>599</v>
      </c>
      <c r="W2353" s="13" t="str">
        <f>IFERROR(VLOOKUP(K2353,'Target Area Lookup'!B:C,2,FALSE),"Rest of State")</f>
        <v>Rest of State</v>
      </c>
      <c r="X2353" s="13" t="str">
        <f t="shared" si="110"/>
        <v>Rest of State</v>
      </c>
    </row>
    <row r="2354" spans="1:24" x14ac:dyDescent="0.25">
      <c r="A2354">
        <v>31045300026</v>
      </c>
      <c r="B2354" t="s">
        <v>10070</v>
      </c>
      <c r="C2354" t="s">
        <v>10071</v>
      </c>
      <c r="D2354" t="s">
        <v>10072</v>
      </c>
      <c r="E2354" t="s">
        <v>10073</v>
      </c>
      <c r="F2354">
        <v>8475518349</v>
      </c>
      <c r="G2354">
        <v>13381</v>
      </c>
      <c r="H2354" t="s">
        <v>10106</v>
      </c>
      <c r="I2354" t="s">
        <v>10107</v>
      </c>
      <c r="J2354" t="s">
        <v>10081</v>
      </c>
      <c r="K2354" t="s">
        <v>7009</v>
      </c>
      <c r="L2354" t="s">
        <v>10108</v>
      </c>
      <c r="M2354" t="s">
        <v>10083</v>
      </c>
      <c r="N2354" t="s">
        <v>22</v>
      </c>
      <c r="O2354">
        <v>86</v>
      </c>
      <c r="P2354">
        <v>16</v>
      </c>
      <c r="Q2354">
        <v>314</v>
      </c>
      <c r="R2354">
        <v>416</v>
      </c>
      <c r="S2354" s="1">
        <v>0.2452</v>
      </c>
      <c r="U2354" s="13">
        <f t="shared" si="108"/>
        <v>102</v>
      </c>
      <c r="V2354" s="13">
        <f t="shared" si="109"/>
        <v>416</v>
      </c>
      <c r="W2354" s="13" t="str">
        <f>IFERROR(VLOOKUP(K2354,'Target Area Lookup'!B:C,2,FALSE),"Rest of State")</f>
        <v>Rest of State</v>
      </c>
      <c r="X2354" s="13" t="str">
        <f t="shared" si="110"/>
        <v>Rest of State</v>
      </c>
    </row>
    <row r="2355" spans="1:24" x14ac:dyDescent="0.25">
      <c r="A2355">
        <v>31045300026</v>
      </c>
      <c r="B2355" t="s">
        <v>10070</v>
      </c>
      <c r="C2355" t="s">
        <v>10071</v>
      </c>
      <c r="D2355" t="s">
        <v>10072</v>
      </c>
      <c r="E2355" t="s">
        <v>10073</v>
      </c>
      <c r="F2355">
        <v>8475518349</v>
      </c>
      <c r="G2355">
        <v>13382</v>
      </c>
      <c r="H2355" t="s">
        <v>10109</v>
      </c>
      <c r="I2355" t="s">
        <v>10110</v>
      </c>
      <c r="J2355" t="s">
        <v>10111</v>
      </c>
      <c r="K2355" t="s">
        <v>10086</v>
      </c>
      <c r="L2355" t="s">
        <v>10112</v>
      </c>
      <c r="M2355" t="s">
        <v>10083</v>
      </c>
      <c r="N2355" t="s">
        <v>22</v>
      </c>
      <c r="O2355">
        <v>184</v>
      </c>
      <c r="P2355">
        <v>24</v>
      </c>
      <c r="Q2355">
        <v>329</v>
      </c>
      <c r="R2355">
        <v>537</v>
      </c>
      <c r="S2355" s="1">
        <v>0.38729999999999998</v>
      </c>
      <c r="U2355" s="13">
        <f t="shared" si="108"/>
        <v>208</v>
      </c>
      <c r="V2355" s="13">
        <f t="shared" si="109"/>
        <v>537</v>
      </c>
      <c r="W2355" s="13" t="str">
        <f>IFERROR(VLOOKUP(K2355,'Target Area Lookup'!B:C,2,FALSE),"Rest of State")</f>
        <v>Rest of State</v>
      </c>
      <c r="X2355" s="13" t="str">
        <f t="shared" si="110"/>
        <v>Rest of State</v>
      </c>
    </row>
    <row r="2356" spans="1:24" x14ac:dyDescent="0.25">
      <c r="A2356">
        <v>31045300026</v>
      </c>
      <c r="B2356" t="s">
        <v>10070</v>
      </c>
      <c r="C2356" t="s">
        <v>10071</v>
      </c>
      <c r="D2356" t="s">
        <v>10072</v>
      </c>
      <c r="E2356" t="s">
        <v>10073</v>
      </c>
      <c r="F2356">
        <v>8475518349</v>
      </c>
      <c r="G2356">
        <v>13383</v>
      </c>
      <c r="H2356" t="s">
        <v>10113</v>
      </c>
      <c r="I2356" t="s">
        <v>10114</v>
      </c>
      <c r="J2356" t="s">
        <v>10076</v>
      </c>
      <c r="K2356" t="s">
        <v>7009</v>
      </c>
      <c r="L2356" t="s">
        <v>10115</v>
      </c>
      <c r="M2356" t="s">
        <v>10083</v>
      </c>
      <c r="N2356" t="s">
        <v>22</v>
      </c>
      <c r="O2356">
        <v>410</v>
      </c>
      <c r="P2356">
        <v>0</v>
      </c>
      <c r="Q2356">
        <v>0</v>
      </c>
      <c r="R2356">
        <v>410</v>
      </c>
      <c r="S2356" s="1">
        <v>1</v>
      </c>
      <c r="T2356" t="s">
        <v>22</v>
      </c>
      <c r="U2356" s="13">
        <f t="shared" si="108"/>
        <v>410</v>
      </c>
      <c r="V2356" s="13">
        <f t="shared" si="109"/>
        <v>410</v>
      </c>
      <c r="W2356" s="13" t="str">
        <f>IFERROR(VLOOKUP(K2356,'Target Area Lookup'!B:C,2,FALSE),"Rest of State")</f>
        <v>Rest of State</v>
      </c>
      <c r="X2356" s="13" t="str">
        <f t="shared" si="110"/>
        <v>Rest of State</v>
      </c>
    </row>
    <row r="2357" spans="1:24" x14ac:dyDescent="0.25">
      <c r="A2357">
        <v>31045300026</v>
      </c>
      <c r="B2357" t="s">
        <v>10070</v>
      </c>
      <c r="C2357" t="s">
        <v>10071</v>
      </c>
      <c r="D2357" t="s">
        <v>10072</v>
      </c>
      <c r="E2357" t="s">
        <v>10073</v>
      </c>
      <c r="F2357">
        <v>8475518349</v>
      </c>
      <c r="G2357">
        <v>13384</v>
      </c>
      <c r="H2357" t="s">
        <v>10116</v>
      </c>
      <c r="I2357" t="s">
        <v>10117</v>
      </c>
      <c r="J2357" t="s">
        <v>10076</v>
      </c>
      <c r="K2357" t="s">
        <v>7009</v>
      </c>
      <c r="L2357" t="s">
        <v>10118</v>
      </c>
      <c r="M2357" t="s">
        <v>10083</v>
      </c>
      <c r="N2357" t="s">
        <v>22</v>
      </c>
      <c r="O2357">
        <v>425</v>
      </c>
      <c r="P2357">
        <v>0</v>
      </c>
      <c r="Q2357">
        <v>50</v>
      </c>
      <c r="R2357">
        <v>475</v>
      </c>
      <c r="S2357" s="1">
        <v>0.89349999999999996</v>
      </c>
      <c r="T2357" t="s">
        <v>22</v>
      </c>
      <c r="U2357" s="13">
        <f t="shared" si="108"/>
        <v>425</v>
      </c>
      <c r="V2357" s="13">
        <f t="shared" si="109"/>
        <v>475</v>
      </c>
      <c r="W2357" s="13" t="str">
        <f>IFERROR(VLOOKUP(K2357,'Target Area Lookup'!B:C,2,FALSE),"Rest of State")</f>
        <v>Rest of State</v>
      </c>
      <c r="X2357" s="13" t="str">
        <f t="shared" si="110"/>
        <v>Rest of State</v>
      </c>
    </row>
    <row r="2358" spans="1:24" x14ac:dyDescent="0.25">
      <c r="A2358">
        <v>31045300026</v>
      </c>
      <c r="B2358" t="s">
        <v>10070</v>
      </c>
      <c r="C2358" t="s">
        <v>10071</v>
      </c>
      <c r="D2358" t="s">
        <v>10072</v>
      </c>
      <c r="E2358" t="s">
        <v>10073</v>
      </c>
      <c r="F2358">
        <v>8475518349</v>
      </c>
      <c r="G2358">
        <v>13385</v>
      </c>
      <c r="H2358" t="s">
        <v>10119</v>
      </c>
      <c r="I2358" t="s">
        <v>10120</v>
      </c>
      <c r="J2358" t="s">
        <v>10121</v>
      </c>
      <c r="K2358" t="s">
        <v>7009</v>
      </c>
      <c r="L2358" t="s">
        <v>10122</v>
      </c>
      <c r="M2358" t="s">
        <v>10083</v>
      </c>
      <c r="N2358" t="s">
        <v>22</v>
      </c>
      <c r="O2358">
        <v>70</v>
      </c>
      <c r="P2358">
        <v>15</v>
      </c>
      <c r="Q2358">
        <v>269</v>
      </c>
      <c r="R2358">
        <v>354</v>
      </c>
      <c r="S2358" s="1">
        <v>0.24010000000000001</v>
      </c>
      <c r="U2358" s="13">
        <f t="shared" si="108"/>
        <v>85</v>
      </c>
      <c r="V2358" s="13">
        <f t="shared" si="109"/>
        <v>354</v>
      </c>
      <c r="W2358" s="13" t="str">
        <f>IFERROR(VLOOKUP(K2358,'Target Area Lookup'!B:C,2,FALSE),"Rest of State")</f>
        <v>Rest of State</v>
      </c>
      <c r="X2358" s="13" t="str">
        <f t="shared" si="110"/>
        <v>Rest of State</v>
      </c>
    </row>
    <row r="2359" spans="1:24" x14ac:dyDescent="0.25">
      <c r="A2359">
        <v>31045300026</v>
      </c>
      <c r="B2359" t="s">
        <v>10070</v>
      </c>
      <c r="C2359" t="s">
        <v>10071</v>
      </c>
      <c r="D2359" t="s">
        <v>10072</v>
      </c>
      <c r="E2359" t="s">
        <v>10073</v>
      </c>
      <c r="F2359">
        <v>8475518349</v>
      </c>
      <c r="G2359">
        <v>13386</v>
      </c>
      <c r="H2359" t="s">
        <v>10123</v>
      </c>
      <c r="I2359" t="s">
        <v>10124</v>
      </c>
      <c r="J2359" t="s">
        <v>10072</v>
      </c>
      <c r="K2359" t="s">
        <v>10086</v>
      </c>
      <c r="L2359" t="s">
        <v>10125</v>
      </c>
      <c r="M2359" t="s">
        <v>10083</v>
      </c>
      <c r="N2359" t="s">
        <v>22</v>
      </c>
      <c r="O2359">
        <v>96</v>
      </c>
      <c r="P2359">
        <v>25</v>
      </c>
      <c r="Q2359">
        <v>321</v>
      </c>
      <c r="R2359">
        <v>442</v>
      </c>
      <c r="S2359" s="1">
        <v>0.27379999999999999</v>
      </c>
      <c r="U2359" s="13">
        <f t="shared" si="108"/>
        <v>121</v>
      </c>
      <c r="V2359" s="13">
        <f t="shared" si="109"/>
        <v>442</v>
      </c>
      <c r="W2359" s="13" t="str">
        <f>IFERROR(VLOOKUP(K2359,'Target Area Lookup'!B:C,2,FALSE),"Rest of State")</f>
        <v>Rest of State</v>
      </c>
      <c r="X2359" s="13" t="str">
        <f t="shared" si="110"/>
        <v>Rest of State</v>
      </c>
    </row>
    <row r="2360" spans="1:24" x14ac:dyDescent="0.25">
      <c r="A2360">
        <v>31045300026</v>
      </c>
      <c r="B2360" t="s">
        <v>10070</v>
      </c>
      <c r="C2360" t="s">
        <v>10071</v>
      </c>
      <c r="D2360" t="s">
        <v>10072</v>
      </c>
      <c r="E2360" t="s">
        <v>10073</v>
      </c>
      <c r="F2360">
        <v>8475518349</v>
      </c>
      <c r="G2360">
        <v>13387</v>
      </c>
      <c r="H2360" t="s">
        <v>10126</v>
      </c>
      <c r="I2360" t="s">
        <v>10127</v>
      </c>
      <c r="J2360" t="s">
        <v>10076</v>
      </c>
      <c r="K2360" t="s">
        <v>7009</v>
      </c>
      <c r="L2360" t="s">
        <v>10128</v>
      </c>
      <c r="M2360" t="s">
        <v>10083</v>
      </c>
      <c r="N2360" t="s">
        <v>22</v>
      </c>
      <c r="O2360">
        <v>612</v>
      </c>
      <c r="P2360">
        <v>0</v>
      </c>
      <c r="Q2360">
        <v>0</v>
      </c>
      <c r="R2360">
        <v>612</v>
      </c>
      <c r="S2360" s="1">
        <v>1</v>
      </c>
      <c r="T2360" t="s">
        <v>22</v>
      </c>
      <c r="U2360" s="13">
        <f t="shared" si="108"/>
        <v>612</v>
      </c>
      <c r="V2360" s="13">
        <f t="shared" si="109"/>
        <v>612</v>
      </c>
      <c r="W2360" s="13" t="str">
        <f>IFERROR(VLOOKUP(K2360,'Target Area Lookup'!B:C,2,FALSE),"Rest of State")</f>
        <v>Rest of State</v>
      </c>
      <c r="X2360" s="13" t="str">
        <f t="shared" si="110"/>
        <v>Rest of State</v>
      </c>
    </row>
    <row r="2361" spans="1:24" x14ac:dyDescent="0.25">
      <c r="A2361">
        <v>31045300026</v>
      </c>
      <c r="B2361" t="s">
        <v>10070</v>
      </c>
      <c r="C2361" t="s">
        <v>10071</v>
      </c>
      <c r="D2361" t="s">
        <v>10072</v>
      </c>
      <c r="E2361" t="s">
        <v>10073</v>
      </c>
      <c r="F2361">
        <v>8475518349</v>
      </c>
      <c r="G2361">
        <v>13388</v>
      </c>
      <c r="H2361" t="s">
        <v>10129</v>
      </c>
      <c r="I2361" t="s">
        <v>10130</v>
      </c>
      <c r="J2361" t="s">
        <v>10076</v>
      </c>
      <c r="K2361" t="s">
        <v>7009</v>
      </c>
      <c r="L2361" t="s">
        <v>10131</v>
      </c>
      <c r="M2361" t="s">
        <v>10083</v>
      </c>
      <c r="N2361" t="s">
        <v>22</v>
      </c>
      <c r="O2361">
        <v>612</v>
      </c>
      <c r="P2361">
        <v>0</v>
      </c>
      <c r="Q2361">
        <v>0</v>
      </c>
      <c r="R2361">
        <v>612</v>
      </c>
      <c r="S2361" s="1">
        <v>1</v>
      </c>
      <c r="T2361" t="s">
        <v>22</v>
      </c>
      <c r="U2361" s="13">
        <f t="shared" si="108"/>
        <v>612</v>
      </c>
      <c r="V2361" s="13">
        <f t="shared" si="109"/>
        <v>612</v>
      </c>
      <c r="W2361" s="13" t="str">
        <f>IFERROR(VLOOKUP(K2361,'Target Area Lookup'!B:C,2,FALSE),"Rest of State")</f>
        <v>Rest of State</v>
      </c>
      <c r="X2361" s="13" t="str">
        <f t="shared" si="110"/>
        <v>Rest of State</v>
      </c>
    </row>
    <row r="2362" spans="1:24" x14ac:dyDescent="0.25">
      <c r="A2362">
        <v>31045300026</v>
      </c>
      <c r="B2362" t="s">
        <v>10070</v>
      </c>
      <c r="C2362" t="s">
        <v>10071</v>
      </c>
      <c r="D2362" t="s">
        <v>10072</v>
      </c>
      <c r="E2362" t="s">
        <v>10073</v>
      </c>
      <c r="F2362">
        <v>8475518349</v>
      </c>
      <c r="G2362">
        <v>13389</v>
      </c>
      <c r="H2362" t="s">
        <v>10132</v>
      </c>
      <c r="I2362" t="s">
        <v>10133</v>
      </c>
      <c r="J2362" t="s">
        <v>10072</v>
      </c>
      <c r="K2362" t="s">
        <v>10086</v>
      </c>
      <c r="L2362" t="s">
        <v>10134</v>
      </c>
      <c r="M2362" t="s">
        <v>10083</v>
      </c>
      <c r="N2362" t="s">
        <v>22</v>
      </c>
      <c r="O2362">
        <v>264</v>
      </c>
      <c r="P2362">
        <v>48</v>
      </c>
      <c r="Q2362">
        <v>1013</v>
      </c>
      <c r="R2362">
        <v>1325</v>
      </c>
      <c r="S2362" s="1">
        <v>0.23550000000000001</v>
      </c>
      <c r="U2362" s="13">
        <f t="shared" si="108"/>
        <v>312</v>
      </c>
      <c r="V2362" s="13">
        <f t="shared" si="109"/>
        <v>1325</v>
      </c>
      <c r="W2362" s="13" t="str">
        <f>IFERROR(VLOOKUP(K2362,'Target Area Lookup'!B:C,2,FALSE),"Rest of State")</f>
        <v>Rest of State</v>
      </c>
      <c r="X2362" s="13" t="str">
        <f t="shared" si="110"/>
        <v>Rest of State</v>
      </c>
    </row>
    <row r="2363" spans="1:24" x14ac:dyDescent="0.25">
      <c r="A2363">
        <v>31045300026</v>
      </c>
      <c r="B2363" t="s">
        <v>10070</v>
      </c>
      <c r="C2363" t="s">
        <v>10071</v>
      </c>
      <c r="D2363" t="s">
        <v>10072</v>
      </c>
      <c r="E2363" t="s">
        <v>10073</v>
      </c>
      <c r="F2363">
        <v>8475518349</v>
      </c>
      <c r="G2363">
        <v>13390</v>
      </c>
      <c r="H2363" t="s">
        <v>10135</v>
      </c>
      <c r="I2363" t="s">
        <v>10136</v>
      </c>
      <c r="J2363" t="s">
        <v>10076</v>
      </c>
      <c r="K2363" t="s">
        <v>7009</v>
      </c>
      <c r="L2363" t="s">
        <v>10137</v>
      </c>
      <c r="M2363" t="s">
        <v>10083</v>
      </c>
      <c r="N2363" t="s">
        <v>22</v>
      </c>
      <c r="O2363">
        <v>180</v>
      </c>
      <c r="P2363">
        <v>40</v>
      </c>
      <c r="Q2363">
        <v>175</v>
      </c>
      <c r="R2363">
        <v>395</v>
      </c>
      <c r="S2363" s="1">
        <v>0.55700000000000005</v>
      </c>
      <c r="U2363" s="13">
        <f t="shared" si="108"/>
        <v>220</v>
      </c>
      <c r="V2363" s="13">
        <f t="shared" si="109"/>
        <v>395</v>
      </c>
      <c r="W2363" s="13" t="str">
        <f>IFERROR(VLOOKUP(K2363,'Target Area Lookup'!B:C,2,FALSE),"Rest of State")</f>
        <v>Rest of State</v>
      </c>
      <c r="X2363" s="13" t="str">
        <f t="shared" si="110"/>
        <v>Rest of State</v>
      </c>
    </row>
    <row r="2364" spans="1:24" x14ac:dyDescent="0.25">
      <c r="A2364">
        <v>31045300026</v>
      </c>
      <c r="B2364" t="s">
        <v>10070</v>
      </c>
      <c r="C2364" t="s">
        <v>10071</v>
      </c>
      <c r="D2364" t="s">
        <v>10072</v>
      </c>
      <c r="E2364" t="s">
        <v>10073</v>
      </c>
      <c r="F2364">
        <v>8475518349</v>
      </c>
      <c r="G2364">
        <v>46355</v>
      </c>
      <c r="H2364" t="s">
        <v>10138</v>
      </c>
      <c r="I2364" t="s">
        <v>10139</v>
      </c>
      <c r="J2364" t="s">
        <v>10076</v>
      </c>
      <c r="K2364" t="s">
        <v>7009</v>
      </c>
      <c r="L2364" t="s">
        <v>10140</v>
      </c>
      <c r="M2364" t="s">
        <v>10083</v>
      </c>
      <c r="N2364" t="s">
        <v>22</v>
      </c>
      <c r="O2364">
        <v>61</v>
      </c>
      <c r="P2364">
        <v>4</v>
      </c>
      <c r="Q2364">
        <v>23</v>
      </c>
      <c r="R2364">
        <v>88</v>
      </c>
      <c r="S2364" s="1">
        <v>0.73860000000000003</v>
      </c>
      <c r="U2364" s="13">
        <f t="shared" si="108"/>
        <v>65</v>
      </c>
      <c r="V2364" s="13">
        <f t="shared" si="109"/>
        <v>88</v>
      </c>
      <c r="W2364" s="13" t="str">
        <f>IFERROR(VLOOKUP(K2364,'Target Area Lookup'!B:C,2,FALSE),"Rest of State")</f>
        <v>Rest of State</v>
      </c>
      <c r="X2364" s="13" t="str">
        <f t="shared" si="110"/>
        <v>Rest of State</v>
      </c>
    </row>
    <row r="2365" spans="1:24" x14ac:dyDescent="0.25">
      <c r="A2365">
        <v>31045300026</v>
      </c>
      <c r="B2365" t="s">
        <v>10070</v>
      </c>
      <c r="C2365" t="s">
        <v>10071</v>
      </c>
      <c r="D2365" t="s">
        <v>10072</v>
      </c>
      <c r="E2365" t="s">
        <v>10073</v>
      </c>
      <c r="F2365">
        <v>8475518349</v>
      </c>
      <c r="G2365">
        <v>48741</v>
      </c>
      <c r="H2365" t="s">
        <v>10141</v>
      </c>
      <c r="I2365" t="s">
        <v>10142</v>
      </c>
      <c r="J2365" t="s">
        <v>10072</v>
      </c>
      <c r="K2365" t="s">
        <v>10086</v>
      </c>
      <c r="L2365" t="s">
        <v>10143</v>
      </c>
      <c r="M2365" t="s">
        <v>10083</v>
      </c>
      <c r="N2365" t="s">
        <v>22</v>
      </c>
      <c r="O2365">
        <v>138</v>
      </c>
      <c r="P2365">
        <v>29</v>
      </c>
      <c r="Q2365">
        <v>291</v>
      </c>
      <c r="R2365">
        <v>458</v>
      </c>
      <c r="S2365" s="1">
        <v>0.36460000000000004</v>
      </c>
      <c r="U2365" s="13">
        <f t="shared" si="108"/>
        <v>167</v>
      </c>
      <c r="V2365" s="13">
        <f t="shared" si="109"/>
        <v>458</v>
      </c>
      <c r="W2365" s="13" t="str">
        <f>IFERROR(VLOOKUP(K2365,'Target Area Lookup'!B:C,2,FALSE),"Rest of State")</f>
        <v>Rest of State</v>
      </c>
      <c r="X2365" s="13" t="str">
        <f t="shared" si="110"/>
        <v>Rest of State</v>
      </c>
    </row>
    <row r="2366" spans="1:24" x14ac:dyDescent="0.25">
      <c r="A2366">
        <v>31045300026</v>
      </c>
      <c r="B2366" t="s">
        <v>10070</v>
      </c>
      <c r="C2366" t="s">
        <v>10071</v>
      </c>
      <c r="D2366" t="s">
        <v>10072</v>
      </c>
      <c r="E2366" t="s">
        <v>10073</v>
      </c>
      <c r="F2366">
        <v>8475518349</v>
      </c>
      <c r="G2366">
        <v>48742</v>
      </c>
      <c r="H2366" t="s">
        <v>53</v>
      </c>
      <c r="I2366" t="s">
        <v>10144</v>
      </c>
      <c r="J2366" t="s">
        <v>10076</v>
      </c>
      <c r="K2366" t="s">
        <v>7009</v>
      </c>
      <c r="L2366" t="s">
        <v>10145</v>
      </c>
      <c r="M2366" t="s">
        <v>10083</v>
      </c>
      <c r="N2366" t="s">
        <v>22</v>
      </c>
      <c r="O2366">
        <v>181</v>
      </c>
      <c r="P2366">
        <v>50</v>
      </c>
      <c r="Q2366">
        <v>551</v>
      </c>
      <c r="R2366">
        <v>782</v>
      </c>
      <c r="S2366" s="1">
        <v>0.2954</v>
      </c>
      <c r="U2366" s="13">
        <f t="shared" si="108"/>
        <v>231</v>
      </c>
      <c r="V2366" s="13">
        <f t="shared" si="109"/>
        <v>782</v>
      </c>
      <c r="W2366" s="13" t="str">
        <f>IFERROR(VLOOKUP(K2366,'Target Area Lookup'!B:C,2,FALSE),"Rest of State")</f>
        <v>Rest of State</v>
      </c>
      <c r="X2366" s="13" t="str">
        <f t="shared" si="110"/>
        <v>Rest of State</v>
      </c>
    </row>
    <row r="2367" spans="1:24" x14ac:dyDescent="0.25">
      <c r="A2367">
        <v>31045300026</v>
      </c>
      <c r="B2367" t="s">
        <v>10070</v>
      </c>
      <c r="C2367" t="s">
        <v>10071</v>
      </c>
      <c r="D2367" t="s">
        <v>10072</v>
      </c>
      <c r="E2367" t="s">
        <v>10073</v>
      </c>
      <c r="F2367">
        <v>8475518349</v>
      </c>
      <c r="G2367">
        <v>48743</v>
      </c>
      <c r="H2367" t="s">
        <v>10146</v>
      </c>
      <c r="I2367" t="s">
        <v>10147</v>
      </c>
      <c r="J2367" t="s">
        <v>10111</v>
      </c>
      <c r="K2367" t="s">
        <v>10086</v>
      </c>
      <c r="L2367" t="s">
        <v>10148</v>
      </c>
      <c r="M2367" t="s">
        <v>10083</v>
      </c>
      <c r="N2367" t="s">
        <v>22</v>
      </c>
      <c r="O2367">
        <v>109</v>
      </c>
      <c r="P2367">
        <v>21</v>
      </c>
      <c r="Q2367">
        <v>331</v>
      </c>
      <c r="R2367">
        <v>461</v>
      </c>
      <c r="S2367" s="1">
        <v>0.28199999999999997</v>
      </c>
      <c r="U2367" s="13">
        <f t="shared" si="108"/>
        <v>130</v>
      </c>
      <c r="V2367" s="13">
        <f t="shared" si="109"/>
        <v>461</v>
      </c>
      <c r="W2367" s="13" t="str">
        <f>IFERROR(VLOOKUP(K2367,'Target Area Lookup'!B:C,2,FALSE),"Rest of State")</f>
        <v>Rest of State</v>
      </c>
      <c r="X2367" s="13" t="str">
        <f t="shared" si="110"/>
        <v>Rest of State</v>
      </c>
    </row>
    <row r="2368" spans="1:24" x14ac:dyDescent="0.25">
      <c r="A2368">
        <v>31045300026</v>
      </c>
      <c r="B2368" t="s">
        <v>10070</v>
      </c>
      <c r="C2368" t="s">
        <v>10071</v>
      </c>
      <c r="D2368" t="s">
        <v>10072</v>
      </c>
      <c r="E2368" t="s">
        <v>10073</v>
      </c>
      <c r="F2368">
        <v>8475518349</v>
      </c>
      <c r="G2368">
        <v>50839</v>
      </c>
      <c r="H2368" t="s">
        <v>10149</v>
      </c>
      <c r="I2368" t="s">
        <v>10150</v>
      </c>
      <c r="J2368" t="s">
        <v>10081</v>
      </c>
      <c r="K2368" t="s">
        <v>7009</v>
      </c>
      <c r="L2368" t="s">
        <v>10151</v>
      </c>
      <c r="M2368" t="s">
        <v>10083</v>
      </c>
      <c r="N2368" t="s">
        <v>22</v>
      </c>
      <c r="O2368">
        <v>183</v>
      </c>
      <c r="P2368">
        <v>40</v>
      </c>
      <c r="Q2368">
        <v>818</v>
      </c>
      <c r="R2368">
        <v>1041</v>
      </c>
      <c r="S2368" s="1">
        <v>0.21420000000000003</v>
      </c>
      <c r="U2368" s="13">
        <f t="shared" si="108"/>
        <v>223</v>
      </c>
      <c r="V2368" s="13">
        <f t="shared" si="109"/>
        <v>1041</v>
      </c>
      <c r="W2368" s="13" t="str">
        <f>IFERROR(VLOOKUP(K2368,'Target Area Lookup'!B:C,2,FALSE),"Rest of State")</f>
        <v>Rest of State</v>
      </c>
      <c r="X2368" s="13" t="str">
        <f t="shared" si="110"/>
        <v>Rest of State</v>
      </c>
    </row>
    <row r="2369" spans="1:24" x14ac:dyDescent="0.25">
      <c r="A2369">
        <v>31045300026</v>
      </c>
      <c r="B2369" t="s">
        <v>10070</v>
      </c>
      <c r="C2369" t="s">
        <v>10071</v>
      </c>
      <c r="D2369" t="s">
        <v>10072</v>
      </c>
      <c r="E2369" t="s">
        <v>10073</v>
      </c>
      <c r="F2369">
        <v>8475518349</v>
      </c>
      <c r="G2369">
        <v>59089</v>
      </c>
      <c r="H2369" t="s">
        <v>10152</v>
      </c>
      <c r="I2369" t="s">
        <v>10153</v>
      </c>
      <c r="J2369" t="s">
        <v>10081</v>
      </c>
      <c r="K2369" t="s">
        <v>7009</v>
      </c>
      <c r="L2369" t="s">
        <v>10154</v>
      </c>
      <c r="M2369" t="s">
        <v>10083</v>
      </c>
      <c r="N2369" t="s">
        <v>22</v>
      </c>
      <c r="O2369">
        <v>129</v>
      </c>
      <c r="P2369">
        <v>38</v>
      </c>
      <c r="Q2369">
        <v>604</v>
      </c>
      <c r="R2369">
        <v>771</v>
      </c>
      <c r="S2369" s="1">
        <v>0.21660000000000001</v>
      </c>
      <c r="U2369" s="13">
        <f t="shared" si="108"/>
        <v>167</v>
      </c>
      <c r="V2369" s="13">
        <f t="shared" si="109"/>
        <v>771</v>
      </c>
      <c r="W2369" s="13" t="str">
        <f>IFERROR(VLOOKUP(K2369,'Target Area Lookup'!B:C,2,FALSE),"Rest of State")</f>
        <v>Rest of State</v>
      </c>
      <c r="X2369" s="13" t="str">
        <f t="shared" si="110"/>
        <v>Rest of State</v>
      </c>
    </row>
    <row r="2370" spans="1:24" x14ac:dyDescent="0.25">
      <c r="A2370">
        <v>31045300026</v>
      </c>
      <c r="B2370" t="s">
        <v>10070</v>
      </c>
      <c r="C2370" t="s">
        <v>10071</v>
      </c>
      <c r="D2370" t="s">
        <v>10072</v>
      </c>
      <c r="E2370" t="s">
        <v>10073</v>
      </c>
      <c r="F2370">
        <v>8475518349</v>
      </c>
      <c r="G2370">
        <v>59090</v>
      </c>
      <c r="H2370" t="s">
        <v>10155</v>
      </c>
      <c r="I2370" t="s">
        <v>10156</v>
      </c>
      <c r="J2370" t="s">
        <v>10157</v>
      </c>
      <c r="K2370" t="s">
        <v>7009</v>
      </c>
      <c r="L2370" t="s">
        <v>10158</v>
      </c>
      <c r="M2370" t="s">
        <v>10083</v>
      </c>
      <c r="N2370" t="s">
        <v>22</v>
      </c>
      <c r="O2370">
        <v>120</v>
      </c>
      <c r="P2370">
        <v>17</v>
      </c>
      <c r="Q2370">
        <v>653</v>
      </c>
      <c r="R2370">
        <v>790</v>
      </c>
      <c r="S2370" s="1">
        <v>0.1734</v>
      </c>
      <c r="U2370" s="13">
        <f t="shared" si="108"/>
        <v>137</v>
      </c>
      <c r="V2370" s="13">
        <f t="shared" si="109"/>
        <v>790</v>
      </c>
      <c r="W2370" s="13" t="str">
        <f>IFERROR(VLOOKUP(K2370,'Target Area Lookup'!B:C,2,FALSE),"Rest of State")</f>
        <v>Rest of State</v>
      </c>
      <c r="X2370" s="13" t="str">
        <f t="shared" si="110"/>
        <v>Rest of State</v>
      </c>
    </row>
    <row r="2371" spans="1:24" x14ac:dyDescent="0.25">
      <c r="A2371">
        <v>31045301026</v>
      </c>
      <c r="B2371" t="s">
        <v>10165</v>
      </c>
      <c r="C2371" t="s">
        <v>3627</v>
      </c>
      <c r="D2371" t="s">
        <v>10166</v>
      </c>
      <c r="E2371" t="s">
        <v>10167</v>
      </c>
      <c r="F2371">
        <v>8474646043</v>
      </c>
      <c r="G2371">
        <v>13391</v>
      </c>
      <c r="H2371" t="s">
        <v>63</v>
      </c>
      <c r="I2371" t="s">
        <v>10168</v>
      </c>
      <c r="J2371" t="s">
        <v>10166</v>
      </c>
      <c r="K2371" t="s">
        <v>7009</v>
      </c>
      <c r="L2371" t="s">
        <v>10169</v>
      </c>
      <c r="M2371" t="s">
        <v>10170</v>
      </c>
      <c r="N2371" t="s">
        <v>22</v>
      </c>
      <c r="O2371">
        <v>155</v>
      </c>
      <c r="P2371">
        <v>22</v>
      </c>
      <c r="Q2371">
        <v>903</v>
      </c>
      <c r="R2371">
        <v>1080</v>
      </c>
      <c r="S2371" s="1">
        <v>0.16390000000000002</v>
      </c>
      <c r="U2371" s="13">
        <f t="shared" ref="U2371:U2434" si="111">SUM(O2371:P2371)</f>
        <v>177</v>
      </c>
      <c r="V2371" s="13">
        <f t="shared" ref="V2371:V2434" si="112">R2371</f>
        <v>1080</v>
      </c>
      <c r="W2371" s="13" t="str">
        <f>IFERROR(VLOOKUP(K2371,'Target Area Lookup'!B:C,2,FALSE),"Rest of State")</f>
        <v>Rest of State</v>
      </c>
      <c r="X2371" s="13" t="str">
        <f t="shared" ref="X2371:X2434" si="113">IF(K2371="Cook","Cook","Rest of State")</f>
        <v>Rest of State</v>
      </c>
    </row>
    <row r="2372" spans="1:24" x14ac:dyDescent="0.25">
      <c r="A2372">
        <v>31045301026</v>
      </c>
      <c r="B2372" t="s">
        <v>10165</v>
      </c>
      <c r="C2372" t="s">
        <v>3627</v>
      </c>
      <c r="D2372" t="s">
        <v>10166</v>
      </c>
      <c r="E2372" t="s">
        <v>10167</v>
      </c>
      <c r="F2372">
        <v>8474646043</v>
      </c>
      <c r="G2372">
        <v>13392</v>
      </c>
      <c r="H2372" t="s">
        <v>2312</v>
      </c>
      <c r="I2372" t="s">
        <v>10171</v>
      </c>
      <c r="J2372" t="s">
        <v>10166</v>
      </c>
      <c r="K2372" t="s">
        <v>7009</v>
      </c>
      <c r="L2372" t="s">
        <v>10172</v>
      </c>
      <c r="M2372" t="s">
        <v>10170</v>
      </c>
      <c r="N2372" t="s">
        <v>22</v>
      </c>
      <c r="O2372">
        <v>50</v>
      </c>
      <c r="P2372">
        <v>7</v>
      </c>
      <c r="Q2372">
        <v>283</v>
      </c>
      <c r="R2372">
        <v>340</v>
      </c>
      <c r="S2372" s="1">
        <v>0.16760000000000003</v>
      </c>
      <c r="U2372" s="13">
        <f t="shared" si="111"/>
        <v>57</v>
      </c>
      <c r="V2372" s="13">
        <f t="shared" si="112"/>
        <v>340</v>
      </c>
      <c r="W2372" s="13" t="str">
        <f>IFERROR(VLOOKUP(K2372,'Target Area Lookup'!B:C,2,FALSE),"Rest of State")</f>
        <v>Rest of State</v>
      </c>
      <c r="X2372" s="13" t="str">
        <f t="shared" si="113"/>
        <v>Rest of State</v>
      </c>
    </row>
    <row r="2373" spans="1:24" x14ac:dyDescent="0.25">
      <c r="A2373">
        <v>31045301026</v>
      </c>
      <c r="B2373" t="s">
        <v>10165</v>
      </c>
      <c r="C2373" t="s">
        <v>3627</v>
      </c>
      <c r="D2373" t="s">
        <v>10166</v>
      </c>
      <c r="E2373" t="s">
        <v>10167</v>
      </c>
      <c r="F2373">
        <v>8474646043</v>
      </c>
      <c r="G2373">
        <v>13393</v>
      </c>
      <c r="H2373" t="s">
        <v>10173</v>
      </c>
      <c r="I2373" t="s">
        <v>10174</v>
      </c>
      <c r="J2373" t="s">
        <v>10166</v>
      </c>
      <c r="K2373" t="s">
        <v>7009</v>
      </c>
      <c r="L2373" t="s">
        <v>10175</v>
      </c>
      <c r="M2373" t="s">
        <v>10170</v>
      </c>
      <c r="N2373" t="s">
        <v>22</v>
      </c>
      <c r="O2373">
        <v>82</v>
      </c>
      <c r="P2373">
        <v>10</v>
      </c>
      <c r="Q2373">
        <v>449</v>
      </c>
      <c r="R2373">
        <v>541</v>
      </c>
      <c r="S2373" s="1">
        <v>0.17010000000000003</v>
      </c>
      <c r="U2373" s="13">
        <f t="shared" si="111"/>
        <v>92</v>
      </c>
      <c r="V2373" s="13">
        <f t="shared" si="112"/>
        <v>541</v>
      </c>
      <c r="W2373" s="13" t="str">
        <f>IFERROR(VLOOKUP(K2373,'Target Area Lookup'!B:C,2,FALSE),"Rest of State")</f>
        <v>Rest of State</v>
      </c>
      <c r="X2373" s="13" t="str">
        <f t="shared" si="113"/>
        <v>Rest of State</v>
      </c>
    </row>
    <row r="2374" spans="1:24" x14ac:dyDescent="0.25">
      <c r="A2374">
        <v>31045301026</v>
      </c>
      <c r="B2374" t="s">
        <v>10165</v>
      </c>
      <c r="C2374" t="s">
        <v>3627</v>
      </c>
      <c r="D2374" t="s">
        <v>10166</v>
      </c>
      <c r="E2374" t="s">
        <v>10167</v>
      </c>
      <c r="F2374">
        <v>8474646043</v>
      </c>
      <c r="G2374">
        <v>13394</v>
      </c>
      <c r="H2374" t="s">
        <v>10176</v>
      </c>
      <c r="I2374" t="s">
        <v>10177</v>
      </c>
      <c r="J2374" t="s">
        <v>10178</v>
      </c>
      <c r="K2374" t="s">
        <v>7009</v>
      </c>
      <c r="L2374" t="s">
        <v>10179</v>
      </c>
      <c r="M2374" t="s">
        <v>10170</v>
      </c>
      <c r="N2374" t="s">
        <v>22</v>
      </c>
      <c r="O2374">
        <v>32</v>
      </c>
      <c r="P2374">
        <v>4</v>
      </c>
      <c r="Q2374">
        <v>175</v>
      </c>
      <c r="R2374">
        <v>211</v>
      </c>
      <c r="S2374" s="1">
        <v>0.1706</v>
      </c>
      <c r="U2374" s="13">
        <f t="shared" si="111"/>
        <v>36</v>
      </c>
      <c r="V2374" s="13">
        <f t="shared" si="112"/>
        <v>211</v>
      </c>
      <c r="W2374" s="13" t="str">
        <f>IFERROR(VLOOKUP(K2374,'Target Area Lookup'!B:C,2,FALSE),"Rest of State")</f>
        <v>Rest of State</v>
      </c>
      <c r="X2374" s="13" t="str">
        <f t="shared" si="113"/>
        <v>Rest of State</v>
      </c>
    </row>
    <row r="2375" spans="1:24" x14ac:dyDescent="0.25">
      <c r="A2375">
        <v>31045301026</v>
      </c>
      <c r="B2375" t="s">
        <v>10165</v>
      </c>
      <c r="C2375" t="s">
        <v>3627</v>
      </c>
      <c r="D2375" t="s">
        <v>10166</v>
      </c>
      <c r="E2375" t="s">
        <v>10167</v>
      </c>
      <c r="F2375">
        <v>8474646043</v>
      </c>
      <c r="G2375">
        <v>47090</v>
      </c>
      <c r="H2375" t="s">
        <v>10180</v>
      </c>
      <c r="I2375" t="s">
        <v>10181</v>
      </c>
      <c r="J2375" t="s">
        <v>9725</v>
      </c>
      <c r="K2375" t="s">
        <v>7009</v>
      </c>
      <c r="L2375" t="s">
        <v>10182</v>
      </c>
      <c r="M2375" t="s">
        <v>10170</v>
      </c>
      <c r="N2375" t="s">
        <v>22</v>
      </c>
      <c r="O2375">
        <v>41</v>
      </c>
      <c r="P2375">
        <v>6</v>
      </c>
      <c r="Q2375">
        <v>599</v>
      </c>
      <c r="R2375">
        <v>646</v>
      </c>
      <c r="S2375" s="1">
        <v>7.2800000000000004E-2</v>
      </c>
      <c r="U2375" s="13">
        <f t="shared" si="111"/>
        <v>47</v>
      </c>
      <c r="V2375" s="13">
        <f t="shared" si="112"/>
        <v>646</v>
      </c>
      <c r="W2375" s="13" t="str">
        <f>IFERROR(VLOOKUP(K2375,'Target Area Lookup'!B:C,2,FALSE),"Rest of State")</f>
        <v>Rest of State</v>
      </c>
      <c r="X2375" s="13" t="str">
        <f t="shared" si="113"/>
        <v>Rest of State</v>
      </c>
    </row>
    <row r="2376" spans="1:24" x14ac:dyDescent="0.25">
      <c r="A2376">
        <v>31045301026</v>
      </c>
      <c r="B2376" t="s">
        <v>10165</v>
      </c>
      <c r="C2376" t="s">
        <v>3627</v>
      </c>
      <c r="D2376" t="s">
        <v>10166</v>
      </c>
      <c r="E2376" t="s">
        <v>10167</v>
      </c>
      <c r="F2376">
        <v>8474646043</v>
      </c>
      <c r="G2376">
        <v>59037</v>
      </c>
      <c r="H2376" t="s">
        <v>10183</v>
      </c>
      <c r="I2376" t="s">
        <v>10184</v>
      </c>
      <c r="J2376" t="s">
        <v>9725</v>
      </c>
      <c r="K2376" t="s">
        <v>7009</v>
      </c>
      <c r="L2376" t="s">
        <v>10185</v>
      </c>
      <c r="M2376" t="s">
        <v>10170</v>
      </c>
      <c r="N2376" t="s">
        <v>22</v>
      </c>
      <c r="O2376">
        <v>75</v>
      </c>
      <c r="P2376">
        <v>18</v>
      </c>
      <c r="Q2376">
        <v>548</v>
      </c>
      <c r="R2376">
        <v>641</v>
      </c>
      <c r="S2376" s="1">
        <v>0.14510000000000001</v>
      </c>
      <c r="U2376" s="13">
        <f t="shared" si="111"/>
        <v>93</v>
      </c>
      <c r="V2376" s="13">
        <f t="shared" si="112"/>
        <v>641</v>
      </c>
      <c r="W2376" s="13" t="str">
        <f>IFERROR(VLOOKUP(K2376,'Target Area Lookup'!B:C,2,FALSE),"Rest of State")</f>
        <v>Rest of State</v>
      </c>
      <c r="X2376" s="13" t="str">
        <f t="shared" si="113"/>
        <v>Rest of State</v>
      </c>
    </row>
    <row r="2377" spans="1:24" x14ac:dyDescent="0.25">
      <c r="A2377">
        <v>31045301026</v>
      </c>
      <c r="B2377" t="s">
        <v>10165</v>
      </c>
      <c r="C2377" t="s">
        <v>3627</v>
      </c>
      <c r="D2377" t="s">
        <v>10166</v>
      </c>
      <c r="E2377" t="s">
        <v>10167</v>
      </c>
      <c r="F2377">
        <v>8474646043</v>
      </c>
      <c r="G2377">
        <v>59040</v>
      </c>
      <c r="H2377" t="s">
        <v>10186</v>
      </c>
      <c r="I2377" t="s">
        <v>10187</v>
      </c>
      <c r="J2377" t="s">
        <v>9725</v>
      </c>
      <c r="K2377" t="s">
        <v>7009</v>
      </c>
      <c r="L2377" t="s">
        <v>10188</v>
      </c>
      <c r="M2377" t="s">
        <v>10170</v>
      </c>
      <c r="N2377" t="s">
        <v>22</v>
      </c>
      <c r="O2377">
        <v>70</v>
      </c>
      <c r="P2377">
        <v>10</v>
      </c>
      <c r="Q2377">
        <v>537</v>
      </c>
      <c r="R2377">
        <v>617</v>
      </c>
      <c r="S2377" s="1">
        <v>0.12970000000000001</v>
      </c>
      <c r="U2377" s="13">
        <f t="shared" si="111"/>
        <v>80</v>
      </c>
      <c r="V2377" s="13">
        <f t="shared" si="112"/>
        <v>617</v>
      </c>
      <c r="W2377" s="13" t="str">
        <f>IFERROR(VLOOKUP(K2377,'Target Area Lookup'!B:C,2,FALSE),"Rest of State")</f>
        <v>Rest of State</v>
      </c>
      <c r="X2377" s="13" t="str">
        <f t="shared" si="113"/>
        <v>Rest of State</v>
      </c>
    </row>
    <row r="2378" spans="1:24" x14ac:dyDescent="0.25">
      <c r="A2378">
        <v>31045302026</v>
      </c>
      <c r="B2378" t="s">
        <v>10189</v>
      </c>
      <c r="C2378" t="s">
        <v>10190</v>
      </c>
      <c r="D2378" t="s">
        <v>10178</v>
      </c>
      <c r="E2378" t="s">
        <v>10191</v>
      </c>
      <c r="F2378">
        <v>6303655111</v>
      </c>
      <c r="G2378">
        <v>13397</v>
      </c>
      <c r="H2378" t="s">
        <v>10192</v>
      </c>
      <c r="I2378" t="s">
        <v>10193</v>
      </c>
      <c r="J2378" t="s">
        <v>10194</v>
      </c>
      <c r="K2378" t="s">
        <v>7009</v>
      </c>
      <c r="L2378" t="s">
        <v>10195</v>
      </c>
      <c r="M2378" t="s">
        <v>10196</v>
      </c>
      <c r="N2378" t="s">
        <v>22</v>
      </c>
      <c r="O2378">
        <v>117</v>
      </c>
      <c r="P2378">
        <v>16</v>
      </c>
      <c r="Q2378">
        <v>987</v>
      </c>
      <c r="R2378">
        <v>1120</v>
      </c>
      <c r="S2378" s="1">
        <v>0.11880000000000002</v>
      </c>
      <c r="U2378" s="13">
        <f t="shared" si="111"/>
        <v>133</v>
      </c>
      <c r="V2378" s="13">
        <f t="shared" si="112"/>
        <v>1120</v>
      </c>
      <c r="W2378" s="13" t="str">
        <f>IFERROR(VLOOKUP(K2378,'Target Area Lookup'!B:C,2,FALSE),"Rest of State")</f>
        <v>Rest of State</v>
      </c>
      <c r="X2378" s="13" t="str">
        <f t="shared" si="113"/>
        <v>Rest of State</v>
      </c>
    </row>
    <row r="2379" spans="1:24" x14ac:dyDescent="0.25">
      <c r="A2379">
        <v>31045303026</v>
      </c>
      <c r="B2379" t="s">
        <v>10197</v>
      </c>
      <c r="C2379" t="s">
        <v>10198</v>
      </c>
      <c r="D2379" t="s">
        <v>9705</v>
      </c>
      <c r="E2379" t="s">
        <v>10199</v>
      </c>
      <c r="F2379">
        <v>3312284916</v>
      </c>
      <c r="G2379">
        <v>13401</v>
      </c>
      <c r="H2379" t="s">
        <v>10200</v>
      </c>
      <c r="I2379" t="s">
        <v>10201</v>
      </c>
      <c r="J2379" t="s">
        <v>9705</v>
      </c>
      <c r="K2379" t="s">
        <v>7009</v>
      </c>
      <c r="L2379" t="s">
        <v>10202</v>
      </c>
      <c r="M2379" t="s">
        <v>10203</v>
      </c>
      <c r="N2379" t="s">
        <v>22</v>
      </c>
      <c r="O2379">
        <v>224</v>
      </c>
      <c r="P2379">
        <v>21</v>
      </c>
      <c r="Q2379">
        <v>1392</v>
      </c>
      <c r="R2379">
        <v>1637</v>
      </c>
      <c r="S2379" s="1">
        <v>0.1497</v>
      </c>
      <c r="U2379" s="13">
        <f t="shared" si="111"/>
        <v>245</v>
      </c>
      <c r="V2379" s="13">
        <f t="shared" si="112"/>
        <v>1637</v>
      </c>
      <c r="W2379" s="13" t="str">
        <f>IFERROR(VLOOKUP(K2379,'Target Area Lookup'!B:C,2,FALSE),"Rest of State")</f>
        <v>Rest of State</v>
      </c>
      <c r="X2379" s="13" t="str">
        <f t="shared" si="113"/>
        <v>Rest of State</v>
      </c>
    </row>
    <row r="2380" spans="1:24" x14ac:dyDescent="0.25">
      <c r="A2380">
        <v>31045303026</v>
      </c>
      <c r="B2380" t="s">
        <v>10197</v>
      </c>
      <c r="C2380" t="s">
        <v>10198</v>
      </c>
      <c r="D2380" t="s">
        <v>9705</v>
      </c>
      <c r="E2380" t="s">
        <v>10199</v>
      </c>
      <c r="F2380">
        <v>3312284916</v>
      </c>
      <c r="G2380">
        <v>13402</v>
      </c>
      <c r="H2380" t="s">
        <v>10204</v>
      </c>
      <c r="I2380" t="s">
        <v>10205</v>
      </c>
      <c r="J2380" t="s">
        <v>9705</v>
      </c>
      <c r="K2380" t="s">
        <v>7009</v>
      </c>
      <c r="L2380" t="s">
        <v>10206</v>
      </c>
      <c r="M2380" t="s">
        <v>10203</v>
      </c>
      <c r="N2380" t="s">
        <v>22</v>
      </c>
      <c r="O2380">
        <v>166</v>
      </c>
      <c r="P2380">
        <v>25</v>
      </c>
      <c r="Q2380">
        <v>1102</v>
      </c>
      <c r="R2380">
        <v>1293</v>
      </c>
      <c r="S2380" s="1">
        <v>0.1477</v>
      </c>
      <c r="U2380" s="13">
        <f t="shared" si="111"/>
        <v>191</v>
      </c>
      <c r="V2380" s="13">
        <f t="shared" si="112"/>
        <v>1293</v>
      </c>
      <c r="W2380" s="13" t="str">
        <f>IFERROR(VLOOKUP(K2380,'Target Area Lookup'!B:C,2,FALSE),"Rest of State")</f>
        <v>Rest of State</v>
      </c>
      <c r="X2380" s="13" t="str">
        <f t="shared" si="113"/>
        <v>Rest of State</v>
      </c>
    </row>
    <row r="2381" spans="1:24" x14ac:dyDescent="0.25">
      <c r="A2381">
        <v>31045303026</v>
      </c>
      <c r="B2381" t="s">
        <v>10197</v>
      </c>
      <c r="C2381" t="s">
        <v>10198</v>
      </c>
      <c r="D2381" t="s">
        <v>9705</v>
      </c>
      <c r="E2381" t="s">
        <v>10199</v>
      </c>
      <c r="F2381">
        <v>3312284916</v>
      </c>
      <c r="G2381">
        <v>13403</v>
      </c>
      <c r="H2381" t="s">
        <v>10207</v>
      </c>
      <c r="I2381" t="s">
        <v>10208</v>
      </c>
      <c r="J2381" t="s">
        <v>9705</v>
      </c>
      <c r="K2381" t="s">
        <v>7009</v>
      </c>
      <c r="L2381" t="s">
        <v>10209</v>
      </c>
      <c r="M2381" t="s">
        <v>10203</v>
      </c>
      <c r="N2381" t="s">
        <v>22</v>
      </c>
      <c r="O2381">
        <v>104</v>
      </c>
      <c r="P2381">
        <v>15</v>
      </c>
      <c r="Q2381">
        <v>221</v>
      </c>
      <c r="R2381">
        <v>340</v>
      </c>
      <c r="S2381" s="1">
        <v>0.35000000000000003</v>
      </c>
      <c r="U2381" s="13">
        <f t="shared" si="111"/>
        <v>119</v>
      </c>
      <c r="V2381" s="13">
        <f t="shared" si="112"/>
        <v>340</v>
      </c>
      <c r="W2381" s="13" t="str">
        <f>IFERROR(VLOOKUP(K2381,'Target Area Lookup'!B:C,2,FALSE),"Rest of State")</f>
        <v>Rest of State</v>
      </c>
      <c r="X2381" s="13" t="str">
        <f t="shared" si="113"/>
        <v>Rest of State</v>
      </c>
    </row>
    <row r="2382" spans="1:24" x14ac:dyDescent="0.25">
      <c r="A2382">
        <v>31045303026</v>
      </c>
      <c r="B2382" t="s">
        <v>10197</v>
      </c>
      <c r="C2382" t="s">
        <v>10198</v>
      </c>
      <c r="D2382" t="s">
        <v>9705</v>
      </c>
      <c r="E2382" t="s">
        <v>10199</v>
      </c>
      <c r="F2382">
        <v>3312284916</v>
      </c>
      <c r="G2382">
        <v>13404</v>
      </c>
      <c r="H2382" t="s">
        <v>10210</v>
      </c>
      <c r="I2382" t="s">
        <v>10211</v>
      </c>
      <c r="J2382" t="s">
        <v>9705</v>
      </c>
      <c r="K2382" t="s">
        <v>7009</v>
      </c>
      <c r="L2382" t="s">
        <v>10212</v>
      </c>
      <c r="M2382" t="s">
        <v>10203</v>
      </c>
      <c r="N2382" t="s">
        <v>22</v>
      </c>
      <c r="O2382">
        <v>156</v>
      </c>
      <c r="P2382">
        <v>14</v>
      </c>
      <c r="Q2382">
        <v>254</v>
      </c>
      <c r="R2382">
        <v>424</v>
      </c>
      <c r="S2382" s="1">
        <v>0.40090000000000003</v>
      </c>
      <c r="U2382" s="13">
        <f t="shared" si="111"/>
        <v>170</v>
      </c>
      <c r="V2382" s="13">
        <f t="shared" si="112"/>
        <v>424</v>
      </c>
      <c r="W2382" s="13" t="str">
        <f>IFERROR(VLOOKUP(K2382,'Target Area Lookup'!B:C,2,FALSE),"Rest of State")</f>
        <v>Rest of State</v>
      </c>
      <c r="X2382" s="13" t="str">
        <f t="shared" si="113"/>
        <v>Rest of State</v>
      </c>
    </row>
    <row r="2383" spans="1:24" x14ac:dyDescent="0.25">
      <c r="A2383">
        <v>31045303026</v>
      </c>
      <c r="B2383" t="s">
        <v>10197</v>
      </c>
      <c r="C2383" t="s">
        <v>10198</v>
      </c>
      <c r="D2383" t="s">
        <v>9705</v>
      </c>
      <c r="E2383" t="s">
        <v>10199</v>
      </c>
      <c r="F2383">
        <v>3312284916</v>
      </c>
      <c r="G2383">
        <v>13405</v>
      </c>
      <c r="H2383" t="s">
        <v>297</v>
      </c>
      <c r="I2383" t="s">
        <v>10213</v>
      </c>
      <c r="J2383" t="s">
        <v>9705</v>
      </c>
      <c r="K2383" t="s">
        <v>7009</v>
      </c>
      <c r="L2383" t="s">
        <v>10214</v>
      </c>
      <c r="M2383" t="s">
        <v>10203</v>
      </c>
      <c r="N2383" t="s">
        <v>22</v>
      </c>
      <c r="O2383">
        <v>19</v>
      </c>
      <c r="P2383">
        <v>6</v>
      </c>
      <c r="Q2383">
        <v>197</v>
      </c>
      <c r="R2383">
        <v>222</v>
      </c>
      <c r="S2383" s="1">
        <v>0.11260000000000001</v>
      </c>
      <c r="U2383" s="13">
        <f t="shared" si="111"/>
        <v>25</v>
      </c>
      <c r="V2383" s="13">
        <f t="shared" si="112"/>
        <v>222</v>
      </c>
      <c r="W2383" s="13" t="str">
        <f>IFERROR(VLOOKUP(K2383,'Target Area Lookup'!B:C,2,FALSE),"Rest of State")</f>
        <v>Rest of State</v>
      </c>
      <c r="X2383" s="13" t="str">
        <f t="shared" si="113"/>
        <v>Rest of State</v>
      </c>
    </row>
    <row r="2384" spans="1:24" x14ac:dyDescent="0.25">
      <c r="A2384">
        <v>31045303026</v>
      </c>
      <c r="B2384" t="s">
        <v>10197</v>
      </c>
      <c r="C2384" t="s">
        <v>10198</v>
      </c>
      <c r="D2384" t="s">
        <v>9705</v>
      </c>
      <c r="E2384" t="s">
        <v>10199</v>
      </c>
      <c r="F2384">
        <v>3312284916</v>
      </c>
      <c r="G2384">
        <v>13407</v>
      </c>
      <c r="H2384" t="s">
        <v>10215</v>
      </c>
      <c r="I2384" t="s">
        <v>10216</v>
      </c>
      <c r="J2384" t="s">
        <v>9705</v>
      </c>
      <c r="K2384" t="s">
        <v>7009</v>
      </c>
      <c r="L2384" t="s">
        <v>10217</v>
      </c>
      <c r="M2384" t="s">
        <v>10203</v>
      </c>
      <c r="N2384" t="s">
        <v>22</v>
      </c>
      <c r="O2384">
        <v>46</v>
      </c>
      <c r="P2384">
        <v>9</v>
      </c>
      <c r="Q2384">
        <v>367</v>
      </c>
      <c r="R2384">
        <v>422</v>
      </c>
      <c r="S2384" s="1">
        <v>0.1303</v>
      </c>
      <c r="U2384" s="13">
        <f t="shared" si="111"/>
        <v>55</v>
      </c>
      <c r="V2384" s="13">
        <f t="shared" si="112"/>
        <v>422</v>
      </c>
      <c r="W2384" s="13" t="str">
        <f>IFERROR(VLOOKUP(K2384,'Target Area Lookup'!B:C,2,FALSE),"Rest of State")</f>
        <v>Rest of State</v>
      </c>
      <c r="X2384" s="13" t="str">
        <f t="shared" si="113"/>
        <v>Rest of State</v>
      </c>
    </row>
    <row r="2385" spans="1:24" x14ac:dyDescent="0.25">
      <c r="A2385">
        <v>31045303026</v>
      </c>
      <c r="B2385" t="s">
        <v>10197</v>
      </c>
      <c r="C2385" t="s">
        <v>10198</v>
      </c>
      <c r="D2385" t="s">
        <v>9705</v>
      </c>
      <c r="E2385" t="s">
        <v>10199</v>
      </c>
      <c r="F2385">
        <v>3312284916</v>
      </c>
      <c r="G2385">
        <v>13408</v>
      </c>
      <c r="H2385" t="s">
        <v>10218</v>
      </c>
      <c r="I2385" t="s">
        <v>10219</v>
      </c>
      <c r="J2385" t="s">
        <v>10220</v>
      </c>
      <c r="K2385" t="s">
        <v>7009</v>
      </c>
      <c r="L2385" t="s">
        <v>10221</v>
      </c>
      <c r="M2385" t="s">
        <v>10203</v>
      </c>
      <c r="N2385" t="s">
        <v>22</v>
      </c>
      <c r="O2385">
        <v>137</v>
      </c>
      <c r="P2385">
        <v>21</v>
      </c>
      <c r="Q2385">
        <v>268</v>
      </c>
      <c r="R2385">
        <v>426</v>
      </c>
      <c r="S2385" s="1">
        <v>0.37090000000000006</v>
      </c>
      <c r="U2385" s="13">
        <f t="shared" si="111"/>
        <v>158</v>
      </c>
      <c r="V2385" s="13">
        <f t="shared" si="112"/>
        <v>426</v>
      </c>
      <c r="W2385" s="13" t="str">
        <f>IFERROR(VLOOKUP(K2385,'Target Area Lookup'!B:C,2,FALSE),"Rest of State")</f>
        <v>Rest of State</v>
      </c>
      <c r="X2385" s="13" t="str">
        <f t="shared" si="113"/>
        <v>Rest of State</v>
      </c>
    </row>
    <row r="2386" spans="1:24" x14ac:dyDescent="0.25">
      <c r="A2386">
        <v>31045303026</v>
      </c>
      <c r="B2386" t="s">
        <v>10197</v>
      </c>
      <c r="C2386" t="s">
        <v>10198</v>
      </c>
      <c r="D2386" t="s">
        <v>9705</v>
      </c>
      <c r="E2386" t="s">
        <v>10199</v>
      </c>
      <c r="F2386">
        <v>3312284916</v>
      </c>
      <c r="G2386">
        <v>13409</v>
      </c>
      <c r="H2386" t="s">
        <v>10222</v>
      </c>
      <c r="I2386" t="s">
        <v>10223</v>
      </c>
      <c r="J2386" t="s">
        <v>10224</v>
      </c>
      <c r="K2386" t="s">
        <v>7009</v>
      </c>
      <c r="L2386" t="s">
        <v>10225</v>
      </c>
      <c r="M2386" t="s">
        <v>10203</v>
      </c>
      <c r="N2386" t="s">
        <v>22</v>
      </c>
      <c r="O2386">
        <v>20</v>
      </c>
      <c r="P2386">
        <v>2</v>
      </c>
      <c r="Q2386">
        <v>343</v>
      </c>
      <c r="R2386">
        <v>365</v>
      </c>
      <c r="S2386" s="1">
        <v>6.0300000000000006E-2</v>
      </c>
      <c r="U2386" s="13">
        <f t="shared" si="111"/>
        <v>22</v>
      </c>
      <c r="V2386" s="13">
        <f t="shared" si="112"/>
        <v>365</v>
      </c>
      <c r="W2386" s="13" t="str">
        <f>IFERROR(VLOOKUP(K2386,'Target Area Lookup'!B:C,2,FALSE),"Rest of State")</f>
        <v>Rest of State</v>
      </c>
      <c r="X2386" s="13" t="str">
        <f t="shared" si="113"/>
        <v>Rest of State</v>
      </c>
    </row>
    <row r="2387" spans="1:24" x14ac:dyDescent="0.25">
      <c r="A2387">
        <v>31045303026</v>
      </c>
      <c r="B2387" t="s">
        <v>10197</v>
      </c>
      <c r="C2387" t="s">
        <v>10198</v>
      </c>
      <c r="D2387" t="s">
        <v>9705</v>
      </c>
      <c r="E2387" t="s">
        <v>10199</v>
      </c>
      <c r="F2387">
        <v>3312284916</v>
      </c>
      <c r="G2387">
        <v>13410</v>
      </c>
      <c r="H2387" t="s">
        <v>10226</v>
      </c>
      <c r="I2387" t="s">
        <v>10227</v>
      </c>
      <c r="J2387" t="s">
        <v>9705</v>
      </c>
      <c r="K2387" t="s">
        <v>7009</v>
      </c>
      <c r="L2387" t="s">
        <v>10228</v>
      </c>
      <c r="M2387" t="s">
        <v>10203</v>
      </c>
      <c r="N2387" t="s">
        <v>22</v>
      </c>
      <c r="O2387">
        <v>32</v>
      </c>
      <c r="P2387">
        <v>6</v>
      </c>
      <c r="Q2387">
        <v>497</v>
      </c>
      <c r="R2387">
        <v>535</v>
      </c>
      <c r="S2387" s="1">
        <v>7.0999999999999994E-2</v>
      </c>
      <c r="U2387" s="13">
        <f t="shared" si="111"/>
        <v>38</v>
      </c>
      <c r="V2387" s="13">
        <f t="shared" si="112"/>
        <v>535</v>
      </c>
      <c r="W2387" s="13" t="str">
        <f>IFERROR(VLOOKUP(K2387,'Target Area Lookup'!B:C,2,FALSE),"Rest of State")</f>
        <v>Rest of State</v>
      </c>
      <c r="X2387" s="13" t="str">
        <f t="shared" si="113"/>
        <v>Rest of State</v>
      </c>
    </row>
    <row r="2388" spans="1:24" x14ac:dyDescent="0.25">
      <c r="A2388">
        <v>31045303026</v>
      </c>
      <c r="B2388" t="s">
        <v>10197</v>
      </c>
      <c r="C2388" t="s">
        <v>10198</v>
      </c>
      <c r="D2388" t="s">
        <v>9705</v>
      </c>
      <c r="E2388" t="s">
        <v>10199</v>
      </c>
      <c r="F2388">
        <v>3312284916</v>
      </c>
      <c r="G2388">
        <v>13411</v>
      </c>
      <c r="H2388" t="s">
        <v>10229</v>
      </c>
      <c r="I2388" t="s">
        <v>10230</v>
      </c>
      <c r="J2388" t="s">
        <v>9705</v>
      </c>
      <c r="K2388" t="s">
        <v>7009</v>
      </c>
      <c r="L2388" t="s">
        <v>10231</v>
      </c>
      <c r="M2388" t="s">
        <v>10203</v>
      </c>
      <c r="N2388" t="s">
        <v>22</v>
      </c>
      <c r="O2388">
        <v>19</v>
      </c>
      <c r="P2388">
        <v>3</v>
      </c>
      <c r="Q2388">
        <v>419</v>
      </c>
      <c r="R2388">
        <v>441</v>
      </c>
      <c r="S2388" s="1">
        <v>4.99E-2</v>
      </c>
      <c r="U2388" s="13">
        <f t="shared" si="111"/>
        <v>22</v>
      </c>
      <c r="V2388" s="13">
        <f t="shared" si="112"/>
        <v>441</v>
      </c>
      <c r="W2388" s="13" t="str">
        <f>IFERROR(VLOOKUP(K2388,'Target Area Lookup'!B:C,2,FALSE),"Rest of State")</f>
        <v>Rest of State</v>
      </c>
      <c r="X2388" s="13" t="str">
        <f t="shared" si="113"/>
        <v>Rest of State</v>
      </c>
    </row>
    <row r="2389" spans="1:24" x14ac:dyDescent="0.25">
      <c r="A2389">
        <v>31045303026</v>
      </c>
      <c r="B2389" t="s">
        <v>10197</v>
      </c>
      <c r="C2389" t="s">
        <v>10198</v>
      </c>
      <c r="D2389" t="s">
        <v>9705</v>
      </c>
      <c r="E2389" t="s">
        <v>10199</v>
      </c>
      <c r="F2389">
        <v>3312284916</v>
      </c>
      <c r="G2389">
        <v>13412</v>
      </c>
      <c r="H2389" t="s">
        <v>10232</v>
      </c>
      <c r="I2389" t="s">
        <v>10233</v>
      </c>
      <c r="J2389" t="s">
        <v>9705</v>
      </c>
      <c r="K2389" t="s">
        <v>7009</v>
      </c>
      <c r="L2389" t="s">
        <v>10234</v>
      </c>
      <c r="M2389" t="s">
        <v>10203</v>
      </c>
      <c r="N2389" t="s">
        <v>22</v>
      </c>
      <c r="O2389">
        <v>60</v>
      </c>
      <c r="P2389">
        <v>4</v>
      </c>
      <c r="Q2389">
        <v>278</v>
      </c>
      <c r="R2389">
        <v>342</v>
      </c>
      <c r="S2389" s="1">
        <v>0.18710000000000002</v>
      </c>
      <c r="U2389" s="13">
        <f t="shared" si="111"/>
        <v>64</v>
      </c>
      <c r="V2389" s="13">
        <f t="shared" si="112"/>
        <v>342</v>
      </c>
      <c r="W2389" s="13" t="str">
        <f>IFERROR(VLOOKUP(K2389,'Target Area Lookup'!B:C,2,FALSE),"Rest of State")</f>
        <v>Rest of State</v>
      </c>
      <c r="X2389" s="13" t="str">
        <f t="shared" si="113"/>
        <v>Rest of State</v>
      </c>
    </row>
    <row r="2390" spans="1:24" x14ac:dyDescent="0.25">
      <c r="A2390">
        <v>31045303026</v>
      </c>
      <c r="B2390" t="s">
        <v>10197</v>
      </c>
      <c r="C2390" t="s">
        <v>10198</v>
      </c>
      <c r="D2390" t="s">
        <v>9705</v>
      </c>
      <c r="E2390" t="s">
        <v>10199</v>
      </c>
      <c r="F2390">
        <v>3312284916</v>
      </c>
      <c r="G2390">
        <v>44291</v>
      </c>
      <c r="H2390" t="s">
        <v>10235</v>
      </c>
      <c r="I2390" t="s">
        <v>10236</v>
      </c>
      <c r="J2390" t="s">
        <v>9705</v>
      </c>
      <c r="K2390" t="s">
        <v>7009</v>
      </c>
      <c r="L2390" t="s">
        <v>10237</v>
      </c>
      <c r="M2390" t="s">
        <v>10203</v>
      </c>
      <c r="N2390" t="s">
        <v>22</v>
      </c>
      <c r="O2390">
        <v>12</v>
      </c>
      <c r="P2390">
        <v>1</v>
      </c>
      <c r="Q2390">
        <v>383</v>
      </c>
      <c r="R2390">
        <v>396</v>
      </c>
      <c r="S2390" s="1">
        <v>3.2799999999999996E-2</v>
      </c>
      <c r="U2390" s="13">
        <f t="shared" si="111"/>
        <v>13</v>
      </c>
      <c r="V2390" s="13">
        <f t="shared" si="112"/>
        <v>396</v>
      </c>
      <c r="W2390" s="13" t="str">
        <f>IFERROR(VLOOKUP(K2390,'Target Area Lookup'!B:C,2,FALSE),"Rest of State")</f>
        <v>Rest of State</v>
      </c>
      <c r="X2390" s="13" t="str">
        <f t="shared" si="113"/>
        <v>Rest of State</v>
      </c>
    </row>
    <row r="2391" spans="1:24" x14ac:dyDescent="0.25">
      <c r="A2391">
        <v>31045303026</v>
      </c>
      <c r="B2391" t="s">
        <v>10197</v>
      </c>
      <c r="C2391" t="s">
        <v>10198</v>
      </c>
      <c r="D2391" t="s">
        <v>9705</v>
      </c>
      <c r="E2391" t="s">
        <v>10199</v>
      </c>
      <c r="F2391">
        <v>3312284916</v>
      </c>
      <c r="G2391">
        <v>50386</v>
      </c>
      <c r="H2391" t="s">
        <v>10238</v>
      </c>
      <c r="I2391" t="s">
        <v>10239</v>
      </c>
      <c r="J2391" t="s">
        <v>7626</v>
      </c>
      <c r="K2391" t="s">
        <v>2053</v>
      </c>
      <c r="L2391" t="s">
        <v>10240</v>
      </c>
      <c r="M2391" t="s">
        <v>10203</v>
      </c>
      <c r="N2391" t="s">
        <v>22</v>
      </c>
      <c r="O2391">
        <v>22</v>
      </c>
      <c r="P2391">
        <v>5</v>
      </c>
      <c r="Q2391">
        <v>258</v>
      </c>
      <c r="R2391">
        <v>285</v>
      </c>
      <c r="S2391" s="1">
        <v>9.4700000000000006E-2</v>
      </c>
      <c r="U2391" s="13">
        <f t="shared" si="111"/>
        <v>27</v>
      </c>
      <c r="V2391" s="13">
        <f t="shared" si="112"/>
        <v>285</v>
      </c>
      <c r="W2391" s="13" t="str">
        <f>IFERROR(VLOOKUP(K2391,'Target Area Lookup'!B:C,2,FALSE),"Rest of State")</f>
        <v>Rest of State</v>
      </c>
      <c r="X2391" s="13" t="str">
        <f t="shared" si="113"/>
        <v>Rest of State</v>
      </c>
    </row>
    <row r="2392" spans="1:24" x14ac:dyDescent="0.25">
      <c r="A2392">
        <v>31045303026</v>
      </c>
      <c r="B2392" t="s">
        <v>10197</v>
      </c>
      <c r="C2392" t="s">
        <v>10198</v>
      </c>
      <c r="D2392" t="s">
        <v>9705</v>
      </c>
      <c r="E2392" t="s">
        <v>10199</v>
      </c>
      <c r="F2392">
        <v>3312284916</v>
      </c>
      <c r="G2392">
        <v>50387</v>
      </c>
      <c r="H2392" t="s">
        <v>10241</v>
      </c>
      <c r="I2392" t="s">
        <v>10242</v>
      </c>
      <c r="J2392" t="s">
        <v>9772</v>
      </c>
      <c r="K2392" t="s">
        <v>7009</v>
      </c>
      <c r="L2392" t="s">
        <v>10243</v>
      </c>
      <c r="M2392" t="s">
        <v>10203</v>
      </c>
      <c r="N2392" t="s">
        <v>22</v>
      </c>
      <c r="O2392">
        <v>21</v>
      </c>
      <c r="P2392">
        <v>2</v>
      </c>
      <c r="Q2392">
        <v>411</v>
      </c>
      <c r="R2392">
        <v>434</v>
      </c>
      <c r="S2392" s="1">
        <v>5.2999999999999999E-2</v>
      </c>
      <c r="U2392" s="13">
        <f t="shared" si="111"/>
        <v>23</v>
      </c>
      <c r="V2392" s="13">
        <f t="shared" si="112"/>
        <v>434</v>
      </c>
      <c r="W2392" s="13" t="str">
        <f>IFERROR(VLOOKUP(K2392,'Target Area Lookup'!B:C,2,FALSE),"Rest of State")</f>
        <v>Rest of State</v>
      </c>
      <c r="X2392" s="13" t="str">
        <f t="shared" si="113"/>
        <v>Rest of State</v>
      </c>
    </row>
    <row r="2393" spans="1:24" x14ac:dyDescent="0.25">
      <c r="A2393">
        <v>32000000000</v>
      </c>
      <c r="B2393" t="s">
        <v>10244</v>
      </c>
      <c r="C2393" t="s">
        <v>10245</v>
      </c>
      <c r="D2393" t="s">
        <v>10246</v>
      </c>
      <c r="E2393" t="s">
        <v>10247</v>
      </c>
      <c r="F2393">
        <v>8159334918</v>
      </c>
      <c r="G2393">
        <v>13456</v>
      </c>
      <c r="H2393" t="s">
        <v>10248</v>
      </c>
      <c r="I2393" t="s">
        <v>10249</v>
      </c>
      <c r="J2393" t="s">
        <v>10246</v>
      </c>
      <c r="K2393" t="s">
        <v>10246</v>
      </c>
      <c r="L2393" t="s">
        <v>10250</v>
      </c>
      <c r="M2393" t="s">
        <v>10251</v>
      </c>
      <c r="N2393" t="s">
        <v>22</v>
      </c>
      <c r="O2393">
        <v>24</v>
      </c>
      <c r="P2393">
        <v>0</v>
      </c>
      <c r="Q2393">
        <v>0</v>
      </c>
      <c r="R2393">
        <v>24</v>
      </c>
      <c r="S2393" s="1">
        <v>0.99349999999999994</v>
      </c>
      <c r="T2393" t="s">
        <v>22</v>
      </c>
      <c r="U2393" s="13">
        <f t="shared" si="111"/>
        <v>24</v>
      </c>
      <c r="V2393" s="13">
        <f t="shared" si="112"/>
        <v>24</v>
      </c>
      <c r="W2393" s="13" t="str">
        <f>IFERROR(VLOOKUP(K2393,'Target Area Lookup'!B:C,2,FALSE),"Rest of State")</f>
        <v>Rest of State</v>
      </c>
      <c r="X2393" s="13" t="str">
        <f t="shared" si="113"/>
        <v>Rest of State</v>
      </c>
    </row>
    <row r="2394" spans="1:24" x14ac:dyDescent="0.25">
      <c r="A2394">
        <v>32000000000</v>
      </c>
      <c r="B2394" t="s">
        <v>10244</v>
      </c>
      <c r="C2394" t="s">
        <v>10245</v>
      </c>
      <c r="D2394" t="s">
        <v>10246</v>
      </c>
      <c r="E2394" t="s">
        <v>10247</v>
      </c>
      <c r="F2394">
        <v>8159334918</v>
      </c>
      <c r="G2394">
        <v>60809</v>
      </c>
      <c r="H2394" t="s">
        <v>10252</v>
      </c>
      <c r="I2394" t="s">
        <v>10249</v>
      </c>
      <c r="J2394" t="s">
        <v>10246</v>
      </c>
      <c r="K2394" t="s">
        <v>10246</v>
      </c>
      <c r="L2394" t="s">
        <v>10250</v>
      </c>
      <c r="M2394" t="s">
        <v>10251</v>
      </c>
      <c r="N2394" t="s">
        <v>22</v>
      </c>
      <c r="O2394">
        <v>71</v>
      </c>
      <c r="P2394">
        <v>0</v>
      </c>
      <c r="Q2394">
        <v>5</v>
      </c>
      <c r="R2394">
        <v>76</v>
      </c>
      <c r="S2394" s="1">
        <v>0.9284</v>
      </c>
      <c r="T2394" t="s">
        <v>22</v>
      </c>
      <c r="U2394" s="13">
        <f t="shared" si="111"/>
        <v>71</v>
      </c>
      <c r="V2394" s="13">
        <f t="shared" si="112"/>
        <v>76</v>
      </c>
      <c r="W2394" s="13" t="str">
        <f>IFERROR(VLOOKUP(K2394,'Target Area Lookup'!B:C,2,FALSE),"Rest of State")</f>
        <v>Rest of State</v>
      </c>
      <c r="X2394" s="13" t="str">
        <f t="shared" si="113"/>
        <v>Rest of State</v>
      </c>
    </row>
    <row r="2395" spans="1:24" x14ac:dyDescent="0.25">
      <c r="A2395">
        <v>32038003026</v>
      </c>
      <c r="B2395" t="s">
        <v>10253</v>
      </c>
      <c r="C2395" t="s">
        <v>10254</v>
      </c>
      <c r="D2395" t="s">
        <v>10255</v>
      </c>
      <c r="E2395" t="s">
        <v>10256</v>
      </c>
      <c r="F2395">
        <v>8154867321</v>
      </c>
      <c r="G2395">
        <v>13422</v>
      </c>
      <c r="H2395" t="s">
        <v>10257</v>
      </c>
      <c r="I2395" t="s">
        <v>10254</v>
      </c>
      <c r="J2395" t="s">
        <v>10255</v>
      </c>
      <c r="K2395" t="s">
        <v>10258</v>
      </c>
      <c r="L2395" t="s">
        <v>10256</v>
      </c>
      <c r="M2395" t="s">
        <v>10259</v>
      </c>
      <c r="N2395" t="s">
        <v>22</v>
      </c>
      <c r="O2395">
        <v>45</v>
      </c>
      <c r="P2395">
        <v>2</v>
      </c>
      <c r="Q2395">
        <v>48</v>
      </c>
      <c r="R2395">
        <v>95</v>
      </c>
      <c r="S2395" s="1">
        <v>0.49469999999999997</v>
      </c>
      <c r="U2395" s="13">
        <f t="shared" si="111"/>
        <v>47</v>
      </c>
      <c r="V2395" s="13">
        <f t="shared" si="112"/>
        <v>95</v>
      </c>
      <c r="W2395" s="13" t="str">
        <f>IFERROR(VLOOKUP(K2395,'Target Area Lookup'!B:C,2,FALSE),"Rest of State")</f>
        <v>Rest of State</v>
      </c>
      <c r="X2395" s="13" t="str">
        <f t="shared" si="113"/>
        <v>Rest of State</v>
      </c>
    </row>
    <row r="2396" spans="1:24" x14ac:dyDescent="0.25">
      <c r="A2396">
        <v>32038003026</v>
      </c>
      <c r="B2396" t="s">
        <v>10253</v>
      </c>
      <c r="C2396" t="s">
        <v>10254</v>
      </c>
      <c r="D2396" t="s">
        <v>10255</v>
      </c>
      <c r="E2396" t="s">
        <v>10256</v>
      </c>
      <c r="F2396">
        <v>8154867321</v>
      </c>
      <c r="G2396">
        <v>13423</v>
      </c>
      <c r="H2396" t="s">
        <v>10260</v>
      </c>
      <c r="I2396" t="s">
        <v>10254</v>
      </c>
      <c r="J2396" t="s">
        <v>10255</v>
      </c>
      <c r="K2396" t="s">
        <v>10258</v>
      </c>
      <c r="L2396" t="s">
        <v>10256</v>
      </c>
      <c r="M2396" t="s">
        <v>10259</v>
      </c>
      <c r="N2396" t="s">
        <v>22</v>
      </c>
      <c r="O2396">
        <v>36</v>
      </c>
      <c r="P2396">
        <v>2</v>
      </c>
      <c r="Q2396">
        <v>40</v>
      </c>
      <c r="R2396">
        <v>78</v>
      </c>
      <c r="S2396" s="1">
        <v>0.48720000000000002</v>
      </c>
      <c r="U2396" s="13">
        <f t="shared" si="111"/>
        <v>38</v>
      </c>
      <c r="V2396" s="13">
        <f t="shared" si="112"/>
        <v>78</v>
      </c>
      <c r="W2396" s="13" t="str">
        <f>IFERROR(VLOOKUP(K2396,'Target Area Lookup'!B:C,2,FALSE),"Rest of State")</f>
        <v>Rest of State</v>
      </c>
      <c r="X2396" s="13" t="str">
        <f t="shared" si="113"/>
        <v>Rest of State</v>
      </c>
    </row>
    <row r="2397" spans="1:24" x14ac:dyDescent="0.25">
      <c r="A2397">
        <v>32038003026</v>
      </c>
      <c r="B2397" t="s">
        <v>10253</v>
      </c>
      <c r="C2397" t="s">
        <v>10254</v>
      </c>
      <c r="D2397" t="s">
        <v>10255</v>
      </c>
      <c r="E2397" t="s">
        <v>10256</v>
      </c>
      <c r="F2397">
        <v>8154867321</v>
      </c>
      <c r="G2397">
        <v>13424</v>
      </c>
      <c r="H2397" t="s">
        <v>10261</v>
      </c>
      <c r="I2397" t="s">
        <v>10262</v>
      </c>
      <c r="J2397" t="s">
        <v>10255</v>
      </c>
      <c r="K2397" t="s">
        <v>10258</v>
      </c>
      <c r="L2397" t="s">
        <v>10263</v>
      </c>
      <c r="M2397" t="s">
        <v>10259</v>
      </c>
      <c r="N2397" t="s">
        <v>22</v>
      </c>
      <c r="O2397">
        <v>65</v>
      </c>
      <c r="P2397">
        <v>5</v>
      </c>
      <c r="Q2397">
        <v>38</v>
      </c>
      <c r="R2397">
        <v>108</v>
      </c>
      <c r="S2397" s="1">
        <v>0.64810000000000001</v>
      </c>
      <c r="U2397" s="13">
        <f t="shared" si="111"/>
        <v>70</v>
      </c>
      <c r="V2397" s="13">
        <f t="shared" si="112"/>
        <v>108</v>
      </c>
      <c r="W2397" s="13" t="str">
        <f>IFERROR(VLOOKUP(K2397,'Target Area Lookup'!B:C,2,FALSE),"Rest of State")</f>
        <v>Rest of State</v>
      </c>
      <c r="X2397" s="13" t="str">
        <f t="shared" si="113"/>
        <v>Rest of State</v>
      </c>
    </row>
    <row r="2398" spans="1:24" x14ac:dyDescent="0.25">
      <c r="A2398">
        <v>32038004026</v>
      </c>
      <c r="B2398" t="s">
        <v>10270</v>
      </c>
      <c r="C2398" t="s">
        <v>7123</v>
      </c>
      <c r="D2398" t="s">
        <v>10271</v>
      </c>
      <c r="E2398" t="s">
        <v>10272</v>
      </c>
      <c r="F2398">
        <v>8156982212</v>
      </c>
      <c r="G2398">
        <v>13426</v>
      </c>
      <c r="H2398" t="s">
        <v>63</v>
      </c>
      <c r="I2398" t="s">
        <v>10273</v>
      </c>
      <c r="J2398" t="s">
        <v>10274</v>
      </c>
      <c r="K2398" t="s">
        <v>10258</v>
      </c>
      <c r="L2398" t="s">
        <v>10275</v>
      </c>
      <c r="M2398" t="s">
        <v>10276</v>
      </c>
      <c r="N2398" t="s">
        <v>22</v>
      </c>
      <c r="O2398">
        <v>112</v>
      </c>
      <c r="P2398">
        <v>23</v>
      </c>
      <c r="Q2398">
        <v>223</v>
      </c>
      <c r="R2398">
        <v>358</v>
      </c>
      <c r="S2398" s="1">
        <v>0.37709999999999999</v>
      </c>
      <c r="U2398" s="13">
        <f t="shared" si="111"/>
        <v>135</v>
      </c>
      <c r="V2398" s="13">
        <f t="shared" si="112"/>
        <v>358</v>
      </c>
      <c r="W2398" s="13" t="str">
        <f>IFERROR(VLOOKUP(K2398,'Target Area Lookup'!B:C,2,FALSE),"Rest of State")</f>
        <v>Rest of State</v>
      </c>
      <c r="X2398" s="13" t="str">
        <f t="shared" si="113"/>
        <v>Rest of State</v>
      </c>
    </row>
    <row r="2399" spans="1:24" x14ac:dyDescent="0.25">
      <c r="A2399">
        <v>32038004026</v>
      </c>
      <c r="B2399" t="s">
        <v>10270</v>
      </c>
      <c r="C2399" t="s">
        <v>7123</v>
      </c>
      <c r="D2399" t="s">
        <v>10271</v>
      </c>
      <c r="E2399" t="s">
        <v>10272</v>
      </c>
      <c r="F2399">
        <v>8156982212</v>
      </c>
      <c r="G2399">
        <v>13427</v>
      </c>
      <c r="H2399" t="s">
        <v>10277</v>
      </c>
      <c r="I2399" t="s">
        <v>10273</v>
      </c>
      <c r="J2399" t="s">
        <v>10274</v>
      </c>
      <c r="K2399" t="s">
        <v>10258</v>
      </c>
      <c r="L2399" t="s">
        <v>10275</v>
      </c>
      <c r="M2399" t="s">
        <v>10276</v>
      </c>
      <c r="N2399" t="s">
        <v>22</v>
      </c>
      <c r="O2399">
        <v>106</v>
      </c>
      <c r="P2399">
        <v>21</v>
      </c>
      <c r="Q2399">
        <v>175</v>
      </c>
      <c r="R2399">
        <v>302</v>
      </c>
      <c r="S2399" s="1">
        <v>0.42049999999999998</v>
      </c>
      <c r="U2399" s="13">
        <f t="shared" si="111"/>
        <v>127</v>
      </c>
      <c r="V2399" s="13">
        <f t="shared" si="112"/>
        <v>302</v>
      </c>
      <c r="W2399" s="13" t="str">
        <f>IFERROR(VLOOKUP(K2399,'Target Area Lookup'!B:C,2,FALSE),"Rest of State")</f>
        <v>Rest of State</v>
      </c>
      <c r="X2399" s="13" t="str">
        <f t="shared" si="113"/>
        <v>Rest of State</v>
      </c>
    </row>
    <row r="2400" spans="1:24" x14ac:dyDescent="0.25">
      <c r="A2400">
        <v>32038004026</v>
      </c>
      <c r="B2400" t="s">
        <v>10270</v>
      </c>
      <c r="C2400" t="s">
        <v>7123</v>
      </c>
      <c r="D2400" t="s">
        <v>10271</v>
      </c>
      <c r="E2400" t="s">
        <v>10272</v>
      </c>
      <c r="F2400">
        <v>8156982212</v>
      </c>
      <c r="G2400">
        <v>13428</v>
      </c>
      <c r="H2400" t="s">
        <v>10278</v>
      </c>
      <c r="I2400" t="s">
        <v>10279</v>
      </c>
      <c r="J2400" t="s">
        <v>10280</v>
      </c>
      <c r="K2400" t="s">
        <v>10258</v>
      </c>
      <c r="L2400" t="s">
        <v>10281</v>
      </c>
      <c r="M2400" t="s">
        <v>10276</v>
      </c>
      <c r="N2400" t="s">
        <v>22</v>
      </c>
      <c r="O2400">
        <v>137</v>
      </c>
      <c r="P2400">
        <v>21</v>
      </c>
      <c r="Q2400">
        <v>196</v>
      </c>
      <c r="R2400">
        <v>354</v>
      </c>
      <c r="S2400" s="1">
        <v>0.44630000000000003</v>
      </c>
      <c r="U2400" s="13">
        <f t="shared" si="111"/>
        <v>158</v>
      </c>
      <c r="V2400" s="13">
        <f t="shared" si="112"/>
        <v>354</v>
      </c>
      <c r="W2400" s="13" t="str">
        <f>IFERROR(VLOOKUP(K2400,'Target Area Lookup'!B:C,2,FALSE),"Rest of State")</f>
        <v>Rest of State</v>
      </c>
      <c r="X2400" s="13" t="str">
        <f t="shared" si="113"/>
        <v>Rest of State</v>
      </c>
    </row>
    <row r="2401" spans="1:24" x14ac:dyDescent="0.25">
      <c r="A2401">
        <v>32038006026</v>
      </c>
      <c r="B2401" t="s">
        <v>10282</v>
      </c>
      <c r="C2401" t="s">
        <v>10283</v>
      </c>
      <c r="D2401" t="s">
        <v>10284</v>
      </c>
      <c r="E2401" t="s">
        <v>10285</v>
      </c>
      <c r="F2401">
        <v>8154572171</v>
      </c>
      <c r="G2401">
        <v>13434</v>
      </c>
      <c r="H2401" t="s">
        <v>10286</v>
      </c>
      <c r="I2401" t="s">
        <v>10283</v>
      </c>
      <c r="J2401" t="s">
        <v>10284</v>
      </c>
      <c r="K2401" t="s">
        <v>10258</v>
      </c>
      <c r="L2401" t="s">
        <v>10285</v>
      </c>
      <c r="M2401" t="s">
        <v>10287</v>
      </c>
      <c r="N2401" t="s">
        <v>22</v>
      </c>
      <c r="O2401">
        <v>31</v>
      </c>
      <c r="P2401">
        <v>4</v>
      </c>
      <c r="Q2401">
        <v>62</v>
      </c>
      <c r="R2401">
        <v>97</v>
      </c>
      <c r="S2401" s="1">
        <v>0.36080000000000001</v>
      </c>
      <c r="U2401" s="13">
        <f t="shared" si="111"/>
        <v>35</v>
      </c>
      <c r="V2401" s="13">
        <f t="shared" si="112"/>
        <v>97</v>
      </c>
      <c r="W2401" s="13" t="str">
        <f>IFERROR(VLOOKUP(K2401,'Target Area Lookup'!B:C,2,FALSE),"Rest of State")</f>
        <v>Rest of State</v>
      </c>
      <c r="X2401" s="13" t="str">
        <f t="shared" si="113"/>
        <v>Rest of State</v>
      </c>
    </row>
    <row r="2402" spans="1:24" x14ac:dyDescent="0.25">
      <c r="A2402">
        <v>32038006026</v>
      </c>
      <c r="B2402" t="s">
        <v>10282</v>
      </c>
      <c r="C2402" t="s">
        <v>10283</v>
      </c>
      <c r="D2402" t="s">
        <v>10284</v>
      </c>
      <c r="E2402" t="s">
        <v>10285</v>
      </c>
      <c r="F2402">
        <v>8154572171</v>
      </c>
      <c r="G2402">
        <v>13435</v>
      </c>
      <c r="H2402" t="s">
        <v>10288</v>
      </c>
      <c r="I2402" t="s">
        <v>10283</v>
      </c>
      <c r="J2402" t="s">
        <v>10284</v>
      </c>
      <c r="K2402" t="s">
        <v>10258</v>
      </c>
      <c r="L2402" t="s">
        <v>10285</v>
      </c>
      <c r="M2402" t="s">
        <v>10287</v>
      </c>
      <c r="N2402" t="s">
        <v>22</v>
      </c>
      <c r="O2402">
        <v>26</v>
      </c>
      <c r="P2402">
        <v>4</v>
      </c>
      <c r="Q2402">
        <v>40</v>
      </c>
      <c r="R2402">
        <v>70</v>
      </c>
      <c r="S2402" s="1">
        <v>0.42859999999999998</v>
      </c>
      <c r="U2402" s="13">
        <f t="shared" si="111"/>
        <v>30</v>
      </c>
      <c r="V2402" s="13">
        <f t="shared" si="112"/>
        <v>70</v>
      </c>
      <c r="W2402" s="13" t="str">
        <f>IFERROR(VLOOKUP(K2402,'Target Area Lookup'!B:C,2,FALSE),"Rest of State")</f>
        <v>Rest of State</v>
      </c>
      <c r="X2402" s="13" t="str">
        <f t="shared" si="113"/>
        <v>Rest of State</v>
      </c>
    </row>
    <row r="2403" spans="1:24" x14ac:dyDescent="0.25">
      <c r="A2403">
        <v>32038006026</v>
      </c>
      <c r="B2403" t="s">
        <v>10282</v>
      </c>
      <c r="C2403" t="s">
        <v>10283</v>
      </c>
      <c r="D2403" t="s">
        <v>10284</v>
      </c>
      <c r="E2403" t="s">
        <v>10285</v>
      </c>
      <c r="F2403">
        <v>8154572171</v>
      </c>
      <c r="G2403">
        <v>13436</v>
      </c>
      <c r="H2403" t="s">
        <v>10289</v>
      </c>
      <c r="I2403" t="s">
        <v>10283</v>
      </c>
      <c r="J2403" t="s">
        <v>10284</v>
      </c>
      <c r="K2403" t="s">
        <v>10258</v>
      </c>
      <c r="L2403" t="s">
        <v>10285</v>
      </c>
      <c r="M2403" t="s">
        <v>10287</v>
      </c>
      <c r="N2403" t="s">
        <v>22</v>
      </c>
      <c r="O2403">
        <v>42</v>
      </c>
      <c r="P2403">
        <v>2</v>
      </c>
      <c r="Q2403">
        <v>91</v>
      </c>
      <c r="R2403">
        <v>135</v>
      </c>
      <c r="S2403" s="1">
        <v>0.32590000000000002</v>
      </c>
      <c r="U2403" s="13">
        <f t="shared" si="111"/>
        <v>44</v>
      </c>
      <c r="V2403" s="13">
        <f t="shared" si="112"/>
        <v>135</v>
      </c>
      <c r="W2403" s="13" t="str">
        <f>IFERROR(VLOOKUP(K2403,'Target Area Lookup'!B:C,2,FALSE),"Rest of State")</f>
        <v>Rest of State</v>
      </c>
      <c r="X2403" s="13" t="str">
        <f t="shared" si="113"/>
        <v>Rest of State</v>
      </c>
    </row>
    <row r="2404" spans="1:24" x14ac:dyDescent="0.25">
      <c r="A2404">
        <v>32038009026</v>
      </c>
      <c r="B2404" t="s">
        <v>10290</v>
      </c>
      <c r="C2404" t="s">
        <v>10291</v>
      </c>
      <c r="D2404" t="s">
        <v>10292</v>
      </c>
      <c r="E2404" t="s">
        <v>10293</v>
      </c>
      <c r="F2404">
        <v>8154324931</v>
      </c>
      <c r="G2404">
        <v>13438</v>
      </c>
      <c r="H2404" t="s">
        <v>10294</v>
      </c>
      <c r="I2404" t="s">
        <v>10295</v>
      </c>
      <c r="J2404" t="s">
        <v>10292</v>
      </c>
      <c r="K2404" t="s">
        <v>10258</v>
      </c>
      <c r="L2404" t="s">
        <v>10296</v>
      </c>
      <c r="M2404" t="s">
        <v>10297</v>
      </c>
      <c r="N2404" t="s">
        <v>22</v>
      </c>
      <c r="O2404">
        <v>141</v>
      </c>
      <c r="P2404">
        <v>11</v>
      </c>
      <c r="Q2404">
        <v>163</v>
      </c>
      <c r="R2404">
        <v>315</v>
      </c>
      <c r="S2404" s="1">
        <v>0.48249999999999998</v>
      </c>
      <c r="U2404" s="13">
        <f t="shared" si="111"/>
        <v>152</v>
      </c>
      <c r="V2404" s="13">
        <f t="shared" si="112"/>
        <v>315</v>
      </c>
      <c r="W2404" s="13" t="str">
        <f>IFERROR(VLOOKUP(K2404,'Target Area Lookup'!B:C,2,FALSE),"Rest of State")</f>
        <v>Rest of State</v>
      </c>
      <c r="X2404" s="13" t="str">
        <f t="shared" si="113"/>
        <v>Rest of State</v>
      </c>
    </row>
    <row r="2405" spans="1:24" x14ac:dyDescent="0.25">
      <c r="A2405">
        <v>32038009026</v>
      </c>
      <c r="B2405" t="s">
        <v>10290</v>
      </c>
      <c r="C2405" t="s">
        <v>10291</v>
      </c>
      <c r="D2405" t="s">
        <v>10292</v>
      </c>
      <c r="E2405" t="s">
        <v>10293</v>
      </c>
      <c r="F2405">
        <v>8154324931</v>
      </c>
      <c r="G2405">
        <v>13439</v>
      </c>
      <c r="H2405" t="s">
        <v>10298</v>
      </c>
      <c r="I2405" t="s">
        <v>10299</v>
      </c>
      <c r="J2405" t="s">
        <v>10292</v>
      </c>
      <c r="K2405" t="s">
        <v>10258</v>
      </c>
      <c r="L2405" t="s">
        <v>10300</v>
      </c>
      <c r="M2405" t="s">
        <v>10297</v>
      </c>
      <c r="N2405" t="s">
        <v>22</v>
      </c>
      <c r="O2405">
        <v>148</v>
      </c>
      <c r="P2405">
        <v>21</v>
      </c>
      <c r="Q2405">
        <v>120</v>
      </c>
      <c r="R2405">
        <v>289</v>
      </c>
      <c r="S2405" s="1">
        <v>0.58479999999999999</v>
      </c>
      <c r="U2405" s="13">
        <f t="shared" si="111"/>
        <v>169</v>
      </c>
      <c r="V2405" s="13">
        <f t="shared" si="112"/>
        <v>289</v>
      </c>
      <c r="W2405" s="13" t="str">
        <f>IFERROR(VLOOKUP(K2405,'Target Area Lookup'!B:C,2,FALSE),"Rest of State")</f>
        <v>Rest of State</v>
      </c>
      <c r="X2405" s="13" t="str">
        <f t="shared" si="113"/>
        <v>Rest of State</v>
      </c>
    </row>
    <row r="2406" spans="1:24" x14ac:dyDescent="0.25">
      <c r="A2406">
        <v>32038009026</v>
      </c>
      <c r="B2406" t="s">
        <v>10290</v>
      </c>
      <c r="C2406" t="s">
        <v>10291</v>
      </c>
      <c r="D2406" t="s">
        <v>10292</v>
      </c>
      <c r="E2406" t="s">
        <v>10293</v>
      </c>
      <c r="F2406">
        <v>8154324931</v>
      </c>
      <c r="G2406">
        <v>13440</v>
      </c>
      <c r="H2406" t="s">
        <v>10301</v>
      </c>
      <c r="I2406" t="s">
        <v>10302</v>
      </c>
      <c r="J2406" t="s">
        <v>10292</v>
      </c>
      <c r="K2406" t="s">
        <v>10258</v>
      </c>
      <c r="L2406" t="s">
        <v>10303</v>
      </c>
      <c r="M2406" t="s">
        <v>10297</v>
      </c>
      <c r="N2406" t="s">
        <v>22</v>
      </c>
      <c r="O2406">
        <v>128</v>
      </c>
      <c r="P2406">
        <v>13</v>
      </c>
      <c r="Q2406">
        <v>83</v>
      </c>
      <c r="R2406">
        <v>224</v>
      </c>
      <c r="S2406" s="1">
        <v>0.62950000000000006</v>
      </c>
      <c r="U2406" s="13">
        <f t="shared" si="111"/>
        <v>141</v>
      </c>
      <c r="V2406" s="13">
        <f t="shared" si="112"/>
        <v>224</v>
      </c>
      <c r="W2406" s="13" t="str">
        <f>IFERROR(VLOOKUP(K2406,'Target Area Lookup'!B:C,2,FALSE),"Rest of State")</f>
        <v>Rest of State</v>
      </c>
      <c r="X2406" s="13" t="str">
        <f t="shared" si="113"/>
        <v>Rest of State</v>
      </c>
    </row>
    <row r="2407" spans="1:24" x14ac:dyDescent="0.25">
      <c r="A2407">
        <v>32038009026</v>
      </c>
      <c r="B2407" t="s">
        <v>10290</v>
      </c>
      <c r="C2407" t="s">
        <v>10291</v>
      </c>
      <c r="D2407" t="s">
        <v>10292</v>
      </c>
      <c r="E2407" t="s">
        <v>10293</v>
      </c>
      <c r="F2407">
        <v>8154324931</v>
      </c>
      <c r="G2407">
        <v>13441</v>
      </c>
      <c r="H2407" t="s">
        <v>10304</v>
      </c>
      <c r="I2407" t="s">
        <v>10305</v>
      </c>
      <c r="J2407" t="s">
        <v>10292</v>
      </c>
      <c r="K2407" t="s">
        <v>10258</v>
      </c>
      <c r="L2407" t="s">
        <v>10306</v>
      </c>
      <c r="M2407" t="s">
        <v>10297</v>
      </c>
      <c r="N2407" t="s">
        <v>22</v>
      </c>
      <c r="O2407">
        <v>81</v>
      </c>
      <c r="P2407">
        <v>6</v>
      </c>
      <c r="Q2407">
        <v>49</v>
      </c>
      <c r="R2407">
        <v>136</v>
      </c>
      <c r="S2407" s="1">
        <v>0.63970000000000005</v>
      </c>
      <c r="U2407" s="13">
        <f t="shared" si="111"/>
        <v>87</v>
      </c>
      <c r="V2407" s="13">
        <f t="shared" si="112"/>
        <v>136</v>
      </c>
      <c r="W2407" s="13" t="str">
        <f>IFERROR(VLOOKUP(K2407,'Target Area Lookup'!B:C,2,FALSE),"Rest of State")</f>
        <v>Rest of State</v>
      </c>
      <c r="X2407" s="13" t="str">
        <f t="shared" si="113"/>
        <v>Rest of State</v>
      </c>
    </row>
    <row r="2408" spans="1:24" x14ac:dyDescent="0.25">
      <c r="A2408">
        <v>32038010026</v>
      </c>
      <c r="B2408" t="s">
        <v>10307</v>
      </c>
      <c r="C2408" t="s">
        <v>10308</v>
      </c>
      <c r="D2408" t="s">
        <v>10309</v>
      </c>
      <c r="E2408" t="s">
        <v>10310</v>
      </c>
      <c r="F2408">
        <v>8152654642</v>
      </c>
      <c r="G2408">
        <v>13444</v>
      </c>
      <c r="H2408" t="s">
        <v>10311</v>
      </c>
      <c r="I2408" t="s">
        <v>10308</v>
      </c>
      <c r="J2408" t="s">
        <v>10309</v>
      </c>
      <c r="K2408" t="s">
        <v>10258</v>
      </c>
      <c r="L2408" t="s">
        <v>10310</v>
      </c>
      <c r="M2408" t="s">
        <v>10312</v>
      </c>
      <c r="N2408" t="s">
        <v>22</v>
      </c>
      <c r="O2408">
        <v>135</v>
      </c>
      <c r="P2408">
        <v>23</v>
      </c>
      <c r="Q2408">
        <v>134</v>
      </c>
      <c r="R2408">
        <v>292</v>
      </c>
      <c r="S2408" s="1">
        <v>0.54110000000000003</v>
      </c>
      <c r="U2408" s="13">
        <f t="shared" si="111"/>
        <v>158</v>
      </c>
      <c r="V2408" s="13">
        <f t="shared" si="112"/>
        <v>292</v>
      </c>
      <c r="W2408" s="13" t="str">
        <f>IFERROR(VLOOKUP(K2408,'Target Area Lookup'!B:C,2,FALSE),"Rest of State")</f>
        <v>Rest of State</v>
      </c>
      <c r="X2408" s="13" t="str">
        <f t="shared" si="113"/>
        <v>Rest of State</v>
      </c>
    </row>
    <row r="2409" spans="1:24" x14ac:dyDescent="0.25">
      <c r="A2409">
        <v>32038010026</v>
      </c>
      <c r="B2409" t="s">
        <v>10307</v>
      </c>
      <c r="C2409" t="s">
        <v>10308</v>
      </c>
      <c r="D2409" t="s">
        <v>10309</v>
      </c>
      <c r="E2409" t="s">
        <v>10310</v>
      </c>
      <c r="F2409">
        <v>8152654642</v>
      </c>
      <c r="G2409">
        <v>13445</v>
      </c>
      <c r="H2409" t="s">
        <v>10313</v>
      </c>
      <c r="I2409" t="s">
        <v>10314</v>
      </c>
      <c r="J2409" t="s">
        <v>10315</v>
      </c>
      <c r="K2409" t="s">
        <v>10258</v>
      </c>
      <c r="L2409" t="s">
        <v>10316</v>
      </c>
      <c r="M2409" t="s">
        <v>10317</v>
      </c>
      <c r="N2409" t="s">
        <v>22</v>
      </c>
      <c r="O2409">
        <v>104</v>
      </c>
      <c r="P2409">
        <v>25</v>
      </c>
      <c r="Q2409">
        <v>99</v>
      </c>
      <c r="R2409">
        <v>228</v>
      </c>
      <c r="S2409" s="1">
        <v>0.56579999999999997</v>
      </c>
      <c r="U2409" s="13">
        <f t="shared" si="111"/>
        <v>129</v>
      </c>
      <c r="V2409" s="13">
        <f t="shared" si="112"/>
        <v>228</v>
      </c>
      <c r="W2409" s="13" t="str">
        <f>IFERROR(VLOOKUP(K2409,'Target Area Lookup'!B:C,2,FALSE),"Rest of State")</f>
        <v>Rest of State</v>
      </c>
      <c r="X2409" s="13" t="str">
        <f t="shared" si="113"/>
        <v>Rest of State</v>
      </c>
    </row>
    <row r="2410" spans="1:24" x14ac:dyDescent="0.25">
      <c r="A2410">
        <v>32038010026</v>
      </c>
      <c r="B2410" t="s">
        <v>10307</v>
      </c>
      <c r="C2410" t="s">
        <v>10308</v>
      </c>
      <c r="D2410" t="s">
        <v>10309</v>
      </c>
      <c r="E2410" t="s">
        <v>10310</v>
      </c>
      <c r="F2410">
        <v>8152654642</v>
      </c>
      <c r="G2410">
        <v>13446</v>
      </c>
      <c r="H2410" t="s">
        <v>10318</v>
      </c>
      <c r="I2410" t="s">
        <v>10308</v>
      </c>
      <c r="J2410" t="s">
        <v>10309</v>
      </c>
      <c r="K2410" t="s">
        <v>10258</v>
      </c>
      <c r="L2410" t="s">
        <v>10310</v>
      </c>
      <c r="M2410" t="s">
        <v>10319</v>
      </c>
      <c r="N2410" t="s">
        <v>22</v>
      </c>
      <c r="O2410">
        <v>106</v>
      </c>
      <c r="P2410">
        <v>8</v>
      </c>
      <c r="Q2410">
        <v>73</v>
      </c>
      <c r="R2410">
        <v>187</v>
      </c>
      <c r="S2410" s="1">
        <v>0.60960000000000003</v>
      </c>
      <c r="U2410" s="13">
        <f t="shared" si="111"/>
        <v>114</v>
      </c>
      <c r="V2410" s="13">
        <f t="shared" si="112"/>
        <v>187</v>
      </c>
      <c r="W2410" s="13" t="str">
        <f>IFERROR(VLOOKUP(K2410,'Target Area Lookup'!B:C,2,FALSE),"Rest of State")</f>
        <v>Rest of State</v>
      </c>
      <c r="X2410" s="13" t="str">
        <f t="shared" si="113"/>
        <v>Rest of State</v>
      </c>
    </row>
    <row r="2411" spans="1:24" x14ac:dyDescent="0.25">
      <c r="A2411">
        <v>32038010026</v>
      </c>
      <c r="B2411" t="s">
        <v>10307</v>
      </c>
      <c r="C2411" t="s">
        <v>10308</v>
      </c>
      <c r="D2411" t="s">
        <v>10309</v>
      </c>
      <c r="E2411" t="s">
        <v>10310</v>
      </c>
      <c r="F2411">
        <v>8152654642</v>
      </c>
      <c r="G2411">
        <v>13447</v>
      </c>
      <c r="H2411" t="s">
        <v>10320</v>
      </c>
      <c r="I2411" t="s">
        <v>10321</v>
      </c>
      <c r="J2411" t="s">
        <v>10322</v>
      </c>
      <c r="K2411" t="s">
        <v>10258</v>
      </c>
      <c r="L2411" t="s">
        <v>10323</v>
      </c>
      <c r="M2411" t="s">
        <v>10324</v>
      </c>
      <c r="N2411" t="s">
        <v>22</v>
      </c>
      <c r="O2411">
        <v>28</v>
      </c>
      <c r="P2411">
        <v>3</v>
      </c>
      <c r="Q2411">
        <v>44</v>
      </c>
      <c r="R2411">
        <v>75</v>
      </c>
      <c r="S2411" s="1">
        <v>0.4133</v>
      </c>
      <c r="U2411" s="13">
        <f t="shared" si="111"/>
        <v>31</v>
      </c>
      <c r="V2411" s="13">
        <f t="shared" si="112"/>
        <v>75</v>
      </c>
      <c r="W2411" s="13" t="str">
        <f>IFERROR(VLOOKUP(K2411,'Target Area Lookup'!B:C,2,FALSE),"Rest of State")</f>
        <v>Rest of State</v>
      </c>
      <c r="X2411" s="13" t="str">
        <f t="shared" si="113"/>
        <v>Rest of State</v>
      </c>
    </row>
    <row r="2412" spans="1:24" x14ac:dyDescent="0.25">
      <c r="A2412">
        <v>32038010026</v>
      </c>
      <c r="B2412" t="s">
        <v>10307</v>
      </c>
      <c r="C2412" t="s">
        <v>10308</v>
      </c>
      <c r="D2412" t="s">
        <v>10309</v>
      </c>
      <c r="E2412" t="s">
        <v>10310</v>
      </c>
      <c r="F2412">
        <v>8152654642</v>
      </c>
      <c r="G2412">
        <v>13448</v>
      </c>
      <c r="H2412" t="s">
        <v>10325</v>
      </c>
      <c r="I2412" t="s">
        <v>866</v>
      </c>
      <c r="J2412" t="s">
        <v>10326</v>
      </c>
      <c r="K2412" t="s">
        <v>10258</v>
      </c>
      <c r="L2412" t="s">
        <v>10327</v>
      </c>
      <c r="M2412" t="s">
        <v>10328</v>
      </c>
      <c r="N2412" t="s">
        <v>22</v>
      </c>
      <c r="O2412">
        <v>64</v>
      </c>
      <c r="P2412">
        <v>14</v>
      </c>
      <c r="Q2412">
        <v>42</v>
      </c>
      <c r="R2412">
        <v>120</v>
      </c>
      <c r="S2412" s="1">
        <v>0.65</v>
      </c>
      <c r="U2412" s="13">
        <f t="shared" si="111"/>
        <v>78</v>
      </c>
      <c r="V2412" s="13">
        <f t="shared" si="112"/>
        <v>120</v>
      </c>
      <c r="W2412" s="13" t="str">
        <f>IFERROR(VLOOKUP(K2412,'Target Area Lookup'!B:C,2,FALSE),"Rest of State")</f>
        <v>Rest of State</v>
      </c>
      <c r="X2412" s="13" t="str">
        <f t="shared" si="113"/>
        <v>Rest of State</v>
      </c>
    </row>
    <row r="2413" spans="1:24" x14ac:dyDescent="0.25">
      <c r="A2413">
        <v>32038124026</v>
      </c>
      <c r="B2413" t="s">
        <v>10341</v>
      </c>
      <c r="C2413" t="s">
        <v>10342</v>
      </c>
      <c r="D2413" t="s">
        <v>10343</v>
      </c>
      <c r="E2413" t="s">
        <v>10344</v>
      </c>
      <c r="F2413">
        <v>8158895176</v>
      </c>
      <c r="G2413">
        <v>71815</v>
      </c>
      <c r="H2413" t="s">
        <v>10345</v>
      </c>
      <c r="I2413" t="s">
        <v>10346</v>
      </c>
      <c r="J2413" t="s">
        <v>10343</v>
      </c>
      <c r="K2413" t="s">
        <v>10258</v>
      </c>
      <c r="M2413" t="s">
        <v>10347</v>
      </c>
      <c r="N2413" t="s">
        <v>22</v>
      </c>
      <c r="O2413">
        <v>95</v>
      </c>
      <c r="P2413">
        <v>3</v>
      </c>
      <c r="Q2413">
        <v>98</v>
      </c>
      <c r="R2413">
        <v>196</v>
      </c>
      <c r="S2413" s="1">
        <v>0.5</v>
      </c>
      <c r="U2413" s="13">
        <f t="shared" si="111"/>
        <v>98</v>
      </c>
      <c r="V2413" s="13">
        <f t="shared" si="112"/>
        <v>196</v>
      </c>
      <c r="W2413" s="13" t="str">
        <f>IFERROR(VLOOKUP(K2413,'Target Area Lookup'!B:C,2,FALSE),"Rest of State")</f>
        <v>Rest of State</v>
      </c>
      <c r="X2413" s="13" t="str">
        <f t="shared" si="113"/>
        <v>Rest of State</v>
      </c>
    </row>
    <row r="2414" spans="1:24" x14ac:dyDescent="0.25">
      <c r="A2414">
        <v>32038124026</v>
      </c>
      <c r="B2414" t="s">
        <v>10341</v>
      </c>
      <c r="C2414" t="s">
        <v>10342</v>
      </c>
      <c r="D2414" t="s">
        <v>10343</v>
      </c>
      <c r="E2414" t="s">
        <v>10344</v>
      </c>
      <c r="F2414">
        <v>8158895176</v>
      </c>
      <c r="G2414">
        <v>71816</v>
      </c>
      <c r="H2414" t="s">
        <v>10348</v>
      </c>
      <c r="I2414" t="s">
        <v>10349</v>
      </c>
      <c r="J2414" t="s">
        <v>10343</v>
      </c>
      <c r="K2414" t="s">
        <v>10258</v>
      </c>
      <c r="L2414" t="s">
        <v>10350</v>
      </c>
      <c r="M2414" t="s">
        <v>10351</v>
      </c>
      <c r="N2414" t="s">
        <v>22</v>
      </c>
      <c r="O2414">
        <v>208</v>
      </c>
      <c r="P2414">
        <v>6</v>
      </c>
      <c r="Q2414">
        <v>153</v>
      </c>
      <c r="R2414">
        <v>367</v>
      </c>
      <c r="S2414" s="1">
        <v>0.58310000000000006</v>
      </c>
      <c r="U2414" s="13">
        <f t="shared" si="111"/>
        <v>214</v>
      </c>
      <c r="V2414" s="13">
        <f t="shared" si="112"/>
        <v>367</v>
      </c>
      <c r="W2414" s="13" t="str">
        <f>IFERROR(VLOOKUP(K2414,'Target Area Lookup'!B:C,2,FALSE),"Rest of State")</f>
        <v>Rest of State</v>
      </c>
      <c r="X2414" s="13" t="str">
        <f t="shared" si="113"/>
        <v>Rest of State</v>
      </c>
    </row>
    <row r="2415" spans="1:24" x14ac:dyDescent="0.25">
      <c r="A2415">
        <v>32038249026</v>
      </c>
      <c r="B2415" t="s">
        <v>10352</v>
      </c>
      <c r="C2415" t="s">
        <v>3979</v>
      </c>
      <c r="D2415" t="s">
        <v>10353</v>
      </c>
      <c r="E2415" t="s">
        <v>10354</v>
      </c>
      <c r="F2415">
        <v>8156832141</v>
      </c>
      <c r="G2415">
        <v>13453</v>
      </c>
      <c r="H2415" t="s">
        <v>10355</v>
      </c>
      <c r="I2415" t="s">
        <v>3979</v>
      </c>
      <c r="J2415" t="s">
        <v>10353</v>
      </c>
      <c r="K2415" t="s">
        <v>10258</v>
      </c>
      <c r="L2415" t="s">
        <v>10354</v>
      </c>
      <c r="M2415" t="s">
        <v>10356</v>
      </c>
      <c r="N2415" t="s">
        <v>22</v>
      </c>
      <c r="O2415">
        <v>28</v>
      </c>
      <c r="P2415">
        <v>6</v>
      </c>
      <c r="Q2415">
        <v>47</v>
      </c>
      <c r="R2415">
        <v>81</v>
      </c>
      <c r="S2415" s="1">
        <v>0.41979999999999995</v>
      </c>
      <c r="U2415" s="13">
        <f t="shared" si="111"/>
        <v>34</v>
      </c>
      <c r="V2415" s="13">
        <f t="shared" si="112"/>
        <v>81</v>
      </c>
      <c r="W2415" s="13" t="str">
        <f>IFERROR(VLOOKUP(K2415,'Target Area Lookup'!B:C,2,FALSE),"Rest of State")</f>
        <v>Rest of State</v>
      </c>
      <c r="X2415" s="13" t="str">
        <f t="shared" si="113"/>
        <v>Rest of State</v>
      </c>
    </row>
    <row r="2416" spans="1:24" x14ac:dyDescent="0.25">
      <c r="A2416">
        <v>32038801060</v>
      </c>
      <c r="B2416" t="s">
        <v>10357</v>
      </c>
      <c r="C2416" t="s">
        <v>4169</v>
      </c>
      <c r="D2416" t="s">
        <v>10353</v>
      </c>
      <c r="E2416" t="s">
        <v>10358</v>
      </c>
      <c r="F2416">
        <v>8156832662</v>
      </c>
      <c r="G2416">
        <v>13455</v>
      </c>
      <c r="H2416" t="s">
        <v>10359</v>
      </c>
      <c r="I2416" t="s">
        <v>10360</v>
      </c>
      <c r="J2416" t="s">
        <v>10343</v>
      </c>
      <c r="K2416" t="s">
        <v>10258</v>
      </c>
      <c r="L2416" t="s">
        <v>10361</v>
      </c>
      <c r="M2416" t="s">
        <v>10362</v>
      </c>
      <c r="N2416" t="s">
        <v>22</v>
      </c>
      <c r="O2416">
        <v>10</v>
      </c>
      <c r="P2416">
        <v>0</v>
      </c>
      <c r="Q2416">
        <v>1</v>
      </c>
      <c r="R2416">
        <v>11</v>
      </c>
      <c r="S2416" s="1">
        <v>0.90910000000000002</v>
      </c>
      <c r="U2416" s="13">
        <f t="shared" si="111"/>
        <v>10</v>
      </c>
      <c r="V2416" s="13">
        <f t="shared" si="112"/>
        <v>11</v>
      </c>
      <c r="W2416" s="13" t="str">
        <f>IFERROR(VLOOKUP(K2416,'Target Area Lookup'!B:C,2,FALSE),"Rest of State")</f>
        <v>Rest of State</v>
      </c>
      <c r="X2416" s="13" t="str">
        <f t="shared" si="113"/>
        <v>Rest of State</v>
      </c>
    </row>
    <row r="2417" spans="1:24" x14ac:dyDescent="0.25">
      <c r="A2417">
        <v>32046001026</v>
      </c>
      <c r="B2417" t="s">
        <v>10363</v>
      </c>
      <c r="C2417" t="s">
        <v>10364</v>
      </c>
      <c r="D2417" t="s">
        <v>10365</v>
      </c>
      <c r="E2417" t="s">
        <v>10366</v>
      </c>
      <c r="F2417">
        <v>8154726477</v>
      </c>
      <c r="G2417">
        <v>13459</v>
      </c>
      <c r="H2417" t="s">
        <v>10367</v>
      </c>
      <c r="I2417" t="s">
        <v>10368</v>
      </c>
      <c r="J2417" t="s">
        <v>10365</v>
      </c>
      <c r="K2417" t="s">
        <v>10246</v>
      </c>
      <c r="L2417" t="s">
        <v>10369</v>
      </c>
      <c r="M2417" t="s">
        <v>10370</v>
      </c>
      <c r="N2417" t="s">
        <v>22</v>
      </c>
      <c r="O2417">
        <v>192</v>
      </c>
      <c r="P2417">
        <v>20</v>
      </c>
      <c r="Q2417">
        <v>112</v>
      </c>
      <c r="R2417">
        <v>324</v>
      </c>
      <c r="S2417" s="1">
        <v>0.6543000000000001</v>
      </c>
      <c r="U2417" s="13">
        <f t="shared" si="111"/>
        <v>212</v>
      </c>
      <c r="V2417" s="13">
        <f t="shared" si="112"/>
        <v>324</v>
      </c>
      <c r="W2417" s="13" t="str">
        <f>IFERROR(VLOOKUP(K2417,'Target Area Lookup'!B:C,2,FALSE),"Rest of State")</f>
        <v>Rest of State</v>
      </c>
      <c r="X2417" s="13" t="str">
        <f t="shared" si="113"/>
        <v>Rest of State</v>
      </c>
    </row>
    <row r="2418" spans="1:24" x14ac:dyDescent="0.25">
      <c r="A2418">
        <v>32046001026</v>
      </c>
      <c r="B2418" t="s">
        <v>10363</v>
      </c>
      <c r="C2418" t="s">
        <v>10364</v>
      </c>
      <c r="D2418" t="s">
        <v>10365</v>
      </c>
      <c r="E2418" t="s">
        <v>10366</v>
      </c>
      <c r="F2418">
        <v>8154726477</v>
      </c>
      <c r="G2418">
        <v>13460</v>
      </c>
      <c r="H2418" t="s">
        <v>10371</v>
      </c>
      <c r="I2418" t="s">
        <v>10372</v>
      </c>
      <c r="J2418" t="s">
        <v>10365</v>
      </c>
      <c r="K2418" t="s">
        <v>10246</v>
      </c>
      <c r="L2418" t="s">
        <v>10373</v>
      </c>
      <c r="M2418" t="s">
        <v>10370</v>
      </c>
      <c r="N2418" t="s">
        <v>22</v>
      </c>
      <c r="O2418">
        <v>206</v>
      </c>
      <c r="P2418">
        <v>16</v>
      </c>
      <c r="Q2418">
        <v>123</v>
      </c>
      <c r="R2418">
        <v>345</v>
      </c>
      <c r="S2418" s="1">
        <v>0.64349999999999996</v>
      </c>
      <c r="U2418" s="13">
        <f t="shared" si="111"/>
        <v>222</v>
      </c>
      <c r="V2418" s="13">
        <f t="shared" si="112"/>
        <v>345</v>
      </c>
      <c r="W2418" s="13" t="str">
        <f>IFERROR(VLOOKUP(K2418,'Target Area Lookup'!B:C,2,FALSE),"Rest of State")</f>
        <v>Rest of State</v>
      </c>
      <c r="X2418" s="13" t="str">
        <f t="shared" si="113"/>
        <v>Rest of State</v>
      </c>
    </row>
    <row r="2419" spans="1:24" x14ac:dyDescent="0.25">
      <c r="A2419">
        <v>32046001026</v>
      </c>
      <c r="B2419" t="s">
        <v>10363</v>
      </c>
      <c r="C2419" t="s">
        <v>10364</v>
      </c>
      <c r="D2419" t="s">
        <v>10365</v>
      </c>
      <c r="E2419" t="s">
        <v>10366</v>
      </c>
      <c r="F2419">
        <v>8154726477</v>
      </c>
      <c r="G2419">
        <v>13462</v>
      </c>
      <c r="H2419" t="s">
        <v>10374</v>
      </c>
      <c r="I2419" t="s">
        <v>10375</v>
      </c>
      <c r="J2419" t="s">
        <v>10365</v>
      </c>
      <c r="K2419" t="s">
        <v>10246</v>
      </c>
      <c r="L2419" t="s">
        <v>10376</v>
      </c>
      <c r="M2419" t="s">
        <v>10377</v>
      </c>
      <c r="N2419" t="s">
        <v>22</v>
      </c>
      <c r="O2419">
        <v>217</v>
      </c>
      <c r="P2419">
        <v>16</v>
      </c>
      <c r="Q2419">
        <v>94</v>
      </c>
      <c r="R2419">
        <v>327</v>
      </c>
      <c r="S2419" s="1">
        <v>0.71250000000000002</v>
      </c>
      <c r="U2419" s="13">
        <f t="shared" si="111"/>
        <v>233</v>
      </c>
      <c r="V2419" s="13">
        <f t="shared" si="112"/>
        <v>327</v>
      </c>
      <c r="W2419" s="13" t="str">
        <f>IFERROR(VLOOKUP(K2419,'Target Area Lookup'!B:C,2,FALSE),"Rest of State")</f>
        <v>Rest of State</v>
      </c>
      <c r="X2419" s="13" t="str">
        <f t="shared" si="113"/>
        <v>Rest of State</v>
      </c>
    </row>
    <row r="2420" spans="1:24" x14ac:dyDescent="0.25">
      <c r="A2420">
        <v>32046002026</v>
      </c>
      <c r="B2420" t="s">
        <v>10378</v>
      </c>
      <c r="C2420" t="s">
        <v>10379</v>
      </c>
      <c r="D2420" t="s">
        <v>10380</v>
      </c>
      <c r="E2420" t="s">
        <v>10381</v>
      </c>
      <c r="F2420">
        <v>8154262162</v>
      </c>
      <c r="G2420">
        <v>13464</v>
      </c>
      <c r="H2420" t="s">
        <v>10382</v>
      </c>
      <c r="I2420" t="s">
        <v>10383</v>
      </c>
      <c r="J2420" t="s">
        <v>10380</v>
      </c>
      <c r="K2420" t="s">
        <v>10246</v>
      </c>
      <c r="L2420" t="s">
        <v>10384</v>
      </c>
      <c r="M2420" t="s">
        <v>10385</v>
      </c>
      <c r="N2420" t="s">
        <v>22</v>
      </c>
      <c r="O2420">
        <v>105</v>
      </c>
      <c r="P2420">
        <v>15</v>
      </c>
      <c r="Q2420">
        <v>419</v>
      </c>
      <c r="R2420">
        <v>539</v>
      </c>
      <c r="S2420" s="1">
        <v>0.22260000000000002</v>
      </c>
      <c r="U2420" s="13">
        <f t="shared" si="111"/>
        <v>120</v>
      </c>
      <c r="V2420" s="13">
        <f t="shared" si="112"/>
        <v>539</v>
      </c>
      <c r="W2420" s="13" t="str">
        <f>IFERROR(VLOOKUP(K2420,'Target Area Lookup'!B:C,2,FALSE),"Rest of State")</f>
        <v>Rest of State</v>
      </c>
      <c r="X2420" s="13" t="str">
        <f t="shared" si="113"/>
        <v>Rest of State</v>
      </c>
    </row>
    <row r="2421" spans="1:24" x14ac:dyDescent="0.25">
      <c r="A2421">
        <v>32046002026</v>
      </c>
      <c r="B2421" t="s">
        <v>10378</v>
      </c>
      <c r="C2421" t="s">
        <v>10379</v>
      </c>
      <c r="D2421" t="s">
        <v>10380</v>
      </c>
      <c r="E2421" t="s">
        <v>10381</v>
      </c>
      <c r="F2421">
        <v>8154262162</v>
      </c>
      <c r="G2421">
        <v>13465</v>
      </c>
      <c r="H2421" t="s">
        <v>10386</v>
      </c>
      <c r="I2421" t="s">
        <v>10379</v>
      </c>
      <c r="J2421" t="s">
        <v>10380</v>
      </c>
      <c r="K2421" t="s">
        <v>10246</v>
      </c>
      <c r="L2421" t="s">
        <v>10381</v>
      </c>
      <c r="M2421" t="s">
        <v>10387</v>
      </c>
      <c r="N2421" t="s">
        <v>22</v>
      </c>
      <c r="O2421">
        <v>104</v>
      </c>
      <c r="P2421">
        <v>16</v>
      </c>
      <c r="Q2421">
        <v>293</v>
      </c>
      <c r="R2421">
        <v>413</v>
      </c>
      <c r="S2421" s="1">
        <v>0.29059999999999997</v>
      </c>
      <c r="U2421" s="13">
        <f t="shared" si="111"/>
        <v>120</v>
      </c>
      <c r="V2421" s="13">
        <f t="shared" si="112"/>
        <v>413</v>
      </c>
      <c r="W2421" s="13" t="str">
        <f>IFERROR(VLOOKUP(K2421,'Target Area Lookup'!B:C,2,FALSE),"Rest of State")</f>
        <v>Rest of State</v>
      </c>
      <c r="X2421" s="13" t="str">
        <f t="shared" si="113"/>
        <v>Rest of State</v>
      </c>
    </row>
    <row r="2422" spans="1:24" x14ac:dyDescent="0.25">
      <c r="A2422">
        <v>32046002026</v>
      </c>
      <c r="B2422" t="s">
        <v>10378</v>
      </c>
      <c r="C2422" t="s">
        <v>10379</v>
      </c>
      <c r="D2422" t="s">
        <v>10380</v>
      </c>
      <c r="E2422" t="s">
        <v>10381</v>
      </c>
      <c r="F2422">
        <v>8154262162</v>
      </c>
      <c r="G2422">
        <v>13466</v>
      </c>
      <c r="H2422" t="s">
        <v>10388</v>
      </c>
      <c r="I2422" t="s">
        <v>10389</v>
      </c>
      <c r="J2422" t="s">
        <v>10246</v>
      </c>
      <c r="K2422" t="s">
        <v>10246</v>
      </c>
      <c r="L2422" t="s">
        <v>10390</v>
      </c>
      <c r="M2422" t="s">
        <v>10391</v>
      </c>
      <c r="N2422" t="s">
        <v>22</v>
      </c>
      <c r="O2422">
        <v>129</v>
      </c>
      <c r="P2422">
        <v>16</v>
      </c>
      <c r="Q2422">
        <v>362</v>
      </c>
      <c r="R2422">
        <v>507</v>
      </c>
      <c r="S2422" s="1">
        <v>0.28600000000000003</v>
      </c>
      <c r="U2422" s="13">
        <f t="shared" si="111"/>
        <v>145</v>
      </c>
      <c r="V2422" s="13">
        <f t="shared" si="112"/>
        <v>507</v>
      </c>
      <c r="W2422" s="13" t="str">
        <f>IFERROR(VLOOKUP(K2422,'Target Area Lookup'!B:C,2,FALSE),"Rest of State")</f>
        <v>Rest of State</v>
      </c>
      <c r="X2422" s="13" t="str">
        <f t="shared" si="113"/>
        <v>Rest of State</v>
      </c>
    </row>
    <row r="2423" spans="1:24" x14ac:dyDescent="0.25">
      <c r="A2423">
        <v>32046002026</v>
      </c>
      <c r="B2423" t="s">
        <v>10378</v>
      </c>
      <c r="C2423" t="s">
        <v>10379</v>
      </c>
      <c r="D2423" t="s">
        <v>10380</v>
      </c>
      <c r="E2423" t="s">
        <v>10381</v>
      </c>
      <c r="F2423">
        <v>8154262162</v>
      </c>
      <c r="G2423">
        <v>13467</v>
      </c>
      <c r="H2423" t="s">
        <v>10392</v>
      </c>
      <c r="I2423" t="s">
        <v>10393</v>
      </c>
      <c r="J2423" t="s">
        <v>10394</v>
      </c>
      <c r="K2423" t="s">
        <v>10246</v>
      </c>
      <c r="L2423" t="s">
        <v>10395</v>
      </c>
      <c r="M2423" t="s">
        <v>10391</v>
      </c>
      <c r="N2423" t="s">
        <v>22</v>
      </c>
      <c r="O2423">
        <v>69</v>
      </c>
      <c r="P2423">
        <v>6</v>
      </c>
      <c r="Q2423">
        <v>217</v>
      </c>
      <c r="R2423">
        <v>292</v>
      </c>
      <c r="S2423" s="1">
        <v>0.25680000000000003</v>
      </c>
      <c r="U2423" s="13">
        <f t="shared" si="111"/>
        <v>75</v>
      </c>
      <c r="V2423" s="13">
        <f t="shared" si="112"/>
        <v>292</v>
      </c>
      <c r="W2423" s="13" t="str">
        <f>IFERROR(VLOOKUP(K2423,'Target Area Lookup'!B:C,2,FALSE),"Rest of State")</f>
        <v>Rest of State</v>
      </c>
      <c r="X2423" s="13" t="str">
        <f t="shared" si="113"/>
        <v>Rest of State</v>
      </c>
    </row>
    <row r="2424" spans="1:24" x14ac:dyDescent="0.25">
      <c r="A2424">
        <v>32046005026</v>
      </c>
      <c r="B2424" t="s">
        <v>10396</v>
      </c>
      <c r="C2424" t="s">
        <v>10397</v>
      </c>
      <c r="D2424" t="s">
        <v>10335</v>
      </c>
      <c r="E2424" t="s">
        <v>10398</v>
      </c>
      <c r="F2424">
        <v>8159287004</v>
      </c>
      <c r="G2424">
        <v>13470</v>
      </c>
      <c r="H2424" t="s">
        <v>10399</v>
      </c>
      <c r="I2424" t="s">
        <v>10400</v>
      </c>
      <c r="J2424" t="s">
        <v>10335</v>
      </c>
      <c r="K2424" t="s">
        <v>10246</v>
      </c>
      <c r="L2424" t="s">
        <v>10401</v>
      </c>
      <c r="M2424" t="s">
        <v>10402</v>
      </c>
      <c r="N2424" t="s">
        <v>22</v>
      </c>
      <c r="O2424">
        <v>183</v>
      </c>
      <c r="P2424">
        <v>16</v>
      </c>
      <c r="Q2424">
        <v>475</v>
      </c>
      <c r="R2424">
        <v>674</v>
      </c>
      <c r="S2424" s="1">
        <v>0.29530000000000001</v>
      </c>
      <c r="U2424" s="13">
        <f t="shared" si="111"/>
        <v>199</v>
      </c>
      <c r="V2424" s="13">
        <f t="shared" si="112"/>
        <v>674</v>
      </c>
      <c r="W2424" s="13" t="str">
        <f>IFERROR(VLOOKUP(K2424,'Target Area Lookup'!B:C,2,FALSE),"Rest of State")</f>
        <v>Rest of State</v>
      </c>
      <c r="X2424" s="13" t="str">
        <f t="shared" si="113"/>
        <v>Rest of State</v>
      </c>
    </row>
    <row r="2425" spans="1:24" x14ac:dyDescent="0.25">
      <c r="A2425">
        <v>32046005026</v>
      </c>
      <c r="B2425" t="s">
        <v>10396</v>
      </c>
      <c r="C2425" t="s">
        <v>10397</v>
      </c>
      <c r="D2425" t="s">
        <v>10335</v>
      </c>
      <c r="E2425" t="s">
        <v>10398</v>
      </c>
      <c r="F2425">
        <v>8159287004</v>
      </c>
      <c r="G2425">
        <v>13471</v>
      </c>
      <c r="H2425" t="s">
        <v>10403</v>
      </c>
      <c r="I2425" t="s">
        <v>10404</v>
      </c>
      <c r="J2425" t="s">
        <v>10335</v>
      </c>
      <c r="K2425" t="s">
        <v>10246</v>
      </c>
      <c r="L2425" t="s">
        <v>10405</v>
      </c>
      <c r="M2425" t="s">
        <v>10406</v>
      </c>
      <c r="N2425" t="s">
        <v>22</v>
      </c>
      <c r="O2425">
        <v>208</v>
      </c>
      <c r="P2425">
        <v>18</v>
      </c>
      <c r="Q2425">
        <v>379</v>
      </c>
      <c r="R2425">
        <v>605</v>
      </c>
      <c r="S2425" s="1">
        <v>0.37359999999999999</v>
      </c>
      <c r="U2425" s="13">
        <f t="shared" si="111"/>
        <v>226</v>
      </c>
      <c r="V2425" s="13">
        <f t="shared" si="112"/>
        <v>605</v>
      </c>
      <c r="W2425" s="13" t="str">
        <f>IFERROR(VLOOKUP(K2425,'Target Area Lookup'!B:C,2,FALSE),"Rest of State")</f>
        <v>Rest of State</v>
      </c>
      <c r="X2425" s="13" t="str">
        <f t="shared" si="113"/>
        <v>Rest of State</v>
      </c>
    </row>
    <row r="2426" spans="1:24" x14ac:dyDescent="0.25">
      <c r="A2426">
        <v>32046005026</v>
      </c>
      <c r="B2426" t="s">
        <v>10396</v>
      </c>
      <c r="C2426" t="s">
        <v>10397</v>
      </c>
      <c r="D2426" t="s">
        <v>10335</v>
      </c>
      <c r="E2426" t="s">
        <v>10398</v>
      </c>
      <c r="F2426">
        <v>8159287004</v>
      </c>
      <c r="G2426">
        <v>13472</v>
      </c>
      <c r="H2426" t="s">
        <v>10407</v>
      </c>
      <c r="I2426" t="s">
        <v>10408</v>
      </c>
      <c r="J2426" t="s">
        <v>10335</v>
      </c>
      <c r="K2426" t="s">
        <v>10246</v>
      </c>
      <c r="L2426" t="s">
        <v>10409</v>
      </c>
      <c r="M2426" t="s">
        <v>10406</v>
      </c>
      <c r="N2426" t="s">
        <v>22</v>
      </c>
      <c r="O2426">
        <v>213</v>
      </c>
      <c r="P2426">
        <v>3</v>
      </c>
      <c r="Q2426">
        <v>460</v>
      </c>
      <c r="R2426">
        <v>676</v>
      </c>
      <c r="S2426" s="1">
        <v>0.31950000000000001</v>
      </c>
      <c r="U2426" s="13">
        <f t="shared" si="111"/>
        <v>216</v>
      </c>
      <c r="V2426" s="13">
        <f t="shared" si="112"/>
        <v>676</v>
      </c>
      <c r="W2426" s="13" t="str">
        <f>IFERROR(VLOOKUP(K2426,'Target Area Lookup'!B:C,2,FALSE),"Rest of State")</f>
        <v>Rest of State</v>
      </c>
      <c r="X2426" s="13" t="str">
        <f t="shared" si="113"/>
        <v>Rest of State</v>
      </c>
    </row>
    <row r="2427" spans="1:24" x14ac:dyDescent="0.25">
      <c r="A2427">
        <v>32046006026</v>
      </c>
      <c r="B2427" t="s">
        <v>10410</v>
      </c>
      <c r="C2427" t="s">
        <v>10411</v>
      </c>
      <c r="D2427" t="s">
        <v>10412</v>
      </c>
      <c r="E2427" t="s">
        <v>10413</v>
      </c>
      <c r="F2427">
        <v>8154656013</v>
      </c>
      <c r="G2427">
        <v>13475</v>
      </c>
      <c r="H2427" t="s">
        <v>10414</v>
      </c>
      <c r="I2427" t="s">
        <v>10411</v>
      </c>
      <c r="J2427" t="s">
        <v>10412</v>
      </c>
      <c r="K2427" t="s">
        <v>10246</v>
      </c>
      <c r="L2427" t="s">
        <v>10413</v>
      </c>
      <c r="M2427" t="s">
        <v>10415</v>
      </c>
      <c r="N2427" t="s">
        <v>22</v>
      </c>
      <c r="O2427">
        <v>58</v>
      </c>
      <c r="P2427">
        <v>14</v>
      </c>
      <c r="Q2427">
        <v>102</v>
      </c>
      <c r="R2427">
        <v>174</v>
      </c>
      <c r="S2427" s="1">
        <v>0.41380000000000006</v>
      </c>
      <c r="U2427" s="13">
        <f t="shared" si="111"/>
        <v>72</v>
      </c>
      <c r="V2427" s="13">
        <f t="shared" si="112"/>
        <v>174</v>
      </c>
      <c r="W2427" s="13" t="str">
        <f>IFERROR(VLOOKUP(K2427,'Target Area Lookup'!B:C,2,FALSE),"Rest of State")</f>
        <v>Rest of State</v>
      </c>
      <c r="X2427" s="13" t="str">
        <f t="shared" si="113"/>
        <v>Rest of State</v>
      </c>
    </row>
    <row r="2428" spans="1:24" x14ac:dyDescent="0.25">
      <c r="A2428">
        <v>32046006026</v>
      </c>
      <c r="B2428" t="s">
        <v>10410</v>
      </c>
      <c r="C2428" t="s">
        <v>10411</v>
      </c>
      <c r="D2428" t="s">
        <v>10412</v>
      </c>
      <c r="E2428" t="s">
        <v>10413</v>
      </c>
      <c r="F2428">
        <v>8154656013</v>
      </c>
      <c r="G2428">
        <v>13476</v>
      </c>
      <c r="H2428" t="s">
        <v>10416</v>
      </c>
      <c r="I2428" t="s">
        <v>10411</v>
      </c>
      <c r="J2428" t="s">
        <v>10412</v>
      </c>
      <c r="K2428" t="s">
        <v>10246</v>
      </c>
      <c r="L2428" t="s">
        <v>10413</v>
      </c>
      <c r="M2428" t="s">
        <v>10415</v>
      </c>
      <c r="N2428" t="s">
        <v>22</v>
      </c>
      <c r="O2428">
        <v>105</v>
      </c>
      <c r="P2428">
        <v>8</v>
      </c>
      <c r="Q2428">
        <v>189</v>
      </c>
      <c r="R2428">
        <v>302</v>
      </c>
      <c r="S2428" s="1">
        <v>0.37420000000000003</v>
      </c>
      <c r="U2428" s="13">
        <f t="shared" si="111"/>
        <v>113</v>
      </c>
      <c r="V2428" s="13">
        <f t="shared" si="112"/>
        <v>302</v>
      </c>
      <c r="W2428" s="13" t="str">
        <f>IFERROR(VLOOKUP(K2428,'Target Area Lookup'!B:C,2,FALSE),"Rest of State")</f>
        <v>Rest of State</v>
      </c>
      <c r="X2428" s="13" t="str">
        <f t="shared" si="113"/>
        <v>Rest of State</v>
      </c>
    </row>
    <row r="2429" spans="1:24" x14ac:dyDescent="0.25">
      <c r="A2429">
        <v>32046053002</v>
      </c>
      <c r="B2429" t="s">
        <v>10423</v>
      </c>
      <c r="C2429" t="s">
        <v>10424</v>
      </c>
      <c r="D2429" t="s">
        <v>10420</v>
      </c>
      <c r="E2429" t="s">
        <v>10425</v>
      </c>
      <c r="F2429">
        <v>8159295100</v>
      </c>
      <c r="G2429">
        <v>13481</v>
      </c>
      <c r="H2429" t="s">
        <v>10426</v>
      </c>
      <c r="I2429" t="s">
        <v>10427</v>
      </c>
      <c r="J2429" t="s">
        <v>10420</v>
      </c>
      <c r="K2429" t="s">
        <v>10246</v>
      </c>
      <c r="L2429" t="s">
        <v>10428</v>
      </c>
      <c r="M2429" t="s">
        <v>10429</v>
      </c>
      <c r="N2429" t="s">
        <v>22</v>
      </c>
      <c r="O2429">
        <v>197</v>
      </c>
      <c r="P2429">
        <v>21</v>
      </c>
      <c r="Q2429">
        <v>307</v>
      </c>
      <c r="R2429">
        <v>525</v>
      </c>
      <c r="S2429" s="1">
        <v>0.41520000000000001</v>
      </c>
      <c r="U2429" s="13">
        <f t="shared" si="111"/>
        <v>218</v>
      </c>
      <c r="V2429" s="13">
        <f t="shared" si="112"/>
        <v>525</v>
      </c>
      <c r="W2429" s="13" t="str">
        <f>IFERROR(VLOOKUP(K2429,'Target Area Lookup'!B:C,2,FALSE),"Rest of State")</f>
        <v>Rest of State</v>
      </c>
      <c r="X2429" s="13" t="str">
        <f t="shared" si="113"/>
        <v>Rest of State</v>
      </c>
    </row>
    <row r="2430" spans="1:24" x14ac:dyDescent="0.25">
      <c r="A2430">
        <v>32046053002</v>
      </c>
      <c r="B2430" t="s">
        <v>10423</v>
      </c>
      <c r="C2430" t="s">
        <v>10424</v>
      </c>
      <c r="D2430" t="s">
        <v>10420</v>
      </c>
      <c r="E2430" t="s">
        <v>10425</v>
      </c>
      <c r="F2430">
        <v>8159295100</v>
      </c>
      <c r="G2430">
        <v>13482</v>
      </c>
      <c r="H2430" t="s">
        <v>10430</v>
      </c>
      <c r="I2430" t="s">
        <v>10431</v>
      </c>
      <c r="J2430" t="s">
        <v>10420</v>
      </c>
      <c r="K2430" t="s">
        <v>10246</v>
      </c>
      <c r="L2430" t="s">
        <v>10432</v>
      </c>
      <c r="M2430" t="s">
        <v>10429</v>
      </c>
      <c r="N2430" t="s">
        <v>22</v>
      </c>
      <c r="O2430">
        <v>195</v>
      </c>
      <c r="P2430">
        <v>12</v>
      </c>
      <c r="Q2430">
        <v>171</v>
      </c>
      <c r="R2430">
        <v>378</v>
      </c>
      <c r="S2430" s="1">
        <v>0.54759999999999998</v>
      </c>
      <c r="U2430" s="13">
        <f t="shared" si="111"/>
        <v>207</v>
      </c>
      <c r="V2430" s="13">
        <f t="shared" si="112"/>
        <v>378</v>
      </c>
      <c r="W2430" s="13" t="str">
        <f>IFERROR(VLOOKUP(K2430,'Target Area Lookup'!B:C,2,FALSE),"Rest of State")</f>
        <v>Rest of State</v>
      </c>
      <c r="X2430" s="13" t="str">
        <f t="shared" si="113"/>
        <v>Rest of State</v>
      </c>
    </row>
    <row r="2431" spans="1:24" x14ac:dyDescent="0.25">
      <c r="A2431">
        <v>32046053002</v>
      </c>
      <c r="B2431" t="s">
        <v>10423</v>
      </c>
      <c r="C2431" t="s">
        <v>10424</v>
      </c>
      <c r="D2431" t="s">
        <v>10420</v>
      </c>
      <c r="E2431" t="s">
        <v>10425</v>
      </c>
      <c r="F2431">
        <v>8159295100</v>
      </c>
      <c r="G2431">
        <v>13483</v>
      </c>
      <c r="H2431" t="s">
        <v>10433</v>
      </c>
      <c r="I2431" t="s">
        <v>10434</v>
      </c>
      <c r="J2431" t="s">
        <v>10420</v>
      </c>
      <c r="K2431" t="s">
        <v>10246</v>
      </c>
      <c r="L2431" t="s">
        <v>10432</v>
      </c>
      <c r="M2431" t="s">
        <v>10429</v>
      </c>
      <c r="N2431" t="s">
        <v>22</v>
      </c>
      <c r="O2431">
        <v>247</v>
      </c>
      <c r="P2431">
        <v>20</v>
      </c>
      <c r="Q2431">
        <v>279</v>
      </c>
      <c r="R2431">
        <v>546</v>
      </c>
      <c r="S2431" s="1">
        <v>0.48899999999999999</v>
      </c>
      <c r="U2431" s="13">
        <f t="shared" si="111"/>
        <v>267</v>
      </c>
      <c r="V2431" s="13">
        <f t="shared" si="112"/>
        <v>546</v>
      </c>
      <c r="W2431" s="13" t="str">
        <f>IFERROR(VLOOKUP(K2431,'Target Area Lookup'!B:C,2,FALSE),"Rest of State")</f>
        <v>Rest of State</v>
      </c>
      <c r="X2431" s="13" t="str">
        <f t="shared" si="113"/>
        <v>Rest of State</v>
      </c>
    </row>
    <row r="2432" spans="1:24" x14ac:dyDescent="0.25">
      <c r="A2432">
        <v>32046053002</v>
      </c>
      <c r="B2432" t="s">
        <v>10423</v>
      </c>
      <c r="C2432" t="s">
        <v>10424</v>
      </c>
      <c r="D2432" t="s">
        <v>10420</v>
      </c>
      <c r="E2432" t="s">
        <v>10425</v>
      </c>
      <c r="F2432">
        <v>8159295100</v>
      </c>
      <c r="G2432">
        <v>13484</v>
      </c>
      <c r="H2432" t="s">
        <v>10435</v>
      </c>
      <c r="I2432" t="s">
        <v>10436</v>
      </c>
      <c r="J2432" t="s">
        <v>10420</v>
      </c>
      <c r="K2432" t="s">
        <v>10246</v>
      </c>
      <c r="L2432" t="s">
        <v>10437</v>
      </c>
      <c r="M2432" t="s">
        <v>10429</v>
      </c>
      <c r="N2432" t="s">
        <v>22</v>
      </c>
      <c r="O2432">
        <v>134</v>
      </c>
      <c r="P2432">
        <v>12</v>
      </c>
      <c r="Q2432">
        <v>242</v>
      </c>
      <c r="R2432">
        <v>388</v>
      </c>
      <c r="S2432" s="1">
        <v>0.37630000000000002</v>
      </c>
      <c r="U2432" s="13">
        <f t="shared" si="111"/>
        <v>146</v>
      </c>
      <c r="V2432" s="13">
        <f t="shared" si="112"/>
        <v>388</v>
      </c>
      <c r="W2432" s="13" t="str">
        <f>IFERROR(VLOOKUP(K2432,'Target Area Lookup'!B:C,2,FALSE),"Rest of State")</f>
        <v>Rest of State</v>
      </c>
      <c r="X2432" s="13" t="str">
        <f t="shared" si="113"/>
        <v>Rest of State</v>
      </c>
    </row>
    <row r="2433" spans="1:24" x14ac:dyDescent="0.25">
      <c r="A2433">
        <v>32046053002</v>
      </c>
      <c r="B2433" t="s">
        <v>10423</v>
      </c>
      <c r="C2433" t="s">
        <v>10424</v>
      </c>
      <c r="D2433" t="s">
        <v>10420</v>
      </c>
      <c r="E2433" t="s">
        <v>10425</v>
      </c>
      <c r="F2433">
        <v>8159295100</v>
      </c>
      <c r="G2433">
        <v>55197</v>
      </c>
      <c r="H2433" t="s">
        <v>10438</v>
      </c>
      <c r="I2433" t="s">
        <v>10439</v>
      </c>
      <c r="J2433" t="s">
        <v>10420</v>
      </c>
      <c r="K2433" t="s">
        <v>10246</v>
      </c>
      <c r="L2433" t="s">
        <v>10440</v>
      </c>
      <c r="M2433" t="s">
        <v>10429</v>
      </c>
      <c r="N2433" t="s">
        <v>22</v>
      </c>
      <c r="O2433">
        <v>217</v>
      </c>
      <c r="P2433">
        <v>15</v>
      </c>
      <c r="Q2433">
        <v>310</v>
      </c>
      <c r="R2433">
        <v>542</v>
      </c>
      <c r="S2433" s="1">
        <v>0.42799999999999999</v>
      </c>
      <c r="U2433" s="13">
        <f t="shared" si="111"/>
        <v>232</v>
      </c>
      <c r="V2433" s="13">
        <f t="shared" si="112"/>
        <v>542</v>
      </c>
      <c r="W2433" s="13" t="str">
        <f>IFERROR(VLOOKUP(K2433,'Target Area Lookup'!B:C,2,FALSE),"Rest of State")</f>
        <v>Rest of State</v>
      </c>
      <c r="X2433" s="13" t="str">
        <f t="shared" si="113"/>
        <v>Rest of State</v>
      </c>
    </row>
    <row r="2434" spans="1:24" x14ac:dyDescent="0.25">
      <c r="A2434">
        <v>32046061002</v>
      </c>
      <c r="B2434" t="s">
        <v>10441</v>
      </c>
      <c r="C2434" t="s">
        <v>10442</v>
      </c>
      <c r="D2434" t="s">
        <v>10443</v>
      </c>
      <c r="E2434" t="s">
        <v>10444</v>
      </c>
      <c r="F2434">
        <v>8159333371</v>
      </c>
      <c r="G2434">
        <v>13485</v>
      </c>
      <c r="H2434" t="s">
        <v>10445</v>
      </c>
      <c r="I2434" t="s">
        <v>10446</v>
      </c>
      <c r="J2434" t="s">
        <v>10443</v>
      </c>
      <c r="K2434" t="s">
        <v>10246</v>
      </c>
      <c r="L2434" t="s">
        <v>10447</v>
      </c>
      <c r="M2434" t="s">
        <v>10448</v>
      </c>
      <c r="N2434" t="s">
        <v>22</v>
      </c>
      <c r="O2434">
        <v>249</v>
      </c>
      <c r="P2434">
        <v>32</v>
      </c>
      <c r="Q2434">
        <v>178</v>
      </c>
      <c r="R2434">
        <v>459</v>
      </c>
      <c r="S2434" s="1">
        <v>0.61219999999999997</v>
      </c>
      <c r="U2434" s="13">
        <f t="shared" si="111"/>
        <v>281</v>
      </c>
      <c r="V2434" s="13">
        <f t="shared" si="112"/>
        <v>459</v>
      </c>
      <c r="W2434" s="13" t="str">
        <f>IFERROR(VLOOKUP(K2434,'Target Area Lookup'!B:C,2,FALSE),"Rest of State")</f>
        <v>Rest of State</v>
      </c>
      <c r="X2434" s="13" t="str">
        <f t="shared" si="113"/>
        <v>Rest of State</v>
      </c>
    </row>
    <row r="2435" spans="1:24" x14ac:dyDescent="0.25">
      <c r="A2435">
        <v>32046061002</v>
      </c>
      <c r="B2435" t="s">
        <v>10441</v>
      </c>
      <c r="C2435" t="s">
        <v>10442</v>
      </c>
      <c r="D2435" t="s">
        <v>10443</v>
      </c>
      <c r="E2435" t="s">
        <v>10444</v>
      </c>
      <c r="F2435">
        <v>8159333371</v>
      </c>
      <c r="G2435">
        <v>13486</v>
      </c>
      <c r="H2435" t="s">
        <v>10449</v>
      </c>
      <c r="I2435" t="s">
        <v>10450</v>
      </c>
      <c r="J2435" t="s">
        <v>10443</v>
      </c>
      <c r="K2435" t="s">
        <v>10246</v>
      </c>
      <c r="L2435" t="s">
        <v>10451</v>
      </c>
      <c r="M2435" t="s">
        <v>10448</v>
      </c>
      <c r="N2435" t="s">
        <v>22</v>
      </c>
      <c r="O2435">
        <v>247</v>
      </c>
      <c r="P2435">
        <v>17</v>
      </c>
      <c r="Q2435">
        <v>144</v>
      </c>
      <c r="R2435">
        <v>408</v>
      </c>
      <c r="S2435" s="1">
        <v>0.6470999999999999</v>
      </c>
      <c r="U2435" s="13">
        <f t="shared" ref="U2435:U2498" si="114">SUM(O2435:P2435)</f>
        <v>264</v>
      </c>
      <c r="V2435" s="13">
        <f t="shared" ref="V2435:V2498" si="115">R2435</f>
        <v>408</v>
      </c>
      <c r="W2435" s="13" t="str">
        <f>IFERROR(VLOOKUP(K2435,'Target Area Lookup'!B:C,2,FALSE),"Rest of State")</f>
        <v>Rest of State</v>
      </c>
      <c r="X2435" s="13" t="str">
        <f t="shared" ref="X2435:X2498" si="116">IF(K2435="Cook","Cook","Rest of State")</f>
        <v>Rest of State</v>
      </c>
    </row>
    <row r="2436" spans="1:24" x14ac:dyDescent="0.25">
      <c r="A2436">
        <v>32046111025</v>
      </c>
      <c r="B2436" t="s">
        <v>10452</v>
      </c>
      <c r="C2436" t="s">
        <v>10453</v>
      </c>
      <c r="D2436" t="s">
        <v>10246</v>
      </c>
      <c r="E2436" t="s">
        <v>10454</v>
      </c>
      <c r="F2436">
        <v>8158027772</v>
      </c>
      <c r="G2436">
        <v>13488</v>
      </c>
      <c r="H2436" t="s">
        <v>10455</v>
      </c>
      <c r="I2436" t="s">
        <v>10456</v>
      </c>
      <c r="J2436" t="s">
        <v>10246</v>
      </c>
      <c r="K2436" t="s">
        <v>10246</v>
      </c>
      <c r="L2436" t="s">
        <v>10457</v>
      </c>
      <c r="M2436" t="s">
        <v>10458</v>
      </c>
      <c r="N2436" t="s">
        <v>22</v>
      </c>
      <c r="O2436">
        <v>1125</v>
      </c>
      <c r="P2436">
        <v>0</v>
      </c>
      <c r="Q2436">
        <v>158</v>
      </c>
      <c r="R2436">
        <v>1283</v>
      </c>
      <c r="S2436" s="1">
        <v>0.87609999999999999</v>
      </c>
      <c r="T2436" t="s">
        <v>22</v>
      </c>
      <c r="U2436" s="13">
        <f t="shared" si="114"/>
        <v>1125</v>
      </c>
      <c r="V2436" s="13">
        <f t="shared" si="115"/>
        <v>1283</v>
      </c>
      <c r="W2436" s="13" t="str">
        <f>IFERROR(VLOOKUP(K2436,'Target Area Lookup'!B:C,2,FALSE),"Rest of State")</f>
        <v>Rest of State</v>
      </c>
      <c r="X2436" s="13" t="str">
        <f t="shared" si="116"/>
        <v>Rest of State</v>
      </c>
    </row>
    <row r="2437" spans="1:24" x14ac:dyDescent="0.25">
      <c r="A2437">
        <v>32046111025</v>
      </c>
      <c r="B2437" t="s">
        <v>10452</v>
      </c>
      <c r="C2437" t="s">
        <v>10453</v>
      </c>
      <c r="D2437" t="s">
        <v>10246</v>
      </c>
      <c r="E2437" t="s">
        <v>10454</v>
      </c>
      <c r="F2437">
        <v>8158027772</v>
      </c>
      <c r="G2437">
        <v>13489</v>
      </c>
      <c r="H2437" t="s">
        <v>10459</v>
      </c>
      <c r="I2437" t="s">
        <v>10460</v>
      </c>
      <c r="J2437" t="s">
        <v>10246</v>
      </c>
      <c r="K2437" t="s">
        <v>10246</v>
      </c>
      <c r="L2437" t="s">
        <v>10461</v>
      </c>
      <c r="M2437" t="s">
        <v>10458</v>
      </c>
      <c r="N2437" t="s">
        <v>22</v>
      </c>
      <c r="O2437">
        <v>692</v>
      </c>
      <c r="P2437">
        <v>0</v>
      </c>
      <c r="Q2437">
        <v>0</v>
      </c>
      <c r="R2437">
        <v>692</v>
      </c>
      <c r="S2437" s="1">
        <v>1</v>
      </c>
      <c r="T2437" t="s">
        <v>22</v>
      </c>
      <c r="U2437" s="13">
        <f t="shared" si="114"/>
        <v>692</v>
      </c>
      <c r="V2437" s="13">
        <f t="shared" si="115"/>
        <v>692</v>
      </c>
      <c r="W2437" s="13" t="str">
        <f>IFERROR(VLOOKUP(K2437,'Target Area Lookup'!B:C,2,FALSE),"Rest of State")</f>
        <v>Rest of State</v>
      </c>
      <c r="X2437" s="13" t="str">
        <f t="shared" si="116"/>
        <v>Rest of State</v>
      </c>
    </row>
    <row r="2438" spans="1:24" x14ac:dyDescent="0.25">
      <c r="A2438">
        <v>32046111025</v>
      </c>
      <c r="B2438" t="s">
        <v>10452</v>
      </c>
      <c r="C2438" t="s">
        <v>10453</v>
      </c>
      <c r="D2438" t="s">
        <v>10246</v>
      </c>
      <c r="E2438" t="s">
        <v>10454</v>
      </c>
      <c r="F2438">
        <v>8158027772</v>
      </c>
      <c r="G2438">
        <v>13491</v>
      </c>
      <c r="H2438" t="s">
        <v>10462</v>
      </c>
      <c r="I2438" t="s">
        <v>10463</v>
      </c>
      <c r="J2438" t="s">
        <v>10246</v>
      </c>
      <c r="K2438" t="s">
        <v>10246</v>
      </c>
      <c r="L2438" t="s">
        <v>10464</v>
      </c>
      <c r="M2438" t="s">
        <v>10458</v>
      </c>
      <c r="N2438" t="s">
        <v>22</v>
      </c>
      <c r="O2438">
        <v>239</v>
      </c>
      <c r="P2438">
        <v>0</v>
      </c>
      <c r="Q2438">
        <v>0</v>
      </c>
      <c r="R2438">
        <v>239</v>
      </c>
      <c r="S2438" s="1">
        <v>1</v>
      </c>
      <c r="T2438" t="s">
        <v>22</v>
      </c>
      <c r="U2438" s="13">
        <f t="shared" si="114"/>
        <v>239</v>
      </c>
      <c r="V2438" s="13">
        <f t="shared" si="115"/>
        <v>239</v>
      </c>
      <c r="W2438" s="13" t="str">
        <f>IFERROR(VLOOKUP(K2438,'Target Area Lookup'!B:C,2,FALSE),"Rest of State")</f>
        <v>Rest of State</v>
      </c>
      <c r="X2438" s="13" t="str">
        <f t="shared" si="116"/>
        <v>Rest of State</v>
      </c>
    </row>
    <row r="2439" spans="1:24" x14ac:dyDescent="0.25">
      <c r="A2439">
        <v>32046111025</v>
      </c>
      <c r="B2439" t="s">
        <v>10452</v>
      </c>
      <c r="C2439" t="s">
        <v>10453</v>
      </c>
      <c r="D2439" t="s">
        <v>10246</v>
      </c>
      <c r="E2439" t="s">
        <v>10454</v>
      </c>
      <c r="F2439">
        <v>8158027772</v>
      </c>
      <c r="G2439">
        <v>13492</v>
      </c>
      <c r="H2439" t="s">
        <v>10465</v>
      </c>
      <c r="I2439" t="s">
        <v>10466</v>
      </c>
      <c r="J2439" t="s">
        <v>10246</v>
      </c>
      <c r="K2439" t="s">
        <v>10246</v>
      </c>
      <c r="L2439" t="s">
        <v>10467</v>
      </c>
      <c r="M2439" t="s">
        <v>10458</v>
      </c>
      <c r="N2439" t="s">
        <v>22</v>
      </c>
      <c r="O2439">
        <v>68</v>
      </c>
      <c r="P2439">
        <v>0</v>
      </c>
      <c r="Q2439">
        <v>0</v>
      </c>
      <c r="R2439">
        <v>68</v>
      </c>
      <c r="S2439" s="1">
        <v>1</v>
      </c>
      <c r="T2439" t="s">
        <v>22</v>
      </c>
      <c r="U2439" s="13">
        <f t="shared" si="114"/>
        <v>68</v>
      </c>
      <c r="V2439" s="13">
        <f t="shared" si="115"/>
        <v>68</v>
      </c>
      <c r="W2439" s="13" t="str">
        <f>IFERROR(VLOOKUP(K2439,'Target Area Lookup'!B:C,2,FALSE),"Rest of State")</f>
        <v>Rest of State</v>
      </c>
      <c r="X2439" s="13" t="str">
        <f t="shared" si="116"/>
        <v>Rest of State</v>
      </c>
    </row>
    <row r="2440" spans="1:24" x14ac:dyDescent="0.25">
      <c r="A2440">
        <v>32046111025</v>
      </c>
      <c r="B2440" t="s">
        <v>10452</v>
      </c>
      <c r="C2440" t="s">
        <v>10453</v>
      </c>
      <c r="D2440" t="s">
        <v>10246</v>
      </c>
      <c r="E2440" t="s">
        <v>10454</v>
      </c>
      <c r="F2440">
        <v>8158027772</v>
      </c>
      <c r="G2440">
        <v>13493</v>
      </c>
      <c r="H2440" t="s">
        <v>10468</v>
      </c>
      <c r="I2440" t="s">
        <v>10469</v>
      </c>
      <c r="J2440" t="s">
        <v>10246</v>
      </c>
      <c r="K2440" t="s">
        <v>10246</v>
      </c>
      <c r="L2440" t="s">
        <v>10470</v>
      </c>
      <c r="M2440" t="s">
        <v>10458</v>
      </c>
      <c r="N2440" t="s">
        <v>22</v>
      </c>
      <c r="O2440">
        <v>221</v>
      </c>
      <c r="P2440">
        <v>0</v>
      </c>
      <c r="Q2440">
        <v>0</v>
      </c>
      <c r="R2440">
        <v>221</v>
      </c>
      <c r="S2440" s="1">
        <v>1</v>
      </c>
      <c r="T2440" t="s">
        <v>22</v>
      </c>
      <c r="U2440" s="13">
        <f t="shared" si="114"/>
        <v>221</v>
      </c>
      <c r="V2440" s="13">
        <f t="shared" si="115"/>
        <v>221</v>
      </c>
      <c r="W2440" s="13" t="str">
        <f>IFERROR(VLOOKUP(K2440,'Target Area Lookup'!B:C,2,FALSE),"Rest of State")</f>
        <v>Rest of State</v>
      </c>
      <c r="X2440" s="13" t="str">
        <f t="shared" si="116"/>
        <v>Rest of State</v>
      </c>
    </row>
    <row r="2441" spans="1:24" x14ac:dyDescent="0.25">
      <c r="A2441">
        <v>32046111025</v>
      </c>
      <c r="B2441" t="s">
        <v>10452</v>
      </c>
      <c r="C2441" t="s">
        <v>10453</v>
      </c>
      <c r="D2441" t="s">
        <v>10246</v>
      </c>
      <c r="E2441" t="s">
        <v>10454</v>
      </c>
      <c r="F2441">
        <v>8158027772</v>
      </c>
      <c r="G2441">
        <v>13494</v>
      </c>
      <c r="H2441" t="s">
        <v>10471</v>
      </c>
      <c r="I2441" t="s">
        <v>10472</v>
      </c>
      <c r="J2441" t="s">
        <v>10246</v>
      </c>
      <c r="K2441" t="s">
        <v>10246</v>
      </c>
      <c r="L2441" t="s">
        <v>10473</v>
      </c>
      <c r="M2441" t="s">
        <v>10458</v>
      </c>
      <c r="N2441" t="s">
        <v>22</v>
      </c>
      <c r="O2441">
        <v>391</v>
      </c>
      <c r="P2441">
        <v>0</v>
      </c>
      <c r="Q2441">
        <v>7</v>
      </c>
      <c r="R2441">
        <v>398</v>
      </c>
      <c r="S2441" s="1">
        <v>0.98129999999999995</v>
      </c>
      <c r="T2441" t="s">
        <v>22</v>
      </c>
      <c r="U2441" s="13">
        <f t="shared" si="114"/>
        <v>391</v>
      </c>
      <c r="V2441" s="13">
        <f t="shared" si="115"/>
        <v>398</v>
      </c>
      <c r="W2441" s="13" t="str">
        <f>IFERROR(VLOOKUP(K2441,'Target Area Lookup'!B:C,2,FALSE),"Rest of State")</f>
        <v>Rest of State</v>
      </c>
      <c r="X2441" s="13" t="str">
        <f t="shared" si="116"/>
        <v>Rest of State</v>
      </c>
    </row>
    <row r="2442" spans="1:24" x14ac:dyDescent="0.25">
      <c r="A2442">
        <v>32046111025</v>
      </c>
      <c r="B2442" t="s">
        <v>10452</v>
      </c>
      <c r="C2442" t="s">
        <v>10453</v>
      </c>
      <c r="D2442" t="s">
        <v>10246</v>
      </c>
      <c r="E2442" t="s">
        <v>10454</v>
      </c>
      <c r="F2442">
        <v>8158027772</v>
      </c>
      <c r="G2442">
        <v>13495</v>
      </c>
      <c r="H2442" t="s">
        <v>10474</v>
      </c>
      <c r="I2442" t="s">
        <v>10475</v>
      </c>
      <c r="J2442" t="s">
        <v>10246</v>
      </c>
      <c r="K2442" t="s">
        <v>10246</v>
      </c>
      <c r="L2442" t="s">
        <v>10476</v>
      </c>
      <c r="M2442" t="s">
        <v>10458</v>
      </c>
      <c r="N2442" t="s">
        <v>22</v>
      </c>
      <c r="O2442">
        <v>263</v>
      </c>
      <c r="P2442">
        <v>0</v>
      </c>
      <c r="Q2442">
        <v>0</v>
      </c>
      <c r="R2442">
        <v>263</v>
      </c>
      <c r="S2442" s="1">
        <v>1</v>
      </c>
      <c r="T2442" t="s">
        <v>22</v>
      </c>
      <c r="U2442" s="13">
        <f t="shared" si="114"/>
        <v>263</v>
      </c>
      <c r="V2442" s="13">
        <f t="shared" si="115"/>
        <v>263</v>
      </c>
      <c r="W2442" s="13" t="str">
        <f>IFERROR(VLOOKUP(K2442,'Target Area Lookup'!B:C,2,FALSE),"Rest of State")</f>
        <v>Rest of State</v>
      </c>
      <c r="X2442" s="13" t="str">
        <f t="shared" si="116"/>
        <v>Rest of State</v>
      </c>
    </row>
    <row r="2443" spans="1:24" x14ac:dyDescent="0.25">
      <c r="A2443">
        <v>32046111025</v>
      </c>
      <c r="B2443" t="s">
        <v>10452</v>
      </c>
      <c r="C2443" t="s">
        <v>10453</v>
      </c>
      <c r="D2443" t="s">
        <v>10246</v>
      </c>
      <c r="E2443" t="s">
        <v>10454</v>
      </c>
      <c r="F2443">
        <v>8158027772</v>
      </c>
      <c r="G2443">
        <v>13496</v>
      </c>
      <c r="H2443" t="s">
        <v>10477</v>
      </c>
      <c r="I2443" t="s">
        <v>10453</v>
      </c>
      <c r="J2443" t="s">
        <v>10246</v>
      </c>
      <c r="K2443" t="s">
        <v>10246</v>
      </c>
      <c r="L2443" t="s">
        <v>10454</v>
      </c>
      <c r="M2443" t="s">
        <v>10458</v>
      </c>
      <c r="N2443" t="s">
        <v>22</v>
      </c>
      <c r="O2443">
        <v>296</v>
      </c>
      <c r="P2443">
        <v>0</v>
      </c>
      <c r="Q2443">
        <v>144</v>
      </c>
      <c r="R2443">
        <v>440</v>
      </c>
      <c r="S2443" s="1">
        <v>0.67130000000000001</v>
      </c>
      <c r="T2443" t="s">
        <v>22</v>
      </c>
      <c r="U2443" s="13">
        <f t="shared" si="114"/>
        <v>296</v>
      </c>
      <c r="V2443" s="13">
        <f t="shared" si="115"/>
        <v>440</v>
      </c>
      <c r="W2443" s="13" t="str">
        <f>IFERROR(VLOOKUP(K2443,'Target Area Lookup'!B:C,2,FALSE),"Rest of State")</f>
        <v>Rest of State</v>
      </c>
      <c r="X2443" s="13" t="str">
        <f t="shared" si="116"/>
        <v>Rest of State</v>
      </c>
    </row>
    <row r="2444" spans="1:24" x14ac:dyDescent="0.25">
      <c r="A2444">
        <v>32046111025</v>
      </c>
      <c r="B2444" t="s">
        <v>10452</v>
      </c>
      <c r="C2444" t="s">
        <v>10453</v>
      </c>
      <c r="D2444" t="s">
        <v>10246</v>
      </c>
      <c r="E2444" t="s">
        <v>10454</v>
      </c>
      <c r="F2444">
        <v>8158027772</v>
      </c>
      <c r="G2444">
        <v>13497</v>
      </c>
      <c r="H2444" t="s">
        <v>10478</v>
      </c>
      <c r="I2444" t="s">
        <v>10479</v>
      </c>
      <c r="J2444" t="s">
        <v>10246</v>
      </c>
      <c r="K2444" t="s">
        <v>10246</v>
      </c>
      <c r="L2444" t="s">
        <v>10480</v>
      </c>
      <c r="M2444" t="s">
        <v>10458</v>
      </c>
      <c r="N2444" t="s">
        <v>22</v>
      </c>
      <c r="O2444">
        <v>528</v>
      </c>
      <c r="P2444">
        <v>0</v>
      </c>
      <c r="Q2444">
        <v>12</v>
      </c>
      <c r="R2444">
        <v>540</v>
      </c>
      <c r="S2444" s="1">
        <v>0.97629999999999995</v>
      </c>
      <c r="T2444" t="s">
        <v>22</v>
      </c>
      <c r="U2444" s="13">
        <f t="shared" si="114"/>
        <v>528</v>
      </c>
      <c r="V2444" s="13">
        <f t="shared" si="115"/>
        <v>540</v>
      </c>
      <c r="W2444" s="13" t="str">
        <f>IFERROR(VLOOKUP(K2444,'Target Area Lookup'!B:C,2,FALSE),"Rest of State")</f>
        <v>Rest of State</v>
      </c>
      <c r="X2444" s="13" t="str">
        <f t="shared" si="116"/>
        <v>Rest of State</v>
      </c>
    </row>
    <row r="2445" spans="1:24" x14ac:dyDescent="0.25">
      <c r="A2445">
        <v>32046111025</v>
      </c>
      <c r="B2445" t="s">
        <v>10452</v>
      </c>
      <c r="C2445" t="s">
        <v>10453</v>
      </c>
      <c r="D2445" t="s">
        <v>10246</v>
      </c>
      <c r="E2445" t="s">
        <v>10454</v>
      </c>
      <c r="F2445">
        <v>8158027772</v>
      </c>
      <c r="G2445">
        <v>13498</v>
      </c>
      <c r="H2445" t="s">
        <v>10481</v>
      </c>
      <c r="I2445" t="s">
        <v>10482</v>
      </c>
      <c r="J2445" t="s">
        <v>10246</v>
      </c>
      <c r="K2445" t="s">
        <v>10246</v>
      </c>
      <c r="L2445" t="s">
        <v>10483</v>
      </c>
      <c r="M2445" t="s">
        <v>10458</v>
      </c>
      <c r="N2445" t="s">
        <v>22</v>
      </c>
      <c r="O2445">
        <v>572</v>
      </c>
      <c r="P2445">
        <v>0</v>
      </c>
      <c r="Q2445">
        <v>0</v>
      </c>
      <c r="R2445">
        <v>572</v>
      </c>
      <c r="S2445" s="1">
        <v>1</v>
      </c>
      <c r="T2445" t="s">
        <v>22</v>
      </c>
      <c r="U2445" s="13">
        <f t="shared" si="114"/>
        <v>572</v>
      </c>
      <c r="V2445" s="13">
        <f t="shared" si="115"/>
        <v>572</v>
      </c>
      <c r="W2445" s="13" t="str">
        <f>IFERROR(VLOOKUP(K2445,'Target Area Lookup'!B:C,2,FALSE),"Rest of State")</f>
        <v>Rest of State</v>
      </c>
      <c r="X2445" s="13" t="str">
        <f t="shared" si="116"/>
        <v>Rest of State</v>
      </c>
    </row>
    <row r="2446" spans="1:24" x14ac:dyDescent="0.25">
      <c r="A2446">
        <v>32046111025</v>
      </c>
      <c r="B2446" t="s">
        <v>10452</v>
      </c>
      <c r="C2446" t="s">
        <v>10453</v>
      </c>
      <c r="D2446" t="s">
        <v>10246</v>
      </c>
      <c r="E2446" t="s">
        <v>10454</v>
      </c>
      <c r="F2446">
        <v>8158027772</v>
      </c>
      <c r="G2446">
        <v>13501</v>
      </c>
      <c r="H2446" t="s">
        <v>10484</v>
      </c>
      <c r="I2446" t="s">
        <v>10485</v>
      </c>
      <c r="J2446" t="s">
        <v>10246</v>
      </c>
      <c r="K2446" t="s">
        <v>10246</v>
      </c>
      <c r="L2446" t="s">
        <v>10486</v>
      </c>
      <c r="M2446" t="s">
        <v>10458</v>
      </c>
      <c r="N2446" t="s">
        <v>22</v>
      </c>
      <c r="O2446">
        <v>295</v>
      </c>
      <c r="P2446">
        <v>0</v>
      </c>
      <c r="Q2446">
        <v>0</v>
      </c>
      <c r="R2446">
        <v>295</v>
      </c>
      <c r="S2446" s="1">
        <v>1</v>
      </c>
      <c r="T2446" t="s">
        <v>22</v>
      </c>
      <c r="U2446" s="13">
        <f t="shared" si="114"/>
        <v>295</v>
      </c>
      <c r="V2446" s="13">
        <f t="shared" si="115"/>
        <v>295</v>
      </c>
      <c r="W2446" s="13" t="str">
        <f>IFERROR(VLOOKUP(K2446,'Target Area Lookup'!B:C,2,FALSE),"Rest of State")</f>
        <v>Rest of State</v>
      </c>
      <c r="X2446" s="13" t="str">
        <f t="shared" si="116"/>
        <v>Rest of State</v>
      </c>
    </row>
    <row r="2447" spans="1:24" x14ac:dyDescent="0.25">
      <c r="A2447">
        <v>32046256004</v>
      </c>
      <c r="B2447" t="s">
        <v>10487</v>
      </c>
      <c r="C2447" t="s">
        <v>8640</v>
      </c>
      <c r="D2447" t="s">
        <v>10488</v>
      </c>
      <c r="E2447" t="s">
        <v>10489</v>
      </c>
      <c r="F2447">
        <v>8154225022</v>
      </c>
      <c r="G2447">
        <v>13502</v>
      </c>
      <c r="H2447" t="s">
        <v>10490</v>
      </c>
      <c r="I2447" t="s">
        <v>8640</v>
      </c>
      <c r="J2447" t="s">
        <v>10488</v>
      </c>
      <c r="K2447" t="s">
        <v>10246</v>
      </c>
      <c r="L2447" t="s">
        <v>10489</v>
      </c>
      <c r="M2447" t="s">
        <v>10491</v>
      </c>
      <c r="N2447" t="s">
        <v>22</v>
      </c>
      <c r="O2447">
        <v>167</v>
      </c>
      <c r="P2447">
        <v>16</v>
      </c>
      <c r="Q2447">
        <v>129</v>
      </c>
      <c r="R2447">
        <v>312</v>
      </c>
      <c r="S2447" s="1">
        <v>0.58650000000000002</v>
      </c>
      <c r="U2447" s="13">
        <f t="shared" si="114"/>
        <v>183</v>
      </c>
      <c r="V2447" s="13">
        <f t="shared" si="115"/>
        <v>312</v>
      </c>
      <c r="W2447" s="13" t="str">
        <f>IFERROR(VLOOKUP(K2447,'Target Area Lookup'!B:C,2,FALSE),"Rest of State")</f>
        <v>Rest of State</v>
      </c>
      <c r="X2447" s="13" t="str">
        <f t="shared" si="116"/>
        <v>Rest of State</v>
      </c>
    </row>
    <row r="2448" spans="1:24" x14ac:dyDescent="0.25">
      <c r="A2448">
        <v>32046256004</v>
      </c>
      <c r="B2448" t="s">
        <v>10487</v>
      </c>
      <c r="C2448" t="s">
        <v>8640</v>
      </c>
      <c r="D2448" t="s">
        <v>10488</v>
      </c>
      <c r="E2448" t="s">
        <v>10489</v>
      </c>
      <c r="F2448">
        <v>8154225022</v>
      </c>
      <c r="G2448">
        <v>13509</v>
      </c>
      <c r="H2448" t="s">
        <v>10492</v>
      </c>
      <c r="I2448" t="s">
        <v>10245</v>
      </c>
      <c r="J2448" t="s">
        <v>10246</v>
      </c>
      <c r="K2448" t="s">
        <v>10246</v>
      </c>
      <c r="L2448" t="s">
        <v>10247</v>
      </c>
      <c r="M2448" t="s">
        <v>10493</v>
      </c>
      <c r="N2448" t="s">
        <v>22</v>
      </c>
      <c r="O2448">
        <v>8</v>
      </c>
      <c r="P2448">
        <v>0</v>
      </c>
      <c r="Q2448">
        <v>0</v>
      </c>
      <c r="R2448">
        <v>8</v>
      </c>
      <c r="S2448" s="1">
        <v>1</v>
      </c>
      <c r="U2448" s="13">
        <f t="shared" si="114"/>
        <v>8</v>
      </c>
      <c r="V2448" s="13">
        <f t="shared" si="115"/>
        <v>8</v>
      </c>
      <c r="W2448" s="13" t="str">
        <f>IFERROR(VLOOKUP(K2448,'Target Area Lookup'!B:C,2,FALSE),"Rest of State")</f>
        <v>Rest of State</v>
      </c>
      <c r="X2448" s="13" t="str">
        <f t="shared" si="116"/>
        <v>Rest of State</v>
      </c>
    </row>
    <row r="2449" spans="1:24" x14ac:dyDescent="0.25">
      <c r="A2449">
        <v>32046258004</v>
      </c>
      <c r="B2449" t="s">
        <v>10494</v>
      </c>
      <c r="C2449" t="s">
        <v>10495</v>
      </c>
      <c r="D2449" t="s">
        <v>10420</v>
      </c>
      <c r="E2449" t="s">
        <v>10496</v>
      </c>
      <c r="F2449">
        <v>8158023132</v>
      </c>
      <c r="G2449">
        <v>13503</v>
      </c>
      <c r="H2449" t="s">
        <v>10497</v>
      </c>
      <c r="I2449" t="s">
        <v>10495</v>
      </c>
      <c r="J2449" t="s">
        <v>10420</v>
      </c>
      <c r="K2449" t="s">
        <v>10246</v>
      </c>
      <c r="L2449" t="s">
        <v>10496</v>
      </c>
      <c r="M2449" t="s">
        <v>10498</v>
      </c>
      <c r="N2449" t="s">
        <v>22</v>
      </c>
      <c r="O2449">
        <v>110</v>
      </c>
      <c r="P2449">
        <v>23</v>
      </c>
      <c r="Q2449">
        <v>309</v>
      </c>
      <c r="R2449">
        <v>442</v>
      </c>
      <c r="S2449" s="1">
        <v>0.3009</v>
      </c>
      <c r="U2449" s="13">
        <f t="shared" si="114"/>
        <v>133</v>
      </c>
      <c r="V2449" s="13">
        <f t="shared" si="115"/>
        <v>442</v>
      </c>
      <c r="W2449" s="13" t="str">
        <f>IFERROR(VLOOKUP(K2449,'Target Area Lookup'!B:C,2,FALSE),"Rest of State")</f>
        <v>Rest of State</v>
      </c>
      <c r="X2449" s="13" t="str">
        <f t="shared" si="116"/>
        <v>Rest of State</v>
      </c>
    </row>
    <row r="2450" spans="1:24" x14ac:dyDescent="0.25">
      <c r="A2450">
        <v>32046259004</v>
      </c>
      <c r="B2450" t="s">
        <v>10499</v>
      </c>
      <c r="C2450" t="s">
        <v>10500</v>
      </c>
      <c r="D2450" t="s">
        <v>10501</v>
      </c>
      <c r="E2450" t="s">
        <v>10502</v>
      </c>
      <c r="F2450">
        <v>8159448168</v>
      </c>
      <c r="G2450">
        <v>13504</v>
      </c>
      <c r="H2450" t="s">
        <v>10503</v>
      </c>
      <c r="I2450" t="s">
        <v>10500</v>
      </c>
      <c r="J2450" t="s">
        <v>10501</v>
      </c>
      <c r="K2450" t="s">
        <v>10246</v>
      </c>
      <c r="L2450" t="s">
        <v>10502</v>
      </c>
      <c r="M2450" t="s">
        <v>10504</v>
      </c>
      <c r="N2450" t="s">
        <v>22</v>
      </c>
      <c r="O2450">
        <v>217</v>
      </c>
      <c r="P2450">
        <v>0</v>
      </c>
      <c r="Q2450">
        <v>0</v>
      </c>
      <c r="R2450">
        <v>217</v>
      </c>
      <c r="S2450" s="1">
        <v>1</v>
      </c>
      <c r="T2450" t="s">
        <v>22</v>
      </c>
      <c r="U2450" s="13">
        <f t="shared" si="114"/>
        <v>217</v>
      </c>
      <c r="V2450" s="13">
        <f t="shared" si="115"/>
        <v>217</v>
      </c>
      <c r="W2450" s="13" t="str">
        <f>IFERROR(VLOOKUP(K2450,'Target Area Lookup'!B:C,2,FALSE),"Rest of State")</f>
        <v>Rest of State</v>
      </c>
      <c r="X2450" s="13" t="str">
        <f t="shared" si="116"/>
        <v>Rest of State</v>
      </c>
    </row>
    <row r="2451" spans="1:24" x14ac:dyDescent="0.25">
      <c r="A2451">
        <v>32046302016</v>
      </c>
      <c r="B2451" t="s">
        <v>10505</v>
      </c>
      <c r="C2451" t="s">
        <v>10506</v>
      </c>
      <c r="D2451" t="s">
        <v>10488</v>
      </c>
      <c r="E2451" t="s">
        <v>10507</v>
      </c>
      <c r="F2451">
        <v>8154224162</v>
      </c>
      <c r="G2451">
        <v>13507</v>
      </c>
      <c r="H2451" t="s">
        <v>10508</v>
      </c>
      <c r="I2451" t="s">
        <v>10509</v>
      </c>
      <c r="J2451" t="s">
        <v>10488</v>
      </c>
      <c r="K2451" t="s">
        <v>10246</v>
      </c>
      <c r="L2451" t="s">
        <v>10510</v>
      </c>
      <c r="M2451" t="s">
        <v>10511</v>
      </c>
      <c r="N2451" t="s">
        <v>22</v>
      </c>
      <c r="O2451">
        <v>160</v>
      </c>
      <c r="P2451">
        <v>18</v>
      </c>
      <c r="Q2451">
        <v>47</v>
      </c>
      <c r="R2451">
        <v>225</v>
      </c>
      <c r="S2451" s="1">
        <v>0.79110000000000003</v>
      </c>
      <c r="U2451" s="13">
        <f t="shared" si="114"/>
        <v>178</v>
      </c>
      <c r="V2451" s="13">
        <f t="shared" si="115"/>
        <v>225</v>
      </c>
      <c r="W2451" s="13" t="str">
        <f>IFERROR(VLOOKUP(K2451,'Target Area Lookup'!B:C,2,FALSE),"Rest of State")</f>
        <v>Rest of State</v>
      </c>
      <c r="X2451" s="13" t="str">
        <f t="shared" si="116"/>
        <v>Rest of State</v>
      </c>
    </row>
    <row r="2452" spans="1:24" x14ac:dyDescent="0.25">
      <c r="A2452">
        <v>32046307016</v>
      </c>
      <c r="B2452" t="s">
        <v>10512</v>
      </c>
      <c r="C2452" t="s">
        <v>10513</v>
      </c>
      <c r="D2452" t="s">
        <v>10443</v>
      </c>
      <c r="E2452" t="s">
        <v>10514</v>
      </c>
      <c r="F2452">
        <v>8159373707</v>
      </c>
      <c r="G2452">
        <v>13508</v>
      </c>
      <c r="H2452" t="s">
        <v>10515</v>
      </c>
      <c r="I2452" t="s">
        <v>10513</v>
      </c>
      <c r="J2452" t="s">
        <v>10443</v>
      </c>
      <c r="K2452" t="s">
        <v>10246</v>
      </c>
      <c r="L2452" t="s">
        <v>10514</v>
      </c>
      <c r="M2452" t="s">
        <v>10516</v>
      </c>
      <c r="N2452" t="s">
        <v>22</v>
      </c>
      <c r="O2452">
        <v>743</v>
      </c>
      <c r="P2452">
        <v>105</v>
      </c>
      <c r="Q2452">
        <v>1176</v>
      </c>
      <c r="R2452">
        <v>2024</v>
      </c>
      <c r="S2452" s="1">
        <v>0.41899999999999998</v>
      </c>
      <c r="U2452" s="13">
        <f t="shared" si="114"/>
        <v>848</v>
      </c>
      <c r="V2452" s="13">
        <f t="shared" si="115"/>
        <v>2024</v>
      </c>
      <c r="W2452" s="13" t="str">
        <f>IFERROR(VLOOKUP(K2452,'Target Area Lookup'!B:C,2,FALSE),"Rest of State")</f>
        <v>Rest of State</v>
      </c>
      <c r="X2452" s="13" t="str">
        <f t="shared" si="116"/>
        <v>Rest of State</v>
      </c>
    </row>
    <row r="2453" spans="1:24" x14ac:dyDescent="0.25">
      <c r="A2453">
        <v>33000000000</v>
      </c>
      <c r="B2453" t="s">
        <v>10517</v>
      </c>
      <c r="C2453" t="s">
        <v>10518</v>
      </c>
      <c r="D2453" t="s">
        <v>10519</v>
      </c>
      <c r="E2453" t="s">
        <v>10520</v>
      </c>
      <c r="F2453">
        <v>3097343818</v>
      </c>
      <c r="G2453">
        <v>48832</v>
      </c>
      <c r="H2453" t="s">
        <v>10521</v>
      </c>
      <c r="I2453" t="s">
        <v>10518</v>
      </c>
      <c r="J2453" t="s">
        <v>10519</v>
      </c>
      <c r="K2453" t="s">
        <v>3187</v>
      </c>
      <c r="L2453" t="s">
        <v>10520</v>
      </c>
      <c r="M2453" t="s">
        <v>10522</v>
      </c>
      <c r="N2453" t="s">
        <v>22</v>
      </c>
      <c r="O2453">
        <v>32</v>
      </c>
      <c r="P2453">
        <v>0</v>
      </c>
      <c r="Q2453">
        <v>2</v>
      </c>
      <c r="R2453">
        <v>34</v>
      </c>
      <c r="S2453" s="1">
        <v>0.94120000000000004</v>
      </c>
      <c r="U2453" s="13">
        <f t="shared" si="114"/>
        <v>32</v>
      </c>
      <c r="V2453" s="13">
        <f t="shared" si="115"/>
        <v>34</v>
      </c>
      <c r="W2453" s="13" t="str">
        <f>IFERROR(VLOOKUP(K2453,'Target Area Lookup'!B:C,2,FALSE),"Rest of State")</f>
        <v>Rest of State</v>
      </c>
      <c r="X2453" s="13" t="str">
        <f t="shared" si="116"/>
        <v>Rest of State</v>
      </c>
    </row>
    <row r="2454" spans="1:24" x14ac:dyDescent="0.25">
      <c r="A2454">
        <v>33000000000</v>
      </c>
      <c r="B2454" t="s">
        <v>10517</v>
      </c>
      <c r="C2454" t="s">
        <v>10518</v>
      </c>
      <c r="D2454" t="s">
        <v>10519</v>
      </c>
      <c r="E2454" t="s">
        <v>10520</v>
      </c>
      <c r="F2454">
        <v>3097343818</v>
      </c>
      <c r="G2454">
        <v>68414</v>
      </c>
      <c r="H2454" t="s">
        <v>10523</v>
      </c>
      <c r="I2454" t="s">
        <v>10524</v>
      </c>
      <c r="J2454" t="s">
        <v>10525</v>
      </c>
      <c r="K2454" t="s">
        <v>10526</v>
      </c>
      <c r="L2454" t="s">
        <v>10527</v>
      </c>
      <c r="M2454" t="s">
        <v>10522</v>
      </c>
      <c r="N2454" t="s">
        <v>22</v>
      </c>
      <c r="O2454">
        <v>20</v>
      </c>
      <c r="P2454">
        <v>0</v>
      </c>
      <c r="Q2454">
        <v>2</v>
      </c>
      <c r="R2454">
        <v>22</v>
      </c>
      <c r="S2454" s="1">
        <v>0.90910000000000002</v>
      </c>
      <c r="U2454" s="13">
        <f t="shared" si="114"/>
        <v>20</v>
      </c>
      <c r="V2454" s="13">
        <f t="shared" si="115"/>
        <v>22</v>
      </c>
      <c r="W2454" s="13" t="str">
        <f>IFERROR(VLOOKUP(K2454,'Target Area Lookup'!B:C,2,FALSE),"Rest of State")</f>
        <v>Rest of State</v>
      </c>
      <c r="X2454" s="13" t="str">
        <f t="shared" si="116"/>
        <v>Rest of State</v>
      </c>
    </row>
    <row r="2455" spans="1:24" x14ac:dyDescent="0.25">
      <c r="A2455">
        <v>33000000000</v>
      </c>
      <c r="B2455" t="s">
        <v>10517</v>
      </c>
      <c r="C2455" t="s">
        <v>10518</v>
      </c>
      <c r="D2455" t="s">
        <v>10519</v>
      </c>
      <c r="E2455" t="s">
        <v>10520</v>
      </c>
      <c r="F2455">
        <v>3097343818</v>
      </c>
      <c r="G2455">
        <v>73550</v>
      </c>
      <c r="H2455" t="s">
        <v>10528</v>
      </c>
      <c r="I2455" t="s">
        <v>10529</v>
      </c>
      <c r="J2455" t="s">
        <v>10525</v>
      </c>
      <c r="K2455" t="s">
        <v>10526</v>
      </c>
      <c r="L2455" t="s">
        <v>10530</v>
      </c>
      <c r="M2455" t="s">
        <v>10531</v>
      </c>
      <c r="N2455" t="s">
        <v>22</v>
      </c>
      <c r="O2455">
        <v>4</v>
      </c>
      <c r="P2455">
        <v>0</v>
      </c>
      <c r="Q2455">
        <v>0</v>
      </c>
      <c r="R2455">
        <v>4</v>
      </c>
      <c r="S2455" s="1">
        <v>1</v>
      </c>
      <c r="U2455" s="13">
        <f t="shared" si="114"/>
        <v>4</v>
      </c>
      <c r="V2455" s="13">
        <f t="shared" si="115"/>
        <v>4</v>
      </c>
      <c r="W2455" s="13" t="str">
        <f>IFERROR(VLOOKUP(K2455,'Target Area Lookup'!B:C,2,FALSE),"Rest of State")</f>
        <v>Rest of State</v>
      </c>
      <c r="X2455" s="13" t="str">
        <f t="shared" si="116"/>
        <v>Rest of State</v>
      </c>
    </row>
    <row r="2456" spans="1:24" x14ac:dyDescent="0.25">
      <c r="A2456">
        <v>33000000000</v>
      </c>
      <c r="B2456" t="s">
        <v>10517</v>
      </c>
      <c r="C2456" t="s">
        <v>10518</v>
      </c>
      <c r="D2456" t="s">
        <v>10519</v>
      </c>
      <c r="E2456" t="s">
        <v>10520</v>
      </c>
      <c r="F2456">
        <v>3097343818</v>
      </c>
      <c r="G2456">
        <v>73551</v>
      </c>
      <c r="H2456" t="s">
        <v>10532</v>
      </c>
      <c r="I2456" t="s">
        <v>10518</v>
      </c>
      <c r="J2456" t="s">
        <v>10519</v>
      </c>
      <c r="K2456" t="s">
        <v>3187</v>
      </c>
      <c r="L2456" t="s">
        <v>10520</v>
      </c>
      <c r="M2456" t="s">
        <v>10522</v>
      </c>
      <c r="N2456" t="s">
        <v>22</v>
      </c>
      <c r="O2456">
        <v>9</v>
      </c>
      <c r="P2456">
        <v>0</v>
      </c>
      <c r="Q2456">
        <v>0</v>
      </c>
      <c r="R2456">
        <v>9</v>
      </c>
      <c r="S2456" s="1">
        <v>1</v>
      </c>
      <c r="U2456" s="13">
        <f t="shared" si="114"/>
        <v>9</v>
      </c>
      <c r="V2456" s="13">
        <f t="shared" si="115"/>
        <v>9</v>
      </c>
      <c r="W2456" s="13" t="str">
        <f>IFERROR(VLOOKUP(K2456,'Target Area Lookup'!B:C,2,FALSE),"Rest of State")</f>
        <v>Rest of State</v>
      </c>
      <c r="X2456" s="13" t="str">
        <f t="shared" si="116"/>
        <v>Rest of State</v>
      </c>
    </row>
    <row r="2457" spans="1:24" x14ac:dyDescent="0.25">
      <c r="A2457">
        <v>33036235026</v>
      </c>
      <c r="B2457" t="s">
        <v>10533</v>
      </c>
      <c r="C2457" t="s">
        <v>10534</v>
      </c>
      <c r="D2457" t="s">
        <v>10535</v>
      </c>
      <c r="E2457" t="s">
        <v>10536</v>
      </c>
      <c r="F2457">
        <v>3096272371</v>
      </c>
      <c r="G2457">
        <v>13110</v>
      </c>
      <c r="H2457" t="s">
        <v>10537</v>
      </c>
      <c r="I2457" t="s">
        <v>10534</v>
      </c>
      <c r="J2457" t="s">
        <v>10535</v>
      </c>
      <c r="K2457" t="s">
        <v>10538</v>
      </c>
      <c r="L2457" t="s">
        <v>10536</v>
      </c>
      <c r="M2457" t="s">
        <v>10539</v>
      </c>
      <c r="N2457" t="s">
        <v>22</v>
      </c>
      <c r="O2457">
        <v>102</v>
      </c>
      <c r="P2457">
        <v>31</v>
      </c>
      <c r="Q2457">
        <v>108</v>
      </c>
      <c r="R2457">
        <v>241</v>
      </c>
      <c r="S2457" s="1">
        <v>0.55189999999999995</v>
      </c>
      <c r="U2457" s="13">
        <f t="shared" si="114"/>
        <v>133</v>
      </c>
      <c r="V2457" s="13">
        <f t="shared" si="115"/>
        <v>241</v>
      </c>
      <c r="W2457" s="13" t="str">
        <f>IFERROR(VLOOKUP(K2457,'Target Area Lookup'!B:C,2,FALSE),"Rest of State")</f>
        <v>Rest of State</v>
      </c>
      <c r="X2457" s="13" t="str">
        <f t="shared" si="116"/>
        <v>Rest of State</v>
      </c>
    </row>
    <row r="2458" spans="1:24" x14ac:dyDescent="0.25">
      <c r="A2458">
        <v>33036235026</v>
      </c>
      <c r="B2458" t="s">
        <v>10533</v>
      </c>
      <c r="C2458" t="s">
        <v>10534</v>
      </c>
      <c r="D2458" t="s">
        <v>10535</v>
      </c>
      <c r="E2458" t="s">
        <v>10536</v>
      </c>
      <c r="F2458">
        <v>3096272371</v>
      </c>
      <c r="G2458">
        <v>13111</v>
      </c>
      <c r="H2458" t="s">
        <v>10540</v>
      </c>
      <c r="I2458" t="s">
        <v>10534</v>
      </c>
      <c r="J2458" t="s">
        <v>10535</v>
      </c>
      <c r="K2458" t="s">
        <v>10538</v>
      </c>
      <c r="L2458" t="s">
        <v>10536</v>
      </c>
      <c r="M2458" t="s">
        <v>10539</v>
      </c>
      <c r="N2458" t="s">
        <v>22</v>
      </c>
      <c r="O2458">
        <v>209</v>
      </c>
      <c r="P2458">
        <v>37</v>
      </c>
      <c r="Q2458">
        <v>147</v>
      </c>
      <c r="R2458">
        <v>393</v>
      </c>
      <c r="S2458" s="1">
        <v>0.626</v>
      </c>
      <c r="U2458" s="13">
        <f t="shared" si="114"/>
        <v>246</v>
      </c>
      <c r="V2458" s="13">
        <f t="shared" si="115"/>
        <v>393</v>
      </c>
      <c r="W2458" s="13" t="str">
        <f>IFERROR(VLOOKUP(K2458,'Target Area Lookup'!B:C,2,FALSE),"Rest of State")</f>
        <v>Rest of State</v>
      </c>
      <c r="X2458" s="13" t="str">
        <f t="shared" si="116"/>
        <v>Rest of State</v>
      </c>
    </row>
    <row r="2459" spans="1:24" x14ac:dyDescent="0.25">
      <c r="A2459">
        <v>33036235026</v>
      </c>
      <c r="B2459" t="s">
        <v>10533</v>
      </c>
      <c r="C2459" t="s">
        <v>10534</v>
      </c>
      <c r="D2459" t="s">
        <v>10535</v>
      </c>
      <c r="E2459" t="s">
        <v>10536</v>
      </c>
      <c r="F2459">
        <v>3096272371</v>
      </c>
      <c r="G2459">
        <v>13113</v>
      </c>
      <c r="H2459" t="s">
        <v>10541</v>
      </c>
      <c r="I2459" t="s">
        <v>10542</v>
      </c>
      <c r="J2459" t="s">
        <v>10543</v>
      </c>
      <c r="K2459" t="s">
        <v>10538</v>
      </c>
      <c r="L2459" t="s">
        <v>10544</v>
      </c>
      <c r="M2459" t="s">
        <v>10539</v>
      </c>
      <c r="N2459" t="s">
        <v>22</v>
      </c>
      <c r="O2459">
        <v>70</v>
      </c>
      <c r="P2459">
        <v>23</v>
      </c>
      <c r="Q2459">
        <v>62</v>
      </c>
      <c r="R2459">
        <v>155</v>
      </c>
      <c r="S2459" s="1">
        <v>0.6</v>
      </c>
      <c r="U2459" s="13">
        <f t="shared" si="114"/>
        <v>93</v>
      </c>
      <c r="V2459" s="13">
        <f t="shared" si="115"/>
        <v>155</v>
      </c>
      <c r="W2459" s="13" t="str">
        <f>IFERROR(VLOOKUP(K2459,'Target Area Lookup'!B:C,2,FALSE),"Rest of State")</f>
        <v>Rest of State</v>
      </c>
      <c r="X2459" s="13" t="str">
        <f t="shared" si="116"/>
        <v>Rest of State</v>
      </c>
    </row>
    <row r="2460" spans="1:24" x14ac:dyDescent="0.25">
      <c r="A2460">
        <v>33048202026</v>
      </c>
      <c r="B2460" t="s">
        <v>10557</v>
      </c>
      <c r="C2460" t="s">
        <v>10558</v>
      </c>
      <c r="D2460" t="s">
        <v>10559</v>
      </c>
      <c r="E2460" t="s">
        <v>10560</v>
      </c>
      <c r="F2460">
        <v>3092892324</v>
      </c>
      <c r="G2460">
        <v>13514</v>
      </c>
      <c r="H2460" t="s">
        <v>10561</v>
      </c>
      <c r="I2460" t="s">
        <v>10562</v>
      </c>
      <c r="J2460" t="s">
        <v>10559</v>
      </c>
      <c r="K2460" t="s">
        <v>10526</v>
      </c>
      <c r="L2460" t="s">
        <v>10563</v>
      </c>
      <c r="M2460" t="s">
        <v>10564</v>
      </c>
      <c r="N2460" t="s">
        <v>22</v>
      </c>
      <c r="O2460">
        <v>99</v>
      </c>
      <c r="P2460">
        <v>26</v>
      </c>
      <c r="Q2460">
        <v>243</v>
      </c>
      <c r="R2460">
        <v>368</v>
      </c>
      <c r="S2460" s="1">
        <v>0.3397</v>
      </c>
      <c r="U2460" s="13">
        <f t="shared" si="114"/>
        <v>125</v>
      </c>
      <c r="V2460" s="13">
        <f t="shared" si="115"/>
        <v>368</v>
      </c>
      <c r="W2460" s="13" t="str">
        <f>IFERROR(VLOOKUP(K2460,'Target Area Lookup'!B:C,2,FALSE),"Rest of State")</f>
        <v>Rest of State</v>
      </c>
      <c r="X2460" s="13" t="str">
        <f t="shared" si="116"/>
        <v>Rest of State</v>
      </c>
    </row>
    <row r="2461" spans="1:24" x14ac:dyDescent="0.25">
      <c r="A2461">
        <v>33048202026</v>
      </c>
      <c r="B2461" t="s">
        <v>10557</v>
      </c>
      <c r="C2461" t="s">
        <v>10558</v>
      </c>
      <c r="D2461" t="s">
        <v>10559</v>
      </c>
      <c r="E2461" t="s">
        <v>10560</v>
      </c>
      <c r="F2461">
        <v>3092892324</v>
      </c>
      <c r="G2461">
        <v>13515</v>
      </c>
      <c r="H2461" t="s">
        <v>10565</v>
      </c>
      <c r="I2461" t="s">
        <v>10566</v>
      </c>
      <c r="J2461" t="s">
        <v>10559</v>
      </c>
      <c r="K2461" t="s">
        <v>10526</v>
      </c>
      <c r="L2461" t="s">
        <v>10567</v>
      </c>
      <c r="M2461" t="s">
        <v>10564</v>
      </c>
      <c r="N2461" t="s">
        <v>22</v>
      </c>
      <c r="O2461">
        <v>109</v>
      </c>
      <c r="P2461">
        <v>20</v>
      </c>
      <c r="Q2461">
        <v>200</v>
      </c>
      <c r="R2461">
        <v>329</v>
      </c>
      <c r="S2461" s="1">
        <v>0.3921</v>
      </c>
      <c r="U2461" s="13">
        <f t="shared" si="114"/>
        <v>129</v>
      </c>
      <c r="V2461" s="13">
        <f t="shared" si="115"/>
        <v>329</v>
      </c>
      <c r="W2461" s="13" t="str">
        <f>IFERROR(VLOOKUP(K2461,'Target Area Lookup'!B:C,2,FALSE),"Rest of State")</f>
        <v>Rest of State</v>
      </c>
      <c r="X2461" s="13" t="str">
        <f t="shared" si="116"/>
        <v>Rest of State</v>
      </c>
    </row>
    <row r="2462" spans="1:24" x14ac:dyDescent="0.25">
      <c r="A2462">
        <v>33048202026</v>
      </c>
      <c r="B2462" t="s">
        <v>10557</v>
      </c>
      <c r="C2462" t="s">
        <v>10558</v>
      </c>
      <c r="D2462" t="s">
        <v>10559</v>
      </c>
      <c r="E2462" t="s">
        <v>10560</v>
      </c>
      <c r="F2462">
        <v>3092892324</v>
      </c>
      <c r="G2462">
        <v>13516</v>
      </c>
      <c r="H2462" t="s">
        <v>10568</v>
      </c>
      <c r="I2462" t="s">
        <v>10569</v>
      </c>
      <c r="J2462" t="s">
        <v>10559</v>
      </c>
      <c r="K2462" t="s">
        <v>10526</v>
      </c>
      <c r="L2462" t="s">
        <v>10570</v>
      </c>
      <c r="M2462" t="s">
        <v>10564</v>
      </c>
      <c r="N2462" t="s">
        <v>22</v>
      </c>
      <c r="O2462">
        <v>131</v>
      </c>
      <c r="P2462">
        <v>10</v>
      </c>
      <c r="Q2462">
        <v>199</v>
      </c>
      <c r="R2462">
        <v>340</v>
      </c>
      <c r="S2462" s="1">
        <v>0.41470000000000001</v>
      </c>
      <c r="U2462" s="13">
        <f t="shared" si="114"/>
        <v>141</v>
      </c>
      <c r="V2462" s="13">
        <f t="shared" si="115"/>
        <v>340</v>
      </c>
      <c r="W2462" s="13" t="str">
        <f>IFERROR(VLOOKUP(K2462,'Target Area Lookup'!B:C,2,FALSE),"Rest of State")</f>
        <v>Rest of State</v>
      </c>
      <c r="X2462" s="13" t="str">
        <f t="shared" si="116"/>
        <v>Rest of State</v>
      </c>
    </row>
    <row r="2463" spans="1:24" x14ac:dyDescent="0.25">
      <c r="A2463">
        <v>33048205026</v>
      </c>
      <c r="B2463" t="s">
        <v>10571</v>
      </c>
      <c r="C2463" t="s">
        <v>10572</v>
      </c>
      <c r="D2463" t="s">
        <v>10525</v>
      </c>
      <c r="E2463" t="s">
        <v>10573</v>
      </c>
      <c r="F2463">
        <v>3099732060</v>
      </c>
      <c r="G2463">
        <v>13518</v>
      </c>
      <c r="H2463" t="s">
        <v>10574</v>
      </c>
      <c r="I2463" t="s">
        <v>10575</v>
      </c>
      <c r="J2463" t="s">
        <v>10525</v>
      </c>
      <c r="K2463" t="s">
        <v>10526</v>
      </c>
      <c r="L2463" t="s">
        <v>10576</v>
      </c>
      <c r="M2463" t="s">
        <v>10577</v>
      </c>
      <c r="N2463" t="s">
        <v>22</v>
      </c>
      <c r="O2463">
        <v>632</v>
      </c>
      <c r="P2463">
        <v>54</v>
      </c>
      <c r="Q2463">
        <v>687</v>
      </c>
      <c r="R2463">
        <v>1373</v>
      </c>
      <c r="S2463" s="1">
        <v>0.49960000000000004</v>
      </c>
      <c r="U2463" s="13">
        <f t="shared" si="114"/>
        <v>686</v>
      </c>
      <c r="V2463" s="13">
        <f t="shared" si="115"/>
        <v>1373</v>
      </c>
      <c r="W2463" s="13" t="str">
        <f>IFERROR(VLOOKUP(K2463,'Target Area Lookup'!B:C,2,FALSE),"Rest of State")</f>
        <v>Rest of State</v>
      </c>
      <c r="X2463" s="13" t="str">
        <f t="shared" si="116"/>
        <v>Rest of State</v>
      </c>
    </row>
    <row r="2464" spans="1:24" x14ac:dyDescent="0.25">
      <c r="A2464">
        <v>33048205026</v>
      </c>
      <c r="B2464" t="s">
        <v>10571</v>
      </c>
      <c r="C2464" t="s">
        <v>10572</v>
      </c>
      <c r="D2464" t="s">
        <v>10525</v>
      </c>
      <c r="E2464" t="s">
        <v>10573</v>
      </c>
      <c r="F2464">
        <v>3099732060</v>
      </c>
      <c r="G2464">
        <v>13519</v>
      </c>
      <c r="H2464" t="s">
        <v>10578</v>
      </c>
      <c r="I2464" t="s">
        <v>10579</v>
      </c>
      <c r="J2464" t="s">
        <v>10525</v>
      </c>
      <c r="K2464" t="s">
        <v>10526</v>
      </c>
      <c r="L2464" t="s">
        <v>10580</v>
      </c>
      <c r="M2464" t="s">
        <v>10577</v>
      </c>
      <c r="N2464" t="s">
        <v>22</v>
      </c>
      <c r="O2464">
        <v>267</v>
      </c>
      <c r="P2464">
        <v>17</v>
      </c>
      <c r="Q2464">
        <v>207</v>
      </c>
      <c r="R2464">
        <v>491</v>
      </c>
      <c r="S2464" s="1">
        <v>0.57840000000000003</v>
      </c>
      <c r="U2464" s="13">
        <f t="shared" si="114"/>
        <v>284</v>
      </c>
      <c r="V2464" s="13">
        <f t="shared" si="115"/>
        <v>491</v>
      </c>
      <c r="W2464" s="13" t="str">
        <f>IFERROR(VLOOKUP(K2464,'Target Area Lookup'!B:C,2,FALSE),"Rest of State")</f>
        <v>Rest of State</v>
      </c>
      <c r="X2464" s="13" t="str">
        <f t="shared" si="116"/>
        <v>Rest of State</v>
      </c>
    </row>
    <row r="2465" spans="1:24" x14ac:dyDescent="0.25">
      <c r="A2465">
        <v>33048205026</v>
      </c>
      <c r="B2465" t="s">
        <v>10571</v>
      </c>
      <c r="C2465" t="s">
        <v>10572</v>
      </c>
      <c r="D2465" t="s">
        <v>10525</v>
      </c>
      <c r="E2465" t="s">
        <v>10573</v>
      </c>
      <c r="F2465">
        <v>3099732060</v>
      </c>
      <c r="G2465">
        <v>13520</v>
      </c>
      <c r="H2465" t="s">
        <v>10581</v>
      </c>
      <c r="I2465" t="s">
        <v>10582</v>
      </c>
      <c r="J2465" t="s">
        <v>10525</v>
      </c>
      <c r="K2465" t="s">
        <v>10526</v>
      </c>
      <c r="L2465" t="s">
        <v>10583</v>
      </c>
      <c r="M2465" t="s">
        <v>10577</v>
      </c>
      <c r="N2465" t="s">
        <v>22</v>
      </c>
      <c r="O2465">
        <v>459</v>
      </c>
      <c r="P2465">
        <v>0</v>
      </c>
      <c r="Q2465">
        <v>33</v>
      </c>
      <c r="R2465">
        <v>492</v>
      </c>
      <c r="S2465" s="1">
        <v>0.93159999999999998</v>
      </c>
      <c r="T2465" t="s">
        <v>22</v>
      </c>
      <c r="U2465" s="13">
        <f t="shared" si="114"/>
        <v>459</v>
      </c>
      <c r="V2465" s="13">
        <f t="shared" si="115"/>
        <v>492</v>
      </c>
      <c r="W2465" s="13" t="str">
        <f>IFERROR(VLOOKUP(K2465,'Target Area Lookup'!B:C,2,FALSE),"Rest of State")</f>
        <v>Rest of State</v>
      </c>
      <c r="X2465" s="13" t="str">
        <f t="shared" si="116"/>
        <v>Rest of State</v>
      </c>
    </row>
    <row r="2466" spans="1:24" x14ac:dyDescent="0.25">
      <c r="A2466">
        <v>33048205026</v>
      </c>
      <c r="B2466" t="s">
        <v>10571</v>
      </c>
      <c r="C2466" t="s">
        <v>10572</v>
      </c>
      <c r="D2466" t="s">
        <v>10525</v>
      </c>
      <c r="E2466" t="s">
        <v>10573</v>
      </c>
      <c r="F2466">
        <v>3099732060</v>
      </c>
      <c r="G2466">
        <v>13521</v>
      </c>
      <c r="H2466" t="s">
        <v>10584</v>
      </c>
      <c r="I2466" t="s">
        <v>10585</v>
      </c>
      <c r="J2466" t="s">
        <v>10525</v>
      </c>
      <c r="K2466" t="s">
        <v>10526</v>
      </c>
      <c r="L2466" t="s">
        <v>10586</v>
      </c>
      <c r="M2466" t="s">
        <v>10577</v>
      </c>
      <c r="N2466" t="s">
        <v>22</v>
      </c>
      <c r="O2466">
        <v>255</v>
      </c>
      <c r="P2466">
        <v>15</v>
      </c>
      <c r="Q2466">
        <v>203</v>
      </c>
      <c r="R2466">
        <v>473</v>
      </c>
      <c r="S2466" s="1">
        <v>0.57079999999999997</v>
      </c>
      <c r="U2466" s="13">
        <f t="shared" si="114"/>
        <v>270</v>
      </c>
      <c r="V2466" s="13">
        <f t="shared" si="115"/>
        <v>473</v>
      </c>
      <c r="W2466" s="13" t="str">
        <f>IFERROR(VLOOKUP(K2466,'Target Area Lookup'!B:C,2,FALSE),"Rest of State")</f>
        <v>Rest of State</v>
      </c>
      <c r="X2466" s="13" t="str">
        <f t="shared" si="116"/>
        <v>Rest of State</v>
      </c>
    </row>
    <row r="2467" spans="1:24" x14ac:dyDescent="0.25">
      <c r="A2467">
        <v>33048205026</v>
      </c>
      <c r="B2467" t="s">
        <v>10571</v>
      </c>
      <c r="C2467" t="s">
        <v>10572</v>
      </c>
      <c r="D2467" t="s">
        <v>10525</v>
      </c>
      <c r="E2467" t="s">
        <v>10573</v>
      </c>
      <c r="F2467">
        <v>3099732060</v>
      </c>
      <c r="G2467">
        <v>13522</v>
      </c>
      <c r="H2467" t="s">
        <v>10587</v>
      </c>
      <c r="I2467" t="s">
        <v>10588</v>
      </c>
      <c r="J2467" t="s">
        <v>10525</v>
      </c>
      <c r="K2467" t="s">
        <v>10526</v>
      </c>
      <c r="L2467" t="s">
        <v>10589</v>
      </c>
      <c r="M2467" t="s">
        <v>10577</v>
      </c>
      <c r="N2467" t="s">
        <v>22</v>
      </c>
      <c r="O2467">
        <v>370</v>
      </c>
      <c r="P2467">
        <v>0</v>
      </c>
      <c r="Q2467">
        <v>0</v>
      </c>
      <c r="R2467">
        <v>370</v>
      </c>
      <c r="S2467" s="1">
        <v>1</v>
      </c>
      <c r="T2467" t="s">
        <v>22</v>
      </c>
      <c r="U2467" s="13">
        <f t="shared" si="114"/>
        <v>370</v>
      </c>
      <c r="V2467" s="13">
        <f t="shared" si="115"/>
        <v>370</v>
      </c>
      <c r="W2467" s="13" t="str">
        <f>IFERROR(VLOOKUP(K2467,'Target Area Lookup'!B:C,2,FALSE),"Rest of State")</f>
        <v>Rest of State</v>
      </c>
      <c r="X2467" s="13" t="str">
        <f t="shared" si="116"/>
        <v>Rest of State</v>
      </c>
    </row>
    <row r="2468" spans="1:24" x14ac:dyDescent="0.25">
      <c r="A2468">
        <v>33048205026</v>
      </c>
      <c r="B2468" t="s">
        <v>10571</v>
      </c>
      <c r="C2468" t="s">
        <v>10572</v>
      </c>
      <c r="D2468" t="s">
        <v>10525</v>
      </c>
      <c r="E2468" t="s">
        <v>10573</v>
      </c>
      <c r="F2468">
        <v>3099732060</v>
      </c>
      <c r="G2468">
        <v>13523</v>
      </c>
      <c r="H2468" t="s">
        <v>10590</v>
      </c>
      <c r="I2468" t="s">
        <v>10591</v>
      </c>
      <c r="J2468" t="s">
        <v>10525</v>
      </c>
      <c r="K2468" t="s">
        <v>10526</v>
      </c>
      <c r="L2468" t="s">
        <v>10592</v>
      </c>
      <c r="M2468" t="s">
        <v>10577</v>
      </c>
      <c r="N2468" t="s">
        <v>22</v>
      </c>
      <c r="O2468">
        <v>137</v>
      </c>
      <c r="P2468">
        <v>5</v>
      </c>
      <c r="Q2468">
        <v>162</v>
      </c>
      <c r="R2468">
        <v>304</v>
      </c>
      <c r="S2468" s="1">
        <v>0.46710000000000002</v>
      </c>
      <c r="U2468" s="13">
        <f t="shared" si="114"/>
        <v>142</v>
      </c>
      <c r="V2468" s="13">
        <f t="shared" si="115"/>
        <v>304</v>
      </c>
      <c r="W2468" s="13" t="str">
        <f>IFERROR(VLOOKUP(K2468,'Target Area Lookup'!B:C,2,FALSE),"Rest of State")</f>
        <v>Rest of State</v>
      </c>
      <c r="X2468" s="13" t="str">
        <f t="shared" si="116"/>
        <v>Rest of State</v>
      </c>
    </row>
    <row r="2469" spans="1:24" x14ac:dyDescent="0.25">
      <c r="A2469">
        <v>33048205026</v>
      </c>
      <c r="B2469" t="s">
        <v>10571</v>
      </c>
      <c r="C2469" t="s">
        <v>10572</v>
      </c>
      <c r="D2469" t="s">
        <v>10525</v>
      </c>
      <c r="E2469" t="s">
        <v>10573</v>
      </c>
      <c r="F2469">
        <v>3099732060</v>
      </c>
      <c r="G2469">
        <v>13525</v>
      </c>
      <c r="H2469" t="s">
        <v>10593</v>
      </c>
      <c r="I2469" t="s">
        <v>10594</v>
      </c>
      <c r="J2469" t="s">
        <v>10525</v>
      </c>
      <c r="K2469" t="s">
        <v>10526</v>
      </c>
      <c r="L2469" t="s">
        <v>10595</v>
      </c>
      <c r="M2469" t="s">
        <v>10577</v>
      </c>
      <c r="N2469" t="s">
        <v>22</v>
      </c>
      <c r="O2469">
        <v>426</v>
      </c>
      <c r="P2469">
        <v>0</v>
      </c>
      <c r="Q2469">
        <v>0</v>
      </c>
      <c r="R2469">
        <v>426</v>
      </c>
      <c r="S2469" s="1">
        <v>1</v>
      </c>
      <c r="T2469" t="s">
        <v>22</v>
      </c>
      <c r="U2469" s="13">
        <f t="shared" si="114"/>
        <v>426</v>
      </c>
      <c r="V2469" s="13">
        <f t="shared" si="115"/>
        <v>426</v>
      </c>
      <c r="W2469" s="13" t="str">
        <f>IFERROR(VLOOKUP(K2469,'Target Area Lookup'!B:C,2,FALSE),"Rest of State")</f>
        <v>Rest of State</v>
      </c>
      <c r="X2469" s="13" t="str">
        <f t="shared" si="116"/>
        <v>Rest of State</v>
      </c>
    </row>
    <row r="2470" spans="1:24" x14ac:dyDescent="0.25">
      <c r="A2470">
        <v>33048205026</v>
      </c>
      <c r="B2470" t="s">
        <v>10571</v>
      </c>
      <c r="C2470" t="s">
        <v>10572</v>
      </c>
      <c r="D2470" t="s">
        <v>10525</v>
      </c>
      <c r="E2470" t="s">
        <v>10573</v>
      </c>
      <c r="F2470">
        <v>3099732060</v>
      </c>
      <c r="G2470">
        <v>13526</v>
      </c>
      <c r="H2470" t="s">
        <v>10596</v>
      </c>
      <c r="I2470" t="s">
        <v>10597</v>
      </c>
      <c r="J2470" t="s">
        <v>10525</v>
      </c>
      <c r="K2470" t="s">
        <v>10526</v>
      </c>
      <c r="L2470" t="s">
        <v>10598</v>
      </c>
      <c r="M2470" t="s">
        <v>10577</v>
      </c>
      <c r="N2470" t="s">
        <v>22</v>
      </c>
      <c r="O2470">
        <v>337</v>
      </c>
      <c r="P2470">
        <v>0</v>
      </c>
      <c r="Q2470">
        <v>0</v>
      </c>
      <c r="R2470">
        <v>337</v>
      </c>
      <c r="S2470" s="1">
        <v>1</v>
      </c>
      <c r="T2470" t="s">
        <v>22</v>
      </c>
      <c r="U2470" s="13">
        <f t="shared" si="114"/>
        <v>337</v>
      </c>
      <c r="V2470" s="13">
        <f t="shared" si="115"/>
        <v>337</v>
      </c>
      <c r="W2470" s="13" t="str">
        <f>IFERROR(VLOOKUP(K2470,'Target Area Lookup'!B:C,2,FALSE),"Rest of State")</f>
        <v>Rest of State</v>
      </c>
      <c r="X2470" s="13" t="str">
        <f t="shared" si="116"/>
        <v>Rest of State</v>
      </c>
    </row>
    <row r="2471" spans="1:24" x14ac:dyDescent="0.25">
      <c r="A2471">
        <v>33048208026</v>
      </c>
      <c r="B2471" t="s">
        <v>10599</v>
      </c>
      <c r="C2471" t="s">
        <v>7084</v>
      </c>
      <c r="D2471" t="s">
        <v>10600</v>
      </c>
      <c r="E2471" t="s">
        <v>10601</v>
      </c>
      <c r="F2471">
        <v>3094833632</v>
      </c>
      <c r="G2471">
        <v>13531</v>
      </c>
      <c r="H2471" t="s">
        <v>10602</v>
      </c>
      <c r="I2471" t="s">
        <v>7084</v>
      </c>
      <c r="J2471" t="s">
        <v>10600</v>
      </c>
      <c r="K2471" t="s">
        <v>10526</v>
      </c>
      <c r="L2471" t="s">
        <v>10601</v>
      </c>
      <c r="M2471" t="s">
        <v>10603</v>
      </c>
      <c r="N2471" t="s">
        <v>22</v>
      </c>
      <c r="O2471">
        <v>81</v>
      </c>
      <c r="P2471">
        <v>32</v>
      </c>
      <c r="Q2471">
        <v>171</v>
      </c>
      <c r="R2471">
        <v>284</v>
      </c>
      <c r="S2471" s="1">
        <v>0.39789999999999998</v>
      </c>
      <c r="U2471" s="13">
        <f t="shared" si="114"/>
        <v>113</v>
      </c>
      <c r="V2471" s="13">
        <f t="shared" si="115"/>
        <v>284</v>
      </c>
      <c r="W2471" s="13" t="str">
        <f>IFERROR(VLOOKUP(K2471,'Target Area Lookup'!B:C,2,FALSE),"Rest of State")</f>
        <v>Rest of State</v>
      </c>
      <c r="X2471" s="13" t="str">
        <f t="shared" si="116"/>
        <v>Rest of State</v>
      </c>
    </row>
    <row r="2472" spans="1:24" x14ac:dyDescent="0.25">
      <c r="A2472">
        <v>33048208026</v>
      </c>
      <c r="B2472" t="s">
        <v>10599</v>
      </c>
      <c r="C2472" t="s">
        <v>7084</v>
      </c>
      <c r="D2472" t="s">
        <v>10600</v>
      </c>
      <c r="E2472" t="s">
        <v>10601</v>
      </c>
      <c r="F2472">
        <v>3094833632</v>
      </c>
      <c r="G2472">
        <v>13533</v>
      </c>
      <c r="H2472" t="s">
        <v>10604</v>
      </c>
      <c r="I2472" t="s">
        <v>7084</v>
      </c>
      <c r="J2472" t="s">
        <v>10600</v>
      </c>
      <c r="K2472" t="s">
        <v>10526</v>
      </c>
      <c r="L2472" t="s">
        <v>10601</v>
      </c>
      <c r="M2472" t="s">
        <v>10605</v>
      </c>
      <c r="N2472" t="s">
        <v>22</v>
      </c>
      <c r="O2472">
        <v>128</v>
      </c>
      <c r="P2472">
        <v>25</v>
      </c>
      <c r="Q2472">
        <v>163</v>
      </c>
      <c r="R2472">
        <v>316</v>
      </c>
      <c r="S2472" s="1">
        <v>0.48420000000000002</v>
      </c>
      <c r="U2472" s="13">
        <f t="shared" si="114"/>
        <v>153</v>
      </c>
      <c r="V2472" s="13">
        <f t="shared" si="115"/>
        <v>316</v>
      </c>
      <c r="W2472" s="13" t="str">
        <f>IFERROR(VLOOKUP(K2472,'Target Area Lookup'!B:C,2,FALSE),"Rest of State")</f>
        <v>Rest of State</v>
      </c>
      <c r="X2472" s="13" t="str">
        <f t="shared" si="116"/>
        <v>Rest of State</v>
      </c>
    </row>
    <row r="2473" spans="1:24" x14ac:dyDescent="0.25">
      <c r="A2473">
        <v>33048210026</v>
      </c>
      <c r="B2473" t="s">
        <v>10606</v>
      </c>
      <c r="C2473" t="s">
        <v>10607</v>
      </c>
      <c r="D2473" t="s">
        <v>10608</v>
      </c>
      <c r="E2473" t="s">
        <v>10609</v>
      </c>
      <c r="F2473">
        <v>3096392219</v>
      </c>
      <c r="G2473">
        <v>13539</v>
      </c>
      <c r="H2473" t="s">
        <v>10610</v>
      </c>
      <c r="I2473" t="s">
        <v>10607</v>
      </c>
      <c r="J2473" t="s">
        <v>10608</v>
      </c>
      <c r="K2473" t="s">
        <v>10526</v>
      </c>
      <c r="L2473" t="s">
        <v>10609</v>
      </c>
      <c r="M2473" t="s">
        <v>10611</v>
      </c>
      <c r="N2473" t="s">
        <v>22</v>
      </c>
      <c r="O2473">
        <v>21</v>
      </c>
      <c r="P2473">
        <v>2</v>
      </c>
      <c r="Q2473">
        <v>54</v>
      </c>
      <c r="R2473">
        <v>77</v>
      </c>
      <c r="S2473" s="1">
        <v>0.29870000000000002</v>
      </c>
      <c r="U2473" s="13">
        <f t="shared" si="114"/>
        <v>23</v>
      </c>
      <c r="V2473" s="13">
        <f t="shared" si="115"/>
        <v>77</v>
      </c>
      <c r="W2473" s="13" t="str">
        <f>IFERROR(VLOOKUP(K2473,'Target Area Lookup'!B:C,2,FALSE),"Rest of State")</f>
        <v>Rest of State</v>
      </c>
      <c r="X2473" s="13" t="str">
        <f t="shared" si="116"/>
        <v>Rest of State</v>
      </c>
    </row>
    <row r="2474" spans="1:24" x14ac:dyDescent="0.25">
      <c r="A2474">
        <v>33048276026</v>
      </c>
      <c r="B2474" t="s">
        <v>10612</v>
      </c>
      <c r="C2474" t="s">
        <v>10613</v>
      </c>
      <c r="D2474" t="s">
        <v>10614</v>
      </c>
      <c r="E2474" t="s">
        <v>10615</v>
      </c>
      <c r="G2474">
        <v>69808</v>
      </c>
      <c r="H2474" t="s">
        <v>10616</v>
      </c>
      <c r="I2474" t="s">
        <v>10617</v>
      </c>
      <c r="J2474" t="s">
        <v>10614</v>
      </c>
      <c r="K2474" t="s">
        <v>10526</v>
      </c>
      <c r="L2474" t="s">
        <v>10618</v>
      </c>
      <c r="M2474" t="s">
        <v>10619</v>
      </c>
      <c r="N2474" t="s">
        <v>22</v>
      </c>
      <c r="O2474">
        <v>93</v>
      </c>
      <c r="P2474">
        <v>14</v>
      </c>
      <c r="Q2474">
        <v>147</v>
      </c>
      <c r="R2474">
        <v>254</v>
      </c>
      <c r="S2474" s="1">
        <v>0.42130000000000001</v>
      </c>
      <c r="U2474" s="13">
        <f t="shared" si="114"/>
        <v>107</v>
      </c>
      <c r="V2474" s="13">
        <f t="shared" si="115"/>
        <v>254</v>
      </c>
      <c r="W2474" s="13" t="str">
        <f>IFERROR(VLOOKUP(K2474,'Target Area Lookup'!B:C,2,FALSE),"Rest of State")</f>
        <v>Rest of State</v>
      </c>
      <c r="X2474" s="13" t="str">
        <f t="shared" si="116"/>
        <v>Rest of State</v>
      </c>
    </row>
    <row r="2475" spans="1:24" x14ac:dyDescent="0.25">
      <c r="A2475">
        <v>33048276026</v>
      </c>
      <c r="B2475" t="s">
        <v>10612</v>
      </c>
      <c r="C2475" t="s">
        <v>10613</v>
      </c>
      <c r="D2475" t="s">
        <v>10614</v>
      </c>
      <c r="E2475" t="s">
        <v>10615</v>
      </c>
      <c r="G2475">
        <v>69809</v>
      </c>
      <c r="H2475" t="s">
        <v>10620</v>
      </c>
      <c r="I2475" t="s">
        <v>10621</v>
      </c>
      <c r="J2475" t="s">
        <v>10622</v>
      </c>
      <c r="K2475" t="s">
        <v>9018</v>
      </c>
      <c r="L2475" t="s">
        <v>10623</v>
      </c>
      <c r="M2475" t="s">
        <v>10624</v>
      </c>
      <c r="N2475" t="s">
        <v>22</v>
      </c>
      <c r="O2475">
        <v>95</v>
      </c>
      <c r="P2475">
        <v>9</v>
      </c>
      <c r="Q2475">
        <v>125</v>
      </c>
      <c r="R2475">
        <v>229</v>
      </c>
      <c r="S2475" s="1">
        <v>0.45409999999999995</v>
      </c>
      <c r="U2475" s="13">
        <f t="shared" si="114"/>
        <v>104</v>
      </c>
      <c r="V2475" s="13">
        <f t="shared" si="115"/>
        <v>229</v>
      </c>
      <c r="W2475" s="13" t="str">
        <f>IFERROR(VLOOKUP(K2475,'Target Area Lookup'!B:C,2,FALSE),"Rest of State")</f>
        <v>Rest of State</v>
      </c>
      <c r="X2475" s="13" t="str">
        <f t="shared" si="116"/>
        <v>Rest of State</v>
      </c>
    </row>
    <row r="2476" spans="1:24" x14ac:dyDescent="0.25">
      <c r="A2476">
        <v>33048276026</v>
      </c>
      <c r="B2476" t="s">
        <v>10612</v>
      </c>
      <c r="C2476" t="s">
        <v>10613</v>
      </c>
      <c r="D2476" t="s">
        <v>10614</v>
      </c>
      <c r="E2476" t="s">
        <v>10615</v>
      </c>
      <c r="G2476">
        <v>69810</v>
      </c>
      <c r="H2476" t="s">
        <v>10625</v>
      </c>
      <c r="I2476" t="s">
        <v>10613</v>
      </c>
      <c r="J2476" t="s">
        <v>10614</v>
      </c>
      <c r="K2476" t="s">
        <v>10526</v>
      </c>
      <c r="L2476" t="s">
        <v>10615</v>
      </c>
      <c r="M2476" t="s">
        <v>10626</v>
      </c>
      <c r="N2476" t="s">
        <v>22</v>
      </c>
      <c r="O2476">
        <v>174</v>
      </c>
      <c r="P2476">
        <v>17</v>
      </c>
      <c r="Q2476">
        <v>136</v>
      </c>
      <c r="R2476">
        <v>327</v>
      </c>
      <c r="S2476" s="1">
        <v>0.58409999999999995</v>
      </c>
      <c r="U2476" s="13">
        <f t="shared" si="114"/>
        <v>191</v>
      </c>
      <c r="V2476" s="13">
        <f t="shared" si="115"/>
        <v>327</v>
      </c>
      <c r="W2476" s="13" t="str">
        <f>IFERROR(VLOOKUP(K2476,'Target Area Lookup'!B:C,2,FALSE),"Rest of State")</f>
        <v>Rest of State</v>
      </c>
      <c r="X2476" s="13" t="str">
        <f t="shared" si="116"/>
        <v>Rest of State</v>
      </c>
    </row>
    <row r="2477" spans="1:24" x14ac:dyDescent="0.25">
      <c r="A2477">
        <v>33048276026</v>
      </c>
      <c r="B2477" t="s">
        <v>10612</v>
      </c>
      <c r="C2477" t="s">
        <v>10613</v>
      </c>
      <c r="D2477" t="s">
        <v>10614</v>
      </c>
      <c r="E2477" t="s">
        <v>10615</v>
      </c>
      <c r="G2477">
        <v>69811</v>
      </c>
      <c r="H2477" t="s">
        <v>10627</v>
      </c>
      <c r="I2477" t="s">
        <v>10621</v>
      </c>
      <c r="J2477" t="s">
        <v>10622</v>
      </c>
      <c r="K2477" t="s">
        <v>9018</v>
      </c>
      <c r="L2477" t="s">
        <v>10623</v>
      </c>
      <c r="M2477" t="s">
        <v>10624</v>
      </c>
      <c r="N2477" t="s">
        <v>22</v>
      </c>
      <c r="O2477">
        <v>44</v>
      </c>
      <c r="P2477">
        <v>7</v>
      </c>
      <c r="Q2477">
        <v>70</v>
      </c>
      <c r="R2477">
        <v>121</v>
      </c>
      <c r="S2477" s="1">
        <v>0.42149999999999999</v>
      </c>
      <c r="U2477" s="13">
        <f t="shared" si="114"/>
        <v>51</v>
      </c>
      <c r="V2477" s="13">
        <f t="shared" si="115"/>
        <v>121</v>
      </c>
      <c r="W2477" s="13" t="str">
        <f>IFERROR(VLOOKUP(K2477,'Target Area Lookup'!B:C,2,FALSE),"Rest of State")</f>
        <v>Rest of State</v>
      </c>
      <c r="X2477" s="13" t="str">
        <f t="shared" si="116"/>
        <v>Rest of State</v>
      </c>
    </row>
    <row r="2478" spans="1:24" x14ac:dyDescent="0.25">
      <c r="A2478">
        <v>33066404026</v>
      </c>
      <c r="B2478" t="s">
        <v>10628</v>
      </c>
      <c r="C2478" t="s">
        <v>10629</v>
      </c>
      <c r="D2478" t="s">
        <v>10630</v>
      </c>
      <c r="E2478" t="s">
        <v>10631</v>
      </c>
      <c r="F2478">
        <v>3095822238</v>
      </c>
      <c r="G2478">
        <v>13117</v>
      </c>
      <c r="H2478" t="s">
        <v>1402</v>
      </c>
      <c r="I2478" t="s">
        <v>10632</v>
      </c>
      <c r="J2478" t="s">
        <v>10630</v>
      </c>
      <c r="K2478" t="s">
        <v>10633</v>
      </c>
      <c r="L2478" t="s">
        <v>10634</v>
      </c>
      <c r="M2478" t="s">
        <v>10635</v>
      </c>
      <c r="N2478" t="s">
        <v>22</v>
      </c>
      <c r="O2478">
        <v>100</v>
      </c>
      <c r="P2478">
        <v>15</v>
      </c>
      <c r="Q2478">
        <v>228</v>
      </c>
      <c r="R2478">
        <v>343</v>
      </c>
      <c r="S2478" s="1">
        <v>0.33530000000000004</v>
      </c>
      <c r="U2478" s="13">
        <f t="shared" si="114"/>
        <v>115</v>
      </c>
      <c r="V2478" s="13">
        <f t="shared" si="115"/>
        <v>343</v>
      </c>
      <c r="W2478" s="13" t="str">
        <f>IFERROR(VLOOKUP(K2478,'Target Area Lookup'!B:C,2,FALSE),"Rest of State")</f>
        <v>Rest of State</v>
      </c>
      <c r="X2478" s="13" t="str">
        <f t="shared" si="116"/>
        <v>Rest of State</v>
      </c>
    </row>
    <row r="2479" spans="1:24" x14ac:dyDescent="0.25">
      <c r="A2479">
        <v>33066404026</v>
      </c>
      <c r="B2479" t="s">
        <v>10628</v>
      </c>
      <c r="C2479" t="s">
        <v>10629</v>
      </c>
      <c r="D2479" t="s">
        <v>10630</v>
      </c>
      <c r="E2479" t="s">
        <v>10631</v>
      </c>
      <c r="F2479">
        <v>3095822238</v>
      </c>
      <c r="G2479">
        <v>62842</v>
      </c>
      <c r="H2479" t="s">
        <v>10636</v>
      </c>
      <c r="I2479" t="s">
        <v>10637</v>
      </c>
      <c r="J2479" t="s">
        <v>10630</v>
      </c>
      <c r="K2479" t="s">
        <v>10633</v>
      </c>
      <c r="L2479" t="s">
        <v>10638</v>
      </c>
      <c r="M2479" t="s">
        <v>10639</v>
      </c>
      <c r="N2479" t="s">
        <v>22</v>
      </c>
      <c r="O2479">
        <v>127</v>
      </c>
      <c r="P2479">
        <v>18</v>
      </c>
      <c r="Q2479">
        <v>251</v>
      </c>
      <c r="R2479">
        <v>396</v>
      </c>
      <c r="S2479" s="1">
        <v>0.36619999999999997</v>
      </c>
      <c r="U2479" s="13">
        <f t="shared" si="114"/>
        <v>145</v>
      </c>
      <c r="V2479" s="13">
        <f t="shared" si="115"/>
        <v>396</v>
      </c>
      <c r="W2479" s="13" t="str">
        <f>IFERROR(VLOOKUP(K2479,'Target Area Lookup'!B:C,2,FALSE),"Rest of State")</f>
        <v>Rest of State</v>
      </c>
      <c r="X2479" s="13" t="str">
        <f t="shared" si="116"/>
        <v>Rest of State</v>
      </c>
    </row>
    <row r="2480" spans="1:24" x14ac:dyDescent="0.25">
      <c r="A2480">
        <v>33066404026</v>
      </c>
      <c r="B2480" t="s">
        <v>10628</v>
      </c>
      <c r="C2480" t="s">
        <v>10629</v>
      </c>
      <c r="D2480" t="s">
        <v>10630</v>
      </c>
      <c r="E2480" t="s">
        <v>10631</v>
      </c>
      <c r="F2480">
        <v>3095822238</v>
      </c>
      <c r="G2480">
        <v>62843</v>
      </c>
      <c r="H2480" t="s">
        <v>10640</v>
      </c>
      <c r="I2480" t="s">
        <v>10641</v>
      </c>
      <c r="J2480" t="s">
        <v>10642</v>
      </c>
      <c r="K2480" t="s">
        <v>10633</v>
      </c>
      <c r="L2480" t="s">
        <v>10643</v>
      </c>
      <c r="M2480" t="s">
        <v>10639</v>
      </c>
      <c r="N2480" t="s">
        <v>22</v>
      </c>
      <c r="O2480">
        <v>66</v>
      </c>
      <c r="P2480">
        <v>10</v>
      </c>
      <c r="Q2480">
        <v>119</v>
      </c>
      <c r="R2480">
        <v>195</v>
      </c>
      <c r="S2480" s="1">
        <v>0.38969999999999999</v>
      </c>
      <c r="U2480" s="13">
        <f t="shared" si="114"/>
        <v>76</v>
      </c>
      <c r="V2480" s="13">
        <f t="shared" si="115"/>
        <v>195</v>
      </c>
      <c r="W2480" s="13" t="str">
        <f>IFERROR(VLOOKUP(K2480,'Target Area Lookup'!B:C,2,FALSE),"Rest of State")</f>
        <v>Rest of State</v>
      </c>
      <c r="X2480" s="13" t="str">
        <f t="shared" si="116"/>
        <v>Rest of State</v>
      </c>
    </row>
    <row r="2481" spans="1:24" x14ac:dyDescent="0.25">
      <c r="A2481">
        <v>33066404026</v>
      </c>
      <c r="B2481" t="s">
        <v>10628</v>
      </c>
      <c r="C2481" t="s">
        <v>10629</v>
      </c>
      <c r="D2481" t="s">
        <v>10630</v>
      </c>
      <c r="E2481" t="s">
        <v>10631</v>
      </c>
      <c r="F2481">
        <v>3095822238</v>
      </c>
      <c r="G2481">
        <v>62845</v>
      </c>
      <c r="H2481" t="s">
        <v>10644</v>
      </c>
      <c r="I2481" t="s">
        <v>10645</v>
      </c>
      <c r="J2481" t="s">
        <v>10646</v>
      </c>
      <c r="K2481" t="s">
        <v>10633</v>
      </c>
      <c r="L2481" t="s">
        <v>10647</v>
      </c>
      <c r="M2481" t="s">
        <v>10639</v>
      </c>
      <c r="N2481" t="s">
        <v>22</v>
      </c>
      <c r="O2481">
        <v>83</v>
      </c>
      <c r="P2481">
        <v>1</v>
      </c>
      <c r="Q2481">
        <v>119</v>
      </c>
      <c r="R2481">
        <v>203</v>
      </c>
      <c r="S2481" s="1">
        <v>0.41380000000000006</v>
      </c>
      <c r="U2481" s="13">
        <f t="shared" si="114"/>
        <v>84</v>
      </c>
      <c r="V2481" s="13">
        <f t="shared" si="115"/>
        <v>203</v>
      </c>
      <c r="W2481" s="13" t="str">
        <f>IFERROR(VLOOKUP(K2481,'Target Area Lookup'!B:C,2,FALSE),"Rest of State")</f>
        <v>Rest of State</v>
      </c>
      <c r="X2481" s="13" t="str">
        <f t="shared" si="116"/>
        <v>Rest of State</v>
      </c>
    </row>
    <row r="2482" spans="1:24" x14ac:dyDescent="0.25">
      <c r="A2482">
        <v>33066404026</v>
      </c>
      <c r="B2482" t="s">
        <v>10628</v>
      </c>
      <c r="C2482" t="s">
        <v>10629</v>
      </c>
      <c r="D2482" t="s">
        <v>10630</v>
      </c>
      <c r="E2482" t="s">
        <v>10631</v>
      </c>
      <c r="F2482">
        <v>3095822238</v>
      </c>
      <c r="G2482">
        <v>62846</v>
      </c>
      <c r="H2482" t="s">
        <v>10648</v>
      </c>
      <c r="I2482" t="s">
        <v>10629</v>
      </c>
      <c r="J2482" t="s">
        <v>10630</v>
      </c>
      <c r="K2482" t="s">
        <v>10633</v>
      </c>
      <c r="L2482" t="s">
        <v>10631</v>
      </c>
      <c r="M2482" t="s">
        <v>10639</v>
      </c>
      <c r="N2482" t="s">
        <v>22</v>
      </c>
      <c r="O2482">
        <v>73</v>
      </c>
      <c r="P2482">
        <v>11</v>
      </c>
      <c r="Q2482">
        <v>126</v>
      </c>
      <c r="R2482">
        <v>210</v>
      </c>
      <c r="S2482" s="1">
        <v>0.4</v>
      </c>
      <c r="U2482" s="13">
        <f t="shared" si="114"/>
        <v>84</v>
      </c>
      <c r="V2482" s="13">
        <f t="shared" si="115"/>
        <v>210</v>
      </c>
      <c r="W2482" s="13" t="str">
        <f>IFERROR(VLOOKUP(K2482,'Target Area Lookup'!B:C,2,FALSE),"Rest of State")</f>
        <v>Rest of State</v>
      </c>
      <c r="X2482" s="13" t="str">
        <f t="shared" si="116"/>
        <v>Rest of State</v>
      </c>
    </row>
    <row r="2483" spans="1:24" x14ac:dyDescent="0.25">
      <c r="A2483">
        <v>33094238026</v>
      </c>
      <c r="B2483" t="s">
        <v>10654</v>
      </c>
      <c r="C2483" t="s">
        <v>10655</v>
      </c>
      <c r="D2483" t="s">
        <v>10519</v>
      </c>
      <c r="E2483" t="s">
        <v>10520</v>
      </c>
      <c r="F2483">
        <v>3097343300</v>
      </c>
      <c r="G2483">
        <v>13122</v>
      </c>
      <c r="H2483" t="s">
        <v>10656</v>
      </c>
      <c r="I2483" t="s">
        <v>10657</v>
      </c>
      <c r="J2483" t="s">
        <v>10519</v>
      </c>
      <c r="K2483" t="s">
        <v>3187</v>
      </c>
      <c r="L2483" t="s">
        <v>10658</v>
      </c>
      <c r="M2483" t="s">
        <v>10659</v>
      </c>
      <c r="N2483" t="s">
        <v>22</v>
      </c>
      <c r="O2483">
        <v>277</v>
      </c>
      <c r="P2483">
        <v>17</v>
      </c>
      <c r="Q2483">
        <v>238</v>
      </c>
      <c r="R2483">
        <v>532</v>
      </c>
      <c r="S2483" s="1">
        <v>0.55259999999999998</v>
      </c>
      <c r="U2483" s="13">
        <f t="shared" si="114"/>
        <v>294</v>
      </c>
      <c r="V2483" s="13">
        <f t="shared" si="115"/>
        <v>532</v>
      </c>
      <c r="W2483" s="13" t="str">
        <f>IFERROR(VLOOKUP(K2483,'Target Area Lookup'!B:C,2,FALSE),"Rest of State")</f>
        <v>Rest of State</v>
      </c>
      <c r="X2483" s="13" t="str">
        <f t="shared" si="116"/>
        <v>Rest of State</v>
      </c>
    </row>
    <row r="2484" spans="1:24" x14ac:dyDescent="0.25">
      <c r="A2484">
        <v>33094238026</v>
      </c>
      <c r="B2484" t="s">
        <v>10654</v>
      </c>
      <c r="C2484" t="s">
        <v>10655</v>
      </c>
      <c r="D2484" t="s">
        <v>10519</v>
      </c>
      <c r="E2484" t="s">
        <v>10520</v>
      </c>
      <c r="F2484">
        <v>3097343300</v>
      </c>
      <c r="G2484">
        <v>13125</v>
      </c>
      <c r="H2484" t="s">
        <v>10660</v>
      </c>
      <c r="I2484" t="s">
        <v>10661</v>
      </c>
      <c r="J2484" t="s">
        <v>10519</v>
      </c>
      <c r="K2484" t="s">
        <v>3187</v>
      </c>
      <c r="L2484" t="s">
        <v>10662</v>
      </c>
      <c r="M2484" t="s">
        <v>10663</v>
      </c>
      <c r="N2484" t="s">
        <v>22</v>
      </c>
      <c r="O2484">
        <v>222</v>
      </c>
      <c r="P2484">
        <v>0</v>
      </c>
      <c r="Q2484">
        <v>0</v>
      </c>
      <c r="R2484">
        <v>222</v>
      </c>
      <c r="S2484" s="1">
        <v>1</v>
      </c>
      <c r="T2484" t="s">
        <v>22</v>
      </c>
      <c r="U2484" s="13">
        <f t="shared" si="114"/>
        <v>222</v>
      </c>
      <c r="V2484" s="13">
        <f t="shared" si="115"/>
        <v>222</v>
      </c>
      <c r="W2484" s="13" t="str">
        <f>IFERROR(VLOOKUP(K2484,'Target Area Lookup'!B:C,2,FALSE),"Rest of State")</f>
        <v>Rest of State</v>
      </c>
      <c r="X2484" s="13" t="str">
        <f t="shared" si="116"/>
        <v>Rest of State</v>
      </c>
    </row>
    <row r="2485" spans="1:24" x14ac:dyDescent="0.25">
      <c r="A2485">
        <v>33094238026</v>
      </c>
      <c r="B2485" t="s">
        <v>10654</v>
      </c>
      <c r="C2485" t="s">
        <v>10655</v>
      </c>
      <c r="D2485" t="s">
        <v>10519</v>
      </c>
      <c r="E2485" t="s">
        <v>10520</v>
      </c>
      <c r="F2485">
        <v>3097343300</v>
      </c>
      <c r="G2485">
        <v>13126</v>
      </c>
      <c r="H2485" t="s">
        <v>10664</v>
      </c>
      <c r="I2485" t="s">
        <v>10665</v>
      </c>
      <c r="J2485" t="s">
        <v>10519</v>
      </c>
      <c r="K2485" t="s">
        <v>3187</v>
      </c>
      <c r="L2485" t="s">
        <v>10666</v>
      </c>
      <c r="M2485" t="s">
        <v>10667</v>
      </c>
      <c r="N2485" t="s">
        <v>22</v>
      </c>
      <c r="O2485">
        <v>292</v>
      </c>
      <c r="P2485">
        <v>0</v>
      </c>
      <c r="Q2485">
        <v>79</v>
      </c>
      <c r="R2485">
        <v>371</v>
      </c>
      <c r="S2485" s="1">
        <v>0.7863</v>
      </c>
      <c r="T2485" t="s">
        <v>22</v>
      </c>
      <c r="U2485" s="13">
        <f t="shared" si="114"/>
        <v>292</v>
      </c>
      <c r="V2485" s="13">
        <f t="shared" si="115"/>
        <v>371</v>
      </c>
      <c r="W2485" s="13" t="str">
        <f>IFERROR(VLOOKUP(K2485,'Target Area Lookup'!B:C,2,FALSE),"Rest of State")</f>
        <v>Rest of State</v>
      </c>
      <c r="X2485" s="13" t="str">
        <f t="shared" si="116"/>
        <v>Rest of State</v>
      </c>
    </row>
    <row r="2486" spans="1:24" x14ac:dyDescent="0.25">
      <c r="A2486">
        <v>33094238026</v>
      </c>
      <c r="B2486" t="s">
        <v>10654</v>
      </c>
      <c r="C2486" t="s">
        <v>10655</v>
      </c>
      <c r="D2486" t="s">
        <v>10519</v>
      </c>
      <c r="E2486" t="s">
        <v>10520</v>
      </c>
      <c r="F2486">
        <v>3097343300</v>
      </c>
      <c r="G2486">
        <v>13128</v>
      </c>
      <c r="H2486" t="s">
        <v>10668</v>
      </c>
      <c r="I2486" t="s">
        <v>10669</v>
      </c>
      <c r="J2486" t="s">
        <v>10670</v>
      </c>
      <c r="K2486" t="s">
        <v>3187</v>
      </c>
      <c r="L2486" t="s">
        <v>10671</v>
      </c>
      <c r="M2486" t="s">
        <v>10672</v>
      </c>
      <c r="N2486" t="s">
        <v>22</v>
      </c>
      <c r="O2486">
        <v>232</v>
      </c>
      <c r="P2486">
        <v>0</v>
      </c>
      <c r="Q2486">
        <v>27</v>
      </c>
      <c r="R2486">
        <v>259</v>
      </c>
      <c r="S2486" s="1">
        <v>0.89290000000000003</v>
      </c>
      <c r="T2486" t="s">
        <v>22</v>
      </c>
      <c r="U2486" s="13">
        <f t="shared" si="114"/>
        <v>232</v>
      </c>
      <c r="V2486" s="13">
        <f t="shared" si="115"/>
        <v>259</v>
      </c>
      <c r="W2486" s="13" t="str">
        <f>IFERROR(VLOOKUP(K2486,'Target Area Lookup'!B:C,2,FALSE),"Rest of State")</f>
        <v>Rest of State</v>
      </c>
      <c r="X2486" s="13" t="str">
        <f t="shared" si="116"/>
        <v>Rest of State</v>
      </c>
    </row>
    <row r="2487" spans="1:24" x14ac:dyDescent="0.25">
      <c r="A2487">
        <v>33094238026</v>
      </c>
      <c r="B2487" t="s">
        <v>10654</v>
      </c>
      <c r="C2487" t="s">
        <v>10655</v>
      </c>
      <c r="D2487" t="s">
        <v>10519</v>
      </c>
      <c r="E2487" t="s">
        <v>10520</v>
      </c>
      <c r="F2487">
        <v>3097343300</v>
      </c>
      <c r="G2487">
        <v>13129</v>
      </c>
      <c r="H2487" t="s">
        <v>10673</v>
      </c>
      <c r="I2487" t="s">
        <v>10674</v>
      </c>
      <c r="J2487" t="s">
        <v>10519</v>
      </c>
      <c r="K2487" t="s">
        <v>3187</v>
      </c>
      <c r="L2487" t="s">
        <v>10675</v>
      </c>
      <c r="M2487" t="s">
        <v>10676</v>
      </c>
      <c r="N2487" t="s">
        <v>22</v>
      </c>
      <c r="O2487">
        <v>228</v>
      </c>
      <c r="P2487">
        <v>0</v>
      </c>
      <c r="Q2487">
        <v>0</v>
      </c>
      <c r="R2487">
        <v>228</v>
      </c>
      <c r="S2487" s="1">
        <v>1</v>
      </c>
      <c r="T2487" t="s">
        <v>22</v>
      </c>
      <c r="U2487" s="13">
        <f t="shared" si="114"/>
        <v>228</v>
      </c>
      <c r="V2487" s="13">
        <f t="shared" si="115"/>
        <v>228</v>
      </c>
      <c r="W2487" s="13" t="str">
        <f>IFERROR(VLOOKUP(K2487,'Target Area Lookup'!B:C,2,FALSE),"Rest of State")</f>
        <v>Rest of State</v>
      </c>
      <c r="X2487" s="13" t="str">
        <f t="shared" si="116"/>
        <v>Rest of State</v>
      </c>
    </row>
    <row r="2488" spans="1:24" x14ac:dyDescent="0.25">
      <c r="A2488">
        <v>33094304026</v>
      </c>
      <c r="B2488" t="s">
        <v>10677</v>
      </c>
      <c r="C2488" t="s">
        <v>10678</v>
      </c>
      <c r="D2488" t="s">
        <v>10519</v>
      </c>
      <c r="E2488" t="s">
        <v>10679</v>
      </c>
      <c r="F2488">
        <v>3097349413</v>
      </c>
      <c r="G2488">
        <v>52549</v>
      </c>
      <c r="H2488" t="s">
        <v>10680</v>
      </c>
      <c r="I2488" t="s">
        <v>10678</v>
      </c>
      <c r="J2488" t="s">
        <v>10519</v>
      </c>
      <c r="K2488" t="s">
        <v>3187</v>
      </c>
      <c r="L2488" t="s">
        <v>10679</v>
      </c>
      <c r="M2488" t="s">
        <v>10681</v>
      </c>
      <c r="N2488" t="s">
        <v>22</v>
      </c>
      <c r="O2488">
        <v>85</v>
      </c>
      <c r="P2488">
        <v>18</v>
      </c>
      <c r="Q2488">
        <v>166</v>
      </c>
      <c r="R2488">
        <v>269</v>
      </c>
      <c r="S2488" s="1">
        <v>0.38290000000000002</v>
      </c>
      <c r="U2488" s="13">
        <f t="shared" si="114"/>
        <v>103</v>
      </c>
      <c r="V2488" s="13">
        <f t="shared" si="115"/>
        <v>269</v>
      </c>
      <c r="W2488" s="13" t="str">
        <f>IFERROR(VLOOKUP(K2488,'Target Area Lookup'!B:C,2,FALSE),"Rest of State")</f>
        <v>Rest of State</v>
      </c>
      <c r="X2488" s="13" t="str">
        <f t="shared" si="116"/>
        <v>Rest of State</v>
      </c>
    </row>
    <row r="2489" spans="1:24" x14ac:dyDescent="0.25">
      <c r="A2489">
        <v>33094304026</v>
      </c>
      <c r="B2489" t="s">
        <v>10677</v>
      </c>
      <c r="C2489" t="s">
        <v>10678</v>
      </c>
      <c r="D2489" t="s">
        <v>10519</v>
      </c>
      <c r="E2489" t="s">
        <v>10679</v>
      </c>
      <c r="F2489">
        <v>3097349413</v>
      </c>
      <c r="G2489">
        <v>52550</v>
      </c>
      <c r="H2489" t="s">
        <v>10682</v>
      </c>
      <c r="I2489" t="s">
        <v>10683</v>
      </c>
      <c r="J2489" t="s">
        <v>10684</v>
      </c>
      <c r="K2489" t="s">
        <v>10633</v>
      </c>
      <c r="L2489" t="s">
        <v>10685</v>
      </c>
      <c r="M2489" t="s">
        <v>10686</v>
      </c>
      <c r="N2489" t="s">
        <v>22</v>
      </c>
      <c r="O2489">
        <v>82</v>
      </c>
      <c r="P2489">
        <v>23</v>
      </c>
      <c r="Q2489">
        <v>175</v>
      </c>
      <c r="R2489">
        <v>280</v>
      </c>
      <c r="S2489" s="1">
        <v>0.375</v>
      </c>
      <c r="U2489" s="13">
        <f t="shared" si="114"/>
        <v>105</v>
      </c>
      <c r="V2489" s="13">
        <f t="shared" si="115"/>
        <v>280</v>
      </c>
      <c r="W2489" s="13" t="str">
        <f>IFERROR(VLOOKUP(K2489,'Target Area Lookup'!B:C,2,FALSE),"Rest of State")</f>
        <v>Rest of State</v>
      </c>
      <c r="X2489" s="13" t="str">
        <f t="shared" si="116"/>
        <v>Rest of State</v>
      </c>
    </row>
    <row r="2490" spans="1:24" x14ac:dyDescent="0.25">
      <c r="A2490">
        <v>33094304026</v>
      </c>
      <c r="B2490" t="s">
        <v>10677</v>
      </c>
      <c r="C2490" t="s">
        <v>10678</v>
      </c>
      <c r="D2490" t="s">
        <v>10519</v>
      </c>
      <c r="E2490" t="s">
        <v>10679</v>
      </c>
      <c r="F2490">
        <v>3097349413</v>
      </c>
      <c r="G2490">
        <v>58722</v>
      </c>
      <c r="H2490" t="s">
        <v>10687</v>
      </c>
      <c r="I2490" t="s">
        <v>10688</v>
      </c>
      <c r="J2490" t="s">
        <v>10519</v>
      </c>
      <c r="K2490" t="s">
        <v>3187</v>
      </c>
      <c r="L2490" t="s">
        <v>10689</v>
      </c>
      <c r="M2490" t="s">
        <v>10690</v>
      </c>
      <c r="N2490" t="s">
        <v>22</v>
      </c>
      <c r="O2490">
        <v>73</v>
      </c>
      <c r="P2490">
        <v>18</v>
      </c>
      <c r="Q2490">
        <v>97</v>
      </c>
      <c r="R2490">
        <v>188</v>
      </c>
      <c r="S2490" s="1">
        <v>0.48399999999999999</v>
      </c>
      <c r="U2490" s="13">
        <f t="shared" si="114"/>
        <v>91</v>
      </c>
      <c r="V2490" s="13">
        <f t="shared" si="115"/>
        <v>188</v>
      </c>
      <c r="W2490" s="13" t="str">
        <f>IFERROR(VLOOKUP(K2490,'Target Area Lookup'!B:C,2,FALSE),"Rest of State")</f>
        <v>Rest of State</v>
      </c>
      <c r="X2490" s="13" t="str">
        <f t="shared" si="116"/>
        <v>Rest of State</v>
      </c>
    </row>
    <row r="2491" spans="1:24" x14ac:dyDescent="0.25">
      <c r="A2491">
        <v>33094304026</v>
      </c>
      <c r="B2491" t="s">
        <v>10677</v>
      </c>
      <c r="C2491" t="s">
        <v>10678</v>
      </c>
      <c r="D2491" t="s">
        <v>10519</v>
      </c>
      <c r="E2491" t="s">
        <v>10679</v>
      </c>
      <c r="F2491">
        <v>3097349413</v>
      </c>
      <c r="G2491">
        <v>58723</v>
      </c>
      <c r="H2491" t="s">
        <v>10691</v>
      </c>
      <c r="I2491" t="s">
        <v>10688</v>
      </c>
      <c r="J2491" t="s">
        <v>10519</v>
      </c>
      <c r="K2491" t="s">
        <v>3187</v>
      </c>
      <c r="L2491" t="s">
        <v>10689</v>
      </c>
      <c r="M2491" t="s">
        <v>10692</v>
      </c>
      <c r="N2491" t="s">
        <v>22</v>
      </c>
      <c r="O2491">
        <v>116</v>
      </c>
      <c r="P2491">
        <v>16</v>
      </c>
      <c r="Q2491">
        <v>105</v>
      </c>
      <c r="R2491">
        <v>237</v>
      </c>
      <c r="S2491" s="1">
        <v>0.55700000000000005</v>
      </c>
      <c r="U2491" s="13">
        <f t="shared" si="114"/>
        <v>132</v>
      </c>
      <c r="V2491" s="13">
        <f t="shared" si="115"/>
        <v>237</v>
      </c>
      <c r="W2491" s="13" t="str">
        <f>IFERROR(VLOOKUP(K2491,'Target Area Lookup'!B:C,2,FALSE),"Rest of State")</f>
        <v>Rest of State</v>
      </c>
      <c r="X2491" s="13" t="str">
        <f t="shared" si="116"/>
        <v>Rest of State</v>
      </c>
    </row>
    <row r="2492" spans="1:24" x14ac:dyDescent="0.25">
      <c r="A2492">
        <v>34049001002</v>
      </c>
      <c r="B2492" t="s">
        <v>10693</v>
      </c>
      <c r="C2492" t="s">
        <v>10694</v>
      </c>
      <c r="D2492" t="s">
        <v>10695</v>
      </c>
      <c r="E2492" t="s">
        <v>10696</v>
      </c>
      <c r="F2492">
        <v>8477313085</v>
      </c>
      <c r="G2492">
        <v>13544</v>
      </c>
      <c r="H2492" t="s">
        <v>10697</v>
      </c>
      <c r="I2492" t="s">
        <v>10698</v>
      </c>
      <c r="J2492" t="s">
        <v>10695</v>
      </c>
      <c r="K2492" t="s">
        <v>1170</v>
      </c>
      <c r="L2492" t="s">
        <v>10699</v>
      </c>
      <c r="M2492" t="s">
        <v>10700</v>
      </c>
      <c r="N2492" t="s">
        <v>22</v>
      </c>
      <c r="O2492">
        <v>93</v>
      </c>
      <c r="P2492">
        <v>14</v>
      </c>
      <c r="Q2492">
        <v>179</v>
      </c>
      <c r="R2492">
        <v>286</v>
      </c>
      <c r="S2492" s="1">
        <v>0.37409999999999999</v>
      </c>
      <c r="U2492" s="13">
        <f t="shared" si="114"/>
        <v>107</v>
      </c>
      <c r="V2492" s="13">
        <f t="shared" si="115"/>
        <v>286</v>
      </c>
      <c r="W2492" s="13" t="str">
        <f>IFERROR(VLOOKUP(K2492,'Target Area Lookup'!B:C,2,FALSE),"Rest of State")</f>
        <v>Rest of State</v>
      </c>
      <c r="X2492" s="13" t="str">
        <f t="shared" si="116"/>
        <v>Rest of State</v>
      </c>
    </row>
    <row r="2493" spans="1:24" x14ac:dyDescent="0.25">
      <c r="A2493">
        <v>34049001002</v>
      </c>
      <c r="B2493" t="s">
        <v>10693</v>
      </c>
      <c r="C2493" t="s">
        <v>10694</v>
      </c>
      <c r="D2493" t="s">
        <v>10695</v>
      </c>
      <c r="E2493" t="s">
        <v>10696</v>
      </c>
      <c r="F2493">
        <v>8477313085</v>
      </c>
      <c r="G2493">
        <v>42554</v>
      </c>
      <c r="H2493" t="s">
        <v>10701</v>
      </c>
      <c r="I2493" t="s">
        <v>10694</v>
      </c>
      <c r="J2493" t="s">
        <v>10695</v>
      </c>
      <c r="K2493" t="s">
        <v>1170</v>
      </c>
      <c r="L2493" t="s">
        <v>10696</v>
      </c>
      <c r="M2493" t="s">
        <v>10700</v>
      </c>
      <c r="N2493" t="s">
        <v>22</v>
      </c>
      <c r="O2493">
        <v>89</v>
      </c>
      <c r="P2493">
        <v>10</v>
      </c>
      <c r="Q2493">
        <v>160</v>
      </c>
      <c r="R2493">
        <v>259</v>
      </c>
      <c r="S2493" s="1">
        <v>0.38219999999999998</v>
      </c>
      <c r="U2493" s="13">
        <f t="shared" si="114"/>
        <v>99</v>
      </c>
      <c r="V2493" s="13">
        <f t="shared" si="115"/>
        <v>259</v>
      </c>
      <c r="W2493" s="13" t="str">
        <f>IFERROR(VLOOKUP(K2493,'Target Area Lookup'!B:C,2,FALSE),"Rest of State")</f>
        <v>Rest of State</v>
      </c>
      <c r="X2493" s="13" t="str">
        <f t="shared" si="116"/>
        <v>Rest of State</v>
      </c>
    </row>
    <row r="2494" spans="1:24" x14ac:dyDescent="0.25">
      <c r="A2494">
        <v>34049003004</v>
      </c>
      <c r="B2494" t="s">
        <v>10702</v>
      </c>
      <c r="C2494" t="s">
        <v>10703</v>
      </c>
      <c r="D2494" t="s">
        <v>4524</v>
      </c>
      <c r="E2494" t="s">
        <v>10704</v>
      </c>
      <c r="F2494">
        <v>8475995064</v>
      </c>
      <c r="G2494">
        <v>13547</v>
      </c>
      <c r="H2494" t="s">
        <v>10705</v>
      </c>
      <c r="I2494" t="s">
        <v>10706</v>
      </c>
      <c r="J2494" t="s">
        <v>4524</v>
      </c>
      <c r="K2494" t="s">
        <v>1170</v>
      </c>
      <c r="L2494" t="s">
        <v>10707</v>
      </c>
      <c r="M2494" t="s">
        <v>10708</v>
      </c>
      <c r="N2494" t="s">
        <v>22</v>
      </c>
      <c r="O2494">
        <v>611</v>
      </c>
      <c r="P2494">
        <v>0</v>
      </c>
      <c r="Q2494">
        <v>170</v>
      </c>
      <c r="R2494">
        <v>781</v>
      </c>
      <c r="S2494" s="1">
        <v>0.78120000000000012</v>
      </c>
      <c r="T2494" t="s">
        <v>22</v>
      </c>
      <c r="U2494" s="13">
        <f t="shared" si="114"/>
        <v>611</v>
      </c>
      <c r="V2494" s="13">
        <f t="shared" si="115"/>
        <v>781</v>
      </c>
      <c r="W2494" s="13" t="str">
        <f>IFERROR(VLOOKUP(K2494,'Target Area Lookup'!B:C,2,FALSE),"Rest of State")</f>
        <v>Rest of State</v>
      </c>
      <c r="X2494" s="13" t="str">
        <f t="shared" si="116"/>
        <v>Rest of State</v>
      </c>
    </row>
    <row r="2495" spans="1:24" x14ac:dyDescent="0.25">
      <c r="A2495">
        <v>34049003004</v>
      </c>
      <c r="B2495" t="s">
        <v>10702</v>
      </c>
      <c r="C2495" t="s">
        <v>10703</v>
      </c>
      <c r="D2495" t="s">
        <v>4524</v>
      </c>
      <c r="E2495" t="s">
        <v>10704</v>
      </c>
      <c r="F2495">
        <v>8475995064</v>
      </c>
      <c r="G2495">
        <v>13548</v>
      </c>
      <c r="H2495" t="s">
        <v>10709</v>
      </c>
      <c r="I2495" t="s">
        <v>10710</v>
      </c>
      <c r="J2495" t="s">
        <v>4524</v>
      </c>
      <c r="K2495" t="s">
        <v>1170</v>
      </c>
      <c r="L2495" t="s">
        <v>10711</v>
      </c>
      <c r="M2495" t="s">
        <v>10708</v>
      </c>
      <c r="N2495" t="s">
        <v>22</v>
      </c>
      <c r="O2495">
        <v>213</v>
      </c>
      <c r="P2495">
        <v>0</v>
      </c>
      <c r="Q2495">
        <v>84</v>
      </c>
      <c r="R2495">
        <v>297</v>
      </c>
      <c r="S2495" s="1">
        <v>0.71409999999999996</v>
      </c>
      <c r="T2495" t="s">
        <v>22</v>
      </c>
      <c r="U2495" s="13">
        <f t="shared" si="114"/>
        <v>213</v>
      </c>
      <c r="V2495" s="13">
        <f t="shared" si="115"/>
        <v>297</v>
      </c>
      <c r="W2495" s="13" t="str">
        <f>IFERROR(VLOOKUP(K2495,'Target Area Lookup'!B:C,2,FALSE),"Rest of State")</f>
        <v>Rest of State</v>
      </c>
      <c r="X2495" s="13" t="str">
        <f t="shared" si="116"/>
        <v>Rest of State</v>
      </c>
    </row>
    <row r="2496" spans="1:24" x14ac:dyDescent="0.25">
      <c r="A2496">
        <v>34049003004</v>
      </c>
      <c r="B2496" t="s">
        <v>10702</v>
      </c>
      <c r="C2496" t="s">
        <v>10703</v>
      </c>
      <c r="D2496" t="s">
        <v>4524</v>
      </c>
      <c r="E2496" t="s">
        <v>10704</v>
      </c>
      <c r="F2496">
        <v>8475995064</v>
      </c>
      <c r="G2496">
        <v>13549</v>
      </c>
      <c r="H2496" t="s">
        <v>10712</v>
      </c>
      <c r="I2496" t="s">
        <v>10713</v>
      </c>
      <c r="J2496" t="s">
        <v>4524</v>
      </c>
      <c r="K2496" t="s">
        <v>1170</v>
      </c>
      <c r="L2496" t="s">
        <v>10714</v>
      </c>
      <c r="M2496" t="s">
        <v>10708</v>
      </c>
      <c r="N2496" t="s">
        <v>22</v>
      </c>
      <c r="O2496">
        <v>406</v>
      </c>
      <c r="P2496">
        <v>0</v>
      </c>
      <c r="Q2496">
        <v>0</v>
      </c>
      <c r="R2496">
        <v>406</v>
      </c>
      <c r="S2496" s="1">
        <v>1</v>
      </c>
      <c r="T2496" t="s">
        <v>22</v>
      </c>
      <c r="U2496" s="13">
        <f t="shared" si="114"/>
        <v>406</v>
      </c>
      <c r="V2496" s="13">
        <f t="shared" si="115"/>
        <v>406</v>
      </c>
      <c r="W2496" s="13" t="str">
        <f>IFERROR(VLOOKUP(K2496,'Target Area Lookup'!B:C,2,FALSE),"Rest of State")</f>
        <v>Rest of State</v>
      </c>
      <c r="X2496" s="13" t="str">
        <f t="shared" si="116"/>
        <v>Rest of State</v>
      </c>
    </row>
    <row r="2497" spans="1:24" x14ac:dyDescent="0.25">
      <c r="A2497">
        <v>34049003004</v>
      </c>
      <c r="B2497" t="s">
        <v>10702</v>
      </c>
      <c r="C2497" t="s">
        <v>10703</v>
      </c>
      <c r="D2497" t="s">
        <v>4524</v>
      </c>
      <c r="E2497" t="s">
        <v>10704</v>
      </c>
      <c r="F2497">
        <v>8475995064</v>
      </c>
      <c r="G2497">
        <v>13550</v>
      </c>
      <c r="H2497" t="s">
        <v>10715</v>
      </c>
      <c r="I2497" t="s">
        <v>10716</v>
      </c>
      <c r="J2497" t="s">
        <v>4558</v>
      </c>
      <c r="K2497" t="s">
        <v>1170</v>
      </c>
      <c r="L2497" t="s">
        <v>10717</v>
      </c>
      <c r="M2497" t="s">
        <v>10708</v>
      </c>
      <c r="N2497" t="s">
        <v>22</v>
      </c>
      <c r="O2497">
        <v>185</v>
      </c>
      <c r="P2497">
        <v>0</v>
      </c>
      <c r="Q2497">
        <v>103</v>
      </c>
      <c r="R2497">
        <v>288</v>
      </c>
      <c r="S2497" s="1">
        <v>0.64</v>
      </c>
      <c r="T2497" t="s">
        <v>22</v>
      </c>
      <c r="U2497" s="13">
        <f t="shared" si="114"/>
        <v>185</v>
      </c>
      <c r="V2497" s="13">
        <f t="shared" si="115"/>
        <v>288</v>
      </c>
      <c r="W2497" s="13" t="str">
        <f>IFERROR(VLOOKUP(K2497,'Target Area Lookup'!B:C,2,FALSE),"Rest of State")</f>
        <v>Rest of State</v>
      </c>
      <c r="X2497" s="13" t="str">
        <f t="shared" si="116"/>
        <v>Rest of State</v>
      </c>
    </row>
    <row r="2498" spans="1:24" x14ac:dyDescent="0.25">
      <c r="A2498">
        <v>34049003004</v>
      </c>
      <c r="B2498" t="s">
        <v>10702</v>
      </c>
      <c r="C2498" t="s">
        <v>10703</v>
      </c>
      <c r="D2498" t="s">
        <v>4524</v>
      </c>
      <c r="E2498" t="s">
        <v>10704</v>
      </c>
      <c r="F2498">
        <v>8475995064</v>
      </c>
      <c r="G2498">
        <v>13551</v>
      </c>
      <c r="H2498" t="s">
        <v>10718</v>
      </c>
      <c r="I2498" t="s">
        <v>10703</v>
      </c>
      <c r="J2498" t="s">
        <v>4524</v>
      </c>
      <c r="K2498" t="s">
        <v>1170</v>
      </c>
      <c r="L2498" t="s">
        <v>10704</v>
      </c>
      <c r="M2498" t="s">
        <v>10719</v>
      </c>
      <c r="N2498" t="s">
        <v>22</v>
      </c>
      <c r="O2498">
        <v>353</v>
      </c>
      <c r="P2498">
        <v>0</v>
      </c>
      <c r="Q2498">
        <v>53</v>
      </c>
      <c r="R2498">
        <v>406</v>
      </c>
      <c r="S2498" s="1">
        <v>0.86719999999999997</v>
      </c>
      <c r="T2498" t="s">
        <v>22</v>
      </c>
      <c r="U2498" s="13">
        <f t="shared" si="114"/>
        <v>353</v>
      </c>
      <c r="V2498" s="13">
        <f t="shared" si="115"/>
        <v>406</v>
      </c>
      <c r="W2498" s="13" t="str">
        <f>IFERROR(VLOOKUP(K2498,'Target Area Lookup'!B:C,2,FALSE),"Rest of State")</f>
        <v>Rest of State</v>
      </c>
      <c r="X2498" s="13" t="str">
        <f t="shared" si="116"/>
        <v>Rest of State</v>
      </c>
    </row>
    <row r="2499" spans="1:24" x14ac:dyDescent="0.25">
      <c r="A2499">
        <v>34049006002</v>
      </c>
      <c r="B2499" t="s">
        <v>10720</v>
      </c>
      <c r="C2499" t="s">
        <v>10721</v>
      </c>
      <c r="D2499" t="s">
        <v>10722</v>
      </c>
      <c r="E2499" t="s">
        <v>10723</v>
      </c>
      <c r="F2499">
        <v>8473790236</v>
      </c>
      <c r="G2499">
        <v>13555</v>
      </c>
      <c r="H2499" t="s">
        <v>10724</v>
      </c>
      <c r="I2499" t="s">
        <v>10725</v>
      </c>
      <c r="J2499" t="s">
        <v>10722</v>
      </c>
      <c r="K2499" t="s">
        <v>1170</v>
      </c>
      <c r="L2499" t="s">
        <v>10726</v>
      </c>
      <c r="M2499" t="s">
        <v>10727</v>
      </c>
      <c r="N2499" t="s">
        <v>22</v>
      </c>
      <c r="O2499">
        <v>468</v>
      </c>
      <c r="P2499">
        <v>27</v>
      </c>
      <c r="Q2499">
        <v>57</v>
      </c>
      <c r="R2499">
        <v>552</v>
      </c>
      <c r="S2499" s="1">
        <v>0.89670000000000005</v>
      </c>
      <c r="U2499" s="13">
        <f t="shared" ref="U2499:U2562" si="117">SUM(O2499:P2499)</f>
        <v>495</v>
      </c>
      <c r="V2499" s="13">
        <f t="shared" ref="V2499:V2562" si="118">R2499</f>
        <v>552</v>
      </c>
      <c r="W2499" s="13" t="str">
        <f>IFERROR(VLOOKUP(K2499,'Target Area Lookup'!B:C,2,FALSE),"Rest of State")</f>
        <v>Rest of State</v>
      </c>
      <c r="X2499" s="13" t="str">
        <f t="shared" ref="X2499:X2562" si="119">IF(K2499="Cook","Cook","Rest of State")</f>
        <v>Rest of State</v>
      </c>
    </row>
    <row r="2500" spans="1:24" x14ac:dyDescent="0.25">
      <c r="A2500">
        <v>34049006002</v>
      </c>
      <c r="B2500" t="s">
        <v>10720</v>
      </c>
      <c r="C2500" t="s">
        <v>10721</v>
      </c>
      <c r="D2500" t="s">
        <v>10722</v>
      </c>
      <c r="E2500" t="s">
        <v>10723</v>
      </c>
      <c r="F2500">
        <v>8473790236</v>
      </c>
      <c r="G2500">
        <v>13556</v>
      </c>
      <c r="H2500" t="s">
        <v>10728</v>
      </c>
      <c r="I2500" t="s">
        <v>10729</v>
      </c>
      <c r="J2500" t="s">
        <v>10722</v>
      </c>
      <c r="K2500" t="s">
        <v>1170</v>
      </c>
      <c r="L2500" t="s">
        <v>10730</v>
      </c>
      <c r="M2500" t="s">
        <v>10727</v>
      </c>
      <c r="N2500" t="s">
        <v>22</v>
      </c>
      <c r="O2500">
        <v>170</v>
      </c>
      <c r="P2500">
        <v>6</v>
      </c>
      <c r="Q2500">
        <v>15</v>
      </c>
      <c r="R2500">
        <v>191</v>
      </c>
      <c r="S2500" s="1">
        <v>0.9215000000000001</v>
      </c>
      <c r="U2500" s="13">
        <f t="shared" si="117"/>
        <v>176</v>
      </c>
      <c r="V2500" s="13">
        <f t="shared" si="118"/>
        <v>191</v>
      </c>
      <c r="W2500" s="13" t="str">
        <f>IFERROR(VLOOKUP(K2500,'Target Area Lookup'!B:C,2,FALSE),"Rest of State")</f>
        <v>Rest of State</v>
      </c>
      <c r="X2500" s="13" t="str">
        <f t="shared" si="119"/>
        <v>Rest of State</v>
      </c>
    </row>
    <row r="2501" spans="1:24" x14ac:dyDescent="0.25">
      <c r="A2501">
        <v>34049006002</v>
      </c>
      <c r="B2501" t="s">
        <v>10720</v>
      </c>
      <c r="C2501" t="s">
        <v>10721</v>
      </c>
      <c r="D2501" t="s">
        <v>10722</v>
      </c>
      <c r="E2501" t="s">
        <v>10723</v>
      </c>
      <c r="F2501">
        <v>8473790236</v>
      </c>
      <c r="G2501">
        <v>13557</v>
      </c>
      <c r="H2501" t="s">
        <v>10731</v>
      </c>
      <c r="I2501" t="s">
        <v>10732</v>
      </c>
      <c r="J2501" t="s">
        <v>10722</v>
      </c>
      <c r="K2501" t="s">
        <v>1170</v>
      </c>
      <c r="L2501" t="s">
        <v>10733</v>
      </c>
      <c r="M2501" t="s">
        <v>10727</v>
      </c>
      <c r="N2501" t="s">
        <v>22</v>
      </c>
      <c r="O2501">
        <v>432</v>
      </c>
      <c r="P2501">
        <v>28</v>
      </c>
      <c r="Q2501">
        <v>42</v>
      </c>
      <c r="R2501">
        <v>502</v>
      </c>
      <c r="S2501" s="1">
        <v>0.9163</v>
      </c>
      <c r="U2501" s="13">
        <f t="shared" si="117"/>
        <v>460</v>
      </c>
      <c r="V2501" s="13">
        <f t="shared" si="118"/>
        <v>502</v>
      </c>
      <c r="W2501" s="13" t="str">
        <f>IFERROR(VLOOKUP(K2501,'Target Area Lookup'!B:C,2,FALSE),"Rest of State")</f>
        <v>Rest of State</v>
      </c>
      <c r="X2501" s="13" t="str">
        <f t="shared" si="119"/>
        <v>Rest of State</v>
      </c>
    </row>
    <row r="2502" spans="1:24" x14ac:dyDescent="0.25">
      <c r="A2502">
        <v>34049006002</v>
      </c>
      <c r="B2502" t="s">
        <v>10720</v>
      </c>
      <c r="C2502" t="s">
        <v>10721</v>
      </c>
      <c r="D2502" t="s">
        <v>10722</v>
      </c>
      <c r="E2502" t="s">
        <v>10723</v>
      </c>
      <c r="F2502">
        <v>8473790236</v>
      </c>
      <c r="G2502">
        <v>13558</v>
      </c>
      <c r="H2502" t="s">
        <v>10734</v>
      </c>
      <c r="I2502" t="s">
        <v>10735</v>
      </c>
      <c r="J2502" t="s">
        <v>10722</v>
      </c>
      <c r="K2502" t="s">
        <v>1170</v>
      </c>
      <c r="L2502" t="s">
        <v>10736</v>
      </c>
      <c r="M2502" t="s">
        <v>10727</v>
      </c>
      <c r="N2502" t="s">
        <v>22</v>
      </c>
      <c r="O2502">
        <v>399</v>
      </c>
      <c r="P2502">
        <v>31</v>
      </c>
      <c r="Q2502">
        <v>43</v>
      </c>
      <c r="R2502">
        <v>473</v>
      </c>
      <c r="S2502" s="1">
        <v>0.90910000000000002</v>
      </c>
      <c r="U2502" s="13">
        <f t="shared" si="117"/>
        <v>430</v>
      </c>
      <c r="V2502" s="13">
        <f t="shared" si="118"/>
        <v>473</v>
      </c>
      <c r="W2502" s="13" t="str">
        <f>IFERROR(VLOOKUP(K2502,'Target Area Lookup'!B:C,2,FALSE),"Rest of State")</f>
        <v>Rest of State</v>
      </c>
      <c r="X2502" s="13" t="str">
        <f t="shared" si="119"/>
        <v>Rest of State</v>
      </c>
    </row>
    <row r="2503" spans="1:24" x14ac:dyDescent="0.25">
      <c r="A2503">
        <v>34049006002</v>
      </c>
      <c r="B2503" t="s">
        <v>10720</v>
      </c>
      <c r="C2503" t="s">
        <v>10721</v>
      </c>
      <c r="D2503" t="s">
        <v>10722</v>
      </c>
      <c r="E2503" t="s">
        <v>10723</v>
      </c>
      <c r="F2503">
        <v>8473790236</v>
      </c>
      <c r="G2503">
        <v>13559</v>
      </c>
      <c r="H2503" t="s">
        <v>10737</v>
      </c>
      <c r="I2503" t="s">
        <v>10738</v>
      </c>
      <c r="J2503" t="s">
        <v>10722</v>
      </c>
      <c r="K2503" t="s">
        <v>1170</v>
      </c>
      <c r="L2503" t="s">
        <v>10739</v>
      </c>
      <c r="M2503" t="s">
        <v>10727</v>
      </c>
      <c r="N2503" t="s">
        <v>22</v>
      </c>
      <c r="O2503">
        <v>333</v>
      </c>
      <c r="P2503">
        <v>17</v>
      </c>
      <c r="Q2503">
        <v>39</v>
      </c>
      <c r="R2503">
        <v>389</v>
      </c>
      <c r="S2503" s="1">
        <v>0.89970000000000006</v>
      </c>
      <c r="U2503" s="13">
        <f t="shared" si="117"/>
        <v>350</v>
      </c>
      <c r="V2503" s="13">
        <f t="shared" si="118"/>
        <v>389</v>
      </c>
      <c r="W2503" s="13" t="str">
        <f>IFERROR(VLOOKUP(K2503,'Target Area Lookup'!B:C,2,FALSE),"Rest of State")</f>
        <v>Rest of State</v>
      </c>
      <c r="X2503" s="13" t="str">
        <f t="shared" si="119"/>
        <v>Rest of State</v>
      </c>
    </row>
    <row r="2504" spans="1:24" x14ac:dyDescent="0.25">
      <c r="A2504">
        <v>34049006002</v>
      </c>
      <c r="B2504" t="s">
        <v>10720</v>
      </c>
      <c r="C2504" t="s">
        <v>10721</v>
      </c>
      <c r="D2504" t="s">
        <v>10722</v>
      </c>
      <c r="E2504" t="s">
        <v>10723</v>
      </c>
      <c r="F2504">
        <v>8473790236</v>
      </c>
      <c r="G2504">
        <v>13560</v>
      </c>
      <c r="H2504" t="s">
        <v>2111</v>
      </c>
      <c r="I2504" t="s">
        <v>10740</v>
      </c>
      <c r="J2504" t="s">
        <v>10722</v>
      </c>
      <c r="K2504" t="s">
        <v>1170</v>
      </c>
      <c r="L2504" t="s">
        <v>10741</v>
      </c>
      <c r="M2504" t="s">
        <v>10727</v>
      </c>
      <c r="N2504" t="s">
        <v>22</v>
      </c>
      <c r="O2504">
        <v>261</v>
      </c>
      <c r="P2504">
        <v>20</v>
      </c>
      <c r="Q2504">
        <v>27</v>
      </c>
      <c r="R2504">
        <v>308</v>
      </c>
      <c r="S2504" s="1">
        <v>0.91230000000000011</v>
      </c>
      <c r="U2504" s="13">
        <f t="shared" si="117"/>
        <v>281</v>
      </c>
      <c r="V2504" s="13">
        <f t="shared" si="118"/>
        <v>308</v>
      </c>
      <c r="W2504" s="13" t="str">
        <f>IFERROR(VLOOKUP(K2504,'Target Area Lookup'!B:C,2,FALSE),"Rest of State")</f>
        <v>Rest of State</v>
      </c>
      <c r="X2504" s="13" t="str">
        <f t="shared" si="119"/>
        <v>Rest of State</v>
      </c>
    </row>
    <row r="2505" spans="1:24" x14ac:dyDescent="0.25">
      <c r="A2505">
        <v>34049006002</v>
      </c>
      <c r="B2505" t="s">
        <v>10720</v>
      </c>
      <c r="C2505" t="s">
        <v>10721</v>
      </c>
      <c r="D2505" t="s">
        <v>10722</v>
      </c>
      <c r="E2505" t="s">
        <v>10723</v>
      </c>
      <c r="F2505">
        <v>8473790236</v>
      </c>
      <c r="G2505">
        <v>13561</v>
      </c>
      <c r="H2505" t="s">
        <v>10742</v>
      </c>
      <c r="I2505" t="s">
        <v>10743</v>
      </c>
      <c r="J2505" t="s">
        <v>10722</v>
      </c>
      <c r="K2505" t="s">
        <v>1170</v>
      </c>
      <c r="L2505" t="s">
        <v>10744</v>
      </c>
      <c r="M2505" t="s">
        <v>10727</v>
      </c>
      <c r="N2505" t="s">
        <v>22</v>
      </c>
      <c r="O2505">
        <v>192</v>
      </c>
      <c r="P2505">
        <v>12</v>
      </c>
      <c r="Q2505">
        <v>71</v>
      </c>
      <c r="R2505">
        <v>275</v>
      </c>
      <c r="S2505" s="1">
        <v>0.74180000000000013</v>
      </c>
      <c r="U2505" s="13">
        <f t="shared" si="117"/>
        <v>204</v>
      </c>
      <c r="V2505" s="13">
        <f t="shared" si="118"/>
        <v>275</v>
      </c>
      <c r="W2505" s="13" t="str">
        <f>IFERROR(VLOOKUP(K2505,'Target Area Lookup'!B:C,2,FALSE),"Rest of State")</f>
        <v>Rest of State</v>
      </c>
      <c r="X2505" s="13" t="str">
        <f t="shared" si="119"/>
        <v>Rest of State</v>
      </c>
    </row>
    <row r="2506" spans="1:24" x14ac:dyDescent="0.25">
      <c r="A2506">
        <v>34049024004</v>
      </c>
      <c r="B2506" t="s">
        <v>10750</v>
      </c>
      <c r="C2506" t="s">
        <v>10751</v>
      </c>
      <c r="D2506" t="s">
        <v>10752</v>
      </c>
      <c r="E2506" t="s">
        <v>10753</v>
      </c>
      <c r="F2506">
        <v>8473568331</v>
      </c>
      <c r="G2506">
        <v>13568</v>
      </c>
      <c r="H2506" t="s">
        <v>10754</v>
      </c>
      <c r="I2506" t="s">
        <v>10751</v>
      </c>
      <c r="J2506" t="s">
        <v>10752</v>
      </c>
      <c r="K2506" t="s">
        <v>1170</v>
      </c>
      <c r="L2506" t="s">
        <v>10753</v>
      </c>
      <c r="M2506" t="s">
        <v>10755</v>
      </c>
      <c r="N2506" t="s">
        <v>22</v>
      </c>
      <c r="O2506">
        <v>92</v>
      </c>
      <c r="P2506">
        <v>3</v>
      </c>
      <c r="Q2506">
        <v>624</v>
      </c>
      <c r="R2506">
        <v>719</v>
      </c>
      <c r="S2506" s="1">
        <v>0.13210000000000002</v>
      </c>
      <c r="U2506" s="13">
        <f t="shared" si="117"/>
        <v>95</v>
      </c>
      <c r="V2506" s="13">
        <f t="shared" si="118"/>
        <v>719</v>
      </c>
      <c r="W2506" s="13" t="str">
        <f>IFERROR(VLOOKUP(K2506,'Target Area Lookup'!B:C,2,FALSE),"Rest of State")</f>
        <v>Rest of State</v>
      </c>
      <c r="X2506" s="13" t="str">
        <f t="shared" si="119"/>
        <v>Rest of State</v>
      </c>
    </row>
    <row r="2507" spans="1:24" x14ac:dyDescent="0.25">
      <c r="A2507">
        <v>34049024004</v>
      </c>
      <c r="B2507" t="s">
        <v>10750</v>
      </c>
      <c r="C2507" t="s">
        <v>10751</v>
      </c>
      <c r="D2507" t="s">
        <v>10752</v>
      </c>
      <c r="E2507" t="s">
        <v>10753</v>
      </c>
      <c r="F2507">
        <v>8473568331</v>
      </c>
      <c r="G2507">
        <v>54882</v>
      </c>
      <c r="H2507" t="s">
        <v>10756</v>
      </c>
      <c r="I2507" t="s">
        <v>10757</v>
      </c>
      <c r="J2507" t="s">
        <v>10758</v>
      </c>
      <c r="K2507" t="s">
        <v>1170</v>
      </c>
      <c r="L2507" t="s">
        <v>10759</v>
      </c>
      <c r="M2507" t="s">
        <v>10755</v>
      </c>
      <c r="N2507" t="s">
        <v>22</v>
      </c>
      <c r="O2507">
        <v>43</v>
      </c>
      <c r="P2507">
        <v>2</v>
      </c>
      <c r="Q2507">
        <v>415</v>
      </c>
      <c r="R2507">
        <v>460</v>
      </c>
      <c r="S2507" s="1">
        <v>9.7799999999999998E-2</v>
      </c>
      <c r="U2507" s="13">
        <f t="shared" si="117"/>
        <v>45</v>
      </c>
      <c r="V2507" s="13">
        <f t="shared" si="118"/>
        <v>460</v>
      </c>
      <c r="W2507" s="13" t="str">
        <f>IFERROR(VLOOKUP(K2507,'Target Area Lookup'!B:C,2,FALSE),"Rest of State")</f>
        <v>Rest of State</v>
      </c>
      <c r="X2507" s="13" t="str">
        <f t="shared" si="119"/>
        <v>Rest of State</v>
      </c>
    </row>
    <row r="2508" spans="1:24" x14ac:dyDescent="0.25">
      <c r="A2508">
        <v>34049033002</v>
      </c>
      <c r="B2508" t="s">
        <v>10760</v>
      </c>
      <c r="C2508" t="s">
        <v>10761</v>
      </c>
      <c r="D2508" t="s">
        <v>10762</v>
      </c>
      <c r="E2508" t="s">
        <v>10763</v>
      </c>
      <c r="F2508">
        <v>8473951105</v>
      </c>
      <c r="G2508">
        <v>13572</v>
      </c>
      <c r="H2508" t="s">
        <v>10764</v>
      </c>
      <c r="I2508" t="s">
        <v>10761</v>
      </c>
      <c r="J2508" t="s">
        <v>10762</v>
      </c>
      <c r="K2508" t="s">
        <v>1170</v>
      </c>
      <c r="L2508" t="s">
        <v>10763</v>
      </c>
      <c r="M2508" t="s">
        <v>10765</v>
      </c>
      <c r="N2508" t="s">
        <v>22</v>
      </c>
      <c r="O2508">
        <v>39</v>
      </c>
      <c r="P2508">
        <v>3</v>
      </c>
      <c r="Q2508">
        <v>260</v>
      </c>
      <c r="R2508">
        <v>302</v>
      </c>
      <c r="S2508" s="1">
        <v>0.1391</v>
      </c>
      <c r="U2508" s="13">
        <f t="shared" si="117"/>
        <v>42</v>
      </c>
      <c r="V2508" s="13">
        <f t="shared" si="118"/>
        <v>302</v>
      </c>
      <c r="W2508" s="13" t="str">
        <f>IFERROR(VLOOKUP(K2508,'Target Area Lookup'!B:C,2,FALSE),"Rest of State")</f>
        <v>Rest of State</v>
      </c>
      <c r="X2508" s="13" t="str">
        <f t="shared" si="119"/>
        <v>Rest of State</v>
      </c>
    </row>
    <row r="2509" spans="1:24" x14ac:dyDescent="0.25">
      <c r="A2509">
        <v>34049034004</v>
      </c>
      <c r="B2509" t="s">
        <v>10766</v>
      </c>
      <c r="C2509" t="s">
        <v>10767</v>
      </c>
      <c r="D2509" t="s">
        <v>10762</v>
      </c>
      <c r="E2509" t="s">
        <v>10768</v>
      </c>
      <c r="F2509">
        <v>8478388409</v>
      </c>
      <c r="G2509">
        <v>13573</v>
      </c>
      <c r="H2509" t="s">
        <v>10769</v>
      </c>
      <c r="I2509" t="s">
        <v>10770</v>
      </c>
      <c r="J2509" t="s">
        <v>10762</v>
      </c>
      <c r="K2509" t="s">
        <v>1170</v>
      </c>
      <c r="L2509" t="s">
        <v>10771</v>
      </c>
      <c r="M2509" t="s">
        <v>10772</v>
      </c>
      <c r="N2509" t="s">
        <v>22</v>
      </c>
      <c r="O2509">
        <v>198</v>
      </c>
      <c r="P2509">
        <v>26</v>
      </c>
      <c r="Q2509">
        <v>752</v>
      </c>
      <c r="R2509">
        <v>976</v>
      </c>
      <c r="S2509" s="1">
        <v>0.22950000000000001</v>
      </c>
      <c r="U2509" s="13">
        <f t="shared" si="117"/>
        <v>224</v>
      </c>
      <c r="V2509" s="13">
        <f t="shared" si="118"/>
        <v>976</v>
      </c>
      <c r="W2509" s="13" t="str">
        <f>IFERROR(VLOOKUP(K2509,'Target Area Lookup'!B:C,2,FALSE),"Rest of State")</f>
        <v>Rest of State</v>
      </c>
      <c r="X2509" s="13" t="str">
        <f t="shared" si="119"/>
        <v>Rest of State</v>
      </c>
    </row>
    <row r="2510" spans="1:24" x14ac:dyDescent="0.25">
      <c r="A2510">
        <v>34049034004</v>
      </c>
      <c r="B2510" t="s">
        <v>10766</v>
      </c>
      <c r="C2510" t="s">
        <v>10767</v>
      </c>
      <c r="D2510" t="s">
        <v>10762</v>
      </c>
      <c r="E2510" t="s">
        <v>10768</v>
      </c>
      <c r="F2510">
        <v>8478388409</v>
      </c>
      <c r="G2510">
        <v>13574</v>
      </c>
      <c r="H2510" t="s">
        <v>10773</v>
      </c>
      <c r="I2510" t="s">
        <v>10774</v>
      </c>
      <c r="J2510" t="s">
        <v>10762</v>
      </c>
      <c r="K2510" t="s">
        <v>1170</v>
      </c>
      <c r="L2510" t="s">
        <v>10775</v>
      </c>
      <c r="M2510" t="s">
        <v>10772</v>
      </c>
      <c r="N2510" t="s">
        <v>22</v>
      </c>
      <c r="O2510">
        <v>99</v>
      </c>
      <c r="P2510">
        <v>5</v>
      </c>
      <c r="Q2510">
        <v>220</v>
      </c>
      <c r="R2510">
        <v>324</v>
      </c>
      <c r="S2510" s="1">
        <v>0.32100000000000001</v>
      </c>
      <c r="U2510" s="13">
        <f t="shared" si="117"/>
        <v>104</v>
      </c>
      <c r="V2510" s="13">
        <f t="shared" si="118"/>
        <v>324</v>
      </c>
      <c r="W2510" s="13" t="str">
        <f>IFERROR(VLOOKUP(K2510,'Target Area Lookup'!B:C,2,FALSE),"Rest of State")</f>
        <v>Rest of State</v>
      </c>
      <c r="X2510" s="13" t="str">
        <f t="shared" si="119"/>
        <v>Rest of State</v>
      </c>
    </row>
    <row r="2511" spans="1:24" x14ac:dyDescent="0.25">
      <c r="A2511">
        <v>34049034004</v>
      </c>
      <c r="B2511" t="s">
        <v>10766</v>
      </c>
      <c r="C2511" t="s">
        <v>10767</v>
      </c>
      <c r="D2511" t="s">
        <v>10762</v>
      </c>
      <c r="E2511" t="s">
        <v>10768</v>
      </c>
      <c r="F2511">
        <v>8478388409</v>
      </c>
      <c r="G2511">
        <v>13575</v>
      </c>
      <c r="H2511" t="s">
        <v>7472</v>
      </c>
      <c r="I2511" t="s">
        <v>10776</v>
      </c>
      <c r="J2511" t="s">
        <v>4854</v>
      </c>
      <c r="K2511" t="s">
        <v>1170</v>
      </c>
      <c r="L2511" t="s">
        <v>10777</v>
      </c>
      <c r="M2511" t="s">
        <v>10772</v>
      </c>
      <c r="N2511" t="s">
        <v>22</v>
      </c>
      <c r="O2511">
        <v>72</v>
      </c>
      <c r="P2511">
        <v>16</v>
      </c>
      <c r="Q2511">
        <v>307</v>
      </c>
      <c r="R2511">
        <v>395</v>
      </c>
      <c r="S2511" s="1">
        <v>0.22280000000000003</v>
      </c>
      <c r="U2511" s="13">
        <f t="shared" si="117"/>
        <v>88</v>
      </c>
      <c r="V2511" s="13">
        <f t="shared" si="118"/>
        <v>395</v>
      </c>
      <c r="W2511" s="13" t="str">
        <f>IFERROR(VLOOKUP(K2511,'Target Area Lookup'!B:C,2,FALSE),"Rest of State")</f>
        <v>Rest of State</v>
      </c>
      <c r="X2511" s="13" t="str">
        <f t="shared" si="119"/>
        <v>Rest of State</v>
      </c>
    </row>
    <row r="2512" spans="1:24" x14ac:dyDescent="0.25">
      <c r="A2512">
        <v>34049034004</v>
      </c>
      <c r="B2512" t="s">
        <v>10766</v>
      </c>
      <c r="C2512" t="s">
        <v>10767</v>
      </c>
      <c r="D2512" t="s">
        <v>10762</v>
      </c>
      <c r="E2512" t="s">
        <v>10768</v>
      </c>
      <c r="F2512">
        <v>8478388409</v>
      </c>
      <c r="G2512">
        <v>13576</v>
      </c>
      <c r="H2512" t="s">
        <v>10778</v>
      </c>
      <c r="I2512" t="s">
        <v>10779</v>
      </c>
      <c r="J2512" t="s">
        <v>10762</v>
      </c>
      <c r="K2512" t="s">
        <v>1170</v>
      </c>
      <c r="L2512" t="s">
        <v>10771</v>
      </c>
      <c r="M2512" t="s">
        <v>10772</v>
      </c>
      <c r="N2512" t="s">
        <v>22</v>
      </c>
      <c r="O2512">
        <v>180</v>
      </c>
      <c r="P2512">
        <v>16</v>
      </c>
      <c r="Q2512">
        <v>263</v>
      </c>
      <c r="R2512">
        <v>459</v>
      </c>
      <c r="S2512" s="1">
        <v>0.42700000000000005</v>
      </c>
      <c r="U2512" s="13">
        <f t="shared" si="117"/>
        <v>196</v>
      </c>
      <c r="V2512" s="13">
        <f t="shared" si="118"/>
        <v>459</v>
      </c>
      <c r="W2512" s="13" t="str">
        <f>IFERROR(VLOOKUP(K2512,'Target Area Lookup'!B:C,2,FALSE),"Rest of State")</f>
        <v>Rest of State</v>
      </c>
      <c r="X2512" s="13" t="str">
        <f t="shared" si="119"/>
        <v>Rest of State</v>
      </c>
    </row>
    <row r="2513" spans="1:24" x14ac:dyDescent="0.25">
      <c r="A2513">
        <v>34049034004</v>
      </c>
      <c r="B2513" t="s">
        <v>10766</v>
      </c>
      <c r="C2513" t="s">
        <v>10767</v>
      </c>
      <c r="D2513" t="s">
        <v>10762</v>
      </c>
      <c r="E2513" t="s">
        <v>10768</v>
      </c>
      <c r="F2513">
        <v>8478388409</v>
      </c>
      <c r="G2513">
        <v>46247</v>
      </c>
      <c r="H2513" t="s">
        <v>10780</v>
      </c>
      <c r="I2513" t="s">
        <v>10781</v>
      </c>
      <c r="J2513" t="s">
        <v>10762</v>
      </c>
      <c r="K2513" t="s">
        <v>1170</v>
      </c>
      <c r="L2513" t="s">
        <v>10782</v>
      </c>
      <c r="M2513" t="s">
        <v>10772</v>
      </c>
      <c r="N2513" t="s">
        <v>22</v>
      </c>
      <c r="O2513">
        <v>141</v>
      </c>
      <c r="P2513">
        <v>16</v>
      </c>
      <c r="Q2513">
        <v>373</v>
      </c>
      <c r="R2513">
        <v>530</v>
      </c>
      <c r="S2513" s="1">
        <v>0.29620000000000002</v>
      </c>
      <c r="U2513" s="13">
        <f t="shared" si="117"/>
        <v>157</v>
      </c>
      <c r="V2513" s="13">
        <f t="shared" si="118"/>
        <v>530</v>
      </c>
      <c r="W2513" s="13" t="str">
        <f>IFERROR(VLOOKUP(K2513,'Target Area Lookup'!B:C,2,FALSE),"Rest of State")</f>
        <v>Rest of State</v>
      </c>
      <c r="X2513" s="13" t="str">
        <f t="shared" si="119"/>
        <v>Rest of State</v>
      </c>
    </row>
    <row r="2514" spans="1:24" x14ac:dyDescent="0.25">
      <c r="A2514">
        <v>34049037002</v>
      </c>
      <c r="B2514" t="s">
        <v>10783</v>
      </c>
      <c r="C2514" t="s">
        <v>10784</v>
      </c>
      <c r="D2514" t="s">
        <v>4537</v>
      </c>
      <c r="E2514" t="s">
        <v>10785</v>
      </c>
      <c r="F2514">
        <v>8475462916</v>
      </c>
      <c r="G2514">
        <v>13578</v>
      </c>
      <c r="H2514" t="s">
        <v>10786</v>
      </c>
      <c r="I2514" t="s">
        <v>10784</v>
      </c>
      <c r="J2514" t="s">
        <v>4537</v>
      </c>
      <c r="K2514" t="s">
        <v>1170</v>
      </c>
      <c r="L2514" t="s">
        <v>10785</v>
      </c>
      <c r="M2514" t="s">
        <v>10787</v>
      </c>
      <c r="N2514" t="s">
        <v>22</v>
      </c>
      <c r="O2514">
        <v>180</v>
      </c>
      <c r="P2514">
        <v>35</v>
      </c>
      <c r="Q2514">
        <v>129</v>
      </c>
      <c r="R2514">
        <v>344</v>
      </c>
      <c r="S2514" s="1">
        <v>0.625</v>
      </c>
      <c r="U2514" s="13">
        <f t="shared" si="117"/>
        <v>215</v>
      </c>
      <c r="V2514" s="13">
        <f t="shared" si="118"/>
        <v>344</v>
      </c>
      <c r="W2514" s="13" t="str">
        <f>IFERROR(VLOOKUP(K2514,'Target Area Lookup'!B:C,2,FALSE),"Rest of State")</f>
        <v>Rest of State</v>
      </c>
      <c r="X2514" s="13" t="str">
        <f t="shared" si="119"/>
        <v>Rest of State</v>
      </c>
    </row>
    <row r="2515" spans="1:24" x14ac:dyDescent="0.25">
      <c r="A2515">
        <v>34049037002</v>
      </c>
      <c r="B2515" t="s">
        <v>10783</v>
      </c>
      <c r="C2515" t="s">
        <v>10784</v>
      </c>
      <c r="D2515" t="s">
        <v>4537</v>
      </c>
      <c r="E2515" t="s">
        <v>10785</v>
      </c>
      <c r="F2515">
        <v>8475462916</v>
      </c>
      <c r="G2515">
        <v>13580</v>
      </c>
      <c r="H2515" t="s">
        <v>10788</v>
      </c>
      <c r="I2515" t="s">
        <v>10789</v>
      </c>
      <c r="J2515" t="s">
        <v>4537</v>
      </c>
      <c r="K2515" t="s">
        <v>1170</v>
      </c>
      <c r="L2515" t="s">
        <v>10790</v>
      </c>
      <c r="M2515" t="s">
        <v>10787</v>
      </c>
      <c r="N2515" t="s">
        <v>22</v>
      </c>
      <c r="O2515">
        <v>247</v>
      </c>
      <c r="P2515">
        <v>27</v>
      </c>
      <c r="Q2515">
        <v>145</v>
      </c>
      <c r="R2515">
        <v>419</v>
      </c>
      <c r="S2515" s="1">
        <v>0.65390000000000004</v>
      </c>
      <c r="U2515" s="13">
        <f t="shared" si="117"/>
        <v>274</v>
      </c>
      <c r="V2515" s="13">
        <f t="shared" si="118"/>
        <v>419</v>
      </c>
      <c r="W2515" s="13" t="str">
        <f>IFERROR(VLOOKUP(K2515,'Target Area Lookup'!B:C,2,FALSE),"Rest of State")</f>
        <v>Rest of State</v>
      </c>
      <c r="X2515" s="13" t="str">
        <f t="shared" si="119"/>
        <v>Rest of State</v>
      </c>
    </row>
    <row r="2516" spans="1:24" x14ac:dyDescent="0.25">
      <c r="A2516">
        <v>34049038002</v>
      </c>
      <c r="B2516" t="s">
        <v>10791</v>
      </c>
      <c r="C2516" t="s">
        <v>10792</v>
      </c>
      <c r="D2516" t="s">
        <v>4537</v>
      </c>
      <c r="E2516" t="s">
        <v>10793</v>
      </c>
      <c r="F2516">
        <v>8477401490</v>
      </c>
      <c r="G2516">
        <v>13581</v>
      </c>
      <c r="H2516" t="s">
        <v>10794</v>
      </c>
      <c r="I2516" t="s">
        <v>10792</v>
      </c>
      <c r="J2516" t="s">
        <v>4537</v>
      </c>
      <c r="K2516" t="s">
        <v>1170</v>
      </c>
      <c r="L2516" t="s">
        <v>10793</v>
      </c>
      <c r="M2516" t="s">
        <v>10795</v>
      </c>
      <c r="N2516" t="s">
        <v>22</v>
      </c>
      <c r="O2516">
        <v>149</v>
      </c>
      <c r="P2516">
        <v>35</v>
      </c>
      <c r="Q2516">
        <v>603</v>
      </c>
      <c r="R2516">
        <v>787</v>
      </c>
      <c r="S2516" s="1">
        <v>0.23380000000000001</v>
      </c>
      <c r="U2516" s="13">
        <f t="shared" si="117"/>
        <v>184</v>
      </c>
      <c r="V2516" s="13">
        <f t="shared" si="118"/>
        <v>787</v>
      </c>
      <c r="W2516" s="13" t="str">
        <f>IFERROR(VLOOKUP(K2516,'Target Area Lookup'!B:C,2,FALSE),"Rest of State")</f>
        <v>Rest of State</v>
      </c>
      <c r="X2516" s="13" t="str">
        <f t="shared" si="119"/>
        <v>Rest of State</v>
      </c>
    </row>
    <row r="2517" spans="1:24" x14ac:dyDescent="0.25">
      <c r="A2517">
        <v>34049038002</v>
      </c>
      <c r="B2517" t="s">
        <v>10791</v>
      </c>
      <c r="C2517" t="s">
        <v>10792</v>
      </c>
      <c r="D2517" t="s">
        <v>4537</v>
      </c>
      <c r="E2517" t="s">
        <v>10793</v>
      </c>
      <c r="F2517">
        <v>8477401490</v>
      </c>
      <c r="G2517">
        <v>13582</v>
      </c>
      <c r="H2517" t="s">
        <v>10796</v>
      </c>
      <c r="I2517" t="s">
        <v>10797</v>
      </c>
      <c r="J2517" t="s">
        <v>4537</v>
      </c>
      <c r="K2517" t="s">
        <v>1170</v>
      </c>
      <c r="L2517" t="s">
        <v>10798</v>
      </c>
      <c r="M2517" t="s">
        <v>10795</v>
      </c>
      <c r="N2517" t="s">
        <v>22</v>
      </c>
      <c r="O2517">
        <v>54</v>
      </c>
      <c r="P2517">
        <v>11</v>
      </c>
      <c r="Q2517">
        <v>292</v>
      </c>
      <c r="R2517">
        <v>357</v>
      </c>
      <c r="S2517" s="1">
        <v>0.18210000000000001</v>
      </c>
      <c r="U2517" s="13">
        <f t="shared" si="117"/>
        <v>65</v>
      </c>
      <c r="V2517" s="13">
        <f t="shared" si="118"/>
        <v>357</v>
      </c>
      <c r="W2517" s="13" t="str">
        <f>IFERROR(VLOOKUP(K2517,'Target Area Lookup'!B:C,2,FALSE),"Rest of State")</f>
        <v>Rest of State</v>
      </c>
      <c r="X2517" s="13" t="str">
        <f t="shared" si="119"/>
        <v>Rest of State</v>
      </c>
    </row>
    <row r="2518" spans="1:24" x14ac:dyDescent="0.25">
      <c r="A2518">
        <v>34049038002</v>
      </c>
      <c r="B2518" t="s">
        <v>10791</v>
      </c>
      <c r="C2518" t="s">
        <v>10792</v>
      </c>
      <c r="D2518" t="s">
        <v>4537</v>
      </c>
      <c r="E2518" t="s">
        <v>10793</v>
      </c>
      <c r="F2518">
        <v>8477401490</v>
      </c>
      <c r="G2518">
        <v>45281</v>
      </c>
      <c r="H2518" t="s">
        <v>10799</v>
      </c>
      <c r="I2518" t="s">
        <v>10800</v>
      </c>
      <c r="J2518" t="s">
        <v>4537</v>
      </c>
      <c r="K2518" t="s">
        <v>1170</v>
      </c>
      <c r="L2518" t="s">
        <v>10798</v>
      </c>
      <c r="M2518" t="s">
        <v>10795</v>
      </c>
      <c r="N2518" t="s">
        <v>22</v>
      </c>
      <c r="O2518">
        <v>122</v>
      </c>
      <c r="P2518">
        <v>17</v>
      </c>
      <c r="Q2518">
        <v>441</v>
      </c>
      <c r="R2518">
        <v>580</v>
      </c>
      <c r="S2518" s="1">
        <v>0.2397</v>
      </c>
      <c r="U2518" s="13">
        <f t="shared" si="117"/>
        <v>139</v>
      </c>
      <c r="V2518" s="13">
        <f t="shared" si="118"/>
        <v>580</v>
      </c>
      <c r="W2518" s="13" t="str">
        <f>IFERROR(VLOOKUP(K2518,'Target Area Lookup'!B:C,2,FALSE),"Rest of State")</f>
        <v>Rest of State</v>
      </c>
      <c r="X2518" s="13" t="str">
        <f t="shared" si="119"/>
        <v>Rest of State</v>
      </c>
    </row>
    <row r="2519" spans="1:24" x14ac:dyDescent="0.25">
      <c r="A2519">
        <v>34049041004</v>
      </c>
      <c r="B2519" t="s">
        <v>10801</v>
      </c>
      <c r="C2519" t="s">
        <v>10802</v>
      </c>
      <c r="D2519" t="s">
        <v>4854</v>
      </c>
      <c r="E2519" t="s">
        <v>10803</v>
      </c>
      <c r="F2519">
        <v>8473562385</v>
      </c>
      <c r="G2519">
        <v>13585</v>
      </c>
      <c r="H2519" t="s">
        <v>10804</v>
      </c>
      <c r="I2519" t="s">
        <v>10805</v>
      </c>
      <c r="J2519" t="s">
        <v>4854</v>
      </c>
      <c r="K2519" t="s">
        <v>1170</v>
      </c>
      <c r="L2519" t="s">
        <v>10803</v>
      </c>
      <c r="M2519" t="s">
        <v>10806</v>
      </c>
      <c r="N2519" t="s">
        <v>22</v>
      </c>
      <c r="O2519">
        <v>160</v>
      </c>
      <c r="P2519">
        <v>23</v>
      </c>
      <c r="Q2519">
        <v>453</v>
      </c>
      <c r="R2519">
        <v>636</v>
      </c>
      <c r="S2519" s="1">
        <v>0.28770000000000001</v>
      </c>
      <c r="U2519" s="13">
        <f t="shared" si="117"/>
        <v>183</v>
      </c>
      <c r="V2519" s="13">
        <f t="shared" si="118"/>
        <v>636</v>
      </c>
      <c r="W2519" s="13" t="str">
        <f>IFERROR(VLOOKUP(K2519,'Target Area Lookup'!B:C,2,FALSE),"Rest of State")</f>
        <v>Rest of State</v>
      </c>
      <c r="X2519" s="13" t="str">
        <f t="shared" si="119"/>
        <v>Rest of State</v>
      </c>
    </row>
    <row r="2520" spans="1:24" x14ac:dyDescent="0.25">
      <c r="A2520">
        <v>34049041004</v>
      </c>
      <c r="B2520" t="s">
        <v>10801</v>
      </c>
      <c r="C2520" t="s">
        <v>10802</v>
      </c>
      <c r="D2520" t="s">
        <v>4854</v>
      </c>
      <c r="E2520" t="s">
        <v>10803</v>
      </c>
      <c r="F2520">
        <v>8473562385</v>
      </c>
      <c r="G2520">
        <v>13587</v>
      </c>
      <c r="H2520" t="s">
        <v>10807</v>
      </c>
      <c r="I2520" t="s">
        <v>10808</v>
      </c>
      <c r="J2520" t="s">
        <v>10758</v>
      </c>
      <c r="K2520" t="s">
        <v>1170</v>
      </c>
      <c r="L2520" t="s">
        <v>10809</v>
      </c>
      <c r="M2520" t="s">
        <v>10806</v>
      </c>
      <c r="N2520" t="s">
        <v>22</v>
      </c>
      <c r="O2520">
        <v>233</v>
      </c>
      <c r="P2520">
        <v>38</v>
      </c>
      <c r="Q2520">
        <v>375</v>
      </c>
      <c r="R2520">
        <v>646</v>
      </c>
      <c r="S2520" s="1">
        <v>0.41950000000000004</v>
      </c>
      <c r="U2520" s="13">
        <f t="shared" si="117"/>
        <v>271</v>
      </c>
      <c r="V2520" s="13">
        <f t="shared" si="118"/>
        <v>646</v>
      </c>
      <c r="W2520" s="13" t="str">
        <f>IFERROR(VLOOKUP(K2520,'Target Area Lookup'!B:C,2,FALSE),"Rest of State")</f>
        <v>Rest of State</v>
      </c>
      <c r="X2520" s="13" t="str">
        <f t="shared" si="119"/>
        <v>Rest of State</v>
      </c>
    </row>
    <row r="2521" spans="1:24" x14ac:dyDescent="0.25">
      <c r="A2521">
        <v>34049041004</v>
      </c>
      <c r="B2521" t="s">
        <v>10801</v>
      </c>
      <c r="C2521" t="s">
        <v>10802</v>
      </c>
      <c r="D2521" t="s">
        <v>4854</v>
      </c>
      <c r="E2521" t="s">
        <v>10803</v>
      </c>
      <c r="F2521">
        <v>8473562385</v>
      </c>
      <c r="G2521">
        <v>42528</v>
      </c>
      <c r="H2521" t="s">
        <v>10810</v>
      </c>
      <c r="I2521" t="s">
        <v>10811</v>
      </c>
      <c r="J2521" t="s">
        <v>4854</v>
      </c>
      <c r="K2521" t="s">
        <v>1170</v>
      </c>
      <c r="L2521" t="s">
        <v>10812</v>
      </c>
      <c r="M2521" t="s">
        <v>10806</v>
      </c>
      <c r="N2521" t="s">
        <v>22</v>
      </c>
      <c r="O2521">
        <v>138</v>
      </c>
      <c r="P2521">
        <v>9</v>
      </c>
      <c r="Q2521">
        <v>493</v>
      </c>
      <c r="R2521">
        <v>640</v>
      </c>
      <c r="S2521" s="1">
        <v>0.22969999999999999</v>
      </c>
      <c r="U2521" s="13">
        <f t="shared" si="117"/>
        <v>147</v>
      </c>
      <c r="V2521" s="13">
        <f t="shared" si="118"/>
        <v>640</v>
      </c>
      <c r="W2521" s="13" t="str">
        <f>IFERROR(VLOOKUP(K2521,'Target Area Lookup'!B:C,2,FALSE),"Rest of State")</f>
        <v>Rest of State</v>
      </c>
      <c r="X2521" s="13" t="str">
        <f t="shared" si="119"/>
        <v>Rest of State</v>
      </c>
    </row>
    <row r="2522" spans="1:24" x14ac:dyDescent="0.25">
      <c r="A2522">
        <v>34049041004</v>
      </c>
      <c r="B2522" t="s">
        <v>10801</v>
      </c>
      <c r="C2522" t="s">
        <v>10802</v>
      </c>
      <c r="D2522" t="s">
        <v>4854</v>
      </c>
      <c r="E2522" t="s">
        <v>10803</v>
      </c>
      <c r="F2522">
        <v>8473562385</v>
      </c>
      <c r="G2522">
        <v>48730</v>
      </c>
      <c r="H2522" t="s">
        <v>10813</v>
      </c>
      <c r="I2522" t="s">
        <v>10814</v>
      </c>
      <c r="J2522" t="s">
        <v>4854</v>
      </c>
      <c r="K2522" t="s">
        <v>1170</v>
      </c>
      <c r="L2522" t="s">
        <v>10815</v>
      </c>
      <c r="M2522" t="s">
        <v>10806</v>
      </c>
      <c r="N2522" t="s">
        <v>22</v>
      </c>
      <c r="O2522">
        <v>207</v>
      </c>
      <c r="P2522">
        <v>22</v>
      </c>
      <c r="Q2522">
        <v>445</v>
      </c>
      <c r="R2522">
        <v>674</v>
      </c>
      <c r="S2522" s="1">
        <v>0.33979999999999999</v>
      </c>
      <c r="U2522" s="13">
        <f t="shared" si="117"/>
        <v>229</v>
      </c>
      <c r="V2522" s="13">
        <f t="shared" si="118"/>
        <v>674</v>
      </c>
      <c r="W2522" s="13" t="str">
        <f>IFERROR(VLOOKUP(K2522,'Target Area Lookup'!B:C,2,FALSE),"Rest of State")</f>
        <v>Rest of State</v>
      </c>
      <c r="X2522" s="13" t="str">
        <f t="shared" si="119"/>
        <v>Rest of State</v>
      </c>
    </row>
    <row r="2523" spans="1:24" x14ac:dyDescent="0.25">
      <c r="A2523">
        <v>34049046004</v>
      </c>
      <c r="B2523" t="s">
        <v>10816</v>
      </c>
      <c r="C2523" t="s">
        <v>10817</v>
      </c>
      <c r="D2523" t="s">
        <v>10818</v>
      </c>
      <c r="E2523" t="s">
        <v>10819</v>
      </c>
      <c r="F2523">
        <v>8475435322</v>
      </c>
      <c r="G2523">
        <v>13588</v>
      </c>
      <c r="H2523" t="s">
        <v>10820</v>
      </c>
      <c r="I2523" t="s">
        <v>10821</v>
      </c>
      <c r="J2523" t="s">
        <v>10818</v>
      </c>
      <c r="K2523" t="s">
        <v>1170</v>
      </c>
      <c r="L2523" t="s">
        <v>10822</v>
      </c>
      <c r="M2523" t="s">
        <v>10823</v>
      </c>
      <c r="N2523" t="s">
        <v>22</v>
      </c>
      <c r="O2523">
        <v>150</v>
      </c>
      <c r="P2523">
        <v>31</v>
      </c>
      <c r="Q2523">
        <v>505</v>
      </c>
      <c r="R2523">
        <v>686</v>
      </c>
      <c r="S2523" s="1">
        <v>0.26379999999999998</v>
      </c>
      <c r="U2523" s="13">
        <f t="shared" si="117"/>
        <v>181</v>
      </c>
      <c r="V2523" s="13">
        <f t="shared" si="118"/>
        <v>686</v>
      </c>
      <c r="W2523" s="13" t="str">
        <f>IFERROR(VLOOKUP(K2523,'Target Area Lookup'!B:C,2,FALSE),"Rest of State")</f>
        <v>Rest of State</v>
      </c>
      <c r="X2523" s="13" t="str">
        <f t="shared" si="119"/>
        <v>Rest of State</v>
      </c>
    </row>
    <row r="2524" spans="1:24" x14ac:dyDescent="0.25">
      <c r="A2524">
        <v>34049046004</v>
      </c>
      <c r="B2524" t="s">
        <v>10816</v>
      </c>
      <c r="C2524" t="s">
        <v>10817</v>
      </c>
      <c r="D2524" t="s">
        <v>10818</v>
      </c>
      <c r="E2524" t="s">
        <v>10819</v>
      </c>
      <c r="F2524">
        <v>8475435322</v>
      </c>
      <c r="G2524">
        <v>13589</v>
      </c>
      <c r="H2524" t="s">
        <v>10824</v>
      </c>
      <c r="I2524" t="s">
        <v>10825</v>
      </c>
      <c r="J2524" t="s">
        <v>10826</v>
      </c>
      <c r="K2524" t="s">
        <v>1170</v>
      </c>
      <c r="L2524" t="s">
        <v>10827</v>
      </c>
      <c r="M2524" t="s">
        <v>10823</v>
      </c>
      <c r="N2524" t="s">
        <v>22</v>
      </c>
      <c r="O2524">
        <v>170</v>
      </c>
      <c r="P2524">
        <v>32</v>
      </c>
      <c r="Q2524">
        <v>181</v>
      </c>
      <c r="R2524">
        <v>383</v>
      </c>
      <c r="S2524" s="1">
        <v>0.52739999999999998</v>
      </c>
      <c r="U2524" s="13">
        <f t="shared" si="117"/>
        <v>202</v>
      </c>
      <c r="V2524" s="13">
        <f t="shared" si="118"/>
        <v>383</v>
      </c>
      <c r="W2524" s="13" t="str">
        <f>IFERROR(VLOOKUP(K2524,'Target Area Lookup'!B:C,2,FALSE),"Rest of State")</f>
        <v>Rest of State</v>
      </c>
      <c r="X2524" s="13" t="str">
        <f t="shared" si="119"/>
        <v>Rest of State</v>
      </c>
    </row>
    <row r="2525" spans="1:24" x14ac:dyDescent="0.25">
      <c r="A2525">
        <v>34049046004</v>
      </c>
      <c r="B2525" t="s">
        <v>10816</v>
      </c>
      <c r="C2525" t="s">
        <v>10817</v>
      </c>
      <c r="D2525" t="s">
        <v>10818</v>
      </c>
      <c r="E2525" t="s">
        <v>10819</v>
      </c>
      <c r="F2525">
        <v>8475435322</v>
      </c>
      <c r="G2525">
        <v>13591</v>
      </c>
      <c r="H2525" t="s">
        <v>10828</v>
      </c>
      <c r="I2525" t="s">
        <v>10829</v>
      </c>
      <c r="J2525" t="s">
        <v>10818</v>
      </c>
      <c r="K2525" t="s">
        <v>1170</v>
      </c>
      <c r="L2525" t="s">
        <v>10830</v>
      </c>
      <c r="M2525" t="s">
        <v>10823</v>
      </c>
      <c r="N2525" t="s">
        <v>22</v>
      </c>
      <c r="O2525">
        <v>89</v>
      </c>
      <c r="P2525">
        <v>7</v>
      </c>
      <c r="Q2525">
        <v>345</v>
      </c>
      <c r="R2525">
        <v>441</v>
      </c>
      <c r="S2525" s="1">
        <v>0.2177</v>
      </c>
      <c r="U2525" s="13">
        <f t="shared" si="117"/>
        <v>96</v>
      </c>
      <c r="V2525" s="13">
        <f t="shared" si="118"/>
        <v>441</v>
      </c>
      <c r="W2525" s="13" t="str">
        <f>IFERROR(VLOOKUP(K2525,'Target Area Lookup'!B:C,2,FALSE),"Rest of State")</f>
        <v>Rest of State</v>
      </c>
      <c r="X2525" s="13" t="str">
        <f t="shared" si="119"/>
        <v>Rest of State</v>
      </c>
    </row>
    <row r="2526" spans="1:24" x14ac:dyDescent="0.25">
      <c r="A2526">
        <v>34049046004</v>
      </c>
      <c r="B2526" t="s">
        <v>10816</v>
      </c>
      <c r="C2526" t="s">
        <v>10817</v>
      </c>
      <c r="D2526" t="s">
        <v>10818</v>
      </c>
      <c r="E2526" t="s">
        <v>10819</v>
      </c>
      <c r="F2526">
        <v>8475435322</v>
      </c>
      <c r="G2526">
        <v>13592</v>
      </c>
      <c r="H2526" t="s">
        <v>10831</v>
      </c>
      <c r="I2526" t="s">
        <v>10832</v>
      </c>
      <c r="J2526" t="s">
        <v>10818</v>
      </c>
      <c r="K2526" t="s">
        <v>1170</v>
      </c>
      <c r="L2526" t="s">
        <v>10833</v>
      </c>
      <c r="M2526" t="s">
        <v>10823</v>
      </c>
      <c r="N2526" t="s">
        <v>22</v>
      </c>
      <c r="O2526">
        <v>48</v>
      </c>
      <c r="P2526">
        <v>4</v>
      </c>
      <c r="Q2526">
        <v>258</v>
      </c>
      <c r="R2526">
        <v>310</v>
      </c>
      <c r="S2526" s="1">
        <v>0.16769999999999999</v>
      </c>
      <c r="U2526" s="13">
        <f t="shared" si="117"/>
        <v>52</v>
      </c>
      <c r="V2526" s="13">
        <f t="shared" si="118"/>
        <v>310</v>
      </c>
      <c r="W2526" s="13" t="str">
        <f>IFERROR(VLOOKUP(K2526,'Target Area Lookup'!B:C,2,FALSE),"Rest of State")</f>
        <v>Rest of State</v>
      </c>
      <c r="X2526" s="13" t="str">
        <f t="shared" si="119"/>
        <v>Rest of State</v>
      </c>
    </row>
    <row r="2527" spans="1:24" x14ac:dyDescent="0.25">
      <c r="A2527">
        <v>34049046004</v>
      </c>
      <c r="B2527" t="s">
        <v>10816</v>
      </c>
      <c r="C2527" t="s">
        <v>10817</v>
      </c>
      <c r="D2527" t="s">
        <v>10818</v>
      </c>
      <c r="E2527" t="s">
        <v>10819</v>
      </c>
      <c r="F2527">
        <v>8475435322</v>
      </c>
      <c r="G2527">
        <v>44288</v>
      </c>
      <c r="H2527" t="s">
        <v>10834</v>
      </c>
      <c r="I2527" t="s">
        <v>10835</v>
      </c>
      <c r="J2527" t="s">
        <v>10818</v>
      </c>
      <c r="K2527" t="s">
        <v>1170</v>
      </c>
      <c r="L2527" t="s">
        <v>10819</v>
      </c>
      <c r="M2527" t="s">
        <v>10823</v>
      </c>
      <c r="N2527" t="s">
        <v>22</v>
      </c>
      <c r="O2527">
        <v>178</v>
      </c>
      <c r="P2527">
        <v>24</v>
      </c>
      <c r="Q2527">
        <v>439</v>
      </c>
      <c r="R2527">
        <v>641</v>
      </c>
      <c r="S2527" s="1">
        <v>0.31510000000000005</v>
      </c>
      <c r="U2527" s="13">
        <f t="shared" si="117"/>
        <v>202</v>
      </c>
      <c r="V2527" s="13">
        <f t="shared" si="118"/>
        <v>641</v>
      </c>
      <c r="W2527" s="13" t="str">
        <f>IFERROR(VLOOKUP(K2527,'Target Area Lookup'!B:C,2,FALSE),"Rest of State")</f>
        <v>Rest of State</v>
      </c>
      <c r="X2527" s="13" t="str">
        <f t="shared" si="119"/>
        <v>Rest of State</v>
      </c>
    </row>
    <row r="2528" spans="1:24" x14ac:dyDescent="0.25">
      <c r="A2528">
        <v>34049046004</v>
      </c>
      <c r="B2528" t="s">
        <v>10816</v>
      </c>
      <c r="C2528" t="s">
        <v>10817</v>
      </c>
      <c r="D2528" t="s">
        <v>10818</v>
      </c>
      <c r="E2528" t="s">
        <v>10819</v>
      </c>
      <c r="F2528">
        <v>8475435322</v>
      </c>
      <c r="G2528">
        <v>48731</v>
      </c>
      <c r="H2528" t="s">
        <v>10836</v>
      </c>
      <c r="I2528" t="s">
        <v>10837</v>
      </c>
      <c r="J2528" t="s">
        <v>10838</v>
      </c>
      <c r="K2528" t="s">
        <v>1170</v>
      </c>
      <c r="L2528" t="s">
        <v>10839</v>
      </c>
      <c r="M2528" t="s">
        <v>10823</v>
      </c>
      <c r="N2528" t="s">
        <v>22</v>
      </c>
      <c r="O2528">
        <v>97</v>
      </c>
      <c r="P2528">
        <v>16</v>
      </c>
      <c r="Q2528">
        <v>265</v>
      </c>
      <c r="R2528">
        <v>378</v>
      </c>
      <c r="S2528" s="1">
        <v>0.2989</v>
      </c>
      <c r="U2528" s="13">
        <f t="shared" si="117"/>
        <v>113</v>
      </c>
      <c r="V2528" s="13">
        <f t="shared" si="118"/>
        <v>378</v>
      </c>
      <c r="W2528" s="13" t="str">
        <f>IFERROR(VLOOKUP(K2528,'Target Area Lookup'!B:C,2,FALSE),"Rest of State")</f>
        <v>Rest of State</v>
      </c>
      <c r="X2528" s="13" t="str">
        <f t="shared" si="119"/>
        <v>Rest of State</v>
      </c>
    </row>
    <row r="2529" spans="1:24" x14ac:dyDescent="0.25">
      <c r="A2529">
        <v>34049046004</v>
      </c>
      <c r="B2529" t="s">
        <v>10816</v>
      </c>
      <c r="C2529" t="s">
        <v>10817</v>
      </c>
      <c r="D2529" t="s">
        <v>10818</v>
      </c>
      <c r="E2529" t="s">
        <v>10819</v>
      </c>
      <c r="F2529">
        <v>8475435322</v>
      </c>
      <c r="G2529">
        <v>58716</v>
      </c>
      <c r="H2529" t="s">
        <v>10840</v>
      </c>
      <c r="I2529" t="s">
        <v>10841</v>
      </c>
      <c r="J2529" t="s">
        <v>4544</v>
      </c>
      <c r="K2529" t="s">
        <v>1170</v>
      </c>
      <c r="L2529" t="s">
        <v>10842</v>
      </c>
      <c r="M2529" t="s">
        <v>10823</v>
      </c>
      <c r="N2529" t="s">
        <v>22</v>
      </c>
      <c r="O2529">
        <v>164</v>
      </c>
      <c r="P2529">
        <v>26</v>
      </c>
      <c r="Q2529">
        <v>639</v>
      </c>
      <c r="R2529">
        <v>829</v>
      </c>
      <c r="S2529" s="1">
        <v>0.22920000000000001</v>
      </c>
      <c r="U2529" s="13">
        <f t="shared" si="117"/>
        <v>190</v>
      </c>
      <c r="V2529" s="13">
        <f t="shared" si="118"/>
        <v>829</v>
      </c>
      <c r="W2529" s="13" t="str">
        <f>IFERROR(VLOOKUP(K2529,'Target Area Lookup'!B:C,2,FALSE),"Rest of State")</f>
        <v>Rest of State</v>
      </c>
      <c r="X2529" s="13" t="str">
        <f t="shared" si="119"/>
        <v>Rest of State</v>
      </c>
    </row>
    <row r="2530" spans="1:24" x14ac:dyDescent="0.25">
      <c r="A2530">
        <v>34049050004</v>
      </c>
      <c r="B2530" t="s">
        <v>10843</v>
      </c>
      <c r="C2530" t="s">
        <v>10844</v>
      </c>
      <c r="D2530" t="s">
        <v>10845</v>
      </c>
      <c r="E2530" t="s">
        <v>10846</v>
      </c>
      <c r="F2530">
        <v>8475965612</v>
      </c>
      <c r="G2530">
        <v>13593</v>
      </c>
      <c r="H2530" t="s">
        <v>10847</v>
      </c>
      <c r="I2530" t="s">
        <v>10848</v>
      </c>
      <c r="J2530" t="s">
        <v>10845</v>
      </c>
      <c r="K2530" t="s">
        <v>1170</v>
      </c>
      <c r="L2530" t="s">
        <v>10849</v>
      </c>
      <c r="M2530" t="s">
        <v>10850</v>
      </c>
      <c r="N2530" t="s">
        <v>22</v>
      </c>
      <c r="O2530">
        <v>652</v>
      </c>
      <c r="P2530">
        <v>83</v>
      </c>
      <c r="Q2530">
        <v>1295</v>
      </c>
      <c r="R2530">
        <v>2030</v>
      </c>
      <c r="S2530" s="1">
        <v>0.36210000000000003</v>
      </c>
      <c r="U2530" s="13">
        <f t="shared" si="117"/>
        <v>735</v>
      </c>
      <c r="V2530" s="13">
        <f t="shared" si="118"/>
        <v>2030</v>
      </c>
      <c r="W2530" s="13" t="str">
        <f>IFERROR(VLOOKUP(K2530,'Target Area Lookup'!B:C,2,FALSE),"Rest of State")</f>
        <v>Rest of State</v>
      </c>
      <c r="X2530" s="13" t="str">
        <f t="shared" si="119"/>
        <v>Rest of State</v>
      </c>
    </row>
    <row r="2531" spans="1:24" x14ac:dyDescent="0.25">
      <c r="A2531">
        <v>34049050004</v>
      </c>
      <c r="B2531" t="s">
        <v>10843</v>
      </c>
      <c r="C2531" t="s">
        <v>10844</v>
      </c>
      <c r="D2531" t="s">
        <v>10845</v>
      </c>
      <c r="E2531" t="s">
        <v>10846</v>
      </c>
      <c r="F2531">
        <v>8475965612</v>
      </c>
      <c r="G2531">
        <v>13595</v>
      </c>
      <c r="H2531" t="s">
        <v>10851</v>
      </c>
      <c r="I2531" t="s">
        <v>10852</v>
      </c>
      <c r="J2531" t="s">
        <v>10845</v>
      </c>
      <c r="K2531" t="s">
        <v>1170</v>
      </c>
      <c r="L2531" t="s">
        <v>10846</v>
      </c>
      <c r="M2531" t="s">
        <v>10850</v>
      </c>
      <c r="N2531" t="s">
        <v>22</v>
      </c>
      <c r="O2531">
        <v>456</v>
      </c>
      <c r="P2531">
        <v>53</v>
      </c>
      <c r="Q2531">
        <v>729</v>
      </c>
      <c r="R2531">
        <v>1238</v>
      </c>
      <c r="S2531" s="1">
        <v>0.41110000000000002</v>
      </c>
      <c r="U2531" s="13">
        <f t="shared" si="117"/>
        <v>509</v>
      </c>
      <c r="V2531" s="13">
        <f t="shared" si="118"/>
        <v>1238</v>
      </c>
      <c r="W2531" s="13" t="str">
        <f>IFERROR(VLOOKUP(K2531,'Target Area Lookup'!B:C,2,FALSE),"Rest of State")</f>
        <v>Rest of State</v>
      </c>
      <c r="X2531" s="13" t="str">
        <f t="shared" si="119"/>
        <v>Rest of State</v>
      </c>
    </row>
    <row r="2532" spans="1:24" x14ac:dyDescent="0.25">
      <c r="A2532">
        <v>34049050004</v>
      </c>
      <c r="B2532" t="s">
        <v>10843</v>
      </c>
      <c r="C2532" t="s">
        <v>10844</v>
      </c>
      <c r="D2532" t="s">
        <v>10845</v>
      </c>
      <c r="E2532" t="s">
        <v>10846</v>
      </c>
      <c r="F2532">
        <v>8475965612</v>
      </c>
      <c r="G2532">
        <v>13596</v>
      </c>
      <c r="H2532" t="s">
        <v>10853</v>
      </c>
      <c r="I2532" t="s">
        <v>10854</v>
      </c>
      <c r="J2532" t="s">
        <v>10855</v>
      </c>
      <c r="K2532" t="s">
        <v>1170</v>
      </c>
      <c r="L2532" t="s">
        <v>10856</v>
      </c>
      <c r="M2532" t="s">
        <v>10850</v>
      </c>
      <c r="N2532" t="s">
        <v>22</v>
      </c>
      <c r="O2532">
        <v>210</v>
      </c>
      <c r="P2532">
        <v>26</v>
      </c>
      <c r="Q2532">
        <v>438</v>
      </c>
      <c r="R2532">
        <v>674</v>
      </c>
      <c r="S2532" s="1">
        <v>0.35009999999999997</v>
      </c>
      <c r="U2532" s="13">
        <f t="shared" si="117"/>
        <v>236</v>
      </c>
      <c r="V2532" s="13">
        <f t="shared" si="118"/>
        <v>674</v>
      </c>
      <c r="W2532" s="13" t="str">
        <f>IFERROR(VLOOKUP(K2532,'Target Area Lookup'!B:C,2,FALSE),"Rest of State")</f>
        <v>Rest of State</v>
      </c>
      <c r="X2532" s="13" t="str">
        <f t="shared" si="119"/>
        <v>Rest of State</v>
      </c>
    </row>
    <row r="2533" spans="1:24" x14ac:dyDescent="0.25">
      <c r="A2533">
        <v>34049050004</v>
      </c>
      <c r="B2533" t="s">
        <v>10843</v>
      </c>
      <c r="C2533" t="s">
        <v>10844</v>
      </c>
      <c r="D2533" t="s">
        <v>10845</v>
      </c>
      <c r="E2533" t="s">
        <v>10846</v>
      </c>
      <c r="F2533">
        <v>8475965612</v>
      </c>
      <c r="G2533">
        <v>13597</v>
      </c>
      <c r="H2533" t="s">
        <v>10857</v>
      </c>
      <c r="I2533" t="s">
        <v>10858</v>
      </c>
      <c r="J2533" t="s">
        <v>10855</v>
      </c>
      <c r="K2533" t="s">
        <v>1170</v>
      </c>
      <c r="L2533" t="s">
        <v>10859</v>
      </c>
      <c r="M2533" t="s">
        <v>10850</v>
      </c>
      <c r="N2533" t="s">
        <v>22</v>
      </c>
      <c r="O2533">
        <v>535</v>
      </c>
      <c r="P2533">
        <v>81</v>
      </c>
      <c r="Q2533">
        <v>1084</v>
      </c>
      <c r="R2533">
        <v>1700</v>
      </c>
      <c r="S2533" s="1">
        <v>0.3624</v>
      </c>
      <c r="U2533" s="13">
        <f t="shared" si="117"/>
        <v>616</v>
      </c>
      <c r="V2533" s="13">
        <f t="shared" si="118"/>
        <v>1700</v>
      </c>
      <c r="W2533" s="13" t="str">
        <f>IFERROR(VLOOKUP(K2533,'Target Area Lookup'!B:C,2,FALSE),"Rest of State")</f>
        <v>Rest of State</v>
      </c>
      <c r="X2533" s="13" t="str">
        <f t="shared" si="119"/>
        <v>Rest of State</v>
      </c>
    </row>
    <row r="2534" spans="1:24" x14ac:dyDescent="0.25">
      <c r="A2534">
        <v>34049060026</v>
      </c>
      <c r="B2534" t="s">
        <v>10860</v>
      </c>
      <c r="C2534" t="s">
        <v>10861</v>
      </c>
      <c r="D2534" t="s">
        <v>4520</v>
      </c>
      <c r="E2534" t="s">
        <v>10862</v>
      </c>
      <c r="F2534">
        <v>2243033810</v>
      </c>
      <c r="G2534">
        <v>13603</v>
      </c>
      <c r="H2534" t="s">
        <v>10863</v>
      </c>
      <c r="I2534" t="s">
        <v>10864</v>
      </c>
      <c r="J2534" t="s">
        <v>4520</v>
      </c>
      <c r="K2534" t="s">
        <v>1170</v>
      </c>
      <c r="L2534" t="s">
        <v>10865</v>
      </c>
      <c r="M2534" t="s">
        <v>10866</v>
      </c>
      <c r="N2534" t="s">
        <v>22</v>
      </c>
      <c r="O2534">
        <v>4715</v>
      </c>
      <c r="P2534">
        <v>0</v>
      </c>
      <c r="Q2534">
        <v>0</v>
      </c>
      <c r="R2534">
        <v>4715</v>
      </c>
      <c r="S2534" s="1">
        <v>1</v>
      </c>
      <c r="T2534" t="s">
        <v>22</v>
      </c>
      <c r="U2534" s="13">
        <f t="shared" si="117"/>
        <v>4715</v>
      </c>
      <c r="V2534" s="13">
        <f t="shared" si="118"/>
        <v>4715</v>
      </c>
      <c r="W2534" s="13" t="str">
        <f>IFERROR(VLOOKUP(K2534,'Target Area Lookup'!B:C,2,FALSE),"Rest of State")</f>
        <v>Rest of State</v>
      </c>
      <c r="X2534" s="13" t="str">
        <f t="shared" si="119"/>
        <v>Rest of State</v>
      </c>
    </row>
    <row r="2535" spans="1:24" x14ac:dyDescent="0.25">
      <c r="A2535">
        <v>34049060026</v>
      </c>
      <c r="B2535" t="s">
        <v>10860</v>
      </c>
      <c r="C2535" t="s">
        <v>10861</v>
      </c>
      <c r="D2535" t="s">
        <v>4520</v>
      </c>
      <c r="E2535" t="s">
        <v>10862</v>
      </c>
      <c r="F2535">
        <v>2243033810</v>
      </c>
      <c r="G2535">
        <v>13604</v>
      </c>
      <c r="H2535" t="s">
        <v>10867</v>
      </c>
      <c r="I2535" t="s">
        <v>10868</v>
      </c>
      <c r="J2535" t="s">
        <v>4520</v>
      </c>
      <c r="K2535" t="s">
        <v>1170</v>
      </c>
      <c r="L2535" t="s">
        <v>10869</v>
      </c>
      <c r="M2535" t="s">
        <v>10866</v>
      </c>
      <c r="N2535" t="s">
        <v>22</v>
      </c>
      <c r="O2535">
        <v>582</v>
      </c>
      <c r="P2535">
        <v>0</v>
      </c>
      <c r="Q2535">
        <v>32</v>
      </c>
      <c r="R2535">
        <v>614</v>
      </c>
      <c r="S2535" s="1">
        <v>0.94740000000000002</v>
      </c>
      <c r="T2535" t="s">
        <v>22</v>
      </c>
      <c r="U2535" s="13">
        <f t="shared" si="117"/>
        <v>582</v>
      </c>
      <c r="V2535" s="13">
        <f t="shared" si="118"/>
        <v>614</v>
      </c>
      <c r="W2535" s="13" t="str">
        <f>IFERROR(VLOOKUP(K2535,'Target Area Lookup'!B:C,2,FALSE),"Rest of State")</f>
        <v>Rest of State</v>
      </c>
      <c r="X2535" s="13" t="str">
        <f t="shared" si="119"/>
        <v>Rest of State</v>
      </c>
    </row>
    <row r="2536" spans="1:24" x14ac:dyDescent="0.25">
      <c r="A2536">
        <v>34049060026</v>
      </c>
      <c r="B2536" t="s">
        <v>10860</v>
      </c>
      <c r="C2536" t="s">
        <v>10861</v>
      </c>
      <c r="D2536" t="s">
        <v>4520</v>
      </c>
      <c r="E2536" t="s">
        <v>10862</v>
      </c>
      <c r="F2536">
        <v>2243033810</v>
      </c>
      <c r="G2536">
        <v>13605</v>
      </c>
      <c r="H2536" t="s">
        <v>10870</v>
      </c>
      <c r="I2536" t="s">
        <v>10871</v>
      </c>
      <c r="J2536" t="s">
        <v>4520</v>
      </c>
      <c r="K2536" t="s">
        <v>1170</v>
      </c>
      <c r="L2536" t="s">
        <v>10872</v>
      </c>
      <c r="M2536" t="s">
        <v>10866</v>
      </c>
      <c r="N2536" t="s">
        <v>22</v>
      </c>
      <c r="O2536">
        <v>915</v>
      </c>
      <c r="P2536">
        <v>0</v>
      </c>
      <c r="Q2536">
        <v>0</v>
      </c>
      <c r="R2536">
        <v>915</v>
      </c>
      <c r="S2536" s="1">
        <v>1</v>
      </c>
      <c r="T2536" t="s">
        <v>22</v>
      </c>
      <c r="U2536" s="13">
        <f t="shared" si="117"/>
        <v>915</v>
      </c>
      <c r="V2536" s="13">
        <f t="shared" si="118"/>
        <v>915</v>
      </c>
      <c r="W2536" s="13" t="str">
        <f>IFERROR(VLOOKUP(K2536,'Target Area Lookup'!B:C,2,FALSE),"Rest of State")</f>
        <v>Rest of State</v>
      </c>
      <c r="X2536" s="13" t="str">
        <f t="shared" si="119"/>
        <v>Rest of State</v>
      </c>
    </row>
    <row r="2537" spans="1:24" x14ac:dyDescent="0.25">
      <c r="A2537">
        <v>34049060026</v>
      </c>
      <c r="B2537" t="s">
        <v>10860</v>
      </c>
      <c r="C2537" t="s">
        <v>10861</v>
      </c>
      <c r="D2537" t="s">
        <v>4520</v>
      </c>
      <c r="E2537" t="s">
        <v>10862</v>
      </c>
      <c r="F2537">
        <v>2243033810</v>
      </c>
      <c r="G2537">
        <v>13606</v>
      </c>
      <c r="H2537" t="s">
        <v>10873</v>
      </c>
      <c r="I2537" t="s">
        <v>10874</v>
      </c>
      <c r="J2537" t="s">
        <v>4520</v>
      </c>
      <c r="K2537" t="s">
        <v>1170</v>
      </c>
      <c r="L2537" t="s">
        <v>10875</v>
      </c>
      <c r="M2537" t="s">
        <v>10866</v>
      </c>
      <c r="N2537" t="s">
        <v>22</v>
      </c>
      <c r="O2537">
        <v>641</v>
      </c>
      <c r="P2537">
        <v>0</v>
      </c>
      <c r="Q2537">
        <v>0</v>
      </c>
      <c r="R2537">
        <v>641</v>
      </c>
      <c r="S2537" s="1">
        <v>1</v>
      </c>
      <c r="T2537" t="s">
        <v>22</v>
      </c>
      <c r="U2537" s="13">
        <f t="shared" si="117"/>
        <v>641</v>
      </c>
      <c r="V2537" s="13">
        <f t="shared" si="118"/>
        <v>641</v>
      </c>
      <c r="W2537" s="13" t="str">
        <f>IFERROR(VLOOKUP(K2537,'Target Area Lookup'!B:C,2,FALSE),"Rest of State")</f>
        <v>Rest of State</v>
      </c>
      <c r="X2537" s="13" t="str">
        <f t="shared" si="119"/>
        <v>Rest of State</v>
      </c>
    </row>
    <row r="2538" spans="1:24" x14ac:dyDescent="0.25">
      <c r="A2538">
        <v>34049060026</v>
      </c>
      <c r="B2538" t="s">
        <v>10860</v>
      </c>
      <c r="C2538" t="s">
        <v>10861</v>
      </c>
      <c r="D2538" t="s">
        <v>4520</v>
      </c>
      <c r="E2538" t="s">
        <v>10862</v>
      </c>
      <c r="F2538">
        <v>2243033810</v>
      </c>
      <c r="G2538">
        <v>13607</v>
      </c>
      <c r="H2538" t="s">
        <v>10876</v>
      </c>
      <c r="I2538" t="s">
        <v>10877</v>
      </c>
      <c r="J2538" t="s">
        <v>4520</v>
      </c>
      <c r="K2538" t="s">
        <v>1170</v>
      </c>
      <c r="L2538" t="s">
        <v>10878</v>
      </c>
      <c r="M2538" t="s">
        <v>10866</v>
      </c>
      <c r="N2538" t="s">
        <v>22</v>
      </c>
      <c r="O2538">
        <v>782</v>
      </c>
      <c r="P2538">
        <v>0</v>
      </c>
      <c r="Q2538">
        <v>0</v>
      </c>
      <c r="R2538">
        <v>782</v>
      </c>
      <c r="S2538" s="1">
        <v>1</v>
      </c>
      <c r="T2538" t="s">
        <v>22</v>
      </c>
      <c r="U2538" s="13">
        <f t="shared" si="117"/>
        <v>782</v>
      </c>
      <c r="V2538" s="13">
        <f t="shared" si="118"/>
        <v>782</v>
      </c>
      <c r="W2538" s="13" t="str">
        <f>IFERROR(VLOOKUP(K2538,'Target Area Lookup'!B:C,2,FALSE),"Rest of State")</f>
        <v>Rest of State</v>
      </c>
      <c r="X2538" s="13" t="str">
        <f t="shared" si="119"/>
        <v>Rest of State</v>
      </c>
    </row>
    <row r="2539" spans="1:24" x14ac:dyDescent="0.25">
      <c r="A2539">
        <v>34049060026</v>
      </c>
      <c r="B2539" t="s">
        <v>10860</v>
      </c>
      <c r="C2539" t="s">
        <v>10861</v>
      </c>
      <c r="D2539" t="s">
        <v>4520</v>
      </c>
      <c r="E2539" t="s">
        <v>10862</v>
      </c>
      <c r="F2539">
        <v>2243033810</v>
      </c>
      <c r="G2539">
        <v>13608</v>
      </c>
      <c r="H2539" t="s">
        <v>10879</v>
      </c>
      <c r="I2539" t="s">
        <v>10880</v>
      </c>
      <c r="J2539" t="s">
        <v>4520</v>
      </c>
      <c r="K2539" t="s">
        <v>1170</v>
      </c>
      <c r="L2539" t="s">
        <v>10881</v>
      </c>
      <c r="M2539" t="s">
        <v>10866</v>
      </c>
      <c r="N2539" t="s">
        <v>22</v>
      </c>
      <c r="O2539">
        <v>833</v>
      </c>
      <c r="P2539">
        <v>0</v>
      </c>
      <c r="Q2539">
        <v>0</v>
      </c>
      <c r="R2539">
        <v>833</v>
      </c>
      <c r="S2539" s="1">
        <v>1</v>
      </c>
      <c r="T2539" t="s">
        <v>22</v>
      </c>
      <c r="U2539" s="13">
        <f t="shared" si="117"/>
        <v>833</v>
      </c>
      <c r="V2539" s="13">
        <f t="shared" si="118"/>
        <v>833</v>
      </c>
      <c r="W2539" s="13" t="str">
        <f>IFERROR(VLOOKUP(K2539,'Target Area Lookup'!B:C,2,FALSE),"Rest of State")</f>
        <v>Rest of State</v>
      </c>
      <c r="X2539" s="13" t="str">
        <f t="shared" si="119"/>
        <v>Rest of State</v>
      </c>
    </row>
    <row r="2540" spans="1:24" x14ac:dyDescent="0.25">
      <c r="A2540">
        <v>34049060026</v>
      </c>
      <c r="B2540" t="s">
        <v>10860</v>
      </c>
      <c r="C2540" t="s">
        <v>10861</v>
      </c>
      <c r="D2540" t="s">
        <v>4520</v>
      </c>
      <c r="E2540" t="s">
        <v>10862</v>
      </c>
      <c r="F2540">
        <v>2243033810</v>
      </c>
      <c r="G2540">
        <v>13610</v>
      </c>
      <c r="H2540" t="s">
        <v>10882</v>
      </c>
      <c r="I2540" t="s">
        <v>10883</v>
      </c>
      <c r="J2540" t="s">
        <v>4520</v>
      </c>
      <c r="K2540" t="s">
        <v>1170</v>
      </c>
      <c r="L2540" t="s">
        <v>10884</v>
      </c>
      <c r="M2540" t="s">
        <v>10866</v>
      </c>
      <c r="N2540" t="s">
        <v>22</v>
      </c>
      <c r="O2540">
        <v>247</v>
      </c>
      <c r="P2540">
        <v>0</v>
      </c>
      <c r="Q2540">
        <v>0</v>
      </c>
      <c r="R2540">
        <v>247</v>
      </c>
      <c r="S2540" s="1">
        <v>1</v>
      </c>
      <c r="T2540" t="s">
        <v>22</v>
      </c>
      <c r="U2540" s="13">
        <f t="shared" si="117"/>
        <v>247</v>
      </c>
      <c r="V2540" s="13">
        <f t="shared" si="118"/>
        <v>247</v>
      </c>
      <c r="W2540" s="13" t="str">
        <f>IFERROR(VLOOKUP(K2540,'Target Area Lookup'!B:C,2,FALSE),"Rest of State")</f>
        <v>Rest of State</v>
      </c>
      <c r="X2540" s="13" t="str">
        <f t="shared" si="119"/>
        <v>Rest of State</v>
      </c>
    </row>
    <row r="2541" spans="1:24" x14ac:dyDescent="0.25">
      <c r="A2541">
        <v>34049060026</v>
      </c>
      <c r="B2541" t="s">
        <v>10860</v>
      </c>
      <c r="C2541" t="s">
        <v>10861</v>
      </c>
      <c r="D2541" t="s">
        <v>4520</v>
      </c>
      <c r="E2541" t="s">
        <v>10862</v>
      </c>
      <c r="F2541">
        <v>2243033810</v>
      </c>
      <c r="G2541">
        <v>13611</v>
      </c>
      <c r="H2541" t="s">
        <v>10885</v>
      </c>
      <c r="I2541" t="s">
        <v>10886</v>
      </c>
      <c r="J2541" t="s">
        <v>4520</v>
      </c>
      <c r="K2541" t="s">
        <v>1170</v>
      </c>
      <c r="L2541" t="s">
        <v>10887</v>
      </c>
      <c r="M2541" t="s">
        <v>10866</v>
      </c>
      <c r="N2541" t="s">
        <v>22</v>
      </c>
      <c r="O2541">
        <v>451</v>
      </c>
      <c r="P2541">
        <v>0</v>
      </c>
      <c r="Q2541">
        <v>51</v>
      </c>
      <c r="R2541">
        <v>502</v>
      </c>
      <c r="S2541" s="1">
        <v>0.89810000000000001</v>
      </c>
      <c r="T2541" t="s">
        <v>22</v>
      </c>
      <c r="U2541" s="13">
        <f t="shared" si="117"/>
        <v>451</v>
      </c>
      <c r="V2541" s="13">
        <f t="shared" si="118"/>
        <v>502</v>
      </c>
      <c r="W2541" s="13" t="str">
        <f>IFERROR(VLOOKUP(K2541,'Target Area Lookup'!B:C,2,FALSE),"Rest of State")</f>
        <v>Rest of State</v>
      </c>
      <c r="X2541" s="13" t="str">
        <f t="shared" si="119"/>
        <v>Rest of State</v>
      </c>
    </row>
    <row r="2542" spans="1:24" x14ac:dyDescent="0.25">
      <c r="A2542">
        <v>34049060026</v>
      </c>
      <c r="B2542" t="s">
        <v>10860</v>
      </c>
      <c r="C2542" t="s">
        <v>10861</v>
      </c>
      <c r="D2542" t="s">
        <v>4520</v>
      </c>
      <c r="E2542" t="s">
        <v>10862</v>
      </c>
      <c r="F2542">
        <v>2243033810</v>
      </c>
      <c r="G2542">
        <v>13612</v>
      </c>
      <c r="H2542" t="s">
        <v>10888</v>
      </c>
      <c r="I2542" t="s">
        <v>10889</v>
      </c>
      <c r="J2542" t="s">
        <v>4520</v>
      </c>
      <c r="K2542" t="s">
        <v>1170</v>
      </c>
      <c r="L2542" t="s">
        <v>10890</v>
      </c>
      <c r="M2542" t="s">
        <v>10866</v>
      </c>
      <c r="N2542" t="s">
        <v>22</v>
      </c>
      <c r="O2542">
        <v>587</v>
      </c>
      <c r="P2542">
        <v>0</v>
      </c>
      <c r="Q2542">
        <v>0</v>
      </c>
      <c r="R2542">
        <v>587</v>
      </c>
      <c r="S2542" s="1">
        <v>1</v>
      </c>
      <c r="T2542" t="s">
        <v>22</v>
      </c>
      <c r="U2542" s="13">
        <f t="shared" si="117"/>
        <v>587</v>
      </c>
      <c r="V2542" s="13">
        <f t="shared" si="118"/>
        <v>587</v>
      </c>
      <c r="W2542" s="13" t="str">
        <f>IFERROR(VLOOKUP(K2542,'Target Area Lookup'!B:C,2,FALSE),"Rest of State")</f>
        <v>Rest of State</v>
      </c>
      <c r="X2542" s="13" t="str">
        <f t="shared" si="119"/>
        <v>Rest of State</v>
      </c>
    </row>
    <row r="2543" spans="1:24" x14ac:dyDescent="0.25">
      <c r="A2543">
        <v>34049060026</v>
      </c>
      <c r="B2543" t="s">
        <v>10860</v>
      </c>
      <c r="C2543" t="s">
        <v>10861</v>
      </c>
      <c r="D2543" t="s">
        <v>4520</v>
      </c>
      <c r="E2543" t="s">
        <v>10862</v>
      </c>
      <c r="F2543">
        <v>2243033810</v>
      </c>
      <c r="G2543">
        <v>13615</v>
      </c>
      <c r="H2543" t="s">
        <v>2639</v>
      </c>
      <c r="I2543" t="s">
        <v>10891</v>
      </c>
      <c r="J2543" t="s">
        <v>4520</v>
      </c>
      <c r="K2543" t="s">
        <v>1170</v>
      </c>
      <c r="L2543" t="s">
        <v>10892</v>
      </c>
      <c r="M2543" t="s">
        <v>10866</v>
      </c>
      <c r="N2543" t="s">
        <v>22</v>
      </c>
      <c r="O2543">
        <v>335</v>
      </c>
      <c r="P2543">
        <v>0</v>
      </c>
      <c r="Q2543">
        <v>0</v>
      </c>
      <c r="R2543">
        <v>335</v>
      </c>
      <c r="S2543" s="1">
        <v>1</v>
      </c>
      <c r="T2543" t="s">
        <v>22</v>
      </c>
      <c r="U2543" s="13">
        <f t="shared" si="117"/>
        <v>335</v>
      </c>
      <c r="V2543" s="13">
        <f t="shared" si="118"/>
        <v>335</v>
      </c>
      <c r="W2543" s="13" t="str">
        <f>IFERROR(VLOOKUP(K2543,'Target Area Lookup'!B:C,2,FALSE),"Rest of State")</f>
        <v>Rest of State</v>
      </c>
      <c r="X2543" s="13" t="str">
        <f t="shared" si="119"/>
        <v>Rest of State</v>
      </c>
    </row>
    <row r="2544" spans="1:24" x14ac:dyDescent="0.25">
      <c r="A2544">
        <v>34049060026</v>
      </c>
      <c r="B2544" t="s">
        <v>10860</v>
      </c>
      <c r="C2544" t="s">
        <v>10861</v>
      </c>
      <c r="D2544" t="s">
        <v>4520</v>
      </c>
      <c r="E2544" t="s">
        <v>10862</v>
      </c>
      <c r="F2544">
        <v>2243033810</v>
      </c>
      <c r="G2544">
        <v>13616</v>
      </c>
      <c r="H2544" t="s">
        <v>10893</v>
      </c>
      <c r="I2544" t="s">
        <v>10894</v>
      </c>
      <c r="J2544" t="s">
        <v>4520</v>
      </c>
      <c r="K2544" t="s">
        <v>1170</v>
      </c>
      <c r="L2544" t="s">
        <v>10895</v>
      </c>
      <c r="M2544" t="s">
        <v>10866</v>
      </c>
      <c r="N2544" t="s">
        <v>22</v>
      </c>
      <c r="O2544">
        <v>294</v>
      </c>
      <c r="P2544">
        <v>0</v>
      </c>
      <c r="Q2544">
        <v>0</v>
      </c>
      <c r="R2544">
        <v>294</v>
      </c>
      <c r="S2544" s="1">
        <v>1</v>
      </c>
      <c r="T2544" t="s">
        <v>22</v>
      </c>
      <c r="U2544" s="13">
        <f t="shared" si="117"/>
        <v>294</v>
      </c>
      <c r="V2544" s="13">
        <f t="shared" si="118"/>
        <v>294</v>
      </c>
      <c r="W2544" s="13" t="str">
        <f>IFERROR(VLOOKUP(K2544,'Target Area Lookup'!B:C,2,FALSE),"Rest of State")</f>
        <v>Rest of State</v>
      </c>
      <c r="X2544" s="13" t="str">
        <f t="shared" si="119"/>
        <v>Rest of State</v>
      </c>
    </row>
    <row r="2545" spans="1:24" x14ac:dyDescent="0.25">
      <c r="A2545">
        <v>34049060026</v>
      </c>
      <c r="B2545" t="s">
        <v>10860</v>
      </c>
      <c r="C2545" t="s">
        <v>10861</v>
      </c>
      <c r="D2545" t="s">
        <v>4520</v>
      </c>
      <c r="E2545" t="s">
        <v>10862</v>
      </c>
      <c r="F2545">
        <v>2243033810</v>
      </c>
      <c r="G2545">
        <v>13618</v>
      </c>
      <c r="H2545" t="s">
        <v>10896</v>
      </c>
      <c r="I2545" t="s">
        <v>10897</v>
      </c>
      <c r="J2545" t="s">
        <v>4520</v>
      </c>
      <c r="K2545" t="s">
        <v>1170</v>
      </c>
      <c r="L2545" t="s">
        <v>10898</v>
      </c>
      <c r="M2545" t="s">
        <v>10866</v>
      </c>
      <c r="N2545" t="s">
        <v>22</v>
      </c>
      <c r="O2545">
        <v>501</v>
      </c>
      <c r="P2545">
        <v>0</v>
      </c>
      <c r="Q2545">
        <v>0</v>
      </c>
      <c r="R2545">
        <v>501</v>
      </c>
      <c r="S2545" s="1">
        <v>1</v>
      </c>
      <c r="T2545" t="s">
        <v>22</v>
      </c>
      <c r="U2545" s="13">
        <f t="shared" si="117"/>
        <v>501</v>
      </c>
      <c r="V2545" s="13">
        <f t="shared" si="118"/>
        <v>501</v>
      </c>
      <c r="W2545" s="13" t="str">
        <f>IFERROR(VLOOKUP(K2545,'Target Area Lookup'!B:C,2,FALSE),"Rest of State")</f>
        <v>Rest of State</v>
      </c>
      <c r="X2545" s="13" t="str">
        <f t="shared" si="119"/>
        <v>Rest of State</v>
      </c>
    </row>
    <row r="2546" spans="1:24" x14ac:dyDescent="0.25">
      <c r="A2546">
        <v>34049060026</v>
      </c>
      <c r="B2546" t="s">
        <v>10860</v>
      </c>
      <c r="C2546" t="s">
        <v>10861</v>
      </c>
      <c r="D2546" t="s">
        <v>4520</v>
      </c>
      <c r="E2546" t="s">
        <v>10862</v>
      </c>
      <c r="F2546">
        <v>2243033810</v>
      </c>
      <c r="G2546">
        <v>13619</v>
      </c>
      <c r="H2546" t="s">
        <v>10899</v>
      </c>
      <c r="I2546" t="s">
        <v>10900</v>
      </c>
      <c r="J2546" t="s">
        <v>4520</v>
      </c>
      <c r="K2546" t="s">
        <v>1170</v>
      </c>
      <c r="L2546" t="s">
        <v>10901</v>
      </c>
      <c r="M2546" t="s">
        <v>10866</v>
      </c>
      <c r="N2546" t="s">
        <v>22</v>
      </c>
      <c r="O2546">
        <v>466</v>
      </c>
      <c r="P2546">
        <v>0</v>
      </c>
      <c r="Q2546">
        <v>0</v>
      </c>
      <c r="R2546">
        <v>466</v>
      </c>
      <c r="S2546" s="1">
        <v>1</v>
      </c>
      <c r="T2546" t="s">
        <v>22</v>
      </c>
      <c r="U2546" s="13">
        <f t="shared" si="117"/>
        <v>466</v>
      </c>
      <c r="V2546" s="13">
        <f t="shared" si="118"/>
        <v>466</v>
      </c>
      <c r="W2546" s="13" t="str">
        <f>IFERROR(VLOOKUP(K2546,'Target Area Lookup'!B:C,2,FALSE),"Rest of State")</f>
        <v>Rest of State</v>
      </c>
      <c r="X2546" s="13" t="str">
        <f t="shared" si="119"/>
        <v>Rest of State</v>
      </c>
    </row>
    <row r="2547" spans="1:24" x14ac:dyDescent="0.25">
      <c r="A2547">
        <v>34049060026</v>
      </c>
      <c r="B2547" t="s">
        <v>10860</v>
      </c>
      <c r="C2547" t="s">
        <v>10861</v>
      </c>
      <c r="D2547" t="s">
        <v>4520</v>
      </c>
      <c r="E2547" t="s">
        <v>10862</v>
      </c>
      <c r="F2547">
        <v>2243033810</v>
      </c>
      <c r="G2547">
        <v>13620</v>
      </c>
      <c r="H2547" t="s">
        <v>476</v>
      </c>
      <c r="I2547" t="s">
        <v>10902</v>
      </c>
      <c r="J2547" t="s">
        <v>4520</v>
      </c>
      <c r="K2547" t="s">
        <v>1170</v>
      </c>
      <c r="L2547" t="s">
        <v>10903</v>
      </c>
      <c r="M2547" t="s">
        <v>10866</v>
      </c>
      <c r="N2547" t="s">
        <v>22</v>
      </c>
      <c r="O2547">
        <v>638</v>
      </c>
      <c r="P2547">
        <v>0</v>
      </c>
      <c r="Q2547">
        <v>0</v>
      </c>
      <c r="R2547">
        <v>638</v>
      </c>
      <c r="S2547" s="1">
        <v>1</v>
      </c>
      <c r="T2547" t="s">
        <v>22</v>
      </c>
      <c r="U2547" s="13">
        <f t="shared" si="117"/>
        <v>638</v>
      </c>
      <c r="V2547" s="13">
        <f t="shared" si="118"/>
        <v>638</v>
      </c>
      <c r="W2547" s="13" t="str">
        <f>IFERROR(VLOOKUP(K2547,'Target Area Lookup'!B:C,2,FALSE),"Rest of State")</f>
        <v>Rest of State</v>
      </c>
      <c r="X2547" s="13" t="str">
        <f t="shared" si="119"/>
        <v>Rest of State</v>
      </c>
    </row>
    <row r="2548" spans="1:24" x14ac:dyDescent="0.25">
      <c r="A2548">
        <v>34049060026</v>
      </c>
      <c r="B2548" t="s">
        <v>10860</v>
      </c>
      <c r="C2548" t="s">
        <v>10861</v>
      </c>
      <c r="D2548" t="s">
        <v>4520</v>
      </c>
      <c r="E2548" t="s">
        <v>10862</v>
      </c>
      <c r="F2548">
        <v>2243033810</v>
      </c>
      <c r="G2548">
        <v>13621</v>
      </c>
      <c r="H2548" t="s">
        <v>7359</v>
      </c>
      <c r="I2548" t="s">
        <v>10904</v>
      </c>
      <c r="J2548" t="s">
        <v>4520</v>
      </c>
      <c r="K2548" t="s">
        <v>1170</v>
      </c>
      <c r="L2548" t="s">
        <v>10905</v>
      </c>
      <c r="M2548" t="s">
        <v>10866</v>
      </c>
      <c r="N2548" t="s">
        <v>22</v>
      </c>
      <c r="O2548">
        <v>542</v>
      </c>
      <c r="P2548">
        <v>0</v>
      </c>
      <c r="Q2548">
        <v>0</v>
      </c>
      <c r="R2548">
        <v>542</v>
      </c>
      <c r="S2548" s="1">
        <v>1</v>
      </c>
      <c r="T2548" t="s">
        <v>22</v>
      </c>
      <c r="U2548" s="13">
        <f t="shared" si="117"/>
        <v>542</v>
      </c>
      <c r="V2548" s="13">
        <f t="shared" si="118"/>
        <v>542</v>
      </c>
      <c r="W2548" s="13" t="str">
        <f>IFERROR(VLOOKUP(K2548,'Target Area Lookup'!B:C,2,FALSE),"Rest of State")</f>
        <v>Rest of State</v>
      </c>
      <c r="X2548" s="13" t="str">
        <f t="shared" si="119"/>
        <v>Rest of State</v>
      </c>
    </row>
    <row r="2549" spans="1:24" x14ac:dyDescent="0.25">
      <c r="A2549">
        <v>34049060026</v>
      </c>
      <c r="B2549" t="s">
        <v>10860</v>
      </c>
      <c r="C2549" t="s">
        <v>10861</v>
      </c>
      <c r="D2549" t="s">
        <v>4520</v>
      </c>
      <c r="E2549" t="s">
        <v>10862</v>
      </c>
      <c r="F2549">
        <v>2243033810</v>
      </c>
      <c r="G2549">
        <v>13622</v>
      </c>
      <c r="H2549" t="s">
        <v>294</v>
      </c>
      <c r="I2549" t="s">
        <v>10906</v>
      </c>
      <c r="J2549" t="s">
        <v>4520</v>
      </c>
      <c r="K2549" t="s">
        <v>1170</v>
      </c>
      <c r="L2549" t="s">
        <v>10907</v>
      </c>
      <c r="M2549" t="s">
        <v>10866</v>
      </c>
      <c r="N2549" t="s">
        <v>22</v>
      </c>
      <c r="O2549">
        <v>575</v>
      </c>
      <c r="P2549">
        <v>0</v>
      </c>
      <c r="Q2549">
        <v>0</v>
      </c>
      <c r="R2549">
        <v>575</v>
      </c>
      <c r="S2549" s="1">
        <v>1</v>
      </c>
      <c r="T2549" t="s">
        <v>22</v>
      </c>
      <c r="U2549" s="13">
        <f t="shared" si="117"/>
        <v>575</v>
      </c>
      <c r="V2549" s="13">
        <f t="shared" si="118"/>
        <v>575</v>
      </c>
      <c r="W2549" s="13" t="str">
        <f>IFERROR(VLOOKUP(K2549,'Target Area Lookup'!B:C,2,FALSE),"Rest of State")</f>
        <v>Rest of State</v>
      </c>
      <c r="X2549" s="13" t="str">
        <f t="shared" si="119"/>
        <v>Rest of State</v>
      </c>
    </row>
    <row r="2550" spans="1:24" x14ac:dyDescent="0.25">
      <c r="A2550">
        <v>34049060026</v>
      </c>
      <c r="B2550" t="s">
        <v>10860</v>
      </c>
      <c r="C2550" t="s">
        <v>10861</v>
      </c>
      <c r="D2550" t="s">
        <v>4520</v>
      </c>
      <c r="E2550" t="s">
        <v>10862</v>
      </c>
      <c r="F2550">
        <v>2243033810</v>
      </c>
      <c r="G2550">
        <v>58810</v>
      </c>
      <c r="H2550" t="s">
        <v>1882</v>
      </c>
      <c r="I2550" t="s">
        <v>10908</v>
      </c>
      <c r="J2550" t="s">
        <v>4520</v>
      </c>
      <c r="K2550" t="s">
        <v>1170</v>
      </c>
      <c r="L2550" t="s">
        <v>10909</v>
      </c>
      <c r="M2550" t="s">
        <v>10866</v>
      </c>
      <c r="N2550" t="s">
        <v>22</v>
      </c>
      <c r="O2550">
        <v>599</v>
      </c>
      <c r="P2550">
        <v>0</v>
      </c>
      <c r="Q2550">
        <v>0</v>
      </c>
      <c r="R2550">
        <v>599</v>
      </c>
      <c r="S2550" s="1">
        <v>1</v>
      </c>
      <c r="T2550" t="s">
        <v>22</v>
      </c>
      <c r="U2550" s="13">
        <f t="shared" si="117"/>
        <v>599</v>
      </c>
      <c r="V2550" s="13">
        <f t="shared" si="118"/>
        <v>599</v>
      </c>
      <c r="W2550" s="13" t="str">
        <f>IFERROR(VLOOKUP(K2550,'Target Area Lookup'!B:C,2,FALSE),"Rest of State")</f>
        <v>Rest of State</v>
      </c>
      <c r="X2550" s="13" t="str">
        <f t="shared" si="119"/>
        <v>Rest of State</v>
      </c>
    </row>
    <row r="2551" spans="1:24" x14ac:dyDescent="0.25">
      <c r="A2551">
        <v>34049073004</v>
      </c>
      <c r="B2551" t="s">
        <v>10910</v>
      </c>
      <c r="C2551" t="s">
        <v>10911</v>
      </c>
      <c r="D2551" t="s">
        <v>10912</v>
      </c>
      <c r="E2551" t="s">
        <v>10913</v>
      </c>
      <c r="F2551">
        <v>8479904200</v>
      </c>
      <c r="G2551">
        <v>13640</v>
      </c>
      <c r="H2551" t="s">
        <v>10914</v>
      </c>
      <c r="I2551" t="s">
        <v>10915</v>
      </c>
      <c r="J2551" t="s">
        <v>10912</v>
      </c>
      <c r="K2551" t="s">
        <v>1170</v>
      </c>
      <c r="L2551" t="s">
        <v>10916</v>
      </c>
      <c r="M2551" t="s">
        <v>10917</v>
      </c>
      <c r="N2551" t="s">
        <v>22</v>
      </c>
      <c r="O2551">
        <v>159</v>
      </c>
      <c r="P2551">
        <v>20</v>
      </c>
      <c r="Q2551">
        <v>478</v>
      </c>
      <c r="R2551">
        <v>657</v>
      </c>
      <c r="S2551" s="1">
        <v>0.27250000000000002</v>
      </c>
      <c r="U2551" s="13">
        <f t="shared" si="117"/>
        <v>179</v>
      </c>
      <c r="V2551" s="13">
        <f t="shared" si="118"/>
        <v>657</v>
      </c>
      <c r="W2551" s="13" t="str">
        <f>IFERROR(VLOOKUP(K2551,'Target Area Lookup'!B:C,2,FALSE),"Rest of State")</f>
        <v>Rest of State</v>
      </c>
      <c r="X2551" s="13" t="str">
        <f t="shared" si="119"/>
        <v>Rest of State</v>
      </c>
    </row>
    <row r="2552" spans="1:24" x14ac:dyDescent="0.25">
      <c r="A2552">
        <v>34049073004</v>
      </c>
      <c r="B2552" t="s">
        <v>10910</v>
      </c>
      <c r="C2552" t="s">
        <v>10911</v>
      </c>
      <c r="D2552" t="s">
        <v>10912</v>
      </c>
      <c r="E2552" t="s">
        <v>10913</v>
      </c>
      <c r="F2552">
        <v>8479904200</v>
      </c>
      <c r="G2552">
        <v>13641</v>
      </c>
      <c r="H2552" t="s">
        <v>10918</v>
      </c>
      <c r="I2552" t="s">
        <v>10919</v>
      </c>
      <c r="J2552" t="s">
        <v>10912</v>
      </c>
      <c r="K2552" t="s">
        <v>1170</v>
      </c>
      <c r="L2552" t="s">
        <v>10920</v>
      </c>
      <c r="M2552" t="s">
        <v>10921</v>
      </c>
      <c r="N2552" t="s">
        <v>22</v>
      </c>
      <c r="O2552">
        <v>98</v>
      </c>
      <c r="P2552">
        <v>14</v>
      </c>
      <c r="Q2552">
        <v>379</v>
      </c>
      <c r="R2552">
        <v>491</v>
      </c>
      <c r="S2552" s="1">
        <v>0.2281</v>
      </c>
      <c r="U2552" s="13">
        <f t="shared" si="117"/>
        <v>112</v>
      </c>
      <c r="V2552" s="13">
        <f t="shared" si="118"/>
        <v>491</v>
      </c>
      <c r="W2552" s="13" t="str">
        <f>IFERROR(VLOOKUP(K2552,'Target Area Lookup'!B:C,2,FALSE),"Rest of State")</f>
        <v>Rest of State</v>
      </c>
      <c r="X2552" s="13" t="str">
        <f t="shared" si="119"/>
        <v>Rest of State</v>
      </c>
    </row>
    <row r="2553" spans="1:24" x14ac:dyDescent="0.25">
      <c r="A2553">
        <v>34049073004</v>
      </c>
      <c r="B2553" t="s">
        <v>10910</v>
      </c>
      <c r="C2553" t="s">
        <v>10911</v>
      </c>
      <c r="D2553" t="s">
        <v>10912</v>
      </c>
      <c r="E2553" t="s">
        <v>10913</v>
      </c>
      <c r="F2553">
        <v>8479904200</v>
      </c>
      <c r="G2553">
        <v>13642</v>
      </c>
      <c r="H2553" t="s">
        <v>10922</v>
      </c>
      <c r="I2553" t="s">
        <v>10923</v>
      </c>
      <c r="J2553" t="s">
        <v>10912</v>
      </c>
      <c r="K2553" t="s">
        <v>1170</v>
      </c>
      <c r="L2553" t="s">
        <v>10924</v>
      </c>
      <c r="M2553" t="s">
        <v>10925</v>
      </c>
      <c r="N2553" t="s">
        <v>22</v>
      </c>
      <c r="O2553">
        <v>167</v>
      </c>
      <c r="P2553">
        <v>18</v>
      </c>
      <c r="Q2553">
        <v>355</v>
      </c>
      <c r="R2553">
        <v>540</v>
      </c>
      <c r="S2553" s="1">
        <v>0.34259999999999996</v>
      </c>
      <c r="U2553" s="13">
        <f t="shared" si="117"/>
        <v>185</v>
      </c>
      <c r="V2553" s="13">
        <f t="shared" si="118"/>
        <v>540</v>
      </c>
      <c r="W2553" s="13" t="str">
        <f>IFERROR(VLOOKUP(K2553,'Target Area Lookup'!B:C,2,FALSE),"Rest of State")</f>
        <v>Rest of State</v>
      </c>
      <c r="X2553" s="13" t="str">
        <f t="shared" si="119"/>
        <v>Rest of State</v>
      </c>
    </row>
    <row r="2554" spans="1:24" x14ac:dyDescent="0.25">
      <c r="A2554">
        <v>34049073004</v>
      </c>
      <c r="B2554" t="s">
        <v>10910</v>
      </c>
      <c r="C2554" t="s">
        <v>10911</v>
      </c>
      <c r="D2554" t="s">
        <v>10912</v>
      </c>
      <c r="E2554" t="s">
        <v>10913</v>
      </c>
      <c r="F2554">
        <v>8479904200</v>
      </c>
      <c r="G2554">
        <v>13643</v>
      </c>
      <c r="H2554" t="s">
        <v>10926</v>
      </c>
      <c r="I2554" t="s">
        <v>10927</v>
      </c>
      <c r="J2554" t="s">
        <v>10912</v>
      </c>
      <c r="K2554" t="s">
        <v>1170</v>
      </c>
      <c r="L2554" t="s">
        <v>10920</v>
      </c>
      <c r="M2554" t="s">
        <v>10928</v>
      </c>
      <c r="N2554" t="s">
        <v>22</v>
      </c>
      <c r="O2554">
        <v>119</v>
      </c>
      <c r="P2554">
        <v>13</v>
      </c>
      <c r="Q2554">
        <v>639</v>
      </c>
      <c r="R2554">
        <v>771</v>
      </c>
      <c r="S2554" s="1">
        <v>0.17120000000000002</v>
      </c>
      <c r="U2554" s="13">
        <f t="shared" si="117"/>
        <v>132</v>
      </c>
      <c r="V2554" s="13">
        <f t="shared" si="118"/>
        <v>771</v>
      </c>
      <c r="W2554" s="13" t="str">
        <f>IFERROR(VLOOKUP(K2554,'Target Area Lookup'!B:C,2,FALSE),"Rest of State")</f>
        <v>Rest of State</v>
      </c>
      <c r="X2554" s="13" t="str">
        <f t="shared" si="119"/>
        <v>Rest of State</v>
      </c>
    </row>
    <row r="2555" spans="1:24" x14ac:dyDescent="0.25">
      <c r="A2555">
        <v>34049073004</v>
      </c>
      <c r="B2555" t="s">
        <v>10910</v>
      </c>
      <c r="C2555" t="s">
        <v>10911</v>
      </c>
      <c r="D2555" t="s">
        <v>10912</v>
      </c>
      <c r="E2555" t="s">
        <v>10913</v>
      </c>
      <c r="F2555">
        <v>8479904200</v>
      </c>
      <c r="G2555">
        <v>42533</v>
      </c>
      <c r="H2555" t="s">
        <v>10929</v>
      </c>
      <c r="I2555" t="s">
        <v>10930</v>
      </c>
      <c r="J2555" t="s">
        <v>10912</v>
      </c>
      <c r="K2555" t="s">
        <v>1170</v>
      </c>
      <c r="L2555" t="s">
        <v>10931</v>
      </c>
      <c r="M2555" t="s">
        <v>10932</v>
      </c>
      <c r="N2555" t="s">
        <v>22</v>
      </c>
      <c r="O2555">
        <v>158</v>
      </c>
      <c r="P2555">
        <v>20</v>
      </c>
      <c r="Q2555">
        <v>585</v>
      </c>
      <c r="R2555">
        <v>763</v>
      </c>
      <c r="S2555" s="1">
        <v>0.23329999999999998</v>
      </c>
      <c r="U2555" s="13">
        <f t="shared" si="117"/>
        <v>178</v>
      </c>
      <c r="V2555" s="13">
        <f t="shared" si="118"/>
        <v>763</v>
      </c>
      <c r="W2555" s="13" t="str">
        <f>IFERROR(VLOOKUP(K2555,'Target Area Lookup'!B:C,2,FALSE),"Rest of State")</f>
        <v>Rest of State</v>
      </c>
      <c r="X2555" s="13" t="str">
        <f t="shared" si="119"/>
        <v>Rest of State</v>
      </c>
    </row>
    <row r="2556" spans="1:24" x14ac:dyDescent="0.25">
      <c r="A2556">
        <v>34049073004</v>
      </c>
      <c r="B2556" t="s">
        <v>10910</v>
      </c>
      <c r="C2556" t="s">
        <v>10911</v>
      </c>
      <c r="D2556" t="s">
        <v>10912</v>
      </c>
      <c r="E2556" t="s">
        <v>10913</v>
      </c>
      <c r="F2556">
        <v>8479904200</v>
      </c>
      <c r="G2556">
        <v>54890</v>
      </c>
      <c r="H2556" t="s">
        <v>10933</v>
      </c>
      <c r="I2556" t="s">
        <v>10934</v>
      </c>
      <c r="J2556" t="s">
        <v>10912</v>
      </c>
      <c r="K2556" t="s">
        <v>1170</v>
      </c>
      <c r="L2556" t="s">
        <v>10935</v>
      </c>
      <c r="M2556" t="s">
        <v>10936</v>
      </c>
      <c r="N2556" t="s">
        <v>22</v>
      </c>
      <c r="O2556">
        <v>71</v>
      </c>
      <c r="P2556">
        <v>9</v>
      </c>
      <c r="Q2556">
        <v>364</v>
      </c>
      <c r="R2556">
        <v>444</v>
      </c>
      <c r="S2556" s="1">
        <v>0.1802</v>
      </c>
      <c r="U2556" s="13">
        <f t="shared" si="117"/>
        <v>80</v>
      </c>
      <c r="V2556" s="13">
        <f t="shared" si="118"/>
        <v>444</v>
      </c>
      <c r="W2556" s="13" t="str">
        <f>IFERROR(VLOOKUP(K2556,'Target Area Lookup'!B:C,2,FALSE),"Rest of State")</f>
        <v>Rest of State</v>
      </c>
      <c r="X2556" s="13" t="str">
        <f t="shared" si="119"/>
        <v>Rest of State</v>
      </c>
    </row>
    <row r="2557" spans="1:24" x14ac:dyDescent="0.25">
      <c r="A2557">
        <v>34049073004</v>
      </c>
      <c r="B2557" t="s">
        <v>10910</v>
      </c>
      <c r="C2557" t="s">
        <v>10911</v>
      </c>
      <c r="D2557" t="s">
        <v>10912</v>
      </c>
      <c r="E2557" t="s">
        <v>10913</v>
      </c>
      <c r="F2557">
        <v>8479904200</v>
      </c>
      <c r="G2557">
        <v>64753</v>
      </c>
      <c r="H2557" t="s">
        <v>10937</v>
      </c>
      <c r="I2557" t="s">
        <v>10934</v>
      </c>
      <c r="J2557" t="s">
        <v>10912</v>
      </c>
      <c r="K2557" t="s">
        <v>1170</v>
      </c>
      <c r="L2557" t="s">
        <v>10935</v>
      </c>
      <c r="M2557" t="s">
        <v>10938</v>
      </c>
      <c r="N2557" t="s">
        <v>22</v>
      </c>
      <c r="O2557">
        <v>182</v>
      </c>
      <c r="P2557">
        <v>25</v>
      </c>
      <c r="Q2557">
        <v>207</v>
      </c>
      <c r="R2557">
        <v>414</v>
      </c>
      <c r="S2557" s="1">
        <v>0.5</v>
      </c>
      <c r="U2557" s="13">
        <f t="shared" si="117"/>
        <v>207</v>
      </c>
      <c r="V2557" s="13">
        <f t="shared" si="118"/>
        <v>414</v>
      </c>
      <c r="W2557" s="13" t="str">
        <f>IFERROR(VLOOKUP(K2557,'Target Area Lookup'!B:C,2,FALSE),"Rest of State")</f>
        <v>Rest of State</v>
      </c>
      <c r="X2557" s="13" t="str">
        <f t="shared" si="119"/>
        <v>Rest of State</v>
      </c>
    </row>
    <row r="2558" spans="1:24" x14ac:dyDescent="0.25">
      <c r="A2558">
        <v>34049075002</v>
      </c>
      <c r="B2558" t="s">
        <v>10939</v>
      </c>
      <c r="C2558" t="s">
        <v>10940</v>
      </c>
      <c r="D2558" t="s">
        <v>4554</v>
      </c>
      <c r="E2558" t="s">
        <v>10941</v>
      </c>
      <c r="F2558">
        <v>8479492700</v>
      </c>
      <c r="G2558">
        <v>13644</v>
      </c>
      <c r="H2558" t="s">
        <v>10942</v>
      </c>
      <c r="I2558" t="s">
        <v>10943</v>
      </c>
      <c r="J2558" t="s">
        <v>4554</v>
      </c>
      <c r="K2558" t="s">
        <v>1170</v>
      </c>
      <c r="L2558" t="s">
        <v>10944</v>
      </c>
      <c r="M2558" t="s">
        <v>10945</v>
      </c>
      <c r="N2558" t="s">
        <v>22</v>
      </c>
      <c r="O2558">
        <v>186</v>
      </c>
      <c r="P2558">
        <v>14</v>
      </c>
      <c r="Q2558">
        <v>336</v>
      </c>
      <c r="R2558">
        <v>536</v>
      </c>
      <c r="S2558" s="1">
        <v>0.37310000000000004</v>
      </c>
      <c r="U2558" s="13">
        <f t="shared" si="117"/>
        <v>200</v>
      </c>
      <c r="V2558" s="13">
        <f t="shared" si="118"/>
        <v>536</v>
      </c>
      <c r="W2558" s="13" t="str">
        <f>IFERROR(VLOOKUP(K2558,'Target Area Lookup'!B:C,2,FALSE),"Rest of State")</f>
        <v>Rest of State</v>
      </c>
      <c r="X2558" s="13" t="str">
        <f t="shared" si="119"/>
        <v>Rest of State</v>
      </c>
    </row>
    <row r="2559" spans="1:24" x14ac:dyDescent="0.25">
      <c r="A2559">
        <v>34049075002</v>
      </c>
      <c r="B2559" t="s">
        <v>10939</v>
      </c>
      <c r="C2559" t="s">
        <v>10940</v>
      </c>
      <c r="D2559" t="s">
        <v>4554</v>
      </c>
      <c r="E2559" t="s">
        <v>10941</v>
      </c>
      <c r="F2559">
        <v>8479492700</v>
      </c>
      <c r="G2559">
        <v>13645</v>
      </c>
      <c r="H2559" t="s">
        <v>10946</v>
      </c>
      <c r="I2559" t="s">
        <v>10947</v>
      </c>
      <c r="J2559" t="s">
        <v>4554</v>
      </c>
      <c r="K2559" t="s">
        <v>1170</v>
      </c>
      <c r="L2559" t="s">
        <v>10948</v>
      </c>
      <c r="M2559" t="s">
        <v>10945</v>
      </c>
      <c r="N2559" t="s">
        <v>22</v>
      </c>
      <c r="O2559">
        <v>178</v>
      </c>
      <c r="P2559">
        <v>13</v>
      </c>
      <c r="Q2559">
        <v>330</v>
      </c>
      <c r="R2559">
        <v>521</v>
      </c>
      <c r="S2559" s="1">
        <v>0.36659999999999998</v>
      </c>
      <c r="U2559" s="13">
        <f t="shared" si="117"/>
        <v>191</v>
      </c>
      <c r="V2559" s="13">
        <f t="shared" si="118"/>
        <v>521</v>
      </c>
      <c r="W2559" s="13" t="str">
        <f>IFERROR(VLOOKUP(K2559,'Target Area Lookup'!B:C,2,FALSE),"Rest of State")</f>
        <v>Rest of State</v>
      </c>
      <c r="X2559" s="13" t="str">
        <f t="shared" si="119"/>
        <v>Rest of State</v>
      </c>
    </row>
    <row r="2560" spans="1:24" x14ac:dyDescent="0.25">
      <c r="A2560">
        <v>34049075002</v>
      </c>
      <c r="B2560" t="s">
        <v>10939</v>
      </c>
      <c r="C2560" t="s">
        <v>10940</v>
      </c>
      <c r="D2560" t="s">
        <v>4554</v>
      </c>
      <c r="E2560" t="s">
        <v>10941</v>
      </c>
      <c r="F2560">
        <v>8479492700</v>
      </c>
      <c r="G2560">
        <v>13646</v>
      </c>
      <c r="H2560" t="s">
        <v>294</v>
      </c>
      <c r="I2560" t="s">
        <v>10949</v>
      </c>
      <c r="J2560" t="s">
        <v>4554</v>
      </c>
      <c r="K2560" t="s">
        <v>1170</v>
      </c>
      <c r="L2560" t="s">
        <v>10950</v>
      </c>
      <c r="M2560" t="s">
        <v>10945</v>
      </c>
      <c r="N2560" t="s">
        <v>22</v>
      </c>
      <c r="O2560">
        <v>151</v>
      </c>
      <c r="P2560">
        <v>13</v>
      </c>
      <c r="Q2560">
        <v>346</v>
      </c>
      <c r="R2560">
        <v>510</v>
      </c>
      <c r="S2560" s="1">
        <v>0.3216</v>
      </c>
      <c r="U2560" s="13">
        <f t="shared" si="117"/>
        <v>164</v>
      </c>
      <c r="V2560" s="13">
        <f t="shared" si="118"/>
        <v>510</v>
      </c>
      <c r="W2560" s="13" t="str">
        <f>IFERROR(VLOOKUP(K2560,'Target Area Lookup'!B:C,2,FALSE),"Rest of State")</f>
        <v>Rest of State</v>
      </c>
      <c r="X2560" s="13" t="str">
        <f t="shared" si="119"/>
        <v>Rest of State</v>
      </c>
    </row>
    <row r="2561" spans="1:24" x14ac:dyDescent="0.25">
      <c r="A2561">
        <v>34049076002</v>
      </c>
      <c r="B2561" t="s">
        <v>10951</v>
      </c>
      <c r="C2561" t="s">
        <v>10952</v>
      </c>
      <c r="D2561" t="s">
        <v>4554</v>
      </c>
      <c r="E2561" t="s">
        <v>10953</v>
      </c>
      <c r="F2561">
        <v>8475669221</v>
      </c>
      <c r="G2561">
        <v>13648</v>
      </c>
      <c r="H2561" t="s">
        <v>10954</v>
      </c>
      <c r="I2561" t="s">
        <v>10952</v>
      </c>
      <c r="J2561" t="s">
        <v>4554</v>
      </c>
      <c r="K2561" t="s">
        <v>1170</v>
      </c>
      <c r="L2561" t="s">
        <v>10953</v>
      </c>
      <c r="M2561" t="s">
        <v>10955</v>
      </c>
      <c r="N2561" t="s">
        <v>22</v>
      </c>
      <c r="O2561">
        <v>252</v>
      </c>
      <c r="P2561">
        <v>29</v>
      </c>
      <c r="Q2561">
        <v>142</v>
      </c>
      <c r="R2561">
        <v>423</v>
      </c>
      <c r="S2561" s="1">
        <v>0.66430000000000011</v>
      </c>
      <c r="U2561" s="13">
        <f t="shared" si="117"/>
        <v>281</v>
      </c>
      <c r="V2561" s="13">
        <f t="shared" si="118"/>
        <v>423</v>
      </c>
      <c r="W2561" s="13" t="str">
        <f>IFERROR(VLOOKUP(K2561,'Target Area Lookup'!B:C,2,FALSE),"Rest of State")</f>
        <v>Rest of State</v>
      </c>
      <c r="X2561" s="13" t="str">
        <f t="shared" si="119"/>
        <v>Rest of State</v>
      </c>
    </row>
    <row r="2562" spans="1:24" x14ac:dyDescent="0.25">
      <c r="A2562">
        <v>34049076002</v>
      </c>
      <c r="B2562" t="s">
        <v>10951</v>
      </c>
      <c r="C2562" t="s">
        <v>10952</v>
      </c>
      <c r="D2562" t="s">
        <v>4554</v>
      </c>
      <c r="E2562" t="s">
        <v>10953</v>
      </c>
      <c r="F2562">
        <v>8475669221</v>
      </c>
      <c r="G2562">
        <v>13649</v>
      </c>
      <c r="H2562" t="s">
        <v>10956</v>
      </c>
      <c r="I2562" t="s">
        <v>10957</v>
      </c>
      <c r="J2562" t="s">
        <v>4554</v>
      </c>
      <c r="K2562" t="s">
        <v>1170</v>
      </c>
      <c r="L2562" t="s">
        <v>10958</v>
      </c>
      <c r="M2562" t="s">
        <v>10955</v>
      </c>
      <c r="N2562" t="s">
        <v>22</v>
      </c>
      <c r="O2562">
        <v>161</v>
      </c>
      <c r="P2562">
        <v>30</v>
      </c>
      <c r="Q2562">
        <v>101</v>
      </c>
      <c r="R2562">
        <v>292</v>
      </c>
      <c r="S2562" s="1">
        <v>0.65410000000000001</v>
      </c>
      <c r="U2562" s="13">
        <f t="shared" si="117"/>
        <v>191</v>
      </c>
      <c r="V2562" s="13">
        <f t="shared" si="118"/>
        <v>292</v>
      </c>
      <c r="W2562" s="13" t="str">
        <f>IFERROR(VLOOKUP(K2562,'Target Area Lookup'!B:C,2,FALSE),"Rest of State")</f>
        <v>Rest of State</v>
      </c>
      <c r="X2562" s="13" t="str">
        <f t="shared" si="119"/>
        <v>Rest of State</v>
      </c>
    </row>
    <row r="2563" spans="1:24" x14ac:dyDescent="0.25">
      <c r="A2563">
        <v>34049076002</v>
      </c>
      <c r="B2563" t="s">
        <v>10951</v>
      </c>
      <c r="C2563" t="s">
        <v>10952</v>
      </c>
      <c r="D2563" t="s">
        <v>4554</v>
      </c>
      <c r="E2563" t="s">
        <v>10953</v>
      </c>
      <c r="F2563">
        <v>8475669221</v>
      </c>
      <c r="G2563">
        <v>13650</v>
      </c>
      <c r="H2563" t="s">
        <v>10959</v>
      </c>
      <c r="I2563" t="s">
        <v>10960</v>
      </c>
      <c r="J2563" t="s">
        <v>4554</v>
      </c>
      <c r="K2563" t="s">
        <v>1170</v>
      </c>
      <c r="L2563" t="s">
        <v>10961</v>
      </c>
      <c r="M2563" t="s">
        <v>10955</v>
      </c>
      <c r="N2563" t="s">
        <v>22</v>
      </c>
      <c r="O2563">
        <v>143</v>
      </c>
      <c r="P2563">
        <v>20</v>
      </c>
      <c r="Q2563">
        <v>117</v>
      </c>
      <c r="R2563">
        <v>280</v>
      </c>
      <c r="S2563" s="1">
        <v>0.58210000000000006</v>
      </c>
      <c r="U2563" s="13">
        <f t="shared" ref="U2563:U2626" si="120">SUM(O2563:P2563)</f>
        <v>163</v>
      </c>
      <c r="V2563" s="13">
        <f t="shared" ref="V2563:V2626" si="121">R2563</f>
        <v>280</v>
      </c>
      <c r="W2563" s="13" t="str">
        <f>IFERROR(VLOOKUP(K2563,'Target Area Lookup'!B:C,2,FALSE),"Rest of State")</f>
        <v>Rest of State</v>
      </c>
      <c r="X2563" s="13" t="str">
        <f t="shared" ref="X2563:X2626" si="122">IF(K2563="Cook","Cook","Rest of State")</f>
        <v>Rest of State</v>
      </c>
    </row>
    <row r="2564" spans="1:24" x14ac:dyDescent="0.25">
      <c r="A2564">
        <v>34049095026</v>
      </c>
      <c r="B2564" t="s">
        <v>10982</v>
      </c>
      <c r="C2564" t="s">
        <v>10983</v>
      </c>
      <c r="D2564" t="s">
        <v>10984</v>
      </c>
      <c r="E2564" t="s">
        <v>10985</v>
      </c>
      <c r="F2564">
        <v>8475404959</v>
      </c>
      <c r="G2564">
        <v>13655</v>
      </c>
      <c r="H2564" t="s">
        <v>10986</v>
      </c>
      <c r="I2564" t="s">
        <v>10987</v>
      </c>
      <c r="J2564" t="s">
        <v>10988</v>
      </c>
      <c r="K2564" t="s">
        <v>1170</v>
      </c>
      <c r="L2564" t="s">
        <v>10989</v>
      </c>
      <c r="M2564" t="s">
        <v>10990</v>
      </c>
      <c r="N2564" t="s">
        <v>22</v>
      </c>
      <c r="O2564">
        <v>78</v>
      </c>
      <c r="P2564">
        <v>8</v>
      </c>
      <c r="Q2564">
        <v>306</v>
      </c>
      <c r="R2564">
        <v>392</v>
      </c>
      <c r="S2564" s="1">
        <v>0.21940000000000001</v>
      </c>
      <c r="U2564" s="13">
        <f t="shared" si="120"/>
        <v>86</v>
      </c>
      <c r="V2564" s="13">
        <f t="shared" si="121"/>
        <v>392</v>
      </c>
      <c r="W2564" s="13" t="str">
        <f>IFERROR(VLOOKUP(K2564,'Target Area Lookup'!B:C,2,FALSE),"Rest of State")</f>
        <v>Rest of State</v>
      </c>
      <c r="X2564" s="13" t="str">
        <f t="shared" si="122"/>
        <v>Rest of State</v>
      </c>
    </row>
    <row r="2565" spans="1:24" x14ac:dyDescent="0.25">
      <c r="A2565">
        <v>34049095026</v>
      </c>
      <c r="B2565" t="s">
        <v>10982</v>
      </c>
      <c r="C2565" t="s">
        <v>10983</v>
      </c>
      <c r="D2565" t="s">
        <v>10984</v>
      </c>
      <c r="E2565" t="s">
        <v>10985</v>
      </c>
      <c r="F2565">
        <v>8475404959</v>
      </c>
      <c r="G2565">
        <v>13657</v>
      </c>
      <c r="H2565" t="s">
        <v>10991</v>
      </c>
      <c r="I2565" t="s">
        <v>10992</v>
      </c>
      <c r="J2565" t="s">
        <v>10984</v>
      </c>
      <c r="K2565" t="s">
        <v>1170</v>
      </c>
      <c r="L2565" t="s">
        <v>10993</v>
      </c>
      <c r="M2565" t="s">
        <v>10990</v>
      </c>
      <c r="N2565" t="s">
        <v>22</v>
      </c>
      <c r="O2565">
        <v>100</v>
      </c>
      <c r="P2565">
        <v>10</v>
      </c>
      <c r="Q2565">
        <v>430</v>
      </c>
      <c r="R2565">
        <v>540</v>
      </c>
      <c r="S2565" s="1">
        <v>0.20370000000000002</v>
      </c>
      <c r="U2565" s="13">
        <f t="shared" si="120"/>
        <v>110</v>
      </c>
      <c r="V2565" s="13">
        <f t="shared" si="121"/>
        <v>540</v>
      </c>
      <c r="W2565" s="13" t="str">
        <f>IFERROR(VLOOKUP(K2565,'Target Area Lookup'!B:C,2,FALSE),"Rest of State")</f>
        <v>Rest of State</v>
      </c>
      <c r="X2565" s="13" t="str">
        <f t="shared" si="122"/>
        <v>Rest of State</v>
      </c>
    </row>
    <row r="2566" spans="1:24" x14ac:dyDescent="0.25">
      <c r="A2566">
        <v>34049095026</v>
      </c>
      <c r="B2566" t="s">
        <v>10982</v>
      </c>
      <c r="C2566" t="s">
        <v>10983</v>
      </c>
      <c r="D2566" t="s">
        <v>10984</v>
      </c>
      <c r="E2566" t="s">
        <v>10985</v>
      </c>
      <c r="F2566">
        <v>8475404959</v>
      </c>
      <c r="G2566">
        <v>13658</v>
      </c>
      <c r="H2566" t="s">
        <v>10994</v>
      </c>
      <c r="I2566" t="s">
        <v>10995</v>
      </c>
      <c r="J2566" t="s">
        <v>10984</v>
      </c>
      <c r="K2566" t="s">
        <v>1170</v>
      </c>
      <c r="L2566" t="s">
        <v>10996</v>
      </c>
      <c r="M2566" t="s">
        <v>10990</v>
      </c>
      <c r="N2566" t="s">
        <v>22</v>
      </c>
      <c r="O2566">
        <v>79</v>
      </c>
      <c r="P2566">
        <v>4</v>
      </c>
      <c r="Q2566">
        <v>291</v>
      </c>
      <c r="R2566">
        <v>374</v>
      </c>
      <c r="S2566" s="1">
        <v>0.22190000000000001</v>
      </c>
      <c r="U2566" s="13">
        <f t="shared" si="120"/>
        <v>83</v>
      </c>
      <c r="V2566" s="13">
        <f t="shared" si="121"/>
        <v>374</v>
      </c>
      <c r="W2566" s="13" t="str">
        <f>IFERROR(VLOOKUP(K2566,'Target Area Lookup'!B:C,2,FALSE),"Rest of State")</f>
        <v>Rest of State</v>
      </c>
      <c r="X2566" s="13" t="str">
        <f t="shared" si="122"/>
        <v>Rest of State</v>
      </c>
    </row>
    <row r="2567" spans="1:24" x14ac:dyDescent="0.25">
      <c r="A2567">
        <v>34049095026</v>
      </c>
      <c r="B2567" t="s">
        <v>10982</v>
      </c>
      <c r="C2567" t="s">
        <v>10983</v>
      </c>
      <c r="D2567" t="s">
        <v>10984</v>
      </c>
      <c r="E2567" t="s">
        <v>10985</v>
      </c>
      <c r="F2567">
        <v>8475404959</v>
      </c>
      <c r="G2567">
        <v>13659</v>
      </c>
      <c r="H2567" t="s">
        <v>10997</v>
      </c>
      <c r="I2567" t="s">
        <v>10998</v>
      </c>
      <c r="J2567" t="s">
        <v>10984</v>
      </c>
      <c r="K2567" t="s">
        <v>1170</v>
      </c>
      <c r="L2567" t="s">
        <v>10999</v>
      </c>
      <c r="M2567" t="s">
        <v>10990</v>
      </c>
      <c r="N2567" t="s">
        <v>22</v>
      </c>
      <c r="O2567">
        <v>40</v>
      </c>
      <c r="P2567">
        <v>4</v>
      </c>
      <c r="Q2567">
        <v>534</v>
      </c>
      <c r="R2567">
        <v>578</v>
      </c>
      <c r="S2567" s="1">
        <v>7.6100000000000001E-2</v>
      </c>
      <c r="U2567" s="13">
        <f t="shared" si="120"/>
        <v>44</v>
      </c>
      <c r="V2567" s="13">
        <f t="shared" si="121"/>
        <v>578</v>
      </c>
      <c r="W2567" s="13" t="str">
        <f>IFERROR(VLOOKUP(K2567,'Target Area Lookup'!B:C,2,FALSE),"Rest of State")</f>
        <v>Rest of State</v>
      </c>
      <c r="X2567" s="13" t="str">
        <f t="shared" si="122"/>
        <v>Rest of State</v>
      </c>
    </row>
    <row r="2568" spans="1:24" x14ac:dyDescent="0.25">
      <c r="A2568">
        <v>34049095026</v>
      </c>
      <c r="B2568" t="s">
        <v>10982</v>
      </c>
      <c r="C2568" t="s">
        <v>10983</v>
      </c>
      <c r="D2568" t="s">
        <v>10984</v>
      </c>
      <c r="E2568" t="s">
        <v>10985</v>
      </c>
      <c r="F2568">
        <v>8475404959</v>
      </c>
      <c r="G2568">
        <v>50410</v>
      </c>
      <c r="H2568" t="s">
        <v>11000</v>
      </c>
      <c r="I2568" t="s">
        <v>11001</v>
      </c>
      <c r="J2568" t="s">
        <v>10988</v>
      </c>
      <c r="K2568" t="s">
        <v>1170</v>
      </c>
      <c r="L2568" t="s">
        <v>11002</v>
      </c>
      <c r="M2568" t="s">
        <v>10990</v>
      </c>
      <c r="N2568" t="s">
        <v>22</v>
      </c>
      <c r="O2568">
        <v>46</v>
      </c>
      <c r="P2568">
        <v>4</v>
      </c>
      <c r="Q2568">
        <v>536</v>
      </c>
      <c r="R2568">
        <v>586</v>
      </c>
      <c r="S2568" s="1">
        <v>8.5300000000000001E-2</v>
      </c>
      <c r="U2568" s="13">
        <f t="shared" si="120"/>
        <v>50</v>
      </c>
      <c r="V2568" s="13">
        <f t="shared" si="121"/>
        <v>586</v>
      </c>
      <c r="W2568" s="13" t="str">
        <f>IFERROR(VLOOKUP(K2568,'Target Area Lookup'!B:C,2,FALSE),"Rest of State")</f>
        <v>Rest of State</v>
      </c>
      <c r="X2568" s="13" t="str">
        <f t="shared" si="122"/>
        <v>Rest of State</v>
      </c>
    </row>
    <row r="2569" spans="1:24" x14ac:dyDescent="0.25">
      <c r="A2569">
        <v>34049112002</v>
      </c>
      <c r="B2569" t="s">
        <v>11003</v>
      </c>
      <c r="C2569" t="s">
        <v>11004</v>
      </c>
      <c r="D2569" t="s">
        <v>11005</v>
      </c>
      <c r="E2569" t="s">
        <v>11006</v>
      </c>
      <c r="F2569">
        <v>2247653006</v>
      </c>
      <c r="G2569">
        <v>13679</v>
      </c>
      <c r="H2569" t="s">
        <v>11007</v>
      </c>
      <c r="I2569" t="s">
        <v>11008</v>
      </c>
      <c r="J2569" t="s">
        <v>11005</v>
      </c>
      <c r="K2569" t="s">
        <v>1170</v>
      </c>
      <c r="L2569" t="s">
        <v>11009</v>
      </c>
      <c r="M2569" t="s">
        <v>11010</v>
      </c>
      <c r="N2569" t="s">
        <v>22</v>
      </c>
      <c r="O2569">
        <v>210</v>
      </c>
      <c r="P2569">
        <v>30</v>
      </c>
      <c r="Q2569">
        <v>255</v>
      </c>
      <c r="R2569">
        <v>495</v>
      </c>
      <c r="S2569" s="1">
        <v>0.48479999999999995</v>
      </c>
      <c r="U2569" s="13">
        <f t="shared" si="120"/>
        <v>240</v>
      </c>
      <c r="V2569" s="13">
        <f t="shared" si="121"/>
        <v>495</v>
      </c>
      <c r="W2569" s="13" t="str">
        <f>IFERROR(VLOOKUP(K2569,'Target Area Lookup'!B:C,2,FALSE),"Rest of State")</f>
        <v>Rest of State</v>
      </c>
      <c r="X2569" s="13" t="str">
        <f t="shared" si="122"/>
        <v>Rest of State</v>
      </c>
    </row>
    <row r="2570" spans="1:24" x14ac:dyDescent="0.25">
      <c r="A2570">
        <v>34049112002</v>
      </c>
      <c r="B2570" t="s">
        <v>11003</v>
      </c>
      <c r="C2570" t="s">
        <v>11004</v>
      </c>
      <c r="D2570" t="s">
        <v>11005</v>
      </c>
      <c r="E2570" t="s">
        <v>11006</v>
      </c>
      <c r="F2570">
        <v>2247653006</v>
      </c>
      <c r="G2570">
        <v>13687</v>
      </c>
      <c r="H2570" t="s">
        <v>11011</v>
      </c>
      <c r="I2570" t="s">
        <v>11012</v>
      </c>
      <c r="J2570" t="s">
        <v>11013</v>
      </c>
      <c r="K2570" t="s">
        <v>1170</v>
      </c>
      <c r="L2570" t="s">
        <v>11014</v>
      </c>
      <c r="M2570" t="s">
        <v>11010</v>
      </c>
      <c r="N2570" t="s">
        <v>22</v>
      </c>
      <c r="O2570">
        <v>315</v>
      </c>
      <c r="P2570">
        <v>16</v>
      </c>
      <c r="Q2570">
        <v>196</v>
      </c>
      <c r="R2570">
        <v>527</v>
      </c>
      <c r="S2570" s="1">
        <v>0.62809999999999999</v>
      </c>
      <c r="U2570" s="13">
        <f t="shared" si="120"/>
        <v>331</v>
      </c>
      <c r="V2570" s="13">
        <f t="shared" si="121"/>
        <v>527</v>
      </c>
      <c r="W2570" s="13" t="str">
        <f>IFERROR(VLOOKUP(K2570,'Target Area Lookup'!B:C,2,FALSE),"Rest of State")</f>
        <v>Rest of State</v>
      </c>
      <c r="X2570" s="13" t="str">
        <f t="shared" si="122"/>
        <v>Rest of State</v>
      </c>
    </row>
    <row r="2571" spans="1:24" x14ac:dyDescent="0.25">
      <c r="A2571">
        <v>34049114002</v>
      </c>
      <c r="B2571" t="s">
        <v>11015</v>
      </c>
      <c r="C2571" t="s">
        <v>11016</v>
      </c>
      <c r="D2571" t="s">
        <v>11017</v>
      </c>
      <c r="E2571" t="s">
        <v>11018</v>
      </c>
      <c r="F2571">
        <v>8479734114</v>
      </c>
      <c r="G2571">
        <v>13691</v>
      </c>
      <c r="H2571" t="s">
        <v>11019</v>
      </c>
      <c r="I2571" t="s">
        <v>11020</v>
      </c>
      <c r="J2571" t="s">
        <v>11021</v>
      </c>
      <c r="K2571" t="s">
        <v>1170</v>
      </c>
      <c r="L2571" t="s">
        <v>11022</v>
      </c>
      <c r="M2571" t="s">
        <v>11023</v>
      </c>
      <c r="N2571" t="s">
        <v>22</v>
      </c>
      <c r="O2571">
        <v>162</v>
      </c>
      <c r="P2571">
        <v>11</v>
      </c>
      <c r="Q2571">
        <v>142</v>
      </c>
      <c r="R2571">
        <v>315</v>
      </c>
      <c r="S2571" s="1">
        <v>0.54920000000000002</v>
      </c>
      <c r="U2571" s="13">
        <f t="shared" si="120"/>
        <v>173</v>
      </c>
      <c r="V2571" s="13">
        <f t="shared" si="121"/>
        <v>315</v>
      </c>
      <c r="W2571" s="13" t="str">
        <f>IFERROR(VLOOKUP(K2571,'Target Area Lookup'!B:C,2,FALSE),"Rest of State")</f>
        <v>Rest of State</v>
      </c>
      <c r="X2571" s="13" t="str">
        <f t="shared" si="122"/>
        <v>Rest of State</v>
      </c>
    </row>
    <row r="2572" spans="1:24" x14ac:dyDescent="0.25">
      <c r="A2572">
        <v>34049114002</v>
      </c>
      <c r="B2572" t="s">
        <v>11015</v>
      </c>
      <c r="C2572" t="s">
        <v>11016</v>
      </c>
      <c r="D2572" t="s">
        <v>11017</v>
      </c>
      <c r="E2572" t="s">
        <v>11018</v>
      </c>
      <c r="F2572">
        <v>8479734114</v>
      </c>
      <c r="G2572">
        <v>13692</v>
      </c>
      <c r="H2572" t="s">
        <v>11024</v>
      </c>
      <c r="I2572" t="s">
        <v>11016</v>
      </c>
      <c r="J2572" t="s">
        <v>11017</v>
      </c>
      <c r="K2572" t="s">
        <v>10086</v>
      </c>
      <c r="L2572" t="s">
        <v>11018</v>
      </c>
      <c r="M2572" t="s">
        <v>11023</v>
      </c>
      <c r="N2572" t="s">
        <v>22</v>
      </c>
      <c r="O2572">
        <v>388</v>
      </c>
      <c r="P2572">
        <v>0</v>
      </c>
      <c r="Q2572">
        <v>10</v>
      </c>
      <c r="R2572">
        <v>398</v>
      </c>
      <c r="S2572" s="1">
        <v>0.97319999999999995</v>
      </c>
      <c r="T2572" t="s">
        <v>22</v>
      </c>
      <c r="U2572" s="13">
        <f t="shared" si="120"/>
        <v>388</v>
      </c>
      <c r="V2572" s="13">
        <f t="shared" si="121"/>
        <v>398</v>
      </c>
      <c r="W2572" s="13" t="str">
        <f>IFERROR(VLOOKUP(K2572,'Target Area Lookup'!B:C,2,FALSE),"Rest of State")</f>
        <v>Rest of State</v>
      </c>
      <c r="X2572" s="13" t="str">
        <f t="shared" si="122"/>
        <v>Rest of State</v>
      </c>
    </row>
    <row r="2573" spans="1:24" x14ac:dyDescent="0.25">
      <c r="A2573">
        <v>34049116026</v>
      </c>
      <c r="B2573" t="s">
        <v>11025</v>
      </c>
      <c r="C2573" t="s">
        <v>11026</v>
      </c>
      <c r="D2573" t="s">
        <v>4544</v>
      </c>
      <c r="E2573" t="s">
        <v>11027</v>
      </c>
      <c r="F2573">
        <v>8472709000</v>
      </c>
      <c r="G2573">
        <v>13694</v>
      </c>
      <c r="H2573" t="s">
        <v>11028</v>
      </c>
      <c r="I2573" t="s">
        <v>11029</v>
      </c>
      <c r="J2573" t="s">
        <v>4544</v>
      </c>
      <c r="K2573" t="s">
        <v>1170</v>
      </c>
      <c r="L2573" t="s">
        <v>11030</v>
      </c>
      <c r="M2573" t="s">
        <v>11031</v>
      </c>
      <c r="N2573" t="s">
        <v>22</v>
      </c>
      <c r="O2573">
        <v>1513</v>
      </c>
      <c r="P2573">
        <v>0</v>
      </c>
      <c r="Q2573">
        <v>658</v>
      </c>
      <c r="R2573">
        <v>2171</v>
      </c>
      <c r="S2573" s="1">
        <v>0.69650000000000012</v>
      </c>
      <c r="T2573" t="s">
        <v>22</v>
      </c>
      <c r="U2573" s="13">
        <f t="shared" si="120"/>
        <v>1513</v>
      </c>
      <c r="V2573" s="13">
        <f t="shared" si="121"/>
        <v>2171</v>
      </c>
      <c r="W2573" s="13" t="str">
        <f>IFERROR(VLOOKUP(K2573,'Target Area Lookup'!B:C,2,FALSE),"Rest of State")</f>
        <v>Rest of State</v>
      </c>
      <c r="X2573" s="13" t="str">
        <f t="shared" si="122"/>
        <v>Rest of State</v>
      </c>
    </row>
    <row r="2574" spans="1:24" x14ac:dyDescent="0.25">
      <c r="A2574">
        <v>34049116026</v>
      </c>
      <c r="B2574" t="s">
        <v>11025</v>
      </c>
      <c r="C2574" t="s">
        <v>11026</v>
      </c>
      <c r="D2574" t="s">
        <v>4544</v>
      </c>
      <c r="E2574" t="s">
        <v>11027</v>
      </c>
      <c r="F2574">
        <v>8472709000</v>
      </c>
      <c r="G2574">
        <v>13695</v>
      </c>
      <c r="H2574" t="s">
        <v>11032</v>
      </c>
      <c r="I2574" t="s">
        <v>11033</v>
      </c>
      <c r="J2574" t="s">
        <v>11034</v>
      </c>
      <c r="K2574" t="s">
        <v>1170</v>
      </c>
      <c r="L2574" t="s">
        <v>11035</v>
      </c>
      <c r="M2574" t="s">
        <v>11031</v>
      </c>
      <c r="N2574" t="s">
        <v>22</v>
      </c>
      <c r="O2574">
        <v>774</v>
      </c>
      <c r="P2574">
        <v>0</v>
      </c>
      <c r="Q2574">
        <v>139</v>
      </c>
      <c r="R2574">
        <v>913</v>
      </c>
      <c r="S2574" s="1">
        <v>0.84700000000000009</v>
      </c>
      <c r="T2574" t="s">
        <v>22</v>
      </c>
      <c r="U2574" s="13">
        <f t="shared" si="120"/>
        <v>774</v>
      </c>
      <c r="V2574" s="13">
        <f t="shared" si="121"/>
        <v>913</v>
      </c>
      <c r="W2574" s="13" t="str">
        <f>IFERROR(VLOOKUP(K2574,'Target Area Lookup'!B:C,2,FALSE),"Rest of State")</f>
        <v>Rest of State</v>
      </c>
      <c r="X2574" s="13" t="str">
        <f t="shared" si="122"/>
        <v>Rest of State</v>
      </c>
    </row>
    <row r="2575" spans="1:24" x14ac:dyDescent="0.25">
      <c r="A2575">
        <v>34049116026</v>
      </c>
      <c r="B2575" t="s">
        <v>11025</v>
      </c>
      <c r="C2575" t="s">
        <v>11026</v>
      </c>
      <c r="D2575" t="s">
        <v>4544</v>
      </c>
      <c r="E2575" t="s">
        <v>11027</v>
      </c>
      <c r="F2575">
        <v>8472709000</v>
      </c>
      <c r="G2575">
        <v>13696</v>
      </c>
      <c r="H2575" t="s">
        <v>11036</v>
      </c>
      <c r="I2575" t="s">
        <v>11037</v>
      </c>
      <c r="J2575" t="s">
        <v>10826</v>
      </c>
      <c r="K2575" t="s">
        <v>1170</v>
      </c>
      <c r="L2575" t="s">
        <v>11038</v>
      </c>
      <c r="M2575" t="s">
        <v>11031</v>
      </c>
      <c r="N2575" t="s">
        <v>22</v>
      </c>
      <c r="O2575">
        <v>640</v>
      </c>
      <c r="P2575">
        <v>0</v>
      </c>
      <c r="Q2575">
        <v>11</v>
      </c>
      <c r="R2575">
        <v>651</v>
      </c>
      <c r="S2575" s="1">
        <v>0.98250000000000004</v>
      </c>
      <c r="T2575" t="s">
        <v>22</v>
      </c>
      <c r="U2575" s="13">
        <f t="shared" si="120"/>
        <v>640</v>
      </c>
      <c r="V2575" s="13">
        <f t="shared" si="121"/>
        <v>651</v>
      </c>
      <c r="W2575" s="13" t="str">
        <f>IFERROR(VLOOKUP(K2575,'Target Area Lookup'!B:C,2,FALSE),"Rest of State")</f>
        <v>Rest of State</v>
      </c>
      <c r="X2575" s="13" t="str">
        <f t="shared" si="122"/>
        <v>Rest of State</v>
      </c>
    </row>
    <row r="2576" spans="1:24" x14ac:dyDescent="0.25">
      <c r="A2576">
        <v>34049116026</v>
      </c>
      <c r="B2576" t="s">
        <v>11025</v>
      </c>
      <c r="C2576" t="s">
        <v>11026</v>
      </c>
      <c r="D2576" t="s">
        <v>4544</v>
      </c>
      <c r="E2576" t="s">
        <v>11027</v>
      </c>
      <c r="F2576">
        <v>8472709000</v>
      </c>
      <c r="G2576">
        <v>13697</v>
      </c>
      <c r="H2576" t="s">
        <v>11039</v>
      </c>
      <c r="I2576" t="s">
        <v>11040</v>
      </c>
      <c r="J2576" t="s">
        <v>11034</v>
      </c>
      <c r="K2576" t="s">
        <v>1170</v>
      </c>
      <c r="L2576" t="s">
        <v>11041</v>
      </c>
      <c r="M2576" t="s">
        <v>11031</v>
      </c>
      <c r="N2576" t="s">
        <v>22</v>
      </c>
      <c r="O2576">
        <v>410</v>
      </c>
      <c r="P2576">
        <v>0</v>
      </c>
      <c r="Q2576">
        <v>70</v>
      </c>
      <c r="R2576">
        <v>480</v>
      </c>
      <c r="S2576" s="1">
        <v>0.85270000000000001</v>
      </c>
      <c r="T2576" t="s">
        <v>22</v>
      </c>
      <c r="U2576" s="13">
        <f t="shared" si="120"/>
        <v>410</v>
      </c>
      <c r="V2576" s="13">
        <f t="shared" si="121"/>
        <v>480</v>
      </c>
      <c r="W2576" s="13" t="str">
        <f>IFERROR(VLOOKUP(K2576,'Target Area Lookup'!B:C,2,FALSE),"Rest of State")</f>
        <v>Rest of State</v>
      </c>
      <c r="X2576" s="13" t="str">
        <f t="shared" si="122"/>
        <v>Rest of State</v>
      </c>
    </row>
    <row r="2577" spans="1:24" x14ac:dyDescent="0.25">
      <c r="A2577">
        <v>34049116026</v>
      </c>
      <c r="B2577" t="s">
        <v>11025</v>
      </c>
      <c r="C2577" t="s">
        <v>11026</v>
      </c>
      <c r="D2577" t="s">
        <v>4544</v>
      </c>
      <c r="E2577" t="s">
        <v>11027</v>
      </c>
      <c r="F2577">
        <v>8472709000</v>
      </c>
      <c r="G2577">
        <v>13698</v>
      </c>
      <c r="H2577" t="s">
        <v>11042</v>
      </c>
      <c r="I2577" t="s">
        <v>11043</v>
      </c>
      <c r="J2577" t="s">
        <v>10826</v>
      </c>
      <c r="K2577" t="s">
        <v>1170</v>
      </c>
      <c r="L2577" t="s">
        <v>11044</v>
      </c>
      <c r="M2577" t="s">
        <v>11031</v>
      </c>
      <c r="N2577" t="s">
        <v>22</v>
      </c>
      <c r="O2577">
        <v>483</v>
      </c>
      <c r="P2577">
        <v>0</v>
      </c>
      <c r="Q2577">
        <v>8</v>
      </c>
      <c r="R2577">
        <v>491</v>
      </c>
      <c r="S2577" s="1">
        <v>0.98180000000000012</v>
      </c>
      <c r="T2577" t="s">
        <v>22</v>
      </c>
      <c r="U2577" s="13">
        <f t="shared" si="120"/>
        <v>483</v>
      </c>
      <c r="V2577" s="13">
        <f t="shared" si="121"/>
        <v>491</v>
      </c>
      <c r="W2577" s="13" t="str">
        <f>IFERROR(VLOOKUP(K2577,'Target Area Lookup'!B:C,2,FALSE),"Rest of State")</f>
        <v>Rest of State</v>
      </c>
      <c r="X2577" s="13" t="str">
        <f t="shared" si="122"/>
        <v>Rest of State</v>
      </c>
    </row>
    <row r="2578" spans="1:24" x14ac:dyDescent="0.25">
      <c r="A2578">
        <v>34049116026</v>
      </c>
      <c r="B2578" t="s">
        <v>11025</v>
      </c>
      <c r="C2578" t="s">
        <v>11026</v>
      </c>
      <c r="D2578" t="s">
        <v>4544</v>
      </c>
      <c r="E2578" t="s">
        <v>11027</v>
      </c>
      <c r="F2578">
        <v>8472709000</v>
      </c>
      <c r="G2578">
        <v>13699</v>
      </c>
      <c r="H2578" t="s">
        <v>11045</v>
      </c>
      <c r="I2578" t="s">
        <v>11046</v>
      </c>
      <c r="J2578" t="s">
        <v>11047</v>
      </c>
      <c r="K2578" t="s">
        <v>1170</v>
      </c>
      <c r="L2578" t="s">
        <v>11048</v>
      </c>
      <c r="M2578" t="s">
        <v>11031</v>
      </c>
      <c r="N2578" t="s">
        <v>22</v>
      </c>
      <c r="O2578">
        <v>543</v>
      </c>
      <c r="P2578">
        <v>0</v>
      </c>
      <c r="Q2578">
        <v>0</v>
      </c>
      <c r="R2578">
        <v>543</v>
      </c>
      <c r="S2578" s="1">
        <v>1</v>
      </c>
      <c r="T2578" t="s">
        <v>22</v>
      </c>
      <c r="U2578" s="13">
        <f t="shared" si="120"/>
        <v>543</v>
      </c>
      <c r="V2578" s="13">
        <f t="shared" si="121"/>
        <v>543</v>
      </c>
      <c r="W2578" s="13" t="str">
        <f>IFERROR(VLOOKUP(K2578,'Target Area Lookup'!B:C,2,FALSE),"Rest of State")</f>
        <v>Rest of State</v>
      </c>
      <c r="X2578" s="13" t="str">
        <f t="shared" si="122"/>
        <v>Rest of State</v>
      </c>
    </row>
    <row r="2579" spans="1:24" x14ac:dyDescent="0.25">
      <c r="A2579">
        <v>34049116026</v>
      </c>
      <c r="B2579" t="s">
        <v>11025</v>
      </c>
      <c r="C2579" t="s">
        <v>11026</v>
      </c>
      <c r="D2579" t="s">
        <v>4544</v>
      </c>
      <c r="E2579" t="s">
        <v>11027</v>
      </c>
      <c r="F2579">
        <v>8472709000</v>
      </c>
      <c r="G2579">
        <v>13700</v>
      </c>
      <c r="H2579" t="s">
        <v>11049</v>
      </c>
      <c r="I2579" t="s">
        <v>11050</v>
      </c>
      <c r="J2579" t="s">
        <v>4544</v>
      </c>
      <c r="K2579" t="s">
        <v>1170</v>
      </c>
      <c r="L2579" t="s">
        <v>11027</v>
      </c>
      <c r="M2579" t="s">
        <v>11031</v>
      </c>
      <c r="N2579" t="s">
        <v>22</v>
      </c>
      <c r="O2579">
        <v>399</v>
      </c>
      <c r="P2579">
        <v>0</v>
      </c>
      <c r="Q2579">
        <v>28</v>
      </c>
      <c r="R2579">
        <v>427</v>
      </c>
      <c r="S2579" s="1">
        <v>0.93330000000000002</v>
      </c>
      <c r="T2579" t="s">
        <v>22</v>
      </c>
      <c r="U2579" s="13">
        <f t="shared" si="120"/>
        <v>399</v>
      </c>
      <c r="V2579" s="13">
        <f t="shared" si="121"/>
        <v>427</v>
      </c>
      <c r="W2579" s="13" t="str">
        <f>IFERROR(VLOOKUP(K2579,'Target Area Lookup'!B:C,2,FALSE),"Rest of State")</f>
        <v>Rest of State</v>
      </c>
      <c r="X2579" s="13" t="str">
        <f t="shared" si="122"/>
        <v>Rest of State</v>
      </c>
    </row>
    <row r="2580" spans="1:24" x14ac:dyDescent="0.25">
      <c r="A2580">
        <v>34049116026</v>
      </c>
      <c r="B2580" t="s">
        <v>11025</v>
      </c>
      <c r="C2580" t="s">
        <v>11026</v>
      </c>
      <c r="D2580" t="s">
        <v>4544</v>
      </c>
      <c r="E2580" t="s">
        <v>11027</v>
      </c>
      <c r="F2580">
        <v>8472709000</v>
      </c>
      <c r="G2580">
        <v>15113</v>
      </c>
      <c r="H2580" t="s">
        <v>11051</v>
      </c>
      <c r="I2580" t="s">
        <v>11052</v>
      </c>
      <c r="J2580" t="s">
        <v>4854</v>
      </c>
      <c r="K2580" t="s">
        <v>1170</v>
      </c>
      <c r="L2580" t="s">
        <v>11053</v>
      </c>
      <c r="M2580" t="s">
        <v>11031</v>
      </c>
      <c r="N2580" t="s">
        <v>22</v>
      </c>
      <c r="O2580">
        <v>478</v>
      </c>
      <c r="P2580">
        <v>0</v>
      </c>
      <c r="Q2580">
        <v>0</v>
      </c>
      <c r="R2580">
        <v>478</v>
      </c>
      <c r="S2580" s="1">
        <v>1</v>
      </c>
      <c r="T2580" t="s">
        <v>22</v>
      </c>
      <c r="U2580" s="13">
        <f t="shared" si="120"/>
        <v>478</v>
      </c>
      <c r="V2580" s="13">
        <f t="shared" si="121"/>
        <v>478</v>
      </c>
      <c r="W2580" s="13" t="str">
        <f>IFERROR(VLOOKUP(K2580,'Target Area Lookup'!B:C,2,FALSE),"Rest of State")</f>
        <v>Rest of State</v>
      </c>
      <c r="X2580" s="13" t="str">
        <f t="shared" si="122"/>
        <v>Rest of State</v>
      </c>
    </row>
    <row r="2581" spans="1:24" x14ac:dyDescent="0.25">
      <c r="A2581">
        <v>34049116026</v>
      </c>
      <c r="B2581" t="s">
        <v>11025</v>
      </c>
      <c r="C2581" t="s">
        <v>11026</v>
      </c>
      <c r="D2581" t="s">
        <v>4544</v>
      </c>
      <c r="E2581" t="s">
        <v>11027</v>
      </c>
      <c r="F2581">
        <v>8472709000</v>
      </c>
      <c r="G2581">
        <v>60854</v>
      </c>
      <c r="H2581" t="s">
        <v>11054</v>
      </c>
      <c r="I2581" t="s">
        <v>11055</v>
      </c>
      <c r="J2581" t="s">
        <v>4544</v>
      </c>
      <c r="K2581" t="s">
        <v>1170</v>
      </c>
      <c r="L2581" t="s">
        <v>11056</v>
      </c>
      <c r="M2581" t="s">
        <v>11031</v>
      </c>
      <c r="N2581" t="s">
        <v>22</v>
      </c>
      <c r="O2581">
        <v>655</v>
      </c>
      <c r="P2581">
        <v>0</v>
      </c>
      <c r="Q2581">
        <v>67</v>
      </c>
      <c r="R2581">
        <v>722</v>
      </c>
      <c r="S2581" s="1">
        <v>0.90709999999999991</v>
      </c>
      <c r="T2581" t="s">
        <v>22</v>
      </c>
      <c r="U2581" s="13">
        <f t="shared" si="120"/>
        <v>655</v>
      </c>
      <c r="V2581" s="13">
        <f t="shared" si="121"/>
        <v>722</v>
      </c>
      <c r="W2581" s="13" t="str">
        <f>IFERROR(VLOOKUP(K2581,'Target Area Lookup'!B:C,2,FALSE),"Rest of State")</f>
        <v>Rest of State</v>
      </c>
      <c r="X2581" s="13" t="str">
        <f t="shared" si="122"/>
        <v>Rest of State</v>
      </c>
    </row>
    <row r="2582" spans="1:24" x14ac:dyDescent="0.25">
      <c r="A2582">
        <v>34049118026</v>
      </c>
      <c r="B2582" t="s">
        <v>11057</v>
      </c>
      <c r="C2582" t="s">
        <v>11058</v>
      </c>
      <c r="D2582" t="s">
        <v>4868</v>
      </c>
      <c r="E2582" t="s">
        <v>11059</v>
      </c>
      <c r="F2582">
        <v>8475267690</v>
      </c>
      <c r="G2582">
        <v>13702</v>
      </c>
      <c r="H2582" t="s">
        <v>11060</v>
      </c>
      <c r="I2582" t="s">
        <v>11058</v>
      </c>
      <c r="J2582" t="s">
        <v>4868</v>
      </c>
      <c r="K2582" t="s">
        <v>1170</v>
      </c>
      <c r="L2582" t="s">
        <v>11059</v>
      </c>
      <c r="M2582" t="s">
        <v>11061</v>
      </c>
      <c r="N2582" t="s">
        <v>22</v>
      </c>
      <c r="O2582">
        <v>376</v>
      </c>
      <c r="P2582">
        <v>38</v>
      </c>
      <c r="Q2582">
        <v>925</v>
      </c>
      <c r="R2582">
        <v>1339</v>
      </c>
      <c r="S2582" s="1">
        <v>0.30920000000000003</v>
      </c>
      <c r="U2582" s="13">
        <f t="shared" si="120"/>
        <v>414</v>
      </c>
      <c r="V2582" s="13">
        <f t="shared" si="121"/>
        <v>1339</v>
      </c>
      <c r="W2582" s="13" t="str">
        <f>IFERROR(VLOOKUP(K2582,'Target Area Lookup'!B:C,2,FALSE),"Rest of State")</f>
        <v>Rest of State</v>
      </c>
      <c r="X2582" s="13" t="str">
        <f t="shared" si="122"/>
        <v>Rest of State</v>
      </c>
    </row>
    <row r="2583" spans="1:24" x14ac:dyDescent="0.25">
      <c r="A2583">
        <v>34049118026</v>
      </c>
      <c r="B2583" t="s">
        <v>11057</v>
      </c>
      <c r="C2583" t="s">
        <v>11058</v>
      </c>
      <c r="D2583" t="s">
        <v>4868</v>
      </c>
      <c r="E2583" t="s">
        <v>11059</v>
      </c>
      <c r="F2583">
        <v>8475267690</v>
      </c>
      <c r="G2583">
        <v>13703</v>
      </c>
      <c r="H2583" t="s">
        <v>11062</v>
      </c>
      <c r="I2583" t="s">
        <v>11063</v>
      </c>
      <c r="J2583" t="s">
        <v>4868</v>
      </c>
      <c r="K2583" t="s">
        <v>1170</v>
      </c>
      <c r="L2583" t="s">
        <v>11064</v>
      </c>
      <c r="M2583" t="s">
        <v>11061</v>
      </c>
      <c r="N2583" t="s">
        <v>22</v>
      </c>
      <c r="O2583">
        <v>206</v>
      </c>
      <c r="P2583">
        <v>16</v>
      </c>
      <c r="Q2583">
        <v>412</v>
      </c>
      <c r="R2583">
        <v>634</v>
      </c>
      <c r="S2583" s="1">
        <v>0.35020000000000001</v>
      </c>
      <c r="U2583" s="13">
        <f t="shared" si="120"/>
        <v>222</v>
      </c>
      <c r="V2583" s="13">
        <f t="shared" si="121"/>
        <v>634</v>
      </c>
      <c r="W2583" s="13" t="str">
        <f>IFERROR(VLOOKUP(K2583,'Target Area Lookup'!B:C,2,FALSE),"Rest of State")</f>
        <v>Rest of State</v>
      </c>
      <c r="X2583" s="13" t="str">
        <f t="shared" si="122"/>
        <v>Rest of State</v>
      </c>
    </row>
    <row r="2584" spans="1:24" x14ac:dyDescent="0.25">
      <c r="A2584">
        <v>34049118026</v>
      </c>
      <c r="B2584" t="s">
        <v>11057</v>
      </c>
      <c r="C2584" t="s">
        <v>11058</v>
      </c>
      <c r="D2584" t="s">
        <v>4868</v>
      </c>
      <c r="E2584" t="s">
        <v>11059</v>
      </c>
      <c r="F2584">
        <v>8475267690</v>
      </c>
      <c r="G2584">
        <v>13704</v>
      </c>
      <c r="H2584" t="s">
        <v>11065</v>
      </c>
      <c r="I2584" t="s">
        <v>11066</v>
      </c>
      <c r="J2584" t="s">
        <v>4868</v>
      </c>
      <c r="K2584" t="s">
        <v>1170</v>
      </c>
      <c r="L2584" t="s">
        <v>11067</v>
      </c>
      <c r="M2584" t="s">
        <v>11061</v>
      </c>
      <c r="N2584" t="s">
        <v>22</v>
      </c>
      <c r="O2584">
        <v>232</v>
      </c>
      <c r="P2584">
        <v>15</v>
      </c>
      <c r="Q2584">
        <v>206</v>
      </c>
      <c r="R2584">
        <v>453</v>
      </c>
      <c r="S2584" s="1">
        <v>0.54530000000000001</v>
      </c>
      <c r="U2584" s="13">
        <f t="shared" si="120"/>
        <v>247</v>
      </c>
      <c r="V2584" s="13">
        <f t="shared" si="121"/>
        <v>453</v>
      </c>
      <c r="W2584" s="13" t="str">
        <f>IFERROR(VLOOKUP(K2584,'Target Area Lookup'!B:C,2,FALSE),"Rest of State")</f>
        <v>Rest of State</v>
      </c>
      <c r="X2584" s="13" t="str">
        <f t="shared" si="122"/>
        <v>Rest of State</v>
      </c>
    </row>
    <row r="2585" spans="1:24" x14ac:dyDescent="0.25">
      <c r="A2585">
        <v>34049118026</v>
      </c>
      <c r="B2585" t="s">
        <v>11057</v>
      </c>
      <c r="C2585" t="s">
        <v>11058</v>
      </c>
      <c r="D2585" t="s">
        <v>4868</v>
      </c>
      <c r="E2585" t="s">
        <v>11059</v>
      </c>
      <c r="F2585">
        <v>8475267690</v>
      </c>
      <c r="G2585">
        <v>13705</v>
      </c>
      <c r="H2585" t="s">
        <v>11068</v>
      </c>
      <c r="I2585" t="s">
        <v>11069</v>
      </c>
      <c r="J2585" t="s">
        <v>4868</v>
      </c>
      <c r="K2585" t="s">
        <v>1170</v>
      </c>
      <c r="L2585" t="s">
        <v>11070</v>
      </c>
      <c r="M2585" t="s">
        <v>11061</v>
      </c>
      <c r="N2585" t="s">
        <v>22</v>
      </c>
      <c r="O2585">
        <v>143</v>
      </c>
      <c r="P2585">
        <v>17</v>
      </c>
      <c r="Q2585">
        <v>629</v>
      </c>
      <c r="R2585">
        <v>789</v>
      </c>
      <c r="S2585" s="1">
        <v>0.20280000000000001</v>
      </c>
      <c r="U2585" s="13">
        <f t="shared" si="120"/>
        <v>160</v>
      </c>
      <c r="V2585" s="13">
        <f t="shared" si="121"/>
        <v>789</v>
      </c>
      <c r="W2585" s="13" t="str">
        <f>IFERROR(VLOOKUP(K2585,'Target Area Lookup'!B:C,2,FALSE),"Rest of State")</f>
        <v>Rest of State</v>
      </c>
      <c r="X2585" s="13" t="str">
        <f t="shared" si="122"/>
        <v>Rest of State</v>
      </c>
    </row>
    <row r="2586" spans="1:24" x14ac:dyDescent="0.25">
      <c r="A2586">
        <v>34049118026</v>
      </c>
      <c r="B2586" t="s">
        <v>11057</v>
      </c>
      <c r="C2586" t="s">
        <v>11058</v>
      </c>
      <c r="D2586" t="s">
        <v>4868</v>
      </c>
      <c r="E2586" t="s">
        <v>11059</v>
      </c>
      <c r="F2586">
        <v>8475267690</v>
      </c>
      <c r="G2586">
        <v>13706</v>
      </c>
      <c r="H2586" t="s">
        <v>11071</v>
      </c>
      <c r="I2586" t="s">
        <v>11072</v>
      </c>
      <c r="J2586" t="s">
        <v>11073</v>
      </c>
      <c r="K2586" t="s">
        <v>1170</v>
      </c>
      <c r="L2586" t="s">
        <v>11074</v>
      </c>
      <c r="M2586" t="s">
        <v>11061</v>
      </c>
      <c r="N2586" t="s">
        <v>22</v>
      </c>
      <c r="O2586">
        <v>167</v>
      </c>
      <c r="P2586">
        <v>18</v>
      </c>
      <c r="Q2586">
        <v>331</v>
      </c>
      <c r="R2586">
        <v>516</v>
      </c>
      <c r="S2586" s="1">
        <v>0.35850000000000004</v>
      </c>
      <c r="U2586" s="13">
        <f t="shared" si="120"/>
        <v>185</v>
      </c>
      <c r="V2586" s="13">
        <f t="shared" si="121"/>
        <v>516</v>
      </c>
      <c r="W2586" s="13" t="str">
        <f>IFERROR(VLOOKUP(K2586,'Target Area Lookup'!B:C,2,FALSE),"Rest of State")</f>
        <v>Rest of State</v>
      </c>
      <c r="X2586" s="13" t="str">
        <f t="shared" si="122"/>
        <v>Rest of State</v>
      </c>
    </row>
    <row r="2587" spans="1:24" x14ac:dyDescent="0.25">
      <c r="A2587">
        <v>34049118026</v>
      </c>
      <c r="B2587" t="s">
        <v>11057</v>
      </c>
      <c r="C2587" t="s">
        <v>11058</v>
      </c>
      <c r="D2587" t="s">
        <v>4868</v>
      </c>
      <c r="E2587" t="s">
        <v>11059</v>
      </c>
      <c r="F2587">
        <v>8475267690</v>
      </c>
      <c r="G2587">
        <v>59249</v>
      </c>
      <c r="H2587" t="s">
        <v>11075</v>
      </c>
      <c r="I2587" t="s">
        <v>11076</v>
      </c>
      <c r="J2587" t="s">
        <v>11073</v>
      </c>
      <c r="K2587" t="s">
        <v>1170</v>
      </c>
      <c r="L2587" t="s">
        <v>11077</v>
      </c>
      <c r="M2587" t="s">
        <v>11061</v>
      </c>
      <c r="N2587" t="s">
        <v>22</v>
      </c>
      <c r="O2587">
        <v>134</v>
      </c>
      <c r="P2587">
        <v>15</v>
      </c>
      <c r="Q2587">
        <v>326</v>
      </c>
      <c r="R2587">
        <v>475</v>
      </c>
      <c r="S2587" s="1">
        <v>0.31370000000000003</v>
      </c>
      <c r="U2587" s="13">
        <f t="shared" si="120"/>
        <v>149</v>
      </c>
      <c r="V2587" s="13">
        <f t="shared" si="121"/>
        <v>475</v>
      </c>
      <c r="W2587" s="13" t="str">
        <f>IFERROR(VLOOKUP(K2587,'Target Area Lookup'!B:C,2,FALSE),"Rest of State")</f>
        <v>Rest of State</v>
      </c>
      <c r="X2587" s="13" t="str">
        <f t="shared" si="122"/>
        <v>Rest of State</v>
      </c>
    </row>
    <row r="2588" spans="1:24" x14ac:dyDescent="0.25">
      <c r="A2588">
        <v>34049124016</v>
      </c>
      <c r="B2588" t="s">
        <v>11078</v>
      </c>
      <c r="C2588" t="s">
        <v>11079</v>
      </c>
      <c r="D2588" t="s">
        <v>11021</v>
      </c>
      <c r="E2588" t="s">
        <v>11080</v>
      </c>
      <c r="F2588">
        <v>8475872561</v>
      </c>
      <c r="G2588">
        <v>13709</v>
      </c>
      <c r="H2588" t="s">
        <v>11081</v>
      </c>
      <c r="I2588" t="s">
        <v>11079</v>
      </c>
      <c r="J2588" t="s">
        <v>11021</v>
      </c>
      <c r="K2588" t="s">
        <v>1170</v>
      </c>
      <c r="L2588" t="s">
        <v>11080</v>
      </c>
      <c r="M2588" t="s">
        <v>11082</v>
      </c>
      <c r="N2588" t="s">
        <v>22</v>
      </c>
      <c r="O2588">
        <v>570</v>
      </c>
      <c r="P2588">
        <v>95</v>
      </c>
      <c r="Q2588">
        <v>1198</v>
      </c>
      <c r="R2588">
        <v>1863</v>
      </c>
      <c r="S2588" s="1">
        <v>0.35700000000000004</v>
      </c>
      <c r="U2588" s="13">
        <f t="shared" si="120"/>
        <v>665</v>
      </c>
      <c r="V2588" s="13">
        <f t="shared" si="121"/>
        <v>1863</v>
      </c>
      <c r="W2588" s="13" t="str">
        <f>IFERROR(VLOOKUP(K2588,'Target Area Lookup'!B:C,2,FALSE),"Rest of State")</f>
        <v>Rest of State</v>
      </c>
      <c r="X2588" s="13" t="str">
        <f t="shared" si="122"/>
        <v>Rest of State</v>
      </c>
    </row>
    <row r="2589" spans="1:24" x14ac:dyDescent="0.25">
      <c r="A2589">
        <v>34049126017</v>
      </c>
      <c r="B2589" t="s">
        <v>11083</v>
      </c>
      <c r="C2589" t="s">
        <v>11084</v>
      </c>
      <c r="D2589" t="s">
        <v>10722</v>
      </c>
      <c r="E2589" t="s">
        <v>11085</v>
      </c>
      <c r="F2589">
        <v>8477319751</v>
      </c>
      <c r="G2589">
        <v>13710</v>
      </c>
      <c r="H2589" t="s">
        <v>11086</v>
      </c>
      <c r="I2589" t="s">
        <v>11084</v>
      </c>
      <c r="J2589" t="s">
        <v>10722</v>
      </c>
      <c r="K2589" t="s">
        <v>1170</v>
      </c>
      <c r="L2589" t="s">
        <v>11085</v>
      </c>
      <c r="M2589" t="s">
        <v>11087</v>
      </c>
      <c r="N2589" t="s">
        <v>22</v>
      </c>
      <c r="O2589">
        <v>1328</v>
      </c>
      <c r="P2589">
        <v>109</v>
      </c>
      <c r="Q2589">
        <v>683</v>
      </c>
      <c r="R2589">
        <v>2120</v>
      </c>
      <c r="S2589" s="1">
        <v>0.67780000000000007</v>
      </c>
      <c r="U2589" s="13">
        <f t="shared" si="120"/>
        <v>1437</v>
      </c>
      <c r="V2589" s="13">
        <f t="shared" si="121"/>
        <v>2120</v>
      </c>
      <c r="W2589" s="13" t="str">
        <f>IFERROR(VLOOKUP(K2589,'Target Area Lookup'!B:C,2,FALSE),"Rest of State")</f>
        <v>Rest of State</v>
      </c>
      <c r="X2589" s="13" t="str">
        <f t="shared" si="122"/>
        <v>Rest of State</v>
      </c>
    </row>
    <row r="2590" spans="1:24" x14ac:dyDescent="0.25">
      <c r="A2590">
        <v>34049126017</v>
      </c>
      <c r="B2590" t="s">
        <v>11083</v>
      </c>
      <c r="C2590" t="s">
        <v>11084</v>
      </c>
      <c r="D2590" t="s">
        <v>10722</v>
      </c>
      <c r="E2590" t="s">
        <v>11085</v>
      </c>
      <c r="F2590">
        <v>8477319751</v>
      </c>
      <c r="G2590">
        <v>60805</v>
      </c>
      <c r="H2590" t="s">
        <v>11088</v>
      </c>
      <c r="I2590" t="s">
        <v>11089</v>
      </c>
      <c r="J2590" t="s">
        <v>10722</v>
      </c>
      <c r="K2590" t="s">
        <v>1170</v>
      </c>
      <c r="L2590" t="s">
        <v>11090</v>
      </c>
      <c r="M2590" t="s">
        <v>11087</v>
      </c>
      <c r="N2590" t="s">
        <v>22</v>
      </c>
      <c r="O2590">
        <v>166</v>
      </c>
      <c r="P2590">
        <v>24</v>
      </c>
      <c r="Q2590">
        <v>147</v>
      </c>
      <c r="R2590">
        <v>337</v>
      </c>
      <c r="S2590" s="1">
        <v>0.56380000000000008</v>
      </c>
      <c r="U2590" s="13">
        <f t="shared" si="120"/>
        <v>190</v>
      </c>
      <c r="V2590" s="13">
        <f t="shared" si="121"/>
        <v>337</v>
      </c>
      <c r="W2590" s="13" t="str">
        <f>IFERROR(VLOOKUP(K2590,'Target Area Lookup'!B:C,2,FALSE),"Rest of State")</f>
        <v>Rest of State</v>
      </c>
      <c r="X2590" s="13" t="str">
        <f t="shared" si="122"/>
        <v>Rest of State</v>
      </c>
    </row>
    <row r="2591" spans="1:24" x14ac:dyDescent="0.25">
      <c r="A2591">
        <v>34049187026</v>
      </c>
      <c r="B2591" t="s">
        <v>11091</v>
      </c>
      <c r="C2591" t="s">
        <v>11092</v>
      </c>
      <c r="D2591" t="s">
        <v>10979</v>
      </c>
      <c r="E2591" t="s">
        <v>11093</v>
      </c>
      <c r="F2591">
        <v>8476898150</v>
      </c>
      <c r="G2591">
        <v>13712</v>
      </c>
      <c r="H2591" t="s">
        <v>11094</v>
      </c>
      <c r="I2591" t="s">
        <v>11095</v>
      </c>
      <c r="J2591" t="s">
        <v>10979</v>
      </c>
      <c r="K2591" t="s">
        <v>1170</v>
      </c>
      <c r="L2591" t="s">
        <v>11096</v>
      </c>
      <c r="M2591" t="s">
        <v>11097</v>
      </c>
      <c r="N2591" t="s">
        <v>22</v>
      </c>
      <c r="O2591">
        <v>636</v>
      </c>
      <c r="P2591">
        <v>0</v>
      </c>
      <c r="Q2591">
        <v>164</v>
      </c>
      <c r="R2591">
        <v>800</v>
      </c>
      <c r="S2591" s="1">
        <v>0.79390000000000005</v>
      </c>
      <c r="T2591" t="s">
        <v>22</v>
      </c>
      <c r="U2591" s="13">
        <f t="shared" si="120"/>
        <v>636</v>
      </c>
      <c r="V2591" s="13">
        <f t="shared" si="121"/>
        <v>800</v>
      </c>
      <c r="W2591" s="13" t="str">
        <f>IFERROR(VLOOKUP(K2591,'Target Area Lookup'!B:C,2,FALSE),"Rest of State")</f>
        <v>Rest of State</v>
      </c>
      <c r="X2591" s="13" t="str">
        <f t="shared" si="122"/>
        <v>Rest of State</v>
      </c>
    </row>
    <row r="2592" spans="1:24" x14ac:dyDescent="0.25">
      <c r="A2592">
        <v>34049187026</v>
      </c>
      <c r="B2592" t="s">
        <v>11091</v>
      </c>
      <c r="C2592" t="s">
        <v>11092</v>
      </c>
      <c r="D2592" t="s">
        <v>10979</v>
      </c>
      <c r="E2592" t="s">
        <v>11093</v>
      </c>
      <c r="F2592">
        <v>8476898150</v>
      </c>
      <c r="G2592">
        <v>13714</v>
      </c>
      <c r="H2592" t="s">
        <v>11098</v>
      </c>
      <c r="I2592" t="s">
        <v>11099</v>
      </c>
      <c r="J2592" t="s">
        <v>10979</v>
      </c>
      <c r="K2592" t="s">
        <v>1170</v>
      </c>
      <c r="L2592" t="s">
        <v>11100</v>
      </c>
      <c r="M2592" t="s">
        <v>11101</v>
      </c>
      <c r="N2592" t="s">
        <v>22</v>
      </c>
      <c r="O2592">
        <v>379</v>
      </c>
      <c r="P2592">
        <v>0</v>
      </c>
      <c r="Q2592">
        <v>79</v>
      </c>
      <c r="R2592">
        <v>458</v>
      </c>
      <c r="S2592" s="1">
        <v>0.82669999999999999</v>
      </c>
      <c r="T2592" t="s">
        <v>22</v>
      </c>
      <c r="U2592" s="13">
        <f t="shared" si="120"/>
        <v>379</v>
      </c>
      <c r="V2592" s="13">
        <f t="shared" si="121"/>
        <v>458</v>
      </c>
      <c r="W2592" s="13" t="str">
        <f>IFERROR(VLOOKUP(K2592,'Target Area Lookup'!B:C,2,FALSE),"Rest of State")</f>
        <v>Rest of State</v>
      </c>
      <c r="X2592" s="13" t="str">
        <f t="shared" si="122"/>
        <v>Rest of State</v>
      </c>
    </row>
    <row r="2593" spans="1:24" x14ac:dyDescent="0.25">
      <c r="A2593">
        <v>34049187026</v>
      </c>
      <c r="B2593" t="s">
        <v>11091</v>
      </c>
      <c r="C2593" t="s">
        <v>11092</v>
      </c>
      <c r="D2593" t="s">
        <v>10979</v>
      </c>
      <c r="E2593" t="s">
        <v>11093</v>
      </c>
      <c r="F2593">
        <v>8476898150</v>
      </c>
      <c r="G2593">
        <v>13716</v>
      </c>
      <c r="H2593" t="s">
        <v>11102</v>
      </c>
      <c r="I2593" t="s">
        <v>11103</v>
      </c>
      <c r="J2593" t="s">
        <v>11104</v>
      </c>
      <c r="K2593" t="s">
        <v>1170</v>
      </c>
      <c r="L2593" t="s">
        <v>11105</v>
      </c>
      <c r="M2593" t="s">
        <v>11106</v>
      </c>
      <c r="N2593" t="s">
        <v>22</v>
      </c>
      <c r="O2593">
        <v>421</v>
      </c>
      <c r="P2593">
        <v>0</v>
      </c>
      <c r="Q2593">
        <v>181</v>
      </c>
      <c r="R2593">
        <v>602</v>
      </c>
      <c r="S2593" s="1">
        <v>0.69819999999999993</v>
      </c>
      <c r="T2593" t="s">
        <v>22</v>
      </c>
      <c r="U2593" s="13">
        <f t="shared" si="120"/>
        <v>421</v>
      </c>
      <c r="V2593" s="13">
        <f t="shared" si="121"/>
        <v>602</v>
      </c>
      <c r="W2593" s="13" t="str">
        <f>IFERROR(VLOOKUP(K2593,'Target Area Lookup'!B:C,2,FALSE),"Rest of State")</f>
        <v>Rest of State</v>
      </c>
      <c r="X2593" s="13" t="str">
        <f t="shared" si="122"/>
        <v>Rest of State</v>
      </c>
    </row>
    <row r="2594" spans="1:24" x14ac:dyDescent="0.25">
      <c r="A2594">
        <v>34049187026</v>
      </c>
      <c r="B2594" t="s">
        <v>11091</v>
      </c>
      <c r="C2594" t="s">
        <v>11092</v>
      </c>
      <c r="D2594" t="s">
        <v>10979</v>
      </c>
      <c r="E2594" t="s">
        <v>11093</v>
      </c>
      <c r="F2594">
        <v>8476898150</v>
      </c>
      <c r="G2594">
        <v>13720</v>
      </c>
      <c r="H2594" t="s">
        <v>11107</v>
      </c>
      <c r="I2594" t="s">
        <v>11108</v>
      </c>
      <c r="J2594" t="s">
        <v>10979</v>
      </c>
      <c r="K2594" t="s">
        <v>1170</v>
      </c>
      <c r="L2594" t="s">
        <v>11109</v>
      </c>
      <c r="M2594" t="s">
        <v>11106</v>
      </c>
      <c r="N2594" t="s">
        <v>22</v>
      </c>
      <c r="O2594">
        <v>627</v>
      </c>
      <c r="P2594">
        <v>0</v>
      </c>
      <c r="Q2594">
        <v>13</v>
      </c>
      <c r="R2594">
        <v>640</v>
      </c>
      <c r="S2594" s="1">
        <v>0.97909999999999997</v>
      </c>
      <c r="T2594" t="s">
        <v>22</v>
      </c>
      <c r="U2594" s="13">
        <f t="shared" si="120"/>
        <v>627</v>
      </c>
      <c r="V2594" s="13">
        <f t="shared" si="121"/>
        <v>640</v>
      </c>
      <c r="W2594" s="13" t="str">
        <f>IFERROR(VLOOKUP(K2594,'Target Area Lookup'!B:C,2,FALSE),"Rest of State")</f>
        <v>Rest of State</v>
      </c>
      <c r="X2594" s="13" t="str">
        <f t="shared" si="122"/>
        <v>Rest of State</v>
      </c>
    </row>
    <row r="2595" spans="1:24" x14ac:dyDescent="0.25">
      <c r="A2595">
        <v>34049187026</v>
      </c>
      <c r="B2595" t="s">
        <v>11091</v>
      </c>
      <c r="C2595" t="s">
        <v>11092</v>
      </c>
      <c r="D2595" t="s">
        <v>10979</v>
      </c>
      <c r="E2595" t="s">
        <v>11093</v>
      </c>
      <c r="F2595">
        <v>8476898150</v>
      </c>
      <c r="G2595">
        <v>48918</v>
      </c>
      <c r="H2595" t="s">
        <v>11110</v>
      </c>
      <c r="I2595" t="s">
        <v>11111</v>
      </c>
      <c r="J2595" t="s">
        <v>10979</v>
      </c>
      <c r="K2595" t="s">
        <v>1170</v>
      </c>
      <c r="L2595" t="s">
        <v>11112</v>
      </c>
      <c r="M2595" t="s">
        <v>11106</v>
      </c>
      <c r="N2595" t="s">
        <v>22</v>
      </c>
      <c r="O2595">
        <v>416</v>
      </c>
      <c r="P2595">
        <v>0</v>
      </c>
      <c r="Q2595">
        <v>0</v>
      </c>
      <c r="R2595">
        <v>416</v>
      </c>
      <c r="S2595" s="1">
        <v>1</v>
      </c>
      <c r="T2595" t="s">
        <v>22</v>
      </c>
      <c r="U2595" s="13">
        <f t="shared" si="120"/>
        <v>416</v>
      </c>
      <c r="V2595" s="13">
        <f t="shared" si="121"/>
        <v>416</v>
      </c>
      <c r="W2595" s="13" t="str">
        <f>IFERROR(VLOOKUP(K2595,'Target Area Lookup'!B:C,2,FALSE),"Rest of State")</f>
        <v>Rest of State</v>
      </c>
      <c r="X2595" s="13" t="str">
        <f t="shared" si="122"/>
        <v>Rest of State</v>
      </c>
    </row>
    <row r="2596" spans="1:24" x14ac:dyDescent="0.25">
      <c r="A2596">
        <v>34049220026</v>
      </c>
      <c r="B2596" t="s">
        <v>11113</v>
      </c>
      <c r="C2596" t="s">
        <v>11114</v>
      </c>
      <c r="D2596" t="s">
        <v>11115</v>
      </c>
      <c r="E2596" t="s">
        <v>11116</v>
      </c>
      <c r="F2596">
        <v>8478423550</v>
      </c>
      <c r="G2596">
        <v>13722</v>
      </c>
      <c r="H2596" t="s">
        <v>11117</v>
      </c>
      <c r="I2596" t="s">
        <v>11118</v>
      </c>
      <c r="J2596" t="s">
        <v>11115</v>
      </c>
      <c r="K2596" t="s">
        <v>1170</v>
      </c>
      <c r="L2596" t="s">
        <v>11119</v>
      </c>
      <c r="M2596" t="s">
        <v>11120</v>
      </c>
      <c r="N2596" t="s">
        <v>22</v>
      </c>
      <c r="O2596">
        <v>496</v>
      </c>
      <c r="P2596">
        <v>85</v>
      </c>
      <c r="Q2596">
        <v>2429</v>
      </c>
      <c r="R2596">
        <v>3010</v>
      </c>
      <c r="S2596" s="1">
        <v>0.193</v>
      </c>
      <c r="U2596" s="13">
        <f t="shared" si="120"/>
        <v>581</v>
      </c>
      <c r="V2596" s="13">
        <f t="shared" si="121"/>
        <v>3010</v>
      </c>
      <c r="W2596" s="13" t="str">
        <f>IFERROR(VLOOKUP(K2596,'Target Area Lookup'!B:C,2,FALSE),"Rest of State")</f>
        <v>Rest of State</v>
      </c>
      <c r="X2596" s="13" t="str">
        <f t="shared" si="122"/>
        <v>Rest of State</v>
      </c>
    </row>
    <row r="2597" spans="1:24" x14ac:dyDescent="0.25">
      <c r="A2597">
        <v>34049220026</v>
      </c>
      <c r="B2597" t="s">
        <v>11113</v>
      </c>
      <c r="C2597" t="s">
        <v>11114</v>
      </c>
      <c r="D2597" t="s">
        <v>11115</v>
      </c>
      <c r="E2597" t="s">
        <v>11116</v>
      </c>
      <c r="F2597">
        <v>8478423550</v>
      </c>
      <c r="G2597">
        <v>13723</v>
      </c>
      <c r="H2597" t="s">
        <v>11121</v>
      </c>
      <c r="I2597" t="s">
        <v>11122</v>
      </c>
      <c r="J2597" t="s">
        <v>11115</v>
      </c>
      <c r="K2597" t="s">
        <v>1103</v>
      </c>
      <c r="L2597" t="s">
        <v>11123</v>
      </c>
      <c r="M2597" t="s">
        <v>11120</v>
      </c>
      <c r="N2597" t="s">
        <v>22</v>
      </c>
      <c r="O2597">
        <v>145</v>
      </c>
      <c r="P2597">
        <v>27</v>
      </c>
      <c r="Q2597">
        <v>801</v>
      </c>
      <c r="R2597">
        <v>973</v>
      </c>
      <c r="S2597" s="1">
        <v>0.17680000000000001</v>
      </c>
      <c r="U2597" s="13">
        <f t="shared" si="120"/>
        <v>172</v>
      </c>
      <c r="V2597" s="13">
        <f t="shared" si="121"/>
        <v>973</v>
      </c>
      <c r="W2597" s="13" t="str">
        <f>IFERROR(VLOOKUP(K2597,'Target Area Lookup'!B:C,2,FALSE),"Rest of State")</f>
        <v>Cook</v>
      </c>
      <c r="X2597" s="13" t="str">
        <f t="shared" si="122"/>
        <v>Cook</v>
      </c>
    </row>
    <row r="2598" spans="1:24" x14ac:dyDescent="0.25">
      <c r="A2598">
        <v>34049220026</v>
      </c>
      <c r="B2598" t="s">
        <v>11113</v>
      </c>
      <c r="C2598" t="s">
        <v>11114</v>
      </c>
      <c r="D2598" t="s">
        <v>11115</v>
      </c>
      <c r="E2598" t="s">
        <v>11116</v>
      </c>
      <c r="F2598">
        <v>8478423550</v>
      </c>
      <c r="G2598">
        <v>13724</v>
      </c>
      <c r="H2598" t="s">
        <v>11124</v>
      </c>
      <c r="I2598" t="s">
        <v>11125</v>
      </c>
      <c r="J2598" t="s">
        <v>11115</v>
      </c>
      <c r="K2598" t="s">
        <v>1103</v>
      </c>
      <c r="L2598" t="s">
        <v>11126</v>
      </c>
      <c r="M2598" t="s">
        <v>11120</v>
      </c>
      <c r="N2598" t="s">
        <v>22</v>
      </c>
      <c r="O2598">
        <v>208</v>
      </c>
      <c r="P2598">
        <v>20</v>
      </c>
      <c r="Q2598">
        <v>870</v>
      </c>
      <c r="R2598">
        <v>1098</v>
      </c>
      <c r="S2598" s="1">
        <v>0.2077</v>
      </c>
      <c r="U2598" s="13">
        <f t="shared" si="120"/>
        <v>228</v>
      </c>
      <c r="V2598" s="13">
        <f t="shared" si="121"/>
        <v>1098</v>
      </c>
      <c r="W2598" s="13" t="str">
        <f>IFERROR(VLOOKUP(K2598,'Target Area Lookup'!B:C,2,FALSE),"Rest of State")</f>
        <v>Cook</v>
      </c>
      <c r="X2598" s="13" t="str">
        <f t="shared" si="122"/>
        <v>Cook</v>
      </c>
    </row>
    <row r="2599" spans="1:24" x14ac:dyDescent="0.25">
      <c r="A2599">
        <v>34049220026</v>
      </c>
      <c r="B2599" t="s">
        <v>11113</v>
      </c>
      <c r="C2599" t="s">
        <v>11114</v>
      </c>
      <c r="D2599" t="s">
        <v>11115</v>
      </c>
      <c r="E2599" t="s">
        <v>11116</v>
      </c>
      <c r="F2599">
        <v>8478423550</v>
      </c>
      <c r="G2599">
        <v>13725</v>
      </c>
      <c r="H2599" t="s">
        <v>11127</v>
      </c>
      <c r="I2599" t="s">
        <v>11128</v>
      </c>
      <c r="J2599" t="s">
        <v>11115</v>
      </c>
      <c r="K2599" t="s">
        <v>1103</v>
      </c>
      <c r="L2599" t="s">
        <v>11129</v>
      </c>
      <c r="M2599" t="s">
        <v>11120</v>
      </c>
      <c r="N2599" t="s">
        <v>22</v>
      </c>
      <c r="O2599">
        <v>23</v>
      </c>
      <c r="P2599">
        <v>8</v>
      </c>
      <c r="Q2599">
        <v>389</v>
      </c>
      <c r="R2599">
        <v>420</v>
      </c>
      <c r="S2599" s="1">
        <v>7.3800000000000004E-2</v>
      </c>
      <c r="U2599" s="13">
        <f t="shared" si="120"/>
        <v>31</v>
      </c>
      <c r="V2599" s="13">
        <f t="shared" si="121"/>
        <v>420</v>
      </c>
      <c r="W2599" s="13" t="str">
        <f>IFERROR(VLOOKUP(K2599,'Target Area Lookup'!B:C,2,FALSE),"Rest of State")</f>
        <v>Cook</v>
      </c>
      <c r="X2599" s="13" t="str">
        <f t="shared" si="122"/>
        <v>Cook</v>
      </c>
    </row>
    <row r="2600" spans="1:24" x14ac:dyDescent="0.25">
      <c r="A2600">
        <v>34049220026</v>
      </c>
      <c r="B2600" t="s">
        <v>11113</v>
      </c>
      <c r="C2600" t="s">
        <v>11114</v>
      </c>
      <c r="D2600" t="s">
        <v>11115</v>
      </c>
      <c r="E2600" t="s">
        <v>11116</v>
      </c>
      <c r="F2600">
        <v>8478423550</v>
      </c>
      <c r="G2600">
        <v>13726</v>
      </c>
      <c r="H2600" t="s">
        <v>11130</v>
      </c>
      <c r="I2600" t="s">
        <v>11131</v>
      </c>
      <c r="J2600" t="s">
        <v>11115</v>
      </c>
      <c r="K2600" t="s">
        <v>1103</v>
      </c>
      <c r="L2600" t="s">
        <v>11132</v>
      </c>
      <c r="M2600" t="s">
        <v>11120</v>
      </c>
      <c r="N2600" t="s">
        <v>22</v>
      </c>
      <c r="O2600">
        <v>20</v>
      </c>
      <c r="P2600">
        <v>2</v>
      </c>
      <c r="Q2600">
        <v>273</v>
      </c>
      <c r="R2600">
        <v>295</v>
      </c>
      <c r="S2600" s="1">
        <v>7.46E-2</v>
      </c>
      <c r="U2600" s="13">
        <f t="shared" si="120"/>
        <v>22</v>
      </c>
      <c r="V2600" s="13">
        <f t="shared" si="121"/>
        <v>295</v>
      </c>
      <c r="W2600" s="13" t="str">
        <f>IFERROR(VLOOKUP(K2600,'Target Area Lookup'!B:C,2,FALSE),"Rest of State")</f>
        <v>Cook</v>
      </c>
      <c r="X2600" s="13" t="str">
        <f t="shared" si="122"/>
        <v>Cook</v>
      </c>
    </row>
    <row r="2601" spans="1:24" x14ac:dyDescent="0.25">
      <c r="A2601">
        <v>34049220026</v>
      </c>
      <c r="B2601" t="s">
        <v>11113</v>
      </c>
      <c r="C2601" t="s">
        <v>11114</v>
      </c>
      <c r="D2601" t="s">
        <v>11115</v>
      </c>
      <c r="E2601" t="s">
        <v>11116</v>
      </c>
      <c r="F2601">
        <v>8478423550</v>
      </c>
      <c r="G2601">
        <v>13727</v>
      </c>
      <c r="H2601" t="s">
        <v>11133</v>
      </c>
      <c r="I2601" t="s">
        <v>11134</v>
      </c>
      <c r="J2601" t="s">
        <v>10076</v>
      </c>
      <c r="K2601" t="s">
        <v>7009</v>
      </c>
      <c r="L2601" t="s">
        <v>11135</v>
      </c>
      <c r="M2601" t="s">
        <v>11120</v>
      </c>
      <c r="N2601" t="s">
        <v>22</v>
      </c>
      <c r="O2601">
        <v>281</v>
      </c>
      <c r="P2601">
        <v>31</v>
      </c>
      <c r="Q2601">
        <v>48</v>
      </c>
      <c r="R2601">
        <v>360</v>
      </c>
      <c r="S2601" s="1">
        <v>0.86670000000000003</v>
      </c>
      <c r="U2601" s="13">
        <f t="shared" si="120"/>
        <v>312</v>
      </c>
      <c r="V2601" s="13">
        <f t="shared" si="121"/>
        <v>360</v>
      </c>
      <c r="W2601" s="13" t="str">
        <f>IFERROR(VLOOKUP(K2601,'Target Area Lookup'!B:C,2,FALSE),"Rest of State")</f>
        <v>Rest of State</v>
      </c>
      <c r="X2601" s="13" t="str">
        <f t="shared" si="122"/>
        <v>Rest of State</v>
      </c>
    </row>
    <row r="2602" spans="1:24" x14ac:dyDescent="0.25">
      <c r="A2602">
        <v>34049220026</v>
      </c>
      <c r="B2602" t="s">
        <v>11113</v>
      </c>
      <c r="C2602" t="s">
        <v>11114</v>
      </c>
      <c r="D2602" t="s">
        <v>11115</v>
      </c>
      <c r="E2602" t="s">
        <v>11116</v>
      </c>
      <c r="F2602">
        <v>8478423550</v>
      </c>
      <c r="G2602">
        <v>13728</v>
      </c>
      <c r="H2602" t="s">
        <v>11136</v>
      </c>
      <c r="I2602" t="s">
        <v>11137</v>
      </c>
      <c r="J2602" t="s">
        <v>11115</v>
      </c>
      <c r="K2602" t="s">
        <v>1103</v>
      </c>
      <c r="L2602" t="s">
        <v>11138</v>
      </c>
      <c r="M2602" t="s">
        <v>11120</v>
      </c>
      <c r="N2602" t="s">
        <v>22</v>
      </c>
      <c r="O2602">
        <v>77</v>
      </c>
      <c r="P2602">
        <v>10</v>
      </c>
      <c r="Q2602">
        <v>472</v>
      </c>
      <c r="R2602">
        <v>559</v>
      </c>
      <c r="S2602" s="1">
        <v>0.15560000000000002</v>
      </c>
      <c r="U2602" s="13">
        <f t="shared" si="120"/>
        <v>87</v>
      </c>
      <c r="V2602" s="13">
        <f t="shared" si="121"/>
        <v>559</v>
      </c>
      <c r="W2602" s="13" t="str">
        <f>IFERROR(VLOOKUP(K2602,'Target Area Lookup'!B:C,2,FALSE),"Rest of State")</f>
        <v>Cook</v>
      </c>
      <c r="X2602" s="13" t="str">
        <f t="shared" si="122"/>
        <v>Cook</v>
      </c>
    </row>
    <row r="2603" spans="1:24" x14ac:dyDescent="0.25">
      <c r="A2603">
        <v>34049220026</v>
      </c>
      <c r="B2603" t="s">
        <v>11113</v>
      </c>
      <c r="C2603" t="s">
        <v>11114</v>
      </c>
      <c r="D2603" t="s">
        <v>11115</v>
      </c>
      <c r="E2603" t="s">
        <v>11116</v>
      </c>
      <c r="F2603">
        <v>8478423550</v>
      </c>
      <c r="G2603">
        <v>13729</v>
      </c>
      <c r="H2603" t="s">
        <v>11139</v>
      </c>
      <c r="I2603" t="s">
        <v>11140</v>
      </c>
      <c r="J2603" t="s">
        <v>11141</v>
      </c>
      <c r="K2603" t="s">
        <v>1170</v>
      </c>
      <c r="M2603" t="s">
        <v>11120</v>
      </c>
      <c r="N2603" t="s">
        <v>22</v>
      </c>
      <c r="O2603">
        <v>32</v>
      </c>
      <c r="P2603">
        <v>2</v>
      </c>
      <c r="Q2603">
        <v>421</v>
      </c>
      <c r="R2603">
        <v>455</v>
      </c>
      <c r="S2603" s="1">
        <v>7.4700000000000003E-2</v>
      </c>
      <c r="U2603" s="13">
        <f t="shared" si="120"/>
        <v>34</v>
      </c>
      <c r="V2603" s="13">
        <f t="shared" si="121"/>
        <v>455</v>
      </c>
      <c r="W2603" s="13" t="str">
        <f>IFERROR(VLOOKUP(K2603,'Target Area Lookup'!B:C,2,FALSE),"Rest of State")</f>
        <v>Rest of State</v>
      </c>
      <c r="X2603" s="13" t="str">
        <f t="shared" si="122"/>
        <v>Rest of State</v>
      </c>
    </row>
    <row r="2604" spans="1:24" x14ac:dyDescent="0.25">
      <c r="A2604">
        <v>34049220026</v>
      </c>
      <c r="B2604" t="s">
        <v>11113</v>
      </c>
      <c r="C2604" t="s">
        <v>11114</v>
      </c>
      <c r="D2604" t="s">
        <v>11115</v>
      </c>
      <c r="E2604" t="s">
        <v>11116</v>
      </c>
      <c r="F2604">
        <v>8478423550</v>
      </c>
      <c r="G2604">
        <v>13730</v>
      </c>
      <c r="H2604" t="s">
        <v>11142</v>
      </c>
      <c r="I2604" t="s">
        <v>11143</v>
      </c>
      <c r="J2604" t="s">
        <v>11115</v>
      </c>
      <c r="K2604" t="s">
        <v>1170</v>
      </c>
      <c r="L2604" t="s">
        <v>11144</v>
      </c>
      <c r="M2604" t="s">
        <v>11120</v>
      </c>
      <c r="N2604" t="s">
        <v>22</v>
      </c>
      <c r="O2604">
        <v>52</v>
      </c>
      <c r="P2604">
        <v>6</v>
      </c>
      <c r="Q2604">
        <v>362</v>
      </c>
      <c r="R2604">
        <v>420</v>
      </c>
      <c r="S2604" s="1">
        <v>0.1381</v>
      </c>
      <c r="U2604" s="13">
        <f t="shared" si="120"/>
        <v>58</v>
      </c>
      <c r="V2604" s="13">
        <f t="shared" si="121"/>
        <v>420</v>
      </c>
      <c r="W2604" s="13" t="str">
        <f>IFERROR(VLOOKUP(K2604,'Target Area Lookup'!B:C,2,FALSE),"Rest of State")</f>
        <v>Rest of State</v>
      </c>
      <c r="X2604" s="13" t="str">
        <f t="shared" si="122"/>
        <v>Rest of State</v>
      </c>
    </row>
    <row r="2605" spans="1:24" x14ac:dyDescent="0.25">
      <c r="A2605">
        <v>34049220026</v>
      </c>
      <c r="B2605" t="s">
        <v>11113</v>
      </c>
      <c r="C2605" t="s">
        <v>11114</v>
      </c>
      <c r="D2605" t="s">
        <v>11115</v>
      </c>
      <c r="E2605" t="s">
        <v>11116</v>
      </c>
      <c r="F2605">
        <v>8478423550</v>
      </c>
      <c r="G2605">
        <v>13731</v>
      </c>
      <c r="H2605" t="s">
        <v>11145</v>
      </c>
      <c r="I2605" t="s">
        <v>11146</v>
      </c>
      <c r="J2605" t="s">
        <v>11115</v>
      </c>
      <c r="K2605" t="s">
        <v>1103</v>
      </c>
      <c r="L2605" t="s">
        <v>11123</v>
      </c>
      <c r="M2605" t="s">
        <v>11120</v>
      </c>
      <c r="N2605" t="s">
        <v>22</v>
      </c>
      <c r="O2605">
        <v>59</v>
      </c>
      <c r="P2605">
        <v>6</v>
      </c>
      <c r="Q2605">
        <v>391</v>
      </c>
      <c r="R2605">
        <v>456</v>
      </c>
      <c r="S2605" s="1">
        <v>0.14250000000000002</v>
      </c>
      <c r="U2605" s="13">
        <f t="shared" si="120"/>
        <v>65</v>
      </c>
      <c r="V2605" s="13">
        <f t="shared" si="121"/>
        <v>456</v>
      </c>
      <c r="W2605" s="13" t="str">
        <f>IFERROR(VLOOKUP(K2605,'Target Area Lookup'!B:C,2,FALSE),"Rest of State")</f>
        <v>Cook</v>
      </c>
      <c r="X2605" s="13" t="str">
        <f t="shared" si="122"/>
        <v>Cook</v>
      </c>
    </row>
    <row r="2606" spans="1:24" x14ac:dyDescent="0.25">
      <c r="A2606">
        <v>34049220026</v>
      </c>
      <c r="B2606" t="s">
        <v>11113</v>
      </c>
      <c r="C2606" t="s">
        <v>11114</v>
      </c>
      <c r="D2606" t="s">
        <v>11115</v>
      </c>
      <c r="E2606" t="s">
        <v>11116</v>
      </c>
      <c r="F2606">
        <v>8478423550</v>
      </c>
      <c r="G2606">
        <v>42604</v>
      </c>
      <c r="H2606" t="s">
        <v>11147</v>
      </c>
      <c r="I2606" t="s">
        <v>11148</v>
      </c>
      <c r="J2606" t="s">
        <v>11149</v>
      </c>
      <c r="K2606" t="s">
        <v>1103</v>
      </c>
      <c r="L2606" t="s">
        <v>11150</v>
      </c>
      <c r="M2606" t="s">
        <v>11120</v>
      </c>
      <c r="N2606" t="s">
        <v>22</v>
      </c>
      <c r="O2606">
        <v>19</v>
      </c>
      <c r="P2606">
        <v>0</v>
      </c>
      <c r="Q2606">
        <v>398</v>
      </c>
      <c r="R2606">
        <v>417</v>
      </c>
      <c r="S2606" s="1">
        <v>4.5599999999999995E-2</v>
      </c>
      <c r="U2606" s="13">
        <f t="shared" si="120"/>
        <v>19</v>
      </c>
      <c r="V2606" s="13">
        <f t="shared" si="121"/>
        <v>417</v>
      </c>
      <c r="W2606" s="13" t="str">
        <f>IFERROR(VLOOKUP(K2606,'Target Area Lookup'!B:C,2,FALSE),"Rest of State")</f>
        <v>Cook</v>
      </c>
      <c r="X2606" s="13" t="str">
        <f t="shared" si="122"/>
        <v>Cook</v>
      </c>
    </row>
    <row r="2607" spans="1:24" x14ac:dyDescent="0.25">
      <c r="A2607">
        <v>34049220026</v>
      </c>
      <c r="B2607" t="s">
        <v>11113</v>
      </c>
      <c r="C2607" t="s">
        <v>11114</v>
      </c>
      <c r="D2607" t="s">
        <v>11115</v>
      </c>
      <c r="E2607" t="s">
        <v>11116</v>
      </c>
      <c r="F2607">
        <v>8478423550</v>
      </c>
      <c r="G2607">
        <v>66595</v>
      </c>
      <c r="H2607" t="s">
        <v>552</v>
      </c>
      <c r="I2607" t="s">
        <v>11125</v>
      </c>
      <c r="J2607" t="s">
        <v>11115</v>
      </c>
      <c r="K2607" t="s">
        <v>1170</v>
      </c>
      <c r="L2607" t="s">
        <v>11126</v>
      </c>
      <c r="M2607" t="s">
        <v>11120</v>
      </c>
      <c r="N2607" t="s">
        <v>22</v>
      </c>
      <c r="O2607">
        <v>101</v>
      </c>
      <c r="P2607">
        <v>15</v>
      </c>
      <c r="Q2607">
        <v>273</v>
      </c>
      <c r="R2607">
        <v>389</v>
      </c>
      <c r="S2607" s="1">
        <v>0.29820000000000002</v>
      </c>
      <c r="U2607" s="13">
        <f t="shared" si="120"/>
        <v>116</v>
      </c>
      <c r="V2607" s="13">
        <f t="shared" si="121"/>
        <v>389</v>
      </c>
      <c r="W2607" s="13" t="str">
        <f>IFERROR(VLOOKUP(K2607,'Target Area Lookup'!B:C,2,FALSE),"Rest of State")</f>
        <v>Rest of State</v>
      </c>
      <c r="X2607" s="13" t="str">
        <f t="shared" si="122"/>
        <v>Rest of State</v>
      </c>
    </row>
    <row r="2608" spans="1:24" x14ac:dyDescent="0.25">
      <c r="A2608">
        <v>34049804060</v>
      </c>
      <c r="B2608" t="s">
        <v>11151</v>
      </c>
      <c r="C2608" t="s">
        <v>11152</v>
      </c>
      <c r="D2608" t="s">
        <v>11005</v>
      </c>
      <c r="E2608" t="s">
        <v>11153</v>
      </c>
      <c r="F2608">
        <v>8478315100</v>
      </c>
      <c r="G2608">
        <v>64340</v>
      </c>
      <c r="H2608" t="s">
        <v>11154</v>
      </c>
      <c r="I2608" t="s">
        <v>11152</v>
      </c>
      <c r="J2608" t="s">
        <v>11005</v>
      </c>
      <c r="K2608" t="s">
        <v>1170</v>
      </c>
      <c r="L2608" t="s">
        <v>11153</v>
      </c>
      <c r="M2608" t="s">
        <v>11155</v>
      </c>
      <c r="N2608" t="s">
        <v>22</v>
      </c>
      <c r="O2608">
        <v>21</v>
      </c>
      <c r="P2608">
        <v>2</v>
      </c>
      <c r="Q2608">
        <v>73</v>
      </c>
      <c r="R2608">
        <v>96</v>
      </c>
      <c r="S2608" s="1">
        <v>0.23960000000000001</v>
      </c>
      <c r="U2608" s="13">
        <f t="shared" si="120"/>
        <v>23</v>
      </c>
      <c r="V2608" s="13">
        <f t="shared" si="121"/>
        <v>96</v>
      </c>
      <c r="W2608" s="13" t="str">
        <f>IFERROR(VLOOKUP(K2608,'Target Area Lookup'!B:C,2,FALSE),"Rest of State")</f>
        <v>Rest of State</v>
      </c>
      <c r="X2608" s="13" t="str">
        <f t="shared" si="122"/>
        <v>Rest of State</v>
      </c>
    </row>
    <row r="2609" spans="1:24" x14ac:dyDescent="0.25">
      <c r="A2609">
        <v>34049825060</v>
      </c>
      <c r="B2609" t="s">
        <v>11156</v>
      </c>
      <c r="C2609" t="s">
        <v>11157</v>
      </c>
      <c r="D2609" t="s">
        <v>10818</v>
      </c>
      <c r="E2609" t="s">
        <v>11158</v>
      </c>
      <c r="F2609">
        <v>8479862307</v>
      </c>
      <c r="G2609">
        <v>13733</v>
      </c>
      <c r="H2609" t="s">
        <v>11159</v>
      </c>
      <c r="I2609" t="s">
        <v>11160</v>
      </c>
      <c r="J2609" t="s">
        <v>10855</v>
      </c>
      <c r="K2609" t="s">
        <v>1170</v>
      </c>
      <c r="L2609" t="s">
        <v>11161</v>
      </c>
      <c r="M2609" t="s">
        <v>11162</v>
      </c>
      <c r="N2609" t="s">
        <v>22</v>
      </c>
      <c r="O2609">
        <v>44</v>
      </c>
      <c r="P2609">
        <v>2</v>
      </c>
      <c r="Q2609">
        <v>101</v>
      </c>
      <c r="R2609">
        <v>147</v>
      </c>
      <c r="S2609" s="1">
        <v>0.31290000000000001</v>
      </c>
      <c r="U2609" s="13">
        <f t="shared" si="120"/>
        <v>46</v>
      </c>
      <c r="V2609" s="13">
        <f t="shared" si="121"/>
        <v>147</v>
      </c>
      <c r="W2609" s="13" t="str">
        <f>IFERROR(VLOOKUP(K2609,'Target Area Lookup'!B:C,2,FALSE),"Rest of State")</f>
        <v>Rest of State</v>
      </c>
      <c r="X2609" s="13" t="str">
        <f t="shared" si="122"/>
        <v>Rest of State</v>
      </c>
    </row>
    <row r="2610" spans="1:24" x14ac:dyDescent="0.25">
      <c r="A2610">
        <v>34049825060</v>
      </c>
      <c r="B2610" t="s">
        <v>11156</v>
      </c>
      <c r="C2610" t="s">
        <v>11157</v>
      </c>
      <c r="D2610" t="s">
        <v>10818</v>
      </c>
      <c r="E2610" t="s">
        <v>11158</v>
      </c>
      <c r="F2610">
        <v>8479862307</v>
      </c>
      <c r="G2610">
        <v>13734</v>
      </c>
      <c r="H2610" t="s">
        <v>11163</v>
      </c>
      <c r="I2610" t="s">
        <v>10915</v>
      </c>
      <c r="J2610" t="s">
        <v>10912</v>
      </c>
      <c r="K2610" t="s">
        <v>1170</v>
      </c>
      <c r="L2610" t="s">
        <v>10916</v>
      </c>
      <c r="M2610" t="s">
        <v>11162</v>
      </c>
      <c r="N2610" t="s">
        <v>22</v>
      </c>
      <c r="O2610">
        <v>31</v>
      </c>
      <c r="P2610">
        <v>3</v>
      </c>
      <c r="Q2610">
        <v>20</v>
      </c>
      <c r="R2610">
        <v>54</v>
      </c>
      <c r="S2610" s="1">
        <v>0.62960000000000005</v>
      </c>
      <c r="U2610" s="13">
        <f t="shared" si="120"/>
        <v>34</v>
      </c>
      <c r="V2610" s="13">
        <f t="shared" si="121"/>
        <v>54</v>
      </c>
      <c r="W2610" s="13" t="str">
        <f>IFERROR(VLOOKUP(K2610,'Target Area Lookup'!B:C,2,FALSE),"Rest of State")</f>
        <v>Rest of State</v>
      </c>
      <c r="X2610" s="13" t="str">
        <f t="shared" si="122"/>
        <v>Rest of State</v>
      </c>
    </row>
    <row r="2611" spans="1:24" x14ac:dyDescent="0.25">
      <c r="A2611">
        <v>34049825060</v>
      </c>
      <c r="B2611" t="s">
        <v>11156</v>
      </c>
      <c r="C2611" t="s">
        <v>11157</v>
      </c>
      <c r="D2611" t="s">
        <v>10818</v>
      </c>
      <c r="E2611" t="s">
        <v>11158</v>
      </c>
      <c r="F2611">
        <v>8479862307</v>
      </c>
      <c r="G2611">
        <v>13735</v>
      </c>
      <c r="H2611" t="s">
        <v>11164</v>
      </c>
      <c r="I2611" t="s">
        <v>11165</v>
      </c>
      <c r="J2611" t="s">
        <v>10855</v>
      </c>
      <c r="K2611" t="s">
        <v>1170</v>
      </c>
      <c r="L2611" t="s">
        <v>11158</v>
      </c>
      <c r="M2611" t="s">
        <v>11162</v>
      </c>
      <c r="N2611" t="s">
        <v>22</v>
      </c>
      <c r="O2611">
        <v>112</v>
      </c>
      <c r="P2611">
        <v>3</v>
      </c>
      <c r="Q2611">
        <v>49</v>
      </c>
      <c r="R2611">
        <v>164</v>
      </c>
      <c r="S2611" s="1">
        <v>0.70120000000000005</v>
      </c>
      <c r="U2611" s="13">
        <f t="shared" si="120"/>
        <v>115</v>
      </c>
      <c r="V2611" s="13">
        <f t="shared" si="121"/>
        <v>164</v>
      </c>
      <c r="W2611" s="13" t="str">
        <f>IFERROR(VLOOKUP(K2611,'Target Area Lookup'!B:C,2,FALSE),"Rest of State")</f>
        <v>Rest of State</v>
      </c>
      <c r="X2611" s="13" t="str">
        <f t="shared" si="122"/>
        <v>Rest of State</v>
      </c>
    </row>
    <row r="2612" spans="1:24" x14ac:dyDescent="0.25">
      <c r="A2612">
        <v>34049825060</v>
      </c>
      <c r="B2612" t="s">
        <v>11156</v>
      </c>
      <c r="C2612" t="s">
        <v>11157</v>
      </c>
      <c r="D2612" t="s">
        <v>10818</v>
      </c>
      <c r="E2612" t="s">
        <v>11158</v>
      </c>
      <c r="F2612">
        <v>8479862307</v>
      </c>
      <c r="G2612">
        <v>13736</v>
      </c>
      <c r="H2612" t="s">
        <v>11166</v>
      </c>
      <c r="I2612" t="s">
        <v>11167</v>
      </c>
      <c r="J2612" t="s">
        <v>10855</v>
      </c>
      <c r="K2612" t="s">
        <v>1170</v>
      </c>
      <c r="L2612" t="s">
        <v>11168</v>
      </c>
      <c r="M2612" t="s">
        <v>11162</v>
      </c>
      <c r="N2612" t="s">
        <v>22</v>
      </c>
      <c r="O2612">
        <v>92</v>
      </c>
      <c r="P2612">
        <v>5</v>
      </c>
      <c r="Q2612">
        <v>44</v>
      </c>
      <c r="R2612">
        <v>141</v>
      </c>
      <c r="S2612" s="1">
        <v>0.68790000000000007</v>
      </c>
      <c r="U2612" s="13">
        <f t="shared" si="120"/>
        <v>97</v>
      </c>
      <c r="V2612" s="13">
        <f t="shared" si="121"/>
        <v>141</v>
      </c>
      <c r="W2612" s="13" t="str">
        <f>IFERROR(VLOOKUP(K2612,'Target Area Lookup'!B:C,2,FALSE),"Rest of State")</f>
        <v>Rest of State</v>
      </c>
      <c r="X2612" s="13" t="str">
        <f t="shared" si="122"/>
        <v>Rest of State</v>
      </c>
    </row>
    <row r="2613" spans="1:24" x14ac:dyDescent="0.25">
      <c r="A2613">
        <v>34049825060</v>
      </c>
      <c r="B2613" t="s">
        <v>11156</v>
      </c>
      <c r="C2613" t="s">
        <v>11157</v>
      </c>
      <c r="D2613" t="s">
        <v>10818</v>
      </c>
      <c r="E2613" t="s">
        <v>11158</v>
      </c>
      <c r="F2613">
        <v>8479862307</v>
      </c>
      <c r="G2613">
        <v>74460</v>
      </c>
      <c r="H2613" t="s">
        <v>11169</v>
      </c>
      <c r="I2613" t="s">
        <v>11157</v>
      </c>
      <c r="J2613" t="s">
        <v>10855</v>
      </c>
      <c r="K2613" t="s">
        <v>1170</v>
      </c>
      <c r="L2613" t="s">
        <v>11158</v>
      </c>
      <c r="M2613" t="s">
        <v>11162</v>
      </c>
      <c r="N2613" t="s">
        <v>22</v>
      </c>
      <c r="O2613">
        <v>3</v>
      </c>
      <c r="P2613">
        <v>0</v>
      </c>
      <c r="Q2613">
        <v>17</v>
      </c>
      <c r="R2613">
        <v>20</v>
      </c>
      <c r="S2613" s="1">
        <v>0.15</v>
      </c>
      <c r="U2613" s="13">
        <f t="shared" si="120"/>
        <v>3</v>
      </c>
      <c r="V2613" s="13">
        <f t="shared" si="121"/>
        <v>20</v>
      </c>
      <c r="W2613" s="13" t="str">
        <f>IFERROR(VLOOKUP(K2613,'Target Area Lookup'!B:C,2,FALSE),"Rest of State")</f>
        <v>Rest of State</v>
      </c>
      <c r="X2613" s="13" t="str">
        <f t="shared" si="122"/>
        <v>Rest of State</v>
      </c>
    </row>
    <row r="2614" spans="1:24" x14ac:dyDescent="0.25">
      <c r="A2614">
        <v>35000000000</v>
      </c>
      <c r="B2614" t="s">
        <v>11170</v>
      </c>
      <c r="C2614" t="s">
        <v>11171</v>
      </c>
      <c r="D2614" t="s">
        <v>11172</v>
      </c>
      <c r="E2614" t="s">
        <v>11173</v>
      </c>
      <c r="F2614">
        <v>8152203560</v>
      </c>
      <c r="G2614">
        <v>54868</v>
      </c>
      <c r="H2614" t="s">
        <v>11174</v>
      </c>
      <c r="I2614" t="s">
        <v>11175</v>
      </c>
      <c r="J2614" t="s">
        <v>11176</v>
      </c>
      <c r="K2614" t="s">
        <v>7108</v>
      </c>
      <c r="L2614" t="s">
        <v>11177</v>
      </c>
      <c r="M2614" t="s">
        <v>11178</v>
      </c>
      <c r="N2614" t="s">
        <v>22</v>
      </c>
      <c r="O2614">
        <v>33</v>
      </c>
      <c r="P2614">
        <v>0</v>
      </c>
      <c r="Q2614">
        <v>12</v>
      </c>
      <c r="R2614">
        <v>45</v>
      </c>
      <c r="S2614" s="1">
        <v>0.72730000000000006</v>
      </c>
      <c r="T2614" t="s">
        <v>22</v>
      </c>
      <c r="U2614" s="13">
        <f t="shared" si="120"/>
        <v>33</v>
      </c>
      <c r="V2614" s="13">
        <f t="shared" si="121"/>
        <v>45</v>
      </c>
      <c r="W2614" s="13" t="str">
        <f>IFERROR(VLOOKUP(K2614,'Target Area Lookup'!B:C,2,FALSE),"Rest of State")</f>
        <v>Rest of State</v>
      </c>
      <c r="X2614" s="13" t="str">
        <f t="shared" si="122"/>
        <v>Rest of State</v>
      </c>
    </row>
    <row r="2615" spans="1:24" x14ac:dyDescent="0.25">
      <c r="A2615">
        <v>35050000061</v>
      </c>
      <c r="B2615" t="s">
        <v>11179</v>
      </c>
      <c r="C2615" t="s">
        <v>11180</v>
      </c>
      <c r="D2615" t="s">
        <v>11172</v>
      </c>
      <c r="E2615" t="s">
        <v>11181</v>
      </c>
      <c r="F2615">
        <v>8152200740</v>
      </c>
      <c r="G2615">
        <v>13737</v>
      </c>
      <c r="H2615" t="s">
        <v>11182</v>
      </c>
      <c r="I2615" t="s">
        <v>11183</v>
      </c>
      <c r="J2615" t="s">
        <v>11176</v>
      </c>
      <c r="K2615" t="s">
        <v>7108</v>
      </c>
      <c r="L2615" t="s">
        <v>11177</v>
      </c>
      <c r="M2615" t="s">
        <v>11184</v>
      </c>
      <c r="N2615" t="s">
        <v>22</v>
      </c>
      <c r="O2615">
        <v>56</v>
      </c>
      <c r="P2615">
        <v>0</v>
      </c>
      <c r="Q2615">
        <v>1</v>
      </c>
      <c r="R2615">
        <v>57</v>
      </c>
      <c r="S2615" s="1">
        <v>0.9778</v>
      </c>
      <c r="T2615" t="s">
        <v>22</v>
      </c>
      <c r="U2615" s="13">
        <f t="shared" si="120"/>
        <v>56</v>
      </c>
      <c r="V2615" s="13">
        <f t="shared" si="121"/>
        <v>57</v>
      </c>
      <c r="W2615" s="13" t="str">
        <f>IFERROR(VLOOKUP(K2615,'Target Area Lookup'!B:C,2,FALSE),"Rest of State")</f>
        <v>Rest of State</v>
      </c>
      <c r="X2615" s="13" t="str">
        <f t="shared" si="122"/>
        <v>Rest of State</v>
      </c>
    </row>
    <row r="2616" spans="1:24" x14ac:dyDescent="0.25">
      <c r="A2616">
        <v>35050001026</v>
      </c>
      <c r="B2616" t="s">
        <v>11185</v>
      </c>
      <c r="C2616" t="s">
        <v>11186</v>
      </c>
      <c r="D2616" t="s">
        <v>11187</v>
      </c>
      <c r="E2616" t="s">
        <v>11188</v>
      </c>
      <c r="F2616">
        <v>8154953321</v>
      </c>
      <c r="G2616">
        <v>13738</v>
      </c>
      <c r="H2616" t="s">
        <v>11189</v>
      </c>
      <c r="I2616" t="s">
        <v>11186</v>
      </c>
      <c r="J2616" t="s">
        <v>11187</v>
      </c>
      <c r="K2616" t="s">
        <v>7108</v>
      </c>
      <c r="L2616" t="s">
        <v>11188</v>
      </c>
      <c r="M2616" t="s">
        <v>11190</v>
      </c>
      <c r="N2616" t="s">
        <v>22</v>
      </c>
      <c r="O2616">
        <v>39</v>
      </c>
      <c r="P2616">
        <v>4</v>
      </c>
      <c r="Q2616">
        <v>44</v>
      </c>
      <c r="R2616">
        <v>87</v>
      </c>
      <c r="S2616" s="1">
        <v>0.49430000000000002</v>
      </c>
      <c r="U2616" s="13">
        <f t="shared" si="120"/>
        <v>43</v>
      </c>
      <c r="V2616" s="13">
        <f t="shared" si="121"/>
        <v>87</v>
      </c>
      <c r="W2616" s="13" t="str">
        <f>IFERROR(VLOOKUP(K2616,'Target Area Lookup'!B:C,2,FALSE),"Rest of State")</f>
        <v>Rest of State</v>
      </c>
      <c r="X2616" s="13" t="str">
        <f t="shared" si="122"/>
        <v>Rest of State</v>
      </c>
    </row>
    <row r="2617" spans="1:24" x14ac:dyDescent="0.25">
      <c r="A2617">
        <v>35050001026</v>
      </c>
      <c r="B2617" t="s">
        <v>11185</v>
      </c>
      <c r="C2617" t="s">
        <v>11186</v>
      </c>
      <c r="D2617" t="s">
        <v>11187</v>
      </c>
      <c r="E2617" t="s">
        <v>11188</v>
      </c>
      <c r="F2617">
        <v>8154953321</v>
      </c>
      <c r="G2617">
        <v>13739</v>
      </c>
      <c r="H2617" t="s">
        <v>6090</v>
      </c>
      <c r="I2617" t="s">
        <v>11186</v>
      </c>
      <c r="J2617" t="s">
        <v>11187</v>
      </c>
      <c r="K2617" t="s">
        <v>7108</v>
      </c>
      <c r="L2617" t="s">
        <v>11188</v>
      </c>
      <c r="M2617" t="s">
        <v>11190</v>
      </c>
      <c r="N2617" t="s">
        <v>22</v>
      </c>
      <c r="O2617">
        <v>63</v>
      </c>
      <c r="P2617">
        <v>4</v>
      </c>
      <c r="Q2617">
        <v>110</v>
      </c>
      <c r="R2617">
        <v>177</v>
      </c>
      <c r="S2617" s="1">
        <v>0.3785</v>
      </c>
      <c r="U2617" s="13">
        <f t="shared" si="120"/>
        <v>67</v>
      </c>
      <c r="V2617" s="13">
        <f t="shared" si="121"/>
        <v>177</v>
      </c>
      <c r="W2617" s="13" t="str">
        <f>IFERROR(VLOOKUP(K2617,'Target Area Lookup'!B:C,2,FALSE),"Rest of State")</f>
        <v>Rest of State</v>
      </c>
      <c r="X2617" s="13" t="str">
        <f t="shared" si="122"/>
        <v>Rest of State</v>
      </c>
    </row>
    <row r="2618" spans="1:24" x14ac:dyDescent="0.25">
      <c r="A2618">
        <v>35050002026</v>
      </c>
      <c r="B2618" t="s">
        <v>11196</v>
      </c>
      <c r="C2618" t="s">
        <v>9643</v>
      </c>
      <c r="D2618" t="s">
        <v>11197</v>
      </c>
      <c r="E2618" t="s">
        <v>11198</v>
      </c>
      <c r="F2618">
        <v>8154962850</v>
      </c>
      <c r="G2618">
        <v>13741</v>
      </c>
      <c r="H2618" t="s">
        <v>11199</v>
      </c>
      <c r="I2618" t="s">
        <v>9643</v>
      </c>
      <c r="J2618" t="s">
        <v>11197</v>
      </c>
      <c r="K2618" t="s">
        <v>7108</v>
      </c>
      <c r="L2618" t="s">
        <v>11198</v>
      </c>
      <c r="M2618" t="s">
        <v>11200</v>
      </c>
      <c r="N2618" t="s">
        <v>22</v>
      </c>
      <c r="O2618">
        <v>53</v>
      </c>
      <c r="P2618">
        <v>7</v>
      </c>
      <c r="Q2618">
        <v>165</v>
      </c>
      <c r="R2618">
        <v>225</v>
      </c>
      <c r="S2618" s="1">
        <v>0.26670000000000005</v>
      </c>
      <c r="U2618" s="13">
        <f t="shared" si="120"/>
        <v>60</v>
      </c>
      <c r="V2618" s="13">
        <f t="shared" si="121"/>
        <v>225</v>
      </c>
      <c r="W2618" s="13" t="str">
        <f>IFERROR(VLOOKUP(K2618,'Target Area Lookup'!B:C,2,FALSE),"Rest of State")</f>
        <v>Rest of State</v>
      </c>
      <c r="X2618" s="13" t="str">
        <f t="shared" si="122"/>
        <v>Rest of State</v>
      </c>
    </row>
    <row r="2619" spans="1:24" x14ac:dyDescent="0.25">
      <c r="A2619">
        <v>35050002026</v>
      </c>
      <c r="B2619" t="s">
        <v>11196</v>
      </c>
      <c r="C2619" t="s">
        <v>9643</v>
      </c>
      <c r="D2619" t="s">
        <v>11197</v>
      </c>
      <c r="E2619" t="s">
        <v>11198</v>
      </c>
      <c r="F2619">
        <v>8154962850</v>
      </c>
      <c r="G2619">
        <v>13742</v>
      </c>
      <c r="H2619" t="s">
        <v>11201</v>
      </c>
      <c r="I2619" t="s">
        <v>11202</v>
      </c>
      <c r="J2619" t="s">
        <v>11203</v>
      </c>
      <c r="K2619" t="s">
        <v>7108</v>
      </c>
      <c r="L2619" t="s">
        <v>11204</v>
      </c>
      <c r="M2619" t="s">
        <v>11200</v>
      </c>
      <c r="N2619" t="s">
        <v>22</v>
      </c>
      <c r="O2619">
        <v>27</v>
      </c>
      <c r="P2619">
        <v>2</v>
      </c>
      <c r="Q2619">
        <v>60</v>
      </c>
      <c r="R2619">
        <v>89</v>
      </c>
      <c r="S2619" s="1">
        <v>0.32579999999999998</v>
      </c>
      <c r="U2619" s="13">
        <f t="shared" si="120"/>
        <v>29</v>
      </c>
      <c r="V2619" s="13">
        <f t="shared" si="121"/>
        <v>89</v>
      </c>
      <c r="W2619" s="13" t="str">
        <f>IFERROR(VLOOKUP(K2619,'Target Area Lookup'!B:C,2,FALSE),"Rest of State")</f>
        <v>Rest of State</v>
      </c>
      <c r="X2619" s="13" t="str">
        <f t="shared" si="122"/>
        <v>Rest of State</v>
      </c>
    </row>
    <row r="2620" spans="1:24" x14ac:dyDescent="0.25">
      <c r="A2620">
        <v>35050002026</v>
      </c>
      <c r="B2620" t="s">
        <v>11196</v>
      </c>
      <c r="C2620" t="s">
        <v>9643</v>
      </c>
      <c r="D2620" t="s">
        <v>11197</v>
      </c>
      <c r="E2620" t="s">
        <v>11198</v>
      </c>
      <c r="F2620">
        <v>8154962850</v>
      </c>
      <c r="G2620">
        <v>13744</v>
      </c>
      <c r="H2620" t="s">
        <v>7475</v>
      </c>
      <c r="I2620" t="s">
        <v>11205</v>
      </c>
      <c r="J2620" t="s">
        <v>11206</v>
      </c>
      <c r="K2620" t="s">
        <v>7108</v>
      </c>
      <c r="L2620" t="s">
        <v>11207</v>
      </c>
      <c r="M2620" t="s">
        <v>11200</v>
      </c>
      <c r="N2620" t="s">
        <v>22</v>
      </c>
      <c r="O2620">
        <v>55</v>
      </c>
      <c r="P2620">
        <v>1</v>
      </c>
      <c r="Q2620">
        <v>90</v>
      </c>
      <c r="R2620">
        <v>146</v>
      </c>
      <c r="S2620" s="1">
        <v>0.3836</v>
      </c>
      <c r="U2620" s="13">
        <f t="shared" si="120"/>
        <v>56</v>
      </c>
      <c r="V2620" s="13">
        <f t="shared" si="121"/>
        <v>146</v>
      </c>
      <c r="W2620" s="13" t="str">
        <f>IFERROR(VLOOKUP(K2620,'Target Area Lookup'!B:C,2,FALSE),"Rest of State")</f>
        <v>Rest of State</v>
      </c>
      <c r="X2620" s="13" t="str">
        <f t="shared" si="122"/>
        <v>Rest of State</v>
      </c>
    </row>
    <row r="2621" spans="1:24" x14ac:dyDescent="0.25">
      <c r="A2621">
        <v>35050002026</v>
      </c>
      <c r="B2621" t="s">
        <v>11196</v>
      </c>
      <c r="C2621" t="s">
        <v>9643</v>
      </c>
      <c r="D2621" t="s">
        <v>11197</v>
      </c>
      <c r="E2621" t="s">
        <v>11198</v>
      </c>
      <c r="F2621">
        <v>8154962850</v>
      </c>
      <c r="G2621">
        <v>75568</v>
      </c>
      <c r="H2621" t="s">
        <v>11208</v>
      </c>
      <c r="I2621" t="s">
        <v>9643</v>
      </c>
      <c r="J2621" t="s">
        <v>11197</v>
      </c>
      <c r="K2621" t="s">
        <v>7108</v>
      </c>
      <c r="L2621" t="s">
        <v>11198</v>
      </c>
      <c r="M2621" t="s">
        <v>11209</v>
      </c>
      <c r="N2621" t="s">
        <v>22</v>
      </c>
      <c r="O2621">
        <v>73</v>
      </c>
      <c r="P2621">
        <v>4</v>
      </c>
      <c r="Q2621">
        <v>112</v>
      </c>
      <c r="R2621">
        <v>189</v>
      </c>
      <c r="S2621" s="1">
        <v>0.40740000000000004</v>
      </c>
      <c r="U2621" s="13">
        <f t="shared" si="120"/>
        <v>77</v>
      </c>
      <c r="V2621" s="13">
        <f t="shared" si="121"/>
        <v>189</v>
      </c>
      <c r="W2621" s="13" t="str">
        <f>IFERROR(VLOOKUP(K2621,'Target Area Lookup'!B:C,2,FALSE),"Rest of State")</f>
        <v>Rest of State</v>
      </c>
      <c r="X2621" s="13" t="str">
        <f t="shared" si="122"/>
        <v>Rest of State</v>
      </c>
    </row>
    <row r="2622" spans="1:24" x14ac:dyDescent="0.25">
      <c r="A2622">
        <v>35050009026</v>
      </c>
      <c r="B2622" t="s">
        <v>11210</v>
      </c>
      <c r="C2622" t="s">
        <v>11211</v>
      </c>
      <c r="D2622" t="s">
        <v>11203</v>
      </c>
      <c r="E2622" t="s">
        <v>11212</v>
      </c>
      <c r="F2622">
        <v>8152468361</v>
      </c>
      <c r="G2622">
        <v>13746</v>
      </c>
      <c r="H2622" t="s">
        <v>11213</v>
      </c>
      <c r="I2622" t="s">
        <v>11211</v>
      </c>
      <c r="J2622" t="s">
        <v>11203</v>
      </c>
      <c r="K2622" t="s">
        <v>7108</v>
      </c>
      <c r="L2622" t="s">
        <v>11212</v>
      </c>
      <c r="M2622" t="s">
        <v>11214</v>
      </c>
      <c r="N2622" t="s">
        <v>22</v>
      </c>
      <c r="O2622">
        <v>118</v>
      </c>
      <c r="P2622">
        <v>0</v>
      </c>
      <c r="Q2622">
        <v>21</v>
      </c>
      <c r="R2622">
        <v>139</v>
      </c>
      <c r="S2622" s="1">
        <v>0.84709999999999996</v>
      </c>
      <c r="T2622" t="s">
        <v>22</v>
      </c>
      <c r="U2622" s="13">
        <f t="shared" si="120"/>
        <v>118</v>
      </c>
      <c r="V2622" s="13">
        <f t="shared" si="121"/>
        <v>139</v>
      </c>
      <c r="W2622" s="13" t="str">
        <f>IFERROR(VLOOKUP(K2622,'Target Area Lookup'!B:C,2,FALSE),"Rest of State")</f>
        <v>Rest of State</v>
      </c>
      <c r="X2622" s="13" t="str">
        <f t="shared" si="122"/>
        <v>Rest of State</v>
      </c>
    </row>
    <row r="2623" spans="1:24" x14ac:dyDescent="0.25">
      <c r="A2623">
        <v>35050009026</v>
      </c>
      <c r="B2623" t="s">
        <v>11210</v>
      </c>
      <c r="C2623" t="s">
        <v>11211</v>
      </c>
      <c r="D2623" t="s">
        <v>11203</v>
      </c>
      <c r="E2623" t="s">
        <v>11212</v>
      </c>
      <c r="F2623">
        <v>8152468361</v>
      </c>
      <c r="G2623">
        <v>13747</v>
      </c>
      <c r="H2623" t="s">
        <v>11215</v>
      </c>
      <c r="I2623" t="s">
        <v>11211</v>
      </c>
      <c r="J2623" t="s">
        <v>11203</v>
      </c>
      <c r="K2623" t="s">
        <v>7108</v>
      </c>
      <c r="L2623" t="s">
        <v>11212</v>
      </c>
      <c r="M2623" t="s">
        <v>11214</v>
      </c>
      <c r="N2623" t="s">
        <v>22</v>
      </c>
      <c r="O2623">
        <v>256</v>
      </c>
      <c r="P2623">
        <v>0</v>
      </c>
      <c r="Q2623">
        <v>25</v>
      </c>
      <c r="R2623">
        <v>281</v>
      </c>
      <c r="S2623" s="1">
        <v>0.9084000000000001</v>
      </c>
      <c r="T2623" t="s">
        <v>22</v>
      </c>
      <c r="U2623" s="13">
        <f t="shared" si="120"/>
        <v>256</v>
      </c>
      <c r="V2623" s="13">
        <f t="shared" si="121"/>
        <v>281</v>
      </c>
      <c r="W2623" s="13" t="str">
        <f>IFERROR(VLOOKUP(K2623,'Target Area Lookup'!B:C,2,FALSE),"Rest of State")</f>
        <v>Rest of State</v>
      </c>
      <c r="X2623" s="13" t="str">
        <f t="shared" si="122"/>
        <v>Rest of State</v>
      </c>
    </row>
    <row r="2624" spans="1:24" x14ac:dyDescent="0.25">
      <c r="A2624">
        <v>35050017504</v>
      </c>
      <c r="B2624" t="s">
        <v>11216</v>
      </c>
      <c r="C2624" t="s">
        <v>11217</v>
      </c>
      <c r="D2624" t="s">
        <v>7108</v>
      </c>
      <c r="E2624" t="s">
        <v>11218</v>
      </c>
      <c r="G2624">
        <v>75457</v>
      </c>
      <c r="H2624" t="s">
        <v>11219</v>
      </c>
      <c r="I2624" t="s">
        <v>11217</v>
      </c>
      <c r="J2624" t="s">
        <v>7108</v>
      </c>
      <c r="K2624" t="s">
        <v>7108</v>
      </c>
      <c r="L2624" t="s">
        <v>11218</v>
      </c>
      <c r="M2624" t="s">
        <v>11220</v>
      </c>
      <c r="N2624" t="s">
        <v>22</v>
      </c>
      <c r="O2624">
        <v>26</v>
      </c>
      <c r="P2624">
        <v>0</v>
      </c>
      <c r="Q2624">
        <v>133</v>
      </c>
      <c r="R2624">
        <v>159</v>
      </c>
      <c r="S2624" s="1">
        <v>0.16350000000000001</v>
      </c>
      <c r="U2624" s="13">
        <f t="shared" si="120"/>
        <v>26</v>
      </c>
      <c r="V2624" s="13">
        <f t="shared" si="121"/>
        <v>159</v>
      </c>
      <c r="W2624" s="13" t="str">
        <f>IFERROR(VLOOKUP(K2624,'Target Area Lookup'!B:C,2,FALSE),"Rest of State")</f>
        <v>Rest of State</v>
      </c>
      <c r="X2624" s="13" t="str">
        <f t="shared" si="122"/>
        <v>Rest of State</v>
      </c>
    </row>
    <row r="2625" spans="1:24" x14ac:dyDescent="0.25">
      <c r="A2625">
        <v>35050040017</v>
      </c>
      <c r="B2625" t="s">
        <v>11238</v>
      </c>
      <c r="C2625" t="s">
        <v>11239</v>
      </c>
      <c r="D2625" t="s">
        <v>7105</v>
      </c>
      <c r="E2625" t="s">
        <v>11240</v>
      </c>
      <c r="F2625">
        <v>8156720545</v>
      </c>
      <c r="G2625">
        <v>13759</v>
      </c>
      <c r="H2625" t="s">
        <v>11241</v>
      </c>
      <c r="I2625" t="s">
        <v>11239</v>
      </c>
      <c r="J2625" t="s">
        <v>7105</v>
      </c>
      <c r="K2625" t="s">
        <v>7108</v>
      </c>
      <c r="L2625" t="s">
        <v>11240</v>
      </c>
      <c r="M2625" t="s">
        <v>11242</v>
      </c>
      <c r="N2625" t="s">
        <v>22</v>
      </c>
      <c r="O2625">
        <v>779</v>
      </c>
      <c r="P2625">
        <v>0</v>
      </c>
      <c r="Q2625">
        <v>107</v>
      </c>
      <c r="R2625">
        <v>886</v>
      </c>
      <c r="S2625" s="1">
        <v>0.87870000000000004</v>
      </c>
      <c r="T2625" t="s">
        <v>22</v>
      </c>
      <c r="U2625" s="13">
        <f t="shared" si="120"/>
        <v>779</v>
      </c>
      <c r="V2625" s="13">
        <f t="shared" si="121"/>
        <v>886</v>
      </c>
      <c r="W2625" s="13" t="str">
        <f>IFERROR(VLOOKUP(K2625,'Target Area Lookup'!B:C,2,FALSE),"Rest of State")</f>
        <v>Rest of State</v>
      </c>
      <c r="X2625" s="13" t="str">
        <f t="shared" si="122"/>
        <v>Rest of State</v>
      </c>
    </row>
    <row r="2626" spans="1:24" x14ac:dyDescent="0.25">
      <c r="A2626">
        <v>35050044002</v>
      </c>
      <c r="B2626" t="s">
        <v>11243</v>
      </c>
      <c r="C2626" t="s">
        <v>11244</v>
      </c>
      <c r="D2626" t="s">
        <v>7105</v>
      </c>
      <c r="E2626" t="s">
        <v>11245</v>
      </c>
      <c r="F2626">
        <v>8156722926</v>
      </c>
      <c r="G2626">
        <v>13760</v>
      </c>
      <c r="H2626" t="s">
        <v>11246</v>
      </c>
      <c r="I2626" t="s">
        <v>11247</v>
      </c>
      <c r="J2626" t="s">
        <v>7105</v>
      </c>
      <c r="K2626" t="s">
        <v>7108</v>
      </c>
      <c r="L2626" t="s">
        <v>11248</v>
      </c>
      <c r="M2626" t="s">
        <v>11249</v>
      </c>
      <c r="N2626" t="s">
        <v>22</v>
      </c>
      <c r="O2626">
        <v>676</v>
      </c>
      <c r="P2626">
        <v>0</v>
      </c>
      <c r="Q2626">
        <v>54</v>
      </c>
      <c r="R2626">
        <v>730</v>
      </c>
      <c r="S2626" s="1">
        <v>0.92540000000000011</v>
      </c>
      <c r="T2626" t="s">
        <v>22</v>
      </c>
      <c r="U2626" s="13">
        <f t="shared" si="120"/>
        <v>676</v>
      </c>
      <c r="V2626" s="13">
        <f t="shared" si="121"/>
        <v>730</v>
      </c>
      <c r="W2626" s="13" t="str">
        <f>IFERROR(VLOOKUP(K2626,'Target Area Lookup'!B:C,2,FALSE),"Rest of State")</f>
        <v>Rest of State</v>
      </c>
      <c r="X2626" s="13" t="str">
        <f t="shared" si="122"/>
        <v>Rest of State</v>
      </c>
    </row>
    <row r="2627" spans="1:24" x14ac:dyDescent="0.25">
      <c r="A2627">
        <v>35050044002</v>
      </c>
      <c r="B2627" t="s">
        <v>11243</v>
      </c>
      <c r="C2627" t="s">
        <v>11244</v>
      </c>
      <c r="D2627" t="s">
        <v>7105</v>
      </c>
      <c r="E2627" t="s">
        <v>11245</v>
      </c>
      <c r="F2627">
        <v>8156722926</v>
      </c>
      <c r="G2627">
        <v>13761</v>
      </c>
      <c r="H2627" t="s">
        <v>8899</v>
      </c>
      <c r="I2627" t="s">
        <v>11250</v>
      </c>
      <c r="J2627" t="s">
        <v>7105</v>
      </c>
      <c r="K2627" t="s">
        <v>7108</v>
      </c>
      <c r="L2627" t="s">
        <v>11251</v>
      </c>
      <c r="M2627" t="s">
        <v>11249</v>
      </c>
      <c r="N2627" t="s">
        <v>22</v>
      </c>
      <c r="O2627">
        <v>502</v>
      </c>
      <c r="P2627">
        <v>0</v>
      </c>
      <c r="Q2627">
        <v>0</v>
      </c>
      <c r="R2627">
        <v>502</v>
      </c>
      <c r="S2627" s="1">
        <v>1</v>
      </c>
      <c r="T2627" t="s">
        <v>22</v>
      </c>
      <c r="U2627" s="13">
        <f t="shared" ref="U2627:U2690" si="123">SUM(O2627:P2627)</f>
        <v>502</v>
      </c>
      <c r="V2627" s="13">
        <f t="shared" ref="V2627:V2690" si="124">R2627</f>
        <v>502</v>
      </c>
      <c r="W2627" s="13" t="str">
        <f>IFERROR(VLOOKUP(K2627,'Target Area Lookup'!B:C,2,FALSE),"Rest of State")</f>
        <v>Rest of State</v>
      </c>
      <c r="X2627" s="13" t="str">
        <f t="shared" ref="X2627:X2690" si="125">IF(K2627="Cook","Cook","Rest of State")</f>
        <v>Rest of State</v>
      </c>
    </row>
    <row r="2628" spans="1:24" x14ac:dyDescent="0.25">
      <c r="A2628">
        <v>35050044002</v>
      </c>
      <c r="B2628" t="s">
        <v>11243</v>
      </c>
      <c r="C2628" t="s">
        <v>11244</v>
      </c>
      <c r="D2628" t="s">
        <v>7105</v>
      </c>
      <c r="E2628" t="s">
        <v>11245</v>
      </c>
      <c r="F2628">
        <v>8156722926</v>
      </c>
      <c r="G2628">
        <v>13762</v>
      </c>
      <c r="H2628" t="s">
        <v>11252</v>
      </c>
      <c r="I2628" t="s">
        <v>11253</v>
      </c>
      <c r="J2628" t="s">
        <v>7105</v>
      </c>
      <c r="K2628" t="s">
        <v>7108</v>
      </c>
      <c r="L2628" t="s">
        <v>11254</v>
      </c>
      <c r="M2628" t="s">
        <v>11249</v>
      </c>
      <c r="N2628" t="s">
        <v>22</v>
      </c>
      <c r="O2628">
        <v>320</v>
      </c>
      <c r="P2628">
        <v>0</v>
      </c>
      <c r="Q2628">
        <v>0</v>
      </c>
      <c r="R2628">
        <v>320</v>
      </c>
      <c r="S2628" s="1">
        <v>1</v>
      </c>
      <c r="T2628" t="s">
        <v>22</v>
      </c>
      <c r="U2628" s="13">
        <f t="shared" si="123"/>
        <v>320</v>
      </c>
      <c r="V2628" s="13">
        <f t="shared" si="124"/>
        <v>320</v>
      </c>
      <c r="W2628" s="13" t="str">
        <f>IFERROR(VLOOKUP(K2628,'Target Area Lookup'!B:C,2,FALSE),"Rest of State")</f>
        <v>Rest of State</v>
      </c>
      <c r="X2628" s="13" t="str">
        <f t="shared" si="125"/>
        <v>Rest of State</v>
      </c>
    </row>
    <row r="2629" spans="1:24" x14ac:dyDescent="0.25">
      <c r="A2629">
        <v>35050065004</v>
      </c>
      <c r="B2629" t="s">
        <v>11255</v>
      </c>
      <c r="C2629" t="s">
        <v>11256</v>
      </c>
      <c r="D2629" t="s">
        <v>11257</v>
      </c>
      <c r="E2629" t="s">
        <v>11258</v>
      </c>
      <c r="F2629">
        <v>8155864611</v>
      </c>
      <c r="G2629">
        <v>13767</v>
      </c>
      <c r="H2629" t="s">
        <v>11259</v>
      </c>
      <c r="I2629" t="s">
        <v>11256</v>
      </c>
      <c r="J2629" t="s">
        <v>11257</v>
      </c>
      <c r="K2629" t="s">
        <v>7108</v>
      </c>
      <c r="L2629" t="s">
        <v>11258</v>
      </c>
      <c r="M2629" t="s">
        <v>11260</v>
      </c>
      <c r="N2629" t="s">
        <v>22</v>
      </c>
      <c r="O2629">
        <v>32</v>
      </c>
      <c r="P2629">
        <v>1</v>
      </c>
      <c r="Q2629">
        <v>56</v>
      </c>
      <c r="R2629">
        <v>89</v>
      </c>
      <c r="S2629" s="1">
        <v>0.37079999999999996</v>
      </c>
      <c r="U2629" s="13">
        <f t="shared" si="123"/>
        <v>33</v>
      </c>
      <c r="V2629" s="13">
        <f t="shared" si="124"/>
        <v>89</v>
      </c>
      <c r="W2629" s="13" t="str">
        <f>IFERROR(VLOOKUP(K2629,'Target Area Lookup'!B:C,2,FALSE),"Rest of State")</f>
        <v>Rest of State</v>
      </c>
      <c r="X2629" s="13" t="str">
        <f t="shared" si="125"/>
        <v>Rest of State</v>
      </c>
    </row>
    <row r="2630" spans="1:24" x14ac:dyDescent="0.25">
      <c r="A2630">
        <v>35050079004</v>
      </c>
      <c r="B2630" t="s">
        <v>11261</v>
      </c>
      <c r="C2630" t="s">
        <v>11262</v>
      </c>
      <c r="D2630" t="s">
        <v>11263</v>
      </c>
      <c r="E2630" t="s">
        <v>11264</v>
      </c>
      <c r="F2630">
        <v>8154423420</v>
      </c>
      <c r="G2630">
        <v>13768</v>
      </c>
      <c r="H2630" t="s">
        <v>11265</v>
      </c>
      <c r="I2630" t="s">
        <v>11262</v>
      </c>
      <c r="J2630" t="s">
        <v>11263</v>
      </c>
      <c r="K2630" t="s">
        <v>7108</v>
      </c>
      <c r="L2630" t="s">
        <v>11264</v>
      </c>
      <c r="M2630" t="s">
        <v>11266</v>
      </c>
      <c r="N2630" t="s">
        <v>22</v>
      </c>
      <c r="O2630">
        <v>64</v>
      </c>
      <c r="P2630">
        <v>2</v>
      </c>
      <c r="Q2630">
        <v>100</v>
      </c>
      <c r="R2630">
        <v>166</v>
      </c>
      <c r="S2630" s="1">
        <v>0.39760000000000001</v>
      </c>
      <c r="U2630" s="13">
        <f t="shared" si="123"/>
        <v>66</v>
      </c>
      <c r="V2630" s="13">
        <f t="shared" si="124"/>
        <v>166</v>
      </c>
      <c r="W2630" s="13" t="str">
        <f>IFERROR(VLOOKUP(K2630,'Target Area Lookup'!B:C,2,FALSE),"Rest of State")</f>
        <v>Rest of State</v>
      </c>
      <c r="X2630" s="13" t="str">
        <f t="shared" si="125"/>
        <v>Rest of State</v>
      </c>
    </row>
    <row r="2631" spans="1:24" x14ac:dyDescent="0.25">
      <c r="A2631">
        <v>35050082004</v>
      </c>
      <c r="B2631" t="s">
        <v>11267</v>
      </c>
      <c r="C2631" t="s">
        <v>11268</v>
      </c>
      <c r="D2631" t="s">
        <v>11172</v>
      </c>
      <c r="E2631" t="s">
        <v>11269</v>
      </c>
      <c r="F2631">
        <v>8154346930</v>
      </c>
      <c r="G2631">
        <v>13769</v>
      </c>
      <c r="H2631" t="s">
        <v>11270</v>
      </c>
      <c r="I2631" t="s">
        <v>11268</v>
      </c>
      <c r="J2631" t="s">
        <v>11172</v>
      </c>
      <c r="K2631" t="s">
        <v>7108</v>
      </c>
      <c r="L2631" t="s">
        <v>11269</v>
      </c>
      <c r="M2631" t="s">
        <v>11271</v>
      </c>
      <c r="N2631" t="s">
        <v>22</v>
      </c>
      <c r="O2631">
        <v>17</v>
      </c>
      <c r="P2631">
        <v>2</v>
      </c>
      <c r="Q2631">
        <v>66</v>
      </c>
      <c r="R2631">
        <v>85</v>
      </c>
      <c r="S2631" s="1">
        <v>0.22350000000000003</v>
      </c>
      <c r="U2631" s="13">
        <f t="shared" si="123"/>
        <v>19</v>
      </c>
      <c r="V2631" s="13">
        <f t="shared" si="124"/>
        <v>85</v>
      </c>
      <c r="W2631" s="13" t="str">
        <f>IFERROR(VLOOKUP(K2631,'Target Area Lookup'!B:C,2,FALSE),"Rest of State")</f>
        <v>Rest of State</v>
      </c>
      <c r="X2631" s="13" t="str">
        <f t="shared" si="125"/>
        <v>Rest of State</v>
      </c>
    </row>
    <row r="2632" spans="1:24" x14ac:dyDescent="0.25">
      <c r="A2632">
        <v>35050095004</v>
      </c>
      <c r="B2632" t="s">
        <v>11272</v>
      </c>
      <c r="C2632" t="s">
        <v>11273</v>
      </c>
      <c r="D2632" t="s">
        <v>11274</v>
      </c>
      <c r="E2632" t="s">
        <v>11275</v>
      </c>
      <c r="F2632">
        <v>8152496225</v>
      </c>
      <c r="G2632">
        <v>13770</v>
      </c>
      <c r="H2632" t="s">
        <v>11276</v>
      </c>
      <c r="I2632" t="s">
        <v>11273</v>
      </c>
      <c r="J2632" t="s">
        <v>11274</v>
      </c>
      <c r="K2632" t="s">
        <v>7108</v>
      </c>
      <c r="L2632" t="s">
        <v>11275</v>
      </c>
      <c r="M2632" t="s">
        <v>11277</v>
      </c>
      <c r="N2632" t="s">
        <v>22</v>
      </c>
      <c r="O2632">
        <v>63</v>
      </c>
      <c r="P2632">
        <v>5</v>
      </c>
      <c r="Q2632">
        <v>133</v>
      </c>
      <c r="R2632">
        <v>201</v>
      </c>
      <c r="S2632" s="1">
        <v>0.33829999999999999</v>
      </c>
      <c r="U2632" s="13">
        <f t="shared" si="123"/>
        <v>68</v>
      </c>
      <c r="V2632" s="13">
        <f t="shared" si="124"/>
        <v>201</v>
      </c>
      <c r="W2632" s="13" t="str">
        <f>IFERROR(VLOOKUP(K2632,'Target Area Lookup'!B:C,2,FALSE),"Rest of State")</f>
        <v>Rest of State</v>
      </c>
      <c r="X2632" s="13" t="str">
        <f t="shared" si="125"/>
        <v>Rest of State</v>
      </c>
    </row>
    <row r="2633" spans="1:24" x14ac:dyDescent="0.25">
      <c r="A2633">
        <v>35050120017</v>
      </c>
      <c r="B2633" t="s">
        <v>11278</v>
      </c>
      <c r="C2633" t="s">
        <v>11279</v>
      </c>
      <c r="D2633" t="s">
        <v>7108</v>
      </c>
      <c r="E2633" t="s">
        <v>11280</v>
      </c>
      <c r="F2633">
        <v>8152231721</v>
      </c>
      <c r="G2633">
        <v>13771</v>
      </c>
      <c r="H2633" t="s">
        <v>11281</v>
      </c>
      <c r="I2633" t="s">
        <v>11279</v>
      </c>
      <c r="J2633" t="s">
        <v>7108</v>
      </c>
      <c r="K2633" t="s">
        <v>7108</v>
      </c>
      <c r="L2633" t="s">
        <v>11280</v>
      </c>
      <c r="M2633" t="s">
        <v>11282</v>
      </c>
      <c r="N2633" t="s">
        <v>22</v>
      </c>
      <c r="O2633">
        <v>433</v>
      </c>
      <c r="P2633">
        <v>72</v>
      </c>
      <c r="Q2633">
        <v>699</v>
      </c>
      <c r="R2633">
        <v>1204</v>
      </c>
      <c r="S2633" s="1">
        <v>0.4194</v>
      </c>
      <c r="U2633" s="13">
        <f t="shared" si="123"/>
        <v>505</v>
      </c>
      <c r="V2633" s="13">
        <f t="shared" si="124"/>
        <v>1204</v>
      </c>
      <c r="W2633" s="13" t="str">
        <f>IFERROR(VLOOKUP(K2633,'Target Area Lookup'!B:C,2,FALSE),"Rest of State")</f>
        <v>Rest of State</v>
      </c>
      <c r="X2633" s="13" t="str">
        <f t="shared" si="125"/>
        <v>Rest of State</v>
      </c>
    </row>
    <row r="2634" spans="1:24" x14ac:dyDescent="0.25">
      <c r="A2634">
        <v>35050122002</v>
      </c>
      <c r="B2634" t="s">
        <v>11283</v>
      </c>
      <c r="C2634" t="s">
        <v>11284</v>
      </c>
      <c r="D2634" t="s">
        <v>7108</v>
      </c>
      <c r="E2634" t="s">
        <v>11285</v>
      </c>
      <c r="F2634">
        <v>8152230786</v>
      </c>
      <c r="G2634">
        <v>13772</v>
      </c>
      <c r="H2634" t="s">
        <v>1487</v>
      </c>
      <c r="I2634" t="s">
        <v>11284</v>
      </c>
      <c r="J2634" t="s">
        <v>7108</v>
      </c>
      <c r="K2634" t="s">
        <v>7108</v>
      </c>
      <c r="L2634" t="s">
        <v>11285</v>
      </c>
      <c r="M2634" t="s">
        <v>11286</v>
      </c>
      <c r="N2634" t="s">
        <v>22</v>
      </c>
      <c r="O2634">
        <v>304</v>
      </c>
      <c r="P2634">
        <v>0</v>
      </c>
      <c r="Q2634">
        <v>0</v>
      </c>
      <c r="R2634">
        <v>304</v>
      </c>
      <c r="S2634" s="1">
        <v>1</v>
      </c>
      <c r="T2634" t="s">
        <v>22</v>
      </c>
      <c r="U2634" s="13">
        <f t="shared" si="123"/>
        <v>304</v>
      </c>
      <c r="V2634" s="13">
        <f t="shared" si="124"/>
        <v>304</v>
      </c>
      <c r="W2634" s="13" t="str">
        <f>IFERROR(VLOOKUP(K2634,'Target Area Lookup'!B:C,2,FALSE),"Rest of State")</f>
        <v>Rest of State</v>
      </c>
      <c r="X2634" s="13" t="str">
        <f t="shared" si="125"/>
        <v>Rest of State</v>
      </c>
    </row>
    <row r="2635" spans="1:24" x14ac:dyDescent="0.25">
      <c r="A2635">
        <v>35050122002</v>
      </c>
      <c r="B2635" t="s">
        <v>11283</v>
      </c>
      <c r="C2635" t="s">
        <v>11284</v>
      </c>
      <c r="D2635" t="s">
        <v>7108</v>
      </c>
      <c r="E2635" t="s">
        <v>11285</v>
      </c>
      <c r="F2635">
        <v>8152230786</v>
      </c>
      <c r="G2635">
        <v>13774</v>
      </c>
      <c r="H2635" t="s">
        <v>7253</v>
      </c>
      <c r="I2635" t="s">
        <v>11287</v>
      </c>
      <c r="J2635" t="s">
        <v>7108</v>
      </c>
      <c r="K2635" t="s">
        <v>7108</v>
      </c>
      <c r="L2635" t="s">
        <v>11288</v>
      </c>
      <c r="M2635" t="s">
        <v>11286</v>
      </c>
      <c r="N2635" t="s">
        <v>22</v>
      </c>
      <c r="O2635">
        <v>565</v>
      </c>
      <c r="P2635">
        <v>0</v>
      </c>
      <c r="Q2635">
        <v>0</v>
      </c>
      <c r="R2635">
        <v>565</v>
      </c>
      <c r="S2635" s="1">
        <v>1</v>
      </c>
      <c r="T2635" t="s">
        <v>22</v>
      </c>
      <c r="U2635" s="13">
        <f t="shared" si="123"/>
        <v>565</v>
      </c>
      <c r="V2635" s="13">
        <f t="shared" si="124"/>
        <v>565</v>
      </c>
      <c r="W2635" s="13" t="str">
        <f>IFERROR(VLOOKUP(K2635,'Target Area Lookup'!B:C,2,FALSE),"Rest of State")</f>
        <v>Rest of State</v>
      </c>
      <c r="X2635" s="13" t="str">
        <f t="shared" si="125"/>
        <v>Rest of State</v>
      </c>
    </row>
    <row r="2636" spans="1:24" x14ac:dyDescent="0.25">
      <c r="A2636">
        <v>35050124002</v>
      </c>
      <c r="B2636" t="s">
        <v>11289</v>
      </c>
      <c r="C2636" t="s">
        <v>11290</v>
      </c>
      <c r="D2636" t="s">
        <v>11176</v>
      </c>
      <c r="E2636" t="s">
        <v>11291</v>
      </c>
      <c r="F2636">
        <v>8152231111</v>
      </c>
      <c r="G2636">
        <v>13776</v>
      </c>
      <c r="H2636" t="s">
        <v>3507</v>
      </c>
      <c r="I2636" t="s">
        <v>11292</v>
      </c>
      <c r="J2636" t="s">
        <v>11176</v>
      </c>
      <c r="K2636" t="s">
        <v>7108</v>
      </c>
      <c r="L2636" t="s">
        <v>11293</v>
      </c>
      <c r="M2636" t="s">
        <v>11294</v>
      </c>
      <c r="N2636" t="s">
        <v>22</v>
      </c>
      <c r="O2636">
        <v>202</v>
      </c>
      <c r="P2636">
        <v>17</v>
      </c>
      <c r="Q2636">
        <v>246</v>
      </c>
      <c r="R2636">
        <v>465</v>
      </c>
      <c r="S2636" s="1">
        <v>0.47100000000000003</v>
      </c>
      <c r="U2636" s="13">
        <f t="shared" si="123"/>
        <v>219</v>
      </c>
      <c r="V2636" s="13">
        <f t="shared" si="124"/>
        <v>465</v>
      </c>
      <c r="W2636" s="13" t="str">
        <f>IFERROR(VLOOKUP(K2636,'Target Area Lookup'!B:C,2,FALSE),"Rest of State")</f>
        <v>Rest of State</v>
      </c>
      <c r="X2636" s="13" t="str">
        <f t="shared" si="125"/>
        <v>Rest of State</v>
      </c>
    </row>
    <row r="2637" spans="1:24" x14ac:dyDescent="0.25">
      <c r="A2637">
        <v>35050124002</v>
      </c>
      <c r="B2637" t="s">
        <v>11289</v>
      </c>
      <c r="C2637" t="s">
        <v>11290</v>
      </c>
      <c r="D2637" t="s">
        <v>11176</v>
      </c>
      <c r="E2637" t="s">
        <v>11291</v>
      </c>
      <c r="F2637">
        <v>8152231111</v>
      </c>
      <c r="G2637">
        <v>62794</v>
      </c>
      <c r="H2637" t="s">
        <v>11295</v>
      </c>
      <c r="I2637" t="s">
        <v>11290</v>
      </c>
      <c r="J2637" t="s">
        <v>11176</v>
      </c>
      <c r="K2637" t="s">
        <v>7108</v>
      </c>
      <c r="L2637" t="s">
        <v>11291</v>
      </c>
      <c r="M2637" t="s">
        <v>11294</v>
      </c>
      <c r="N2637" t="s">
        <v>22</v>
      </c>
      <c r="O2637">
        <v>157</v>
      </c>
      <c r="P2637">
        <v>23</v>
      </c>
      <c r="Q2637">
        <v>214</v>
      </c>
      <c r="R2637">
        <v>394</v>
      </c>
      <c r="S2637" s="1">
        <v>0.45689999999999997</v>
      </c>
      <c r="U2637" s="13">
        <f t="shared" si="123"/>
        <v>180</v>
      </c>
      <c r="V2637" s="13">
        <f t="shared" si="124"/>
        <v>394</v>
      </c>
      <c r="W2637" s="13" t="str">
        <f>IFERROR(VLOOKUP(K2637,'Target Area Lookup'!B:C,2,FALSE),"Rest of State")</f>
        <v>Rest of State</v>
      </c>
      <c r="X2637" s="13" t="str">
        <f t="shared" si="125"/>
        <v>Rest of State</v>
      </c>
    </row>
    <row r="2638" spans="1:24" x14ac:dyDescent="0.25">
      <c r="A2638">
        <v>35050125002</v>
      </c>
      <c r="B2638" t="s">
        <v>11296</v>
      </c>
      <c r="C2638" t="s">
        <v>11297</v>
      </c>
      <c r="D2638" t="s">
        <v>11298</v>
      </c>
      <c r="E2638" t="s">
        <v>11299</v>
      </c>
      <c r="F2638">
        <v>8158839297</v>
      </c>
      <c r="G2638">
        <v>13778</v>
      </c>
      <c r="H2638" t="s">
        <v>294</v>
      </c>
      <c r="I2638" t="s">
        <v>11300</v>
      </c>
      <c r="J2638" t="s">
        <v>11298</v>
      </c>
      <c r="K2638" t="s">
        <v>7108</v>
      </c>
      <c r="L2638" t="s">
        <v>11301</v>
      </c>
      <c r="M2638" t="s">
        <v>11302</v>
      </c>
      <c r="N2638" t="s">
        <v>22</v>
      </c>
      <c r="O2638">
        <v>63</v>
      </c>
      <c r="P2638">
        <v>15</v>
      </c>
      <c r="Q2638">
        <v>82</v>
      </c>
      <c r="R2638">
        <v>160</v>
      </c>
      <c r="S2638" s="1">
        <v>0.48749999999999999</v>
      </c>
      <c r="U2638" s="13">
        <f t="shared" si="123"/>
        <v>78</v>
      </c>
      <c r="V2638" s="13">
        <f t="shared" si="124"/>
        <v>160</v>
      </c>
      <c r="W2638" s="13" t="str">
        <f>IFERROR(VLOOKUP(K2638,'Target Area Lookup'!B:C,2,FALSE),"Rest of State")</f>
        <v>Rest of State</v>
      </c>
      <c r="X2638" s="13" t="str">
        <f t="shared" si="125"/>
        <v>Rest of State</v>
      </c>
    </row>
    <row r="2639" spans="1:24" x14ac:dyDescent="0.25">
      <c r="A2639">
        <v>35050125002</v>
      </c>
      <c r="B2639" t="s">
        <v>11296</v>
      </c>
      <c r="C2639" t="s">
        <v>11297</v>
      </c>
      <c r="D2639" t="s">
        <v>11298</v>
      </c>
      <c r="E2639" t="s">
        <v>11299</v>
      </c>
      <c r="F2639">
        <v>8158839297</v>
      </c>
      <c r="G2639">
        <v>13779</v>
      </c>
      <c r="H2639" t="s">
        <v>297</v>
      </c>
      <c r="I2639" t="s">
        <v>11297</v>
      </c>
      <c r="J2639" t="s">
        <v>11298</v>
      </c>
      <c r="K2639" t="s">
        <v>7108</v>
      </c>
      <c r="L2639" t="s">
        <v>11299</v>
      </c>
      <c r="M2639" t="s">
        <v>11302</v>
      </c>
      <c r="N2639" t="s">
        <v>22</v>
      </c>
      <c r="O2639">
        <v>125</v>
      </c>
      <c r="P2639">
        <v>25</v>
      </c>
      <c r="Q2639">
        <v>130</v>
      </c>
      <c r="R2639">
        <v>280</v>
      </c>
      <c r="S2639" s="1">
        <v>0.53570000000000007</v>
      </c>
      <c r="U2639" s="13">
        <f t="shared" si="123"/>
        <v>150</v>
      </c>
      <c r="V2639" s="13">
        <f t="shared" si="124"/>
        <v>280</v>
      </c>
      <c r="W2639" s="13" t="str">
        <f>IFERROR(VLOOKUP(K2639,'Target Area Lookup'!B:C,2,FALSE),"Rest of State")</f>
        <v>Rest of State</v>
      </c>
      <c r="X2639" s="13" t="str">
        <f t="shared" si="125"/>
        <v>Rest of State</v>
      </c>
    </row>
    <row r="2640" spans="1:24" x14ac:dyDescent="0.25">
      <c r="A2640">
        <v>35050141002</v>
      </c>
      <c r="B2640" t="s">
        <v>11303</v>
      </c>
      <c r="C2640" t="s">
        <v>11304</v>
      </c>
      <c r="D2640" t="s">
        <v>11172</v>
      </c>
      <c r="E2640" t="s">
        <v>11305</v>
      </c>
      <c r="F2640">
        <v>8154331133</v>
      </c>
      <c r="G2640">
        <v>13782</v>
      </c>
      <c r="H2640" t="s">
        <v>11306</v>
      </c>
      <c r="I2640" t="s">
        <v>11307</v>
      </c>
      <c r="J2640" t="s">
        <v>11172</v>
      </c>
      <c r="K2640" t="s">
        <v>7108</v>
      </c>
      <c r="L2640" t="s">
        <v>11308</v>
      </c>
      <c r="M2640" t="s">
        <v>11309</v>
      </c>
      <c r="N2640" t="s">
        <v>22</v>
      </c>
      <c r="O2640">
        <v>191</v>
      </c>
      <c r="P2640">
        <v>19</v>
      </c>
      <c r="Q2640">
        <v>210</v>
      </c>
      <c r="R2640">
        <v>420</v>
      </c>
      <c r="S2640" s="1">
        <v>0.5</v>
      </c>
      <c r="U2640" s="13">
        <f t="shared" si="123"/>
        <v>210</v>
      </c>
      <c r="V2640" s="13">
        <f t="shared" si="124"/>
        <v>420</v>
      </c>
      <c r="W2640" s="13" t="str">
        <f>IFERROR(VLOOKUP(K2640,'Target Area Lookup'!B:C,2,FALSE),"Rest of State")</f>
        <v>Rest of State</v>
      </c>
      <c r="X2640" s="13" t="str">
        <f t="shared" si="125"/>
        <v>Rest of State</v>
      </c>
    </row>
    <row r="2641" spans="1:24" x14ac:dyDescent="0.25">
      <c r="A2641">
        <v>35050141002</v>
      </c>
      <c r="B2641" t="s">
        <v>11303</v>
      </c>
      <c r="C2641" t="s">
        <v>11304</v>
      </c>
      <c r="D2641" t="s">
        <v>11172</v>
      </c>
      <c r="E2641" t="s">
        <v>11305</v>
      </c>
      <c r="F2641">
        <v>8154331133</v>
      </c>
      <c r="G2641">
        <v>13783</v>
      </c>
      <c r="H2641" t="s">
        <v>1904</v>
      </c>
      <c r="I2641" t="s">
        <v>11310</v>
      </c>
      <c r="J2641" t="s">
        <v>11172</v>
      </c>
      <c r="K2641" t="s">
        <v>7108</v>
      </c>
      <c r="L2641" t="s">
        <v>11311</v>
      </c>
      <c r="M2641" t="s">
        <v>11312</v>
      </c>
      <c r="N2641" t="s">
        <v>22</v>
      </c>
      <c r="O2641">
        <v>192</v>
      </c>
      <c r="P2641">
        <v>11</v>
      </c>
      <c r="Q2641">
        <v>100</v>
      </c>
      <c r="R2641">
        <v>303</v>
      </c>
      <c r="S2641" s="1">
        <v>0.67</v>
      </c>
      <c r="U2641" s="13">
        <f t="shared" si="123"/>
        <v>203</v>
      </c>
      <c r="V2641" s="13">
        <f t="shared" si="124"/>
        <v>303</v>
      </c>
      <c r="W2641" s="13" t="str">
        <f>IFERROR(VLOOKUP(K2641,'Target Area Lookup'!B:C,2,FALSE),"Rest of State")</f>
        <v>Rest of State</v>
      </c>
      <c r="X2641" s="13" t="str">
        <f t="shared" si="125"/>
        <v>Rest of State</v>
      </c>
    </row>
    <row r="2642" spans="1:24" x14ac:dyDescent="0.25">
      <c r="A2642">
        <v>35050141002</v>
      </c>
      <c r="B2642" t="s">
        <v>11303</v>
      </c>
      <c r="C2642" t="s">
        <v>11304</v>
      </c>
      <c r="D2642" t="s">
        <v>11172</v>
      </c>
      <c r="E2642" t="s">
        <v>11305</v>
      </c>
      <c r="F2642">
        <v>8154331133</v>
      </c>
      <c r="G2642">
        <v>13784</v>
      </c>
      <c r="H2642" t="s">
        <v>1737</v>
      </c>
      <c r="I2642" t="s">
        <v>11313</v>
      </c>
      <c r="J2642" t="s">
        <v>11172</v>
      </c>
      <c r="K2642" t="s">
        <v>7108</v>
      </c>
      <c r="L2642" t="s">
        <v>11314</v>
      </c>
      <c r="M2642" t="s">
        <v>11315</v>
      </c>
      <c r="N2642" t="s">
        <v>22</v>
      </c>
      <c r="O2642">
        <v>135</v>
      </c>
      <c r="P2642">
        <v>12</v>
      </c>
      <c r="Q2642">
        <v>235</v>
      </c>
      <c r="R2642">
        <v>382</v>
      </c>
      <c r="S2642" s="1">
        <v>0.38479999999999998</v>
      </c>
      <c r="U2642" s="13">
        <f t="shared" si="123"/>
        <v>147</v>
      </c>
      <c r="V2642" s="13">
        <f t="shared" si="124"/>
        <v>382</v>
      </c>
      <c r="W2642" s="13" t="str">
        <f>IFERROR(VLOOKUP(K2642,'Target Area Lookup'!B:C,2,FALSE),"Rest of State")</f>
        <v>Rest of State</v>
      </c>
      <c r="X2642" s="13" t="str">
        <f t="shared" si="125"/>
        <v>Rest of State</v>
      </c>
    </row>
    <row r="2643" spans="1:24" x14ac:dyDescent="0.25">
      <c r="A2643">
        <v>35050141002</v>
      </c>
      <c r="B2643" t="s">
        <v>11303</v>
      </c>
      <c r="C2643" t="s">
        <v>11304</v>
      </c>
      <c r="D2643" t="s">
        <v>11172</v>
      </c>
      <c r="E2643" t="s">
        <v>11305</v>
      </c>
      <c r="F2643">
        <v>8154331133</v>
      </c>
      <c r="G2643">
        <v>13785</v>
      </c>
      <c r="H2643" t="s">
        <v>297</v>
      </c>
      <c r="I2643" t="s">
        <v>11316</v>
      </c>
      <c r="J2643" t="s">
        <v>11172</v>
      </c>
      <c r="K2643" t="s">
        <v>7108</v>
      </c>
      <c r="L2643" t="s">
        <v>11317</v>
      </c>
      <c r="M2643" t="s">
        <v>11318</v>
      </c>
      <c r="N2643" t="s">
        <v>22</v>
      </c>
      <c r="O2643">
        <v>200</v>
      </c>
      <c r="P2643">
        <v>10</v>
      </c>
      <c r="Q2643">
        <v>120</v>
      </c>
      <c r="R2643">
        <v>330</v>
      </c>
      <c r="S2643" s="1">
        <v>0.63639999999999997</v>
      </c>
      <c r="U2643" s="13">
        <f t="shared" si="123"/>
        <v>210</v>
      </c>
      <c r="V2643" s="13">
        <f t="shared" si="124"/>
        <v>330</v>
      </c>
      <c r="W2643" s="13" t="str">
        <f>IFERROR(VLOOKUP(K2643,'Target Area Lookup'!B:C,2,FALSE),"Rest of State")</f>
        <v>Rest of State</v>
      </c>
      <c r="X2643" s="13" t="str">
        <f t="shared" si="125"/>
        <v>Rest of State</v>
      </c>
    </row>
    <row r="2644" spans="1:24" x14ac:dyDescent="0.25">
      <c r="A2644">
        <v>35050141002</v>
      </c>
      <c r="B2644" t="s">
        <v>11303</v>
      </c>
      <c r="C2644" t="s">
        <v>11304</v>
      </c>
      <c r="D2644" t="s">
        <v>11172</v>
      </c>
      <c r="E2644" t="s">
        <v>11305</v>
      </c>
      <c r="F2644">
        <v>8154331133</v>
      </c>
      <c r="G2644">
        <v>13786</v>
      </c>
      <c r="H2644" t="s">
        <v>10664</v>
      </c>
      <c r="I2644" t="s">
        <v>11319</v>
      </c>
      <c r="J2644" t="s">
        <v>11172</v>
      </c>
      <c r="K2644" t="s">
        <v>7108</v>
      </c>
      <c r="L2644" t="s">
        <v>11308</v>
      </c>
      <c r="M2644" t="s">
        <v>11320</v>
      </c>
      <c r="N2644" t="s">
        <v>22</v>
      </c>
      <c r="O2644">
        <v>223</v>
      </c>
      <c r="P2644">
        <v>14</v>
      </c>
      <c r="Q2644">
        <v>191</v>
      </c>
      <c r="R2644">
        <v>428</v>
      </c>
      <c r="S2644" s="1">
        <v>0.55369999999999997</v>
      </c>
      <c r="U2644" s="13">
        <f t="shared" si="123"/>
        <v>237</v>
      </c>
      <c r="V2644" s="13">
        <f t="shared" si="124"/>
        <v>428</v>
      </c>
      <c r="W2644" s="13" t="str">
        <f>IFERROR(VLOOKUP(K2644,'Target Area Lookup'!B:C,2,FALSE),"Rest of State")</f>
        <v>Rest of State</v>
      </c>
      <c r="X2644" s="13" t="str">
        <f t="shared" si="125"/>
        <v>Rest of State</v>
      </c>
    </row>
    <row r="2645" spans="1:24" x14ac:dyDescent="0.25">
      <c r="A2645">
        <v>35050150002</v>
      </c>
      <c r="B2645" t="s">
        <v>11321</v>
      </c>
      <c r="C2645" t="s">
        <v>11322</v>
      </c>
      <c r="D2645" t="s">
        <v>11323</v>
      </c>
      <c r="E2645" t="s">
        <v>11324</v>
      </c>
      <c r="F2645">
        <v>8157952162</v>
      </c>
      <c r="G2645">
        <v>13787</v>
      </c>
      <c r="H2645" t="s">
        <v>11325</v>
      </c>
      <c r="I2645" t="s">
        <v>11322</v>
      </c>
      <c r="J2645" t="s">
        <v>11323</v>
      </c>
      <c r="K2645" t="s">
        <v>7108</v>
      </c>
      <c r="L2645" t="s">
        <v>11324</v>
      </c>
      <c r="M2645" t="s">
        <v>11326</v>
      </c>
      <c r="N2645" t="s">
        <v>22</v>
      </c>
      <c r="O2645">
        <v>437</v>
      </c>
      <c r="P2645">
        <v>0</v>
      </c>
      <c r="Q2645">
        <v>34</v>
      </c>
      <c r="R2645">
        <v>471</v>
      </c>
      <c r="S2645" s="1">
        <v>0.92709999999999992</v>
      </c>
      <c r="T2645" t="s">
        <v>22</v>
      </c>
      <c r="U2645" s="13">
        <f t="shared" si="123"/>
        <v>437</v>
      </c>
      <c r="V2645" s="13">
        <f t="shared" si="124"/>
        <v>471</v>
      </c>
      <c r="W2645" s="13" t="str">
        <f>IFERROR(VLOOKUP(K2645,'Target Area Lookup'!B:C,2,FALSE),"Rest of State")</f>
        <v>Rest of State</v>
      </c>
      <c r="X2645" s="13" t="str">
        <f t="shared" si="125"/>
        <v>Rest of State</v>
      </c>
    </row>
    <row r="2646" spans="1:24" x14ac:dyDescent="0.25">
      <c r="A2646">
        <v>35050160017</v>
      </c>
      <c r="B2646" t="s">
        <v>11327</v>
      </c>
      <c r="C2646" t="s">
        <v>503</v>
      </c>
      <c r="D2646" t="s">
        <v>11328</v>
      </c>
      <c r="E2646" t="s">
        <v>11329</v>
      </c>
      <c r="F2646">
        <v>8153575002</v>
      </c>
      <c r="G2646">
        <v>13788</v>
      </c>
      <c r="H2646" t="s">
        <v>11330</v>
      </c>
      <c r="I2646" t="s">
        <v>503</v>
      </c>
      <c r="J2646" t="s">
        <v>11328</v>
      </c>
      <c r="K2646" t="s">
        <v>7108</v>
      </c>
      <c r="L2646" t="s">
        <v>11329</v>
      </c>
      <c r="M2646" t="s">
        <v>11331</v>
      </c>
      <c r="N2646" t="s">
        <v>22</v>
      </c>
      <c r="O2646">
        <v>126</v>
      </c>
      <c r="P2646">
        <v>15</v>
      </c>
      <c r="Q2646">
        <v>314</v>
      </c>
      <c r="R2646">
        <v>455</v>
      </c>
      <c r="S2646" s="1">
        <v>0.30990000000000001</v>
      </c>
      <c r="U2646" s="13">
        <f t="shared" si="123"/>
        <v>141</v>
      </c>
      <c r="V2646" s="13">
        <f t="shared" si="124"/>
        <v>455</v>
      </c>
      <c r="W2646" s="13" t="str">
        <f>IFERROR(VLOOKUP(K2646,'Target Area Lookup'!B:C,2,FALSE),"Rest of State")</f>
        <v>Rest of State</v>
      </c>
      <c r="X2646" s="13" t="str">
        <f t="shared" si="125"/>
        <v>Rest of State</v>
      </c>
    </row>
    <row r="2647" spans="1:24" x14ac:dyDescent="0.25">
      <c r="A2647">
        <v>35050170004</v>
      </c>
      <c r="B2647" t="s">
        <v>11332</v>
      </c>
      <c r="C2647" t="s">
        <v>11333</v>
      </c>
      <c r="D2647" t="s">
        <v>11328</v>
      </c>
      <c r="E2647" t="s">
        <v>11334</v>
      </c>
      <c r="F2647">
        <v>8153578744</v>
      </c>
      <c r="G2647">
        <v>13789</v>
      </c>
      <c r="H2647" t="s">
        <v>11335</v>
      </c>
      <c r="I2647" t="s">
        <v>11333</v>
      </c>
      <c r="J2647" t="s">
        <v>11328</v>
      </c>
      <c r="K2647" t="s">
        <v>7108</v>
      </c>
      <c r="L2647" t="s">
        <v>11334</v>
      </c>
      <c r="M2647" t="s">
        <v>11336</v>
      </c>
      <c r="N2647" t="s">
        <v>22</v>
      </c>
      <c r="O2647">
        <v>64</v>
      </c>
      <c r="P2647">
        <v>2</v>
      </c>
      <c r="Q2647">
        <v>157</v>
      </c>
      <c r="R2647">
        <v>223</v>
      </c>
      <c r="S2647" s="1">
        <v>0.29600000000000004</v>
      </c>
      <c r="U2647" s="13">
        <f t="shared" si="123"/>
        <v>66</v>
      </c>
      <c r="V2647" s="13">
        <f t="shared" si="124"/>
        <v>223</v>
      </c>
      <c r="W2647" s="13" t="str">
        <f>IFERROR(VLOOKUP(K2647,'Target Area Lookup'!B:C,2,FALSE),"Rest of State")</f>
        <v>Rest of State</v>
      </c>
      <c r="X2647" s="13" t="str">
        <f t="shared" si="125"/>
        <v>Rest of State</v>
      </c>
    </row>
    <row r="2648" spans="1:24" x14ac:dyDescent="0.25">
      <c r="A2648">
        <v>35050170004</v>
      </c>
      <c r="B2648" t="s">
        <v>11332</v>
      </c>
      <c r="C2648" t="s">
        <v>11333</v>
      </c>
      <c r="D2648" t="s">
        <v>11328</v>
      </c>
      <c r="E2648" t="s">
        <v>11334</v>
      </c>
      <c r="F2648">
        <v>8153578744</v>
      </c>
      <c r="G2648">
        <v>42146</v>
      </c>
      <c r="H2648" t="s">
        <v>11337</v>
      </c>
      <c r="I2648" t="s">
        <v>11333</v>
      </c>
      <c r="J2648" t="s">
        <v>11328</v>
      </c>
      <c r="K2648" t="s">
        <v>7108</v>
      </c>
      <c r="L2648" t="s">
        <v>11334</v>
      </c>
      <c r="M2648" t="s">
        <v>11336</v>
      </c>
      <c r="N2648" t="s">
        <v>22</v>
      </c>
      <c r="O2648">
        <v>88</v>
      </c>
      <c r="P2648">
        <v>2</v>
      </c>
      <c r="Q2648">
        <v>190</v>
      </c>
      <c r="R2648">
        <v>280</v>
      </c>
      <c r="S2648" s="1">
        <v>0.32140000000000002</v>
      </c>
      <c r="U2648" s="13">
        <f t="shared" si="123"/>
        <v>90</v>
      </c>
      <c r="V2648" s="13">
        <f t="shared" si="124"/>
        <v>280</v>
      </c>
      <c r="W2648" s="13" t="str">
        <f>IFERROR(VLOOKUP(K2648,'Target Area Lookup'!B:C,2,FALSE),"Rest of State")</f>
        <v>Rest of State</v>
      </c>
      <c r="X2648" s="13" t="str">
        <f t="shared" si="125"/>
        <v>Rest of State</v>
      </c>
    </row>
    <row r="2649" spans="1:24" x14ac:dyDescent="0.25">
      <c r="A2649">
        <v>35050195004</v>
      </c>
      <c r="B2649" t="s">
        <v>11338</v>
      </c>
      <c r="C2649" t="s">
        <v>11339</v>
      </c>
      <c r="D2649" t="s">
        <v>11172</v>
      </c>
      <c r="E2649" t="s">
        <v>11340</v>
      </c>
      <c r="F2649">
        <v>8154332986</v>
      </c>
      <c r="G2649">
        <v>13792</v>
      </c>
      <c r="H2649" t="s">
        <v>11341</v>
      </c>
      <c r="I2649" t="s">
        <v>11339</v>
      </c>
      <c r="J2649" t="s">
        <v>11172</v>
      </c>
      <c r="K2649" t="s">
        <v>7108</v>
      </c>
      <c r="L2649" t="s">
        <v>11340</v>
      </c>
      <c r="M2649" t="s">
        <v>11342</v>
      </c>
      <c r="N2649" t="s">
        <v>22</v>
      </c>
      <c r="O2649">
        <v>90</v>
      </c>
      <c r="P2649">
        <v>0</v>
      </c>
      <c r="Q2649">
        <v>250</v>
      </c>
      <c r="R2649">
        <v>340</v>
      </c>
      <c r="S2649" s="1">
        <v>0.26469999999999999</v>
      </c>
      <c r="U2649" s="13">
        <f t="shared" si="123"/>
        <v>90</v>
      </c>
      <c r="V2649" s="13">
        <f t="shared" si="124"/>
        <v>340</v>
      </c>
      <c r="W2649" s="13" t="str">
        <f>IFERROR(VLOOKUP(K2649,'Target Area Lookup'!B:C,2,FALSE),"Rest of State")</f>
        <v>Rest of State</v>
      </c>
      <c r="X2649" s="13" t="str">
        <f t="shared" si="125"/>
        <v>Rest of State</v>
      </c>
    </row>
    <row r="2650" spans="1:24" x14ac:dyDescent="0.25">
      <c r="A2650">
        <v>35050210004</v>
      </c>
      <c r="B2650" t="s">
        <v>11343</v>
      </c>
      <c r="C2650" t="s">
        <v>11344</v>
      </c>
      <c r="D2650" t="s">
        <v>11323</v>
      </c>
      <c r="E2650" t="s">
        <v>11345</v>
      </c>
      <c r="F2650">
        <v>8153578151</v>
      </c>
      <c r="G2650">
        <v>13793</v>
      </c>
      <c r="H2650" t="s">
        <v>11346</v>
      </c>
      <c r="I2650" t="s">
        <v>11344</v>
      </c>
      <c r="J2650" t="s">
        <v>11323</v>
      </c>
      <c r="K2650" t="s">
        <v>7108</v>
      </c>
      <c r="L2650" t="s">
        <v>11345</v>
      </c>
      <c r="M2650" t="s">
        <v>11347</v>
      </c>
      <c r="N2650" t="s">
        <v>22</v>
      </c>
      <c r="O2650">
        <v>38</v>
      </c>
      <c r="P2650">
        <v>3</v>
      </c>
      <c r="Q2650">
        <v>146</v>
      </c>
      <c r="R2650">
        <v>187</v>
      </c>
      <c r="S2650" s="1">
        <v>0.21929999999999999</v>
      </c>
      <c r="U2650" s="13">
        <f t="shared" si="123"/>
        <v>41</v>
      </c>
      <c r="V2650" s="13">
        <f t="shared" si="124"/>
        <v>187</v>
      </c>
      <c r="W2650" s="13" t="str">
        <f>IFERROR(VLOOKUP(K2650,'Target Area Lookup'!B:C,2,FALSE),"Rest of State")</f>
        <v>Rest of State</v>
      </c>
      <c r="X2650" s="13" t="str">
        <f t="shared" si="125"/>
        <v>Rest of State</v>
      </c>
    </row>
    <row r="2651" spans="1:24" x14ac:dyDescent="0.25">
      <c r="A2651">
        <v>35050230004</v>
      </c>
      <c r="B2651" t="s">
        <v>11348</v>
      </c>
      <c r="C2651" t="s">
        <v>11349</v>
      </c>
      <c r="D2651" t="s">
        <v>11172</v>
      </c>
      <c r="E2651" t="s">
        <v>11350</v>
      </c>
      <c r="F2651">
        <v>8154332949</v>
      </c>
      <c r="G2651">
        <v>13794</v>
      </c>
      <c r="H2651" t="s">
        <v>11351</v>
      </c>
      <c r="I2651" t="s">
        <v>11349</v>
      </c>
      <c r="J2651" t="s">
        <v>11172</v>
      </c>
      <c r="K2651" t="s">
        <v>7108</v>
      </c>
      <c r="M2651" t="s">
        <v>11352</v>
      </c>
      <c r="N2651" t="s">
        <v>22</v>
      </c>
      <c r="O2651">
        <v>25</v>
      </c>
      <c r="P2651">
        <v>0</v>
      </c>
      <c r="Q2651">
        <v>50</v>
      </c>
      <c r="R2651">
        <v>75</v>
      </c>
      <c r="S2651" s="1">
        <v>0.33329999999999999</v>
      </c>
      <c r="U2651" s="13">
        <f t="shared" si="123"/>
        <v>25</v>
      </c>
      <c r="V2651" s="13">
        <f t="shared" si="124"/>
        <v>75</v>
      </c>
      <c r="W2651" s="13" t="str">
        <f>IFERROR(VLOOKUP(K2651,'Target Area Lookup'!B:C,2,FALSE),"Rest of State")</f>
        <v>Rest of State</v>
      </c>
      <c r="X2651" s="13" t="str">
        <f t="shared" si="125"/>
        <v>Rest of State</v>
      </c>
    </row>
    <row r="2652" spans="1:24" x14ac:dyDescent="0.25">
      <c r="A2652">
        <v>35050280017</v>
      </c>
      <c r="B2652" t="s">
        <v>11353</v>
      </c>
      <c r="C2652" t="s">
        <v>11354</v>
      </c>
      <c r="D2652" t="s">
        <v>11235</v>
      </c>
      <c r="E2652" t="s">
        <v>11355</v>
      </c>
      <c r="F2652">
        <v>8155397446</v>
      </c>
      <c r="G2652">
        <v>13796</v>
      </c>
      <c r="H2652" t="s">
        <v>11356</v>
      </c>
      <c r="I2652" t="s">
        <v>11354</v>
      </c>
      <c r="J2652" t="s">
        <v>11235</v>
      </c>
      <c r="K2652" t="s">
        <v>7108</v>
      </c>
      <c r="L2652" t="s">
        <v>11355</v>
      </c>
      <c r="M2652" t="s">
        <v>11357</v>
      </c>
      <c r="N2652" t="s">
        <v>22</v>
      </c>
      <c r="O2652">
        <v>256</v>
      </c>
      <c r="P2652">
        <v>25</v>
      </c>
      <c r="Q2652">
        <v>280</v>
      </c>
      <c r="R2652">
        <v>561</v>
      </c>
      <c r="S2652" s="1">
        <v>0.50090000000000001</v>
      </c>
      <c r="U2652" s="13">
        <f t="shared" si="123"/>
        <v>281</v>
      </c>
      <c r="V2652" s="13">
        <f t="shared" si="124"/>
        <v>561</v>
      </c>
      <c r="W2652" s="13" t="str">
        <f>IFERROR(VLOOKUP(K2652,'Target Area Lookup'!B:C,2,FALSE),"Rest of State")</f>
        <v>Rest of State</v>
      </c>
      <c r="X2652" s="13" t="str">
        <f t="shared" si="125"/>
        <v>Rest of State</v>
      </c>
    </row>
    <row r="2653" spans="1:24" x14ac:dyDescent="0.25">
      <c r="A2653">
        <v>35050289004</v>
      </c>
      <c r="B2653" t="s">
        <v>11358</v>
      </c>
      <c r="C2653" t="s">
        <v>11359</v>
      </c>
      <c r="D2653" t="s">
        <v>11235</v>
      </c>
      <c r="E2653" t="s">
        <v>11360</v>
      </c>
      <c r="F2653">
        <v>8155396237</v>
      </c>
      <c r="G2653">
        <v>13798</v>
      </c>
      <c r="H2653" t="s">
        <v>11361</v>
      </c>
      <c r="I2653" t="s">
        <v>11362</v>
      </c>
      <c r="J2653" t="s">
        <v>11235</v>
      </c>
      <c r="K2653" t="s">
        <v>7108</v>
      </c>
      <c r="L2653" t="s">
        <v>11360</v>
      </c>
      <c r="M2653" t="s">
        <v>11363</v>
      </c>
      <c r="N2653" t="s">
        <v>22</v>
      </c>
      <c r="O2653">
        <v>255</v>
      </c>
      <c r="P2653">
        <v>24</v>
      </c>
      <c r="Q2653">
        <v>212</v>
      </c>
      <c r="R2653">
        <v>491</v>
      </c>
      <c r="S2653" s="1">
        <v>0.56820000000000004</v>
      </c>
      <c r="U2653" s="13">
        <f t="shared" si="123"/>
        <v>279</v>
      </c>
      <c r="V2653" s="13">
        <f t="shared" si="124"/>
        <v>491</v>
      </c>
      <c r="W2653" s="13" t="str">
        <f>IFERROR(VLOOKUP(K2653,'Target Area Lookup'!B:C,2,FALSE),"Rest of State")</f>
        <v>Rest of State</v>
      </c>
      <c r="X2653" s="13" t="str">
        <f t="shared" si="125"/>
        <v>Rest of State</v>
      </c>
    </row>
    <row r="2654" spans="1:24" x14ac:dyDescent="0.25">
      <c r="A2654">
        <v>35050289004</v>
      </c>
      <c r="B2654" t="s">
        <v>11358</v>
      </c>
      <c r="C2654" t="s">
        <v>11359</v>
      </c>
      <c r="D2654" t="s">
        <v>11235</v>
      </c>
      <c r="E2654" t="s">
        <v>11360</v>
      </c>
      <c r="F2654">
        <v>8155396237</v>
      </c>
      <c r="G2654">
        <v>13799</v>
      </c>
      <c r="H2654" t="s">
        <v>297</v>
      </c>
      <c r="I2654" t="s">
        <v>11364</v>
      </c>
      <c r="J2654" t="s">
        <v>11235</v>
      </c>
      <c r="K2654" t="s">
        <v>7108</v>
      </c>
      <c r="L2654" t="s">
        <v>11365</v>
      </c>
      <c r="M2654" t="s">
        <v>11363</v>
      </c>
      <c r="N2654" t="s">
        <v>22</v>
      </c>
      <c r="O2654">
        <v>175</v>
      </c>
      <c r="P2654">
        <v>13</v>
      </c>
      <c r="Q2654">
        <v>163</v>
      </c>
      <c r="R2654">
        <v>351</v>
      </c>
      <c r="S2654" s="1">
        <v>0.53560000000000008</v>
      </c>
      <c r="U2654" s="13">
        <f t="shared" si="123"/>
        <v>188</v>
      </c>
      <c r="V2654" s="13">
        <f t="shared" si="124"/>
        <v>351</v>
      </c>
      <c r="W2654" s="13" t="str">
        <f>IFERROR(VLOOKUP(K2654,'Target Area Lookup'!B:C,2,FALSE),"Rest of State")</f>
        <v>Rest of State</v>
      </c>
      <c r="X2654" s="13" t="str">
        <f t="shared" si="125"/>
        <v>Rest of State</v>
      </c>
    </row>
    <row r="2655" spans="1:24" x14ac:dyDescent="0.25">
      <c r="A2655">
        <v>35050289004</v>
      </c>
      <c r="B2655" t="s">
        <v>11358</v>
      </c>
      <c r="C2655" t="s">
        <v>11359</v>
      </c>
      <c r="D2655" t="s">
        <v>11235</v>
      </c>
      <c r="E2655" t="s">
        <v>11360</v>
      </c>
      <c r="F2655">
        <v>8155396237</v>
      </c>
      <c r="G2655">
        <v>13800</v>
      </c>
      <c r="H2655" t="s">
        <v>11366</v>
      </c>
      <c r="I2655" t="s">
        <v>11367</v>
      </c>
      <c r="J2655" t="s">
        <v>11235</v>
      </c>
      <c r="K2655" t="s">
        <v>7108</v>
      </c>
      <c r="L2655" t="s">
        <v>11368</v>
      </c>
      <c r="M2655" t="s">
        <v>11363</v>
      </c>
      <c r="N2655" t="s">
        <v>22</v>
      </c>
      <c r="O2655">
        <v>132</v>
      </c>
      <c r="P2655">
        <v>9</v>
      </c>
      <c r="Q2655">
        <v>104</v>
      </c>
      <c r="R2655">
        <v>245</v>
      </c>
      <c r="S2655" s="1">
        <v>0.57550000000000001</v>
      </c>
      <c r="U2655" s="13">
        <f t="shared" si="123"/>
        <v>141</v>
      </c>
      <c r="V2655" s="13">
        <f t="shared" si="124"/>
        <v>245</v>
      </c>
      <c r="W2655" s="13" t="str">
        <f>IFERROR(VLOOKUP(K2655,'Target Area Lookup'!B:C,2,FALSE),"Rest of State")</f>
        <v>Rest of State</v>
      </c>
      <c r="X2655" s="13" t="str">
        <f t="shared" si="125"/>
        <v>Rest of State</v>
      </c>
    </row>
    <row r="2656" spans="1:24" x14ac:dyDescent="0.25">
      <c r="A2656">
        <v>35050425026</v>
      </c>
      <c r="B2656" t="s">
        <v>11369</v>
      </c>
      <c r="C2656" t="s">
        <v>11370</v>
      </c>
      <c r="D2656" t="s">
        <v>11371</v>
      </c>
      <c r="E2656" t="s">
        <v>11372</v>
      </c>
      <c r="F2656">
        <v>8153683392</v>
      </c>
      <c r="G2656">
        <v>13801</v>
      </c>
      <c r="H2656" t="s">
        <v>11373</v>
      </c>
      <c r="I2656" t="s">
        <v>11374</v>
      </c>
      <c r="J2656" t="s">
        <v>11371</v>
      </c>
      <c r="K2656" t="s">
        <v>7108</v>
      </c>
      <c r="L2656" t="s">
        <v>11375</v>
      </c>
      <c r="M2656" t="s">
        <v>11376</v>
      </c>
      <c r="N2656" t="s">
        <v>22</v>
      </c>
      <c r="O2656">
        <v>22</v>
      </c>
      <c r="P2656">
        <v>4</v>
      </c>
      <c r="Q2656">
        <v>31</v>
      </c>
      <c r="R2656">
        <v>57</v>
      </c>
      <c r="S2656" s="1">
        <v>0.45610000000000001</v>
      </c>
      <c r="U2656" s="13">
        <f t="shared" si="123"/>
        <v>26</v>
      </c>
      <c r="V2656" s="13">
        <f t="shared" si="124"/>
        <v>57</v>
      </c>
      <c r="W2656" s="13" t="str">
        <f>IFERROR(VLOOKUP(K2656,'Target Area Lookup'!B:C,2,FALSE),"Rest of State")</f>
        <v>Rest of State</v>
      </c>
      <c r="X2656" s="13" t="str">
        <f t="shared" si="125"/>
        <v>Rest of State</v>
      </c>
    </row>
    <row r="2657" spans="1:24" x14ac:dyDescent="0.25">
      <c r="A2657">
        <v>35059005026</v>
      </c>
      <c r="B2657" t="s">
        <v>11377</v>
      </c>
      <c r="C2657" t="s">
        <v>11378</v>
      </c>
      <c r="D2657" t="s">
        <v>9320</v>
      </c>
      <c r="E2657" t="s">
        <v>11379</v>
      </c>
      <c r="F2657">
        <v>3093643614</v>
      </c>
      <c r="G2657">
        <v>14099</v>
      </c>
      <c r="H2657" t="s">
        <v>11380</v>
      </c>
      <c r="I2657" t="s">
        <v>11378</v>
      </c>
      <c r="J2657" t="s">
        <v>9320</v>
      </c>
      <c r="K2657" t="s">
        <v>3607</v>
      </c>
      <c r="L2657" t="s">
        <v>11379</v>
      </c>
      <c r="M2657" t="s">
        <v>11381</v>
      </c>
      <c r="N2657" t="s">
        <v>22</v>
      </c>
      <c r="O2657">
        <v>73</v>
      </c>
      <c r="P2657">
        <v>13</v>
      </c>
      <c r="Q2657">
        <v>93</v>
      </c>
      <c r="R2657">
        <v>179</v>
      </c>
      <c r="S2657" s="1">
        <v>0.48039999999999999</v>
      </c>
      <c r="U2657" s="13">
        <f t="shared" si="123"/>
        <v>86</v>
      </c>
      <c r="V2657" s="13">
        <f t="shared" si="124"/>
        <v>179</v>
      </c>
      <c r="W2657" s="13" t="str">
        <f>IFERROR(VLOOKUP(K2657,'Target Area Lookup'!B:C,2,FALSE),"Rest of State")</f>
        <v>Rest of State</v>
      </c>
      <c r="X2657" s="13" t="str">
        <f t="shared" si="125"/>
        <v>Rest of State</v>
      </c>
    </row>
    <row r="2658" spans="1:24" x14ac:dyDescent="0.25">
      <c r="A2658">
        <v>35059005026</v>
      </c>
      <c r="B2658" t="s">
        <v>11377</v>
      </c>
      <c r="C2658" t="s">
        <v>11378</v>
      </c>
      <c r="D2658" t="s">
        <v>9320</v>
      </c>
      <c r="E2658" t="s">
        <v>11379</v>
      </c>
      <c r="F2658">
        <v>3093643614</v>
      </c>
      <c r="G2658">
        <v>14100</v>
      </c>
      <c r="H2658" t="s">
        <v>11382</v>
      </c>
      <c r="I2658" t="s">
        <v>11383</v>
      </c>
      <c r="J2658" t="s">
        <v>9320</v>
      </c>
      <c r="K2658" t="s">
        <v>3607</v>
      </c>
      <c r="L2658" t="s">
        <v>11384</v>
      </c>
      <c r="M2658" t="s">
        <v>11381</v>
      </c>
      <c r="N2658" t="s">
        <v>22</v>
      </c>
      <c r="O2658">
        <v>151</v>
      </c>
      <c r="P2658">
        <v>12</v>
      </c>
      <c r="Q2658">
        <v>225</v>
      </c>
      <c r="R2658">
        <v>388</v>
      </c>
      <c r="S2658" s="1">
        <v>0.42009999999999997</v>
      </c>
      <c r="U2658" s="13">
        <f t="shared" si="123"/>
        <v>163</v>
      </c>
      <c r="V2658" s="13">
        <f t="shared" si="124"/>
        <v>388</v>
      </c>
      <c r="W2658" s="13" t="str">
        <f>IFERROR(VLOOKUP(K2658,'Target Area Lookup'!B:C,2,FALSE),"Rest of State")</f>
        <v>Rest of State</v>
      </c>
      <c r="X2658" s="13" t="str">
        <f t="shared" si="125"/>
        <v>Rest of State</v>
      </c>
    </row>
    <row r="2659" spans="1:24" x14ac:dyDescent="0.25">
      <c r="A2659">
        <v>35059007026</v>
      </c>
      <c r="B2659" t="s">
        <v>11385</v>
      </c>
      <c r="C2659" t="s">
        <v>11386</v>
      </c>
      <c r="D2659" t="s">
        <v>11387</v>
      </c>
      <c r="E2659" t="s">
        <v>11388</v>
      </c>
      <c r="F2659">
        <v>3094692061</v>
      </c>
      <c r="G2659">
        <v>14101</v>
      </c>
      <c r="H2659" t="s">
        <v>11389</v>
      </c>
      <c r="I2659" t="s">
        <v>11390</v>
      </c>
      <c r="J2659" t="s">
        <v>11391</v>
      </c>
      <c r="K2659" t="s">
        <v>3607</v>
      </c>
      <c r="L2659" t="s">
        <v>11392</v>
      </c>
      <c r="M2659" t="s">
        <v>11393</v>
      </c>
      <c r="N2659" t="s">
        <v>22</v>
      </c>
      <c r="O2659">
        <v>74</v>
      </c>
      <c r="P2659">
        <v>9</v>
      </c>
      <c r="Q2659">
        <v>125</v>
      </c>
      <c r="R2659">
        <v>208</v>
      </c>
      <c r="S2659" s="1">
        <v>0.39900000000000002</v>
      </c>
      <c r="U2659" s="13">
        <f t="shared" si="123"/>
        <v>83</v>
      </c>
      <c r="V2659" s="13">
        <f t="shared" si="124"/>
        <v>208</v>
      </c>
      <c r="W2659" s="13" t="str">
        <f>IFERROR(VLOOKUP(K2659,'Target Area Lookup'!B:C,2,FALSE),"Rest of State")</f>
        <v>Rest of State</v>
      </c>
      <c r="X2659" s="13" t="str">
        <f t="shared" si="125"/>
        <v>Rest of State</v>
      </c>
    </row>
    <row r="2660" spans="1:24" x14ac:dyDescent="0.25">
      <c r="A2660">
        <v>35059007026</v>
      </c>
      <c r="B2660" t="s">
        <v>11385</v>
      </c>
      <c r="C2660" t="s">
        <v>11386</v>
      </c>
      <c r="D2660" t="s">
        <v>11387</v>
      </c>
      <c r="E2660" t="s">
        <v>11388</v>
      </c>
      <c r="F2660">
        <v>3094692061</v>
      </c>
      <c r="G2660">
        <v>14102</v>
      </c>
      <c r="H2660" t="s">
        <v>11394</v>
      </c>
      <c r="I2660" t="s">
        <v>11386</v>
      </c>
      <c r="J2660" t="s">
        <v>11387</v>
      </c>
      <c r="K2660" t="s">
        <v>3607</v>
      </c>
      <c r="L2660" t="s">
        <v>11388</v>
      </c>
      <c r="M2660" t="s">
        <v>11395</v>
      </c>
      <c r="N2660" t="s">
        <v>22</v>
      </c>
      <c r="O2660">
        <v>86</v>
      </c>
      <c r="P2660">
        <v>15</v>
      </c>
      <c r="Q2660">
        <v>114</v>
      </c>
      <c r="R2660">
        <v>215</v>
      </c>
      <c r="S2660" s="1">
        <v>0.4698</v>
      </c>
      <c r="U2660" s="13">
        <f t="shared" si="123"/>
        <v>101</v>
      </c>
      <c r="V2660" s="13">
        <f t="shared" si="124"/>
        <v>215</v>
      </c>
      <c r="W2660" s="13" t="str">
        <f>IFERROR(VLOOKUP(K2660,'Target Area Lookup'!B:C,2,FALSE),"Rest of State")</f>
        <v>Rest of State</v>
      </c>
      <c r="X2660" s="13" t="str">
        <f t="shared" si="125"/>
        <v>Rest of State</v>
      </c>
    </row>
    <row r="2661" spans="1:24" x14ac:dyDescent="0.25">
      <c r="A2661">
        <v>35059007026</v>
      </c>
      <c r="B2661" t="s">
        <v>11385</v>
      </c>
      <c r="C2661" t="s">
        <v>11386</v>
      </c>
      <c r="D2661" t="s">
        <v>11387</v>
      </c>
      <c r="E2661" t="s">
        <v>11388</v>
      </c>
      <c r="F2661">
        <v>3094692061</v>
      </c>
      <c r="G2661">
        <v>14103</v>
      </c>
      <c r="H2661" t="s">
        <v>11396</v>
      </c>
      <c r="I2661" t="s">
        <v>11397</v>
      </c>
      <c r="J2661" t="s">
        <v>11398</v>
      </c>
      <c r="K2661" t="s">
        <v>3607</v>
      </c>
      <c r="L2661" t="s">
        <v>11399</v>
      </c>
      <c r="M2661" t="s">
        <v>11400</v>
      </c>
      <c r="N2661" t="s">
        <v>22</v>
      </c>
      <c r="O2661">
        <v>123</v>
      </c>
      <c r="P2661">
        <v>19</v>
      </c>
      <c r="Q2661">
        <v>111</v>
      </c>
      <c r="R2661">
        <v>253</v>
      </c>
      <c r="S2661" s="1">
        <v>0.56130000000000002</v>
      </c>
      <c r="U2661" s="13">
        <f t="shared" si="123"/>
        <v>142</v>
      </c>
      <c r="V2661" s="13">
        <f t="shared" si="124"/>
        <v>253</v>
      </c>
      <c r="W2661" s="13" t="str">
        <f>IFERROR(VLOOKUP(K2661,'Target Area Lookup'!B:C,2,FALSE),"Rest of State")</f>
        <v>Rest of State</v>
      </c>
      <c r="X2661" s="13" t="str">
        <f t="shared" si="125"/>
        <v>Rest of State</v>
      </c>
    </row>
    <row r="2662" spans="1:24" x14ac:dyDescent="0.25">
      <c r="A2662">
        <v>35078535026</v>
      </c>
      <c r="B2662" t="s">
        <v>11401</v>
      </c>
      <c r="C2662" t="s">
        <v>11402</v>
      </c>
      <c r="D2662" t="s">
        <v>11403</v>
      </c>
      <c r="E2662" t="s">
        <v>11404</v>
      </c>
      <c r="F2662">
        <v>8158822800</v>
      </c>
      <c r="G2662">
        <v>14106</v>
      </c>
      <c r="H2662" t="s">
        <v>11405</v>
      </c>
      <c r="I2662" t="s">
        <v>11406</v>
      </c>
      <c r="J2662" t="s">
        <v>11403</v>
      </c>
      <c r="K2662" t="s">
        <v>11407</v>
      </c>
      <c r="L2662" t="s">
        <v>11404</v>
      </c>
      <c r="M2662" t="s">
        <v>11408</v>
      </c>
      <c r="N2662" t="s">
        <v>22</v>
      </c>
      <c r="O2662">
        <v>86</v>
      </c>
      <c r="P2662">
        <v>10</v>
      </c>
      <c r="Q2662">
        <v>193</v>
      </c>
      <c r="R2662">
        <v>289</v>
      </c>
      <c r="S2662" s="1">
        <v>0.3322</v>
      </c>
      <c r="U2662" s="13">
        <f t="shared" si="123"/>
        <v>96</v>
      </c>
      <c r="V2662" s="13">
        <f t="shared" si="124"/>
        <v>289</v>
      </c>
      <c r="W2662" s="13" t="str">
        <f>IFERROR(VLOOKUP(K2662,'Target Area Lookup'!B:C,2,FALSE),"Rest of State")</f>
        <v>Rest of State</v>
      </c>
      <c r="X2662" s="13" t="str">
        <f t="shared" si="125"/>
        <v>Rest of State</v>
      </c>
    </row>
    <row r="2663" spans="1:24" x14ac:dyDescent="0.25">
      <c r="A2663">
        <v>35078535026</v>
      </c>
      <c r="B2663" t="s">
        <v>11401</v>
      </c>
      <c r="C2663" t="s">
        <v>11402</v>
      </c>
      <c r="D2663" t="s">
        <v>11403</v>
      </c>
      <c r="E2663" t="s">
        <v>11404</v>
      </c>
      <c r="F2663">
        <v>8158822800</v>
      </c>
      <c r="G2663">
        <v>14107</v>
      </c>
      <c r="H2663" t="s">
        <v>11409</v>
      </c>
      <c r="I2663" t="s">
        <v>11410</v>
      </c>
      <c r="J2663" t="s">
        <v>11411</v>
      </c>
      <c r="K2663" t="s">
        <v>11407</v>
      </c>
      <c r="L2663" t="s">
        <v>11412</v>
      </c>
      <c r="M2663" t="s">
        <v>11408</v>
      </c>
      <c r="N2663" t="s">
        <v>22</v>
      </c>
      <c r="O2663">
        <v>45</v>
      </c>
      <c r="P2663">
        <v>7</v>
      </c>
      <c r="Q2663">
        <v>121</v>
      </c>
      <c r="R2663">
        <v>173</v>
      </c>
      <c r="S2663" s="1">
        <v>0.30059999999999998</v>
      </c>
      <c r="U2663" s="13">
        <f t="shared" si="123"/>
        <v>52</v>
      </c>
      <c r="V2663" s="13">
        <f t="shared" si="124"/>
        <v>173</v>
      </c>
      <c r="W2663" s="13" t="str">
        <f>IFERROR(VLOOKUP(K2663,'Target Area Lookup'!B:C,2,FALSE),"Rest of State")</f>
        <v>Rest of State</v>
      </c>
      <c r="X2663" s="13" t="str">
        <f t="shared" si="125"/>
        <v>Rest of State</v>
      </c>
    </row>
    <row r="2664" spans="1:24" x14ac:dyDescent="0.25">
      <c r="A2664">
        <v>35078535026</v>
      </c>
      <c r="B2664" t="s">
        <v>11401</v>
      </c>
      <c r="C2664" t="s">
        <v>11402</v>
      </c>
      <c r="D2664" t="s">
        <v>11403</v>
      </c>
      <c r="E2664" t="s">
        <v>11404</v>
      </c>
      <c r="F2664">
        <v>8158822800</v>
      </c>
      <c r="G2664">
        <v>14108</v>
      </c>
      <c r="H2664" t="s">
        <v>11413</v>
      </c>
      <c r="I2664" t="s">
        <v>11414</v>
      </c>
      <c r="J2664" t="s">
        <v>11415</v>
      </c>
      <c r="K2664" t="s">
        <v>11407</v>
      </c>
      <c r="L2664" t="s">
        <v>11416</v>
      </c>
      <c r="M2664" t="s">
        <v>11408</v>
      </c>
      <c r="N2664" t="s">
        <v>22</v>
      </c>
      <c r="O2664">
        <v>55</v>
      </c>
      <c r="P2664">
        <v>5</v>
      </c>
      <c r="Q2664">
        <v>106</v>
      </c>
      <c r="R2664">
        <v>166</v>
      </c>
      <c r="S2664" s="1">
        <v>0.3614</v>
      </c>
      <c r="U2664" s="13">
        <f t="shared" si="123"/>
        <v>60</v>
      </c>
      <c r="V2664" s="13">
        <f t="shared" si="124"/>
        <v>166</v>
      </c>
      <c r="W2664" s="13" t="str">
        <f>IFERROR(VLOOKUP(K2664,'Target Area Lookup'!B:C,2,FALSE),"Rest of State")</f>
        <v>Rest of State</v>
      </c>
      <c r="X2664" s="13" t="str">
        <f t="shared" si="125"/>
        <v>Rest of State</v>
      </c>
    </row>
    <row r="2665" spans="1:24" x14ac:dyDescent="0.25">
      <c r="A2665">
        <v>35078535026</v>
      </c>
      <c r="B2665" t="s">
        <v>11401</v>
      </c>
      <c r="C2665" t="s">
        <v>11402</v>
      </c>
      <c r="D2665" t="s">
        <v>11403</v>
      </c>
      <c r="E2665" t="s">
        <v>11404</v>
      </c>
      <c r="F2665">
        <v>8158822800</v>
      </c>
      <c r="G2665">
        <v>62793</v>
      </c>
      <c r="H2665" t="s">
        <v>11417</v>
      </c>
      <c r="I2665" t="s">
        <v>11402</v>
      </c>
      <c r="J2665" t="s">
        <v>11403</v>
      </c>
      <c r="K2665" t="s">
        <v>11407</v>
      </c>
      <c r="L2665" t="s">
        <v>11404</v>
      </c>
      <c r="M2665" t="s">
        <v>11408</v>
      </c>
      <c r="N2665" t="s">
        <v>22</v>
      </c>
      <c r="O2665">
        <v>53</v>
      </c>
      <c r="P2665">
        <v>3</v>
      </c>
      <c r="Q2665">
        <v>111</v>
      </c>
      <c r="R2665">
        <v>167</v>
      </c>
      <c r="S2665" s="1">
        <v>0.33530000000000004</v>
      </c>
      <c r="U2665" s="13">
        <f t="shared" si="123"/>
        <v>56</v>
      </c>
      <c r="V2665" s="13">
        <f t="shared" si="124"/>
        <v>167</v>
      </c>
      <c r="W2665" s="13" t="str">
        <f>IFERROR(VLOOKUP(K2665,'Target Area Lookup'!B:C,2,FALSE),"Rest of State")</f>
        <v>Rest of State</v>
      </c>
      <c r="X2665" s="13" t="str">
        <f t="shared" si="125"/>
        <v>Rest of State</v>
      </c>
    </row>
    <row r="2666" spans="1:24" x14ac:dyDescent="0.25">
      <c r="A2666">
        <v>39055001026</v>
      </c>
      <c r="B2666" t="s">
        <v>11418</v>
      </c>
      <c r="C2666" t="s">
        <v>11419</v>
      </c>
      <c r="D2666" t="s">
        <v>11420</v>
      </c>
      <c r="E2666" t="s">
        <v>11421</v>
      </c>
      <c r="F2666">
        <v>2177952313</v>
      </c>
      <c r="G2666">
        <v>13843</v>
      </c>
      <c r="H2666" t="s">
        <v>11422</v>
      </c>
      <c r="I2666" t="s">
        <v>11423</v>
      </c>
      <c r="J2666" t="s">
        <v>11420</v>
      </c>
      <c r="K2666" t="s">
        <v>11424</v>
      </c>
      <c r="L2666" t="s">
        <v>11425</v>
      </c>
      <c r="M2666" t="s">
        <v>11426</v>
      </c>
      <c r="N2666" t="s">
        <v>22</v>
      </c>
      <c r="O2666">
        <v>111</v>
      </c>
      <c r="P2666">
        <v>27</v>
      </c>
      <c r="Q2666">
        <v>145</v>
      </c>
      <c r="R2666">
        <v>283</v>
      </c>
      <c r="S2666" s="1">
        <v>0.48759999999999998</v>
      </c>
      <c r="U2666" s="13">
        <f t="shared" si="123"/>
        <v>138</v>
      </c>
      <c r="V2666" s="13">
        <f t="shared" si="124"/>
        <v>283</v>
      </c>
      <c r="W2666" s="13" t="str">
        <f>IFERROR(VLOOKUP(K2666,'Target Area Lookup'!B:C,2,FALSE),"Rest of State")</f>
        <v>Macon</v>
      </c>
      <c r="X2666" s="13" t="str">
        <f t="shared" si="125"/>
        <v>Rest of State</v>
      </c>
    </row>
    <row r="2667" spans="1:24" x14ac:dyDescent="0.25">
      <c r="A2667">
        <v>39055001026</v>
      </c>
      <c r="B2667" t="s">
        <v>11418</v>
      </c>
      <c r="C2667" t="s">
        <v>11419</v>
      </c>
      <c r="D2667" t="s">
        <v>11420</v>
      </c>
      <c r="E2667" t="s">
        <v>11421</v>
      </c>
      <c r="F2667">
        <v>2177952313</v>
      </c>
      <c r="G2667">
        <v>13844</v>
      </c>
      <c r="H2667" t="s">
        <v>11427</v>
      </c>
      <c r="I2667" t="s">
        <v>331</v>
      </c>
      <c r="J2667" t="s">
        <v>11420</v>
      </c>
      <c r="K2667" t="s">
        <v>11424</v>
      </c>
      <c r="L2667" t="s">
        <v>11428</v>
      </c>
      <c r="M2667" t="s">
        <v>11426</v>
      </c>
      <c r="N2667" t="s">
        <v>22</v>
      </c>
      <c r="O2667">
        <v>96</v>
      </c>
      <c r="P2667">
        <v>8</v>
      </c>
      <c r="Q2667">
        <v>96</v>
      </c>
      <c r="R2667">
        <v>200</v>
      </c>
      <c r="S2667" s="1">
        <v>0.52</v>
      </c>
      <c r="U2667" s="13">
        <f t="shared" si="123"/>
        <v>104</v>
      </c>
      <c r="V2667" s="13">
        <f t="shared" si="124"/>
        <v>200</v>
      </c>
      <c r="W2667" s="13" t="str">
        <f>IFERROR(VLOOKUP(K2667,'Target Area Lookup'!B:C,2,FALSE),"Rest of State")</f>
        <v>Macon</v>
      </c>
      <c r="X2667" s="13" t="str">
        <f t="shared" si="125"/>
        <v>Rest of State</v>
      </c>
    </row>
    <row r="2668" spans="1:24" x14ac:dyDescent="0.25">
      <c r="A2668">
        <v>39055001026</v>
      </c>
      <c r="B2668" t="s">
        <v>11418</v>
      </c>
      <c r="C2668" t="s">
        <v>11419</v>
      </c>
      <c r="D2668" t="s">
        <v>11420</v>
      </c>
      <c r="E2668" t="s">
        <v>11421</v>
      </c>
      <c r="F2668">
        <v>2177952313</v>
      </c>
      <c r="G2668">
        <v>13845</v>
      </c>
      <c r="H2668" t="s">
        <v>11429</v>
      </c>
      <c r="I2668" t="s">
        <v>11430</v>
      </c>
      <c r="J2668" t="s">
        <v>11431</v>
      </c>
      <c r="K2668" t="s">
        <v>11424</v>
      </c>
      <c r="L2668" t="s">
        <v>11432</v>
      </c>
      <c r="M2668" t="s">
        <v>11433</v>
      </c>
      <c r="N2668" t="s">
        <v>22</v>
      </c>
      <c r="O2668">
        <v>206</v>
      </c>
      <c r="P2668">
        <v>18</v>
      </c>
      <c r="Q2668">
        <v>179</v>
      </c>
      <c r="R2668">
        <v>403</v>
      </c>
      <c r="S2668" s="1">
        <v>0.55579999999999996</v>
      </c>
      <c r="U2668" s="13">
        <f t="shared" si="123"/>
        <v>224</v>
      </c>
      <c r="V2668" s="13">
        <f t="shared" si="124"/>
        <v>403</v>
      </c>
      <c r="W2668" s="13" t="str">
        <f>IFERROR(VLOOKUP(K2668,'Target Area Lookup'!B:C,2,FALSE),"Rest of State")</f>
        <v>Macon</v>
      </c>
      <c r="X2668" s="13" t="str">
        <f t="shared" si="125"/>
        <v>Rest of State</v>
      </c>
    </row>
    <row r="2669" spans="1:24" x14ac:dyDescent="0.25">
      <c r="A2669">
        <v>39055002026</v>
      </c>
      <c r="B2669" t="s">
        <v>11434</v>
      </c>
      <c r="C2669" t="s">
        <v>11435</v>
      </c>
      <c r="D2669" t="s">
        <v>11436</v>
      </c>
      <c r="E2669" t="s">
        <v>11437</v>
      </c>
      <c r="F2669">
        <v>2177943463</v>
      </c>
      <c r="G2669">
        <v>13849</v>
      </c>
      <c r="H2669" t="s">
        <v>11438</v>
      </c>
      <c r="I2669" t="s">
        <v>11435</v>
      </c>
      <c r="J2669" t="s">
        <v>11436</v>
      </c>
      <c r="K2669" t="s">
        <v>11424</v>
      </c>
      <c r="L2669" t="s">
        <v>11437</v>
      </c>
      <c r="M2669" t="s">
        <v>11439</v>
      </c>
      <c r="N2669" t="s">
        <v>22</v>
      </c>
      <c r="O2669">
        <v>70</v>
      </c>
      <c r="P2669">
        <v>4</v>
      </c>
      <c r="Q2669">
        <v>197</v>
      </c>
      <c r="R2669">
        <v>271</v>
      </c>
      <c r="S2669" s="1">
        <v>0.27310000000000001</v>
      </c>
      <c r="U2669" s="13">
        <f t="shared" si="123"/>
        <v>74</v>
      </c>
      <c r="V2669" s="13">
        <f t="shared" si="124"/>
        <v>271</v>
      </c>
      <c r="W2669" s="13" t="str">
        <f>IFERROR(VLOOKUP(K2669,'Target Area Lookup'!B:C,2,FALSE),"Rest of State")</f>
        <v>Macon</v>
      </c>
      <c r="X2669" s="13" t="str">
        <f t="shared" si="125"/>
        <v>Rest of State</v>
      </c>
    </row>
    <row r="2670" spans="1:24" x14ac:dyDescent="0.25">
      <c r="A2670">
        <v>39055002026</v>
      </c>
      <c r="B2670" t="s">
        <v>11434</v>
      </c>
      <c r="C2670" t="s">
        <v>11435</v>
      </c>
      <c r="D2670" t="s">
        <v>11436</v>
      </c>
      <c r="E2670" t="s">
        <v>11437</v>
      </c>
      <c r="F2670">
        <v>2177943463</v>
      </c>
      <c r="G2670">
        <v>13851</v>
      </c>
      <c r="H2670" t="s">
        <v>11440</v>
      </c>
      <c r="I2670" t="s">
        <v>11435</v>
      </c>
      <c r="J2670" t="s">
        <v>11436</v>
      </c>
      <c r="K2670" t="s">
        <v>11424</v>
      </c>
      <c r="L2670" t="s">
        <v>11437</v>
      </c>
      <c r="M2670" t="s">
        <v>11439</v>
      </c>
      <c r="N2670" t="s">
        <v>22</v>
      </c>
      <c r="O2670">
        <v>125</v>
      </c>
      <c r="P2670">
        <v>10</v>
      </c>
      <c r="Q2670">
        <v>347</v>
      </c>
      <c r="R2670">
        <v>482</v>
      </c>
      <c r="S2670" s="1">
        <v>0.28010000000000002</v>
      </c>
      <c r="U2670" s="13">
        <f t="shared" si="123"/>
        <v>135</v>
      </c>
      <c r="V2670" s="13">
        <f t="shared" si="124"/>
        <v>482</v>
      </c>
      <c r="W2670" s="13" t="str">
        <f>IFERROR(VLOOKUP(K2670,'Target Area Lookup'!B:C,2,FALSE),"Rest of State")</f>
        <v>Macon</v>
      </c>
      <c r="X2670" s="13" t="str">
        <f t="shared" si="125"/>
        <v>Rest of State</v>
      </c>
    </row>
    <row r="2671" spans="1:24" x14ac:dyDescent="0.25">
      <c r="A2671">
        <v>39055003026</v>
      </c>
      <c r="B2671" t="s">
        <v>11447</v>
      </c>
      <c r="C2671" t="s">
        <v>11448</v>
      </c>
      <c r="D2671" t="s">
        <v>11449</v>
      </c>
      <c r="E2671" t="s">
        <v>11450</v>
      </c>
      <c r="F2671">
        <v>2178642114</v>
      </c>
      <c r="G2671">
        <v>13853</v>
      </c>
      <c r="H2671" t="s">
        <v>11451</v>
      </c>
      <c r="I2671" t="s">
        <v>11452</v>
      </c>
      <c r="J2671" t="s">
        <v>11453</v>
      </c>
      <c r="K2671" t="s">
        <v>11424</v>
      </c>
      <c r="L2671" t="s">
        <v>11454</v>
      </c>
      <c r="M2671" t="s">
        <v>11455</v>
      </c>
      <c r="N2671" t="s">
        <v>22</v>
      </c>
      <c r="O2671">
        <v>126</v>
      </c>
      <c r="P2671">
        <v>18</v>
      </c>
      <c r="Q2671">
        <v>592</v>
      </c>
      <c r="R2671">
        <v>736</v>
      </c>
      <c r="S2671" s="1">
        <v>0.19570000000000001</v>
      </c>
      <c r="U2671" s="13">
        <f t="shared" si="123"/>
        <v>144</v>
      </c>
      <c r="V2671" s="13">
        <f t="shared" si="124"/>
        <v>736</v>
      </c>
      <c r="W2671" s="13" t="str">
        <f>IFERROR(VLOOKUP(K2671,'Target Area Lookup'!B:C,2,FALSE),"Rest of State")</f>
        <v>Macon</v>
      </c>
      <c r="X2671" s="13" t="str">
        <f t="shared" si="125"/>
        <v>Rest of State</v>
      </c>
    </row>
    <row r="2672" spans="1:24" x14ac:dyDescent="0.25">
      <c r="A2672">
        <v>39055003026</v>
      </c>
      <c r="B2672" t="s">
        <v>11447</v>
      </c>
      <c r="C2672" t="s">
        <v>11448</v>
      </c>
      <c r="D2672" t="s">
        <v>11449</v>
      </c>
      <c r="E2672" t="s">
        <v>11450</v>
      </c>
      <c r="F2672">
        <v>2178642114</v>
      </c>
      <c r="G2672">
        <v>13854</v>
      </c>
      <c r="H2672" t="s">
        <v>11456</v>
      </c>
      <c r="I2672" t="s">
        <v>11457</v>
      </c>
      <c r="J2672" t="s">
        <v>11453</v>
      </c>
      <c r="K2672" t="s">
        <v>11424</v>
      </c>
      <c r="L2672" t="s">
        <v>11454</v>
      </c>
      <c r="M2672" t="s">
        <v>11455</v>
      </c>
      <c r="N2672" t="s">
        <v>22</v>
      </c>
      <c r="O2672">
        <v>78</v>
      </c>
      <c r="P2672">
        <v>10</v>
      </c>
      <c r="Q2672">
        <v>286</v>
      </c>
      <c r="R2672">
        <v>374</v>
      </c>
      <c r="S2672" s="1">
        <v>0.23530000000000001</v>
      </c>
      <c r="U2672" s="13">
        <f t="shared" si="123"/>
        <v>88</v>
      </c>
      <c r="V2672" s="13">
        <f t="shared" si="124"/>
        <v>374</v>
      </c>
      <c r="W2672" s="13" t="str">
        <f>IFERROR(VLOOKUP(K2672,'Target Area Lookup'!B:C,2,FALSE),"Rest of State")</f>
        <v>Macon</v>
      </c>
      <c r="X2672" s="13" t="str">
        <f t="shared" si="125"/>
        <v>Rest of State</v>
      </c>
    </row>
    <row r="2673" spans="1:24" x14ac:dyDescent="0.25">
      <c r="A2673">
        <v>39055003026</v>
      </c>
      <c r="B2673" t="s">
        <v>11447</v>
      </c>
      <c r="C2673" t="s">
        <v>11448</v>
      </c>
      <c r="D2673" t="s">
        <v>11449</v>
      </c>
      <c r="E2673" t="s">
        <v>11450</v>
      </c>
      <c r="F2673">
        <v>2178642114</v>
      </c>
      <c r="G2673">
        <v>13855</v>
      </c>
      <c r="H2673" t="s">
        <v>11458</v>
      </c>
      <c r="I2673" t="s">
        <v>11459</v>
      </c>
      <c r="J2673" t="s">
        <v>11453</v>
      </c>
      <c r="K2673" t="s">
        <v>11424</v>
      </c>
      <c r="L2673" t="s">
        <v>11460</v>
      </c>
      <c r="M2673" t="s">
        <v>11455</v>
      </c>
      <c r="N2673" t="s">
        <v>22</v>
      </c>
      <c r="O2673">
        <v>72</v>
      </c>
      <c r="P2673">
        <v>5</v>
      </c>
      <c r="Q2673">
        <v>260</v>
      </c>
      <c r="R2673">
        <v>337</v>
      </c>
      <c r="S2673" s="1">
        <v>0.22850000000000001</v>
      </c>
      <c r="U2673" s="13">
        <f t="shared" si="123"/>
        <v>77</v>
      </c>
      <c r="V2673" s="13">
        <f t="shared" si="124"/>
        <v>337</v>
      </c>
      <c r="W2673" s="13" t="str">
        <f>IFERROR(VLOOKUP(K2673,'Target Area Lookup'!B:C,2,FALSE),"Rest of State")</f>
        <v>Macon</v>
      </c>
      <c r="X2673" s="13" t="str">
        <f t="shared" si="125"/>
        <v>Rest of State</v>
      </c>
    </row>
    <row r="2674" spans="1:24" x14ac:dyDescent="0.25">
      <c r="A2674">
        <v>39055003026</v>
      </c>
      <c r="B2674" t="s">
        <v>11447</v>
      </c>
      <c r="C2674" t="s">
        <v>11448</v>
      </c>
      <c r="D2674" t="s">
        <v>11449</v>
      </c>
      <c r="E2674" t="s">
        <v>11450</v>
      </c>
      <c r="F2674">
        <v>2178642114</v>
      </c>
      <c r="G2674">
        <v>13856</v>
      </c>
      <c r="H2674" t="s">
        <v>11461</v>
      </c>
      <c r="I2674" t="s">
        <v>11462</v>
      </c>
      <c r="J2674" t="s">
        <v>11453</v>
      </c>
      <c r="K2674" t="s">
        <v>11424</v>
      </c>
      <c r="L2674" t="s">
        <v>11463</v>
      </c>
      <c r="M2674" t="s">
        <v>11455</v>
      </c>
      <c r="N2674" t="s">
        <v>22</v>
      </c>
      <c r="O2674">
        <v>63</v>
      </c>
      <c r="P2674">
        <v>9</v>
      </c>
      <c r="Q2674">
        <v>289</v>
      </c>
      <c r="R2674">
        <v>361</v>
      </c>
      <c r="S2674" s="1">
        <v>0.19940000000000002</v>
      </c>
      <c r="U2674" s="13">
        <f t="shared" si="123"/>
        <v>72</v>
      </c>
      <c r="V2674" s="13">
        <f t="shared" si="124"/>
        <v>361</v>
      </c>
      <c r="W2674" s="13" t="str">
        <f>IFERROR(VLOOKUP(K2674,'Target Area Lookup'!B:C,2,FALSE),"Rest of State")</f>
        <v>Macon</v>
      </c>
      <c r="X2674" s="13" t="str">
        <f t="shared" si="125"/>
        <v>Rest of State</v>
      </c>
    </row>
    <row r="2675" spans="1:24" x14ac:dyDescent="0.25">
      <c r="A2675">
        <v>39055003026</v>
      </c>
      <c r="B2675" t="s">
        <v>11447</v>
      </c>
      <c r="C2675" t="s">
        <v>11448</v>
      </c>
      <c r="D2675" t="s">
        <v>11449</v>
      </c>
      <c r="E2675" t="s">
        <v>11450</v>
      </c>
      <c r="F2675">
        <v>2178642114</v>
      </c>
      <c r="G2675">
        <v>13857</v>
      </c>
      <c r="H2675" t="s">
        <v>11464</v>
      </c>
      <c r="I2675" t="s">
        <v>11465</v>
      </c>
      <c r="J2675" t="s">
        <v>11453</v>
      </c>
      <c r="K2675" t="s">
        <v>11424</v>
      </c>
      <c r="L2675" t="s">
        <v>11466</v>
      </c>
      <c r="M2675" t="s">
        <v>11455</v>
      </c>
      <c r="N2675" t="s">
        <v>22</v>
      </c>
      <c r="O2675">
        <v>98</v>
      </c>
      <c r="P2675">
        <v>16</v>
      </c>
      <c r="Q2675">
        <v>454</v>
      </c>
      <c r="R2675">
        <v>568</v>
      </c>
      <c r="S2675" s="1">
        <v>0.20070000000000002</v>
      </c>
      <c r="U2675" s="13">
        <f t="shared" si="123"/>
        <v>114</v>
      </c>
      <c r="V2675" s="13">
        <f t="shared" si="124"/>
        <v>568</v>
      </c>
      <c r="W2675" s="13" t="str">
        <f>IFERROR(VLOOKUP(K2675,'Target Area Lookup'!B:C,2,FALSE),"Rest of State")</f>
        <v>Macon</v>
      </c>
      <c r="X2675" s="13" t="str">
        <f t="shared" si="125"/>
        <v>Rest of State</v>
      </c>
    </row>
    <row r="2676" spans="1:24" x14ac:dyDescent="0.25">
      <c r="A2676">
        <v>39055009026</v>
      </c>
      <c r="B2676" t="s">
        <v>11488</v>
      </c>
      <c r="C2676" t="s">
        <v>77</v>
      </c>
      <c r="D2676" t="s">
        <v>11489</v>
      </c>
      <c r="E2676" t="s">
        <v>11490</v>
      </c>
      <c r="F2676">
        <v>2176682338</v>
      </c>
      <c r="G2676">
        <v>13863</v>
      </c>
      <c r="H2676" t="s">
        <v>11491</v>
      </c>
      <c r="I2676" t="s">
        <v>11492</v>
      </c>
      <c r="J2676" t="s">
        <v>11493</v>
      </c>
      <c r="K2676" t="s">
        <v>11424</v>
      </c>
      <c r="L2676" t="s">
        <v>11494</v>
      </c>
      <c r="M2676" t="s">
        <v>11495</v>
      </c>
      <c r="N2676" t="s">
        <v>22</v>
      </c>
      <c r="O2676">
        <v>89</v>
      </c>
      <c r="P2676">
        <v>5</v>
      </c>
      <c r="Q2676">
        <v>65</v>
      </c>
      <c r="R2676">
        <v>159</v>
      </c>
      <c r="S2676" s="1">
        <v>0.59119999999999995</v>
      </c>
      <c r="U2676" s="13">
        <f t="shared" si="123"/>
        <v>94</v>
      </c>
      <c r="V2676" s="13">
        <f t="shared" si="124"/>
        <v>159</v>
      </c>
      <c r="W2676" s="13" t="str">
        <f>IFERROR(VLOOKUP(K2676,'Target Area Lookup'!B:C,2,FALSE),"Rest of State")</f>
        <v>Macon</v>
      </c>
      <c r="X2676" s="13" t="str">
        <f t="shared" si="125"/>
        <v>Rest of State</v>
      </c>
    </row>
    <row r="2677" spans="1:24" x14ac:dyDescent="0.25">
      <c r="A2677">
        <v>39055009026</v>
      </c>
      <c r="B2677" t="s">
        <v>11488</v>
      </c>
      <c r="C2677" t="s">
        <v>77</v>
      </c>
      <c r="D2677" t="s">
        <v>11489</v>
      </c>
      <c r="E2677" t="s">
        <v>11490</v>
      </c>
      <c r="F2677">
        <v>2176682338</v>
      </c>
      <c r="G2677">
        <v>14701</v>
      </c>
      <c r="H2677" t="s">
        <v>11496</v>
      </c>
      <c r="I2677" t="s">
        <v>11497</v>
      </c>
      <c r="J2677" t="s">
        <v>11498</v>
      </c>
      <c r="K2677" t="s">
        <v>11499</v>
      </c>
      <c r="L2677" t="s">
        <v>11500</v>
      </c>
      <c r="M2677" t="s">
        <v>11501</v>
      </c>
      <c r="N2677" t="s">
        <v>22</v>
      </c>
      <c r="O2677">
        <v>67</v>
      </c>
      <c r="P2677">
        <v>9</v>
      </c>
      <c r="Q2677">
        <v>65</v>
      </c>
      <c r="R2677">
        <v>141</v>
      </c>
      <c r="S2677" s="1">
        <v>0.53900000000000003</v>
      </c>
      <c r="U2677" s="13">
        <f t="shared" si="123"/>
        <v>76</v>
      </c>
      <c r="V2677" s="13">
        <f t="shared" si="124"/>
        <v>141</v>
      </c>
      <c r="W2677" s="13" t="str">
        <f>IFERROR(VLOOKUP(K2677,'Target Area Lookup'!B:C,2,FALSE),"Rest of State")</f>
        <v>Sangamon</v>
      </c>
      <c r="X2677" s="13" t="str">
        <f t="shared" si="125"/>
        <v>Rest of State</v>
      </c>
    </row>
    <row r="2678" spans="1:24" x14ac:dyDescent="0.25">
      <c r="A2678">
        <v>39055009026</v>
      </c>
      <c r="B2678" t="s">
        <v>11488</v>
      </c>
      <c r="C2678" t="s">
        <v>77</v>
      </c>
      <c r="D2678" t="s">
        <v>11489</v>
      </c>
      <c r="E2678" t="s">
        <v>11490</v>
      </c>
      <c r="F2678">
        <v>2176682338</v>
      </c>
      <c r="G2678">
        <v>52551</v>
      </c>
      <c r="H2678" t="s">
        <v>11502</v>
      </c>
      <c r="I2678" t="s">
        <v>77</v>
      </c>
      <c r="J2678" t="s">
        <v>11489</v>
      </c>
      <c r="K2678" t="s">
        <v>11424</v>
      </c>
      <c r="L2678" t="s">
        <v>11490</v>
      </c>
      <c r="M2678" t="s">
        <v>11503</v>
      </c>
      <c r="N2678" t="s">
        <v>22</v>
      </c>
      <c r="O2678">
        <v>69</v>
      </c>
      <c r="P2678">
        <v>15</v>
      </c>
      <c r="Q2678">
        <v>143</v>
      </c>
      <c r="R2678">
        <v>227</v>
      </c>
      <c r="S2678" s="1">
        <v>0.37</v>
      </c>
      <c r="U2678" s="13">
        <f t="shared" si="123"/>
        <v>84</v>
      </c>
      <c r="V2678" s="13">
        <f t="shared" si="124"/>
        <v>227</v>
      </c>
      <c r="W2678" s="13" t="str">
        <f>IFERROR(VLOOKUP(K2678,'Target Area Lookup'!B:C,2,FALSE),"Rest of State")</f>
        <v>Macon</v>
      </c>
      <c r="X2678" s="13" t="str">
        <f t="shared" si="125"/>
        <v>Rest of State</v>
      </c>
    </row>
    <row r="2679" spans="1:24" x14ac:dyDescent="0.25">
      <c r="A2679">
        <v>39055009026</v>
      </c>
      <c r="B2679" t="s">
        <v>11488</v>
      </c>
      <c r="C2679" t="s">
        <v>77</v>
      </c>
      <c r="D2679" t="s">
        <v>11489</v>
      </c>
      <c r="E2679" t="s">
        <v>11490</v>
      </c>
      <c r="F2679">
        <v>2176682338</v>
      </c>
      <c r="G2679">
        <v>52552</v>
      </c>
      <c r="H2679" t="s">
        <v>11504</v>
      </c>
      <c r="I2679" t="s">
        <v>11497</v>
      </c>
      <c r="J2679" t="s">
        <v>11498</v>
      </c>
      <c r="K2679" t="s">
        <v>11499</v>
      </c>
      <c r="L2679" t="s">
        <v>11500</v>
      </c>
      <c r="M2679" t="s">
        <v>11505</v>
      </c>
      <c r="N2679" t="s">
        <v>22</v>
      </c>
      <c r="O2679">
        <v>55</v>
      </c>
      <c r="P2679">
        <v>7</v>
      </c>
      <c r="Q2679">
        <v>99</v>
      </c>
      <c r="R2679">
        <v>161</v>
      </c>
      <c r="S2679" s="1">
        <v>0.3851</v>
      </c>
      <c r="U2679" s="13">
        <f t="shared" si="123"/>
        <v>62</v>
      </c>
      <c r="V2679" s="13">
        <f t="shared" si="124"/>
        <v>161</v>
      </c>
      <c r="W2679" s="13" t="str">
        <f>IFERROR(VLOOKUP(K2679,'Target Area Lookup'!B:C,2,FALSE),"Rest of State")</f>
        <v>Sangamon</v>
      </c>
      <c r="X2679" s="13" t="str">
        <f t="shared" si="125"/>
        <v>Rest of State</v>
      </c>
    </row>
    <row r="2680" spans="1:24" x14ac:dyDescent="0.25">
      <c r="A2680">
        <v>39055011026</v>
      </c>
      <c r="B2680" t="s">
        <v>11506</v>
      </c>
      <c r="C2680" t="s">
        <v>11507</v>
      </c>
      <c r="D2680" t="s">
        <v>11508</v>
      </c>
      <c r="E2680" t="s">
        <v>11509</v>
      </c>
      <c r="F2680">
        <v>2176723514</v>
      </c>
      <c r="G2680">
        <v>13868</v>
      </c>
      <c r="H2680" t="s">
        <v>11510</v>
      </c>
      <c r="I2680" t="s">
        <v>11511</v>
      </c>
      <c r="J2680" t="s">
        <v>11508</v>
      </c>
      <c r="K2680" t="s">
        <v>11424</v>
      </c>
      <c r="L2680" t="s">
        <v>11512</v>
      </c>
      <c r="M2680" t="s">
        <v>11513</v>
      </c>
      <c r="N2680" t="s">
        <v>22</v>
      </c>
      <c r="O2680">
        <v>91</v>
      </c>
      <c r="P2680">
        <v>15</v>
      </c>
      <c r="Q2680">
        <v>200</v>
      </c>
      <c r="R2680">
        <v>306</v>
      </c>
      <c r="S2680" s="1">
        <v>0.34639999999999999</v>
      </c>
      <c r="U2680" s="13">
        <f t="shared" si="123"/>
        <v>106</v>
      </c>
      <c r="V2680" s="13">
        <f t="shared" si="124"/>
        <v>306</v>
      </c>
      <c r="W2680" s="13" t="str">
        <f>IFERROR(VLOOKUP(K2680,'Target Area Lookup'!B:C,2,FALSE),"Rest of State")</f>
        <v>Macon</v>
      </c>
      <c r="X2680" s="13" t="str">
        <f t="shared" si="125"/>
        <v>Rest of State</v>
      </c>
    </row>
    <row r="2681" spans="1:24" x14ac:dyDescent="0.25">
      <c r="A2681">
        <v>39055011026</v>
      </c>
      <c r="B2681" t="s">
        <v>11506</v>
      </c>
      <c r="C2681" t="s">
        <v>11507</v>
      </c>
      <c r="D2681" t="s">
        <v>11508</v>
      </c>
      <c r="E2681" t="s">
        <v>11509</v>
      </c>
      <c r="F2681">
        <v>2176723514</v>
      </c>
      <c r="G2681">
        <v>13869</v>
      </c>
      <c r="H2681" t="s">
        <v>11514</v>
      </c>
      <c r="I2681" t="s">
        <v>11515</v>
      </c>
      <c r="J2681" t="s">
        <v>11508</v>
      </c>
      <c r="K2681" t="s">
        <v>11424</v>
      </c>
      <c r="L2681" t="s">
        <v>11516</v>
      </c>
      <c r="M2681" t="s">
        <v>11513</v>
      </c>
      <c r="N2681" t="s">
        <v>22</v>
      </c>
      <c r="O2681">
        <v>153</v>
      </c>
      <c r="P2681">
        <v>25</v>
      </c>
      <c r="Q2681">
        <v>214</v>
      </c>
      <c r="R2681">
        <v>392</v>
      </c>
      <c r="S2681" s="1">
        <v>0.45409999999999995</v>
      </c>
      <c r="U2681" s="13">
        <f t="shared" si="123"/>
        <v>178</v>
      </c>
      <c r="V2681" s="13">
        <f t="shared" si="124"/>
        <v>392</v>
      </c>
      <c r="W2681" s="13" t="str">
        <f>IFERROR(VLOOKUP(K2681,'Target Area Lookup'!B:C,2,FALSE),"Rest of State")</f>
        <v>Macon</v>
      </c>
      <c r="X2681" s="13" t="str">
        <f t="shared" si="125"/>
        <v>Rest of State</v>
      </c>
    </row>
    <row r="2682" spans="1:24" x14ac:dyDescent="0.25">
      <c r="A2682">
        <v>39055011026</v>
      </c>
      <c r="B2682" t="s">
        <v>11506</v>
      </c>
      <c r="C2682" t="s">
        <v>11507</v>
      </c>
      <c r="D2682" t="s">
        <v>11508</v>
      </c>
      <c r="E2682" t="s">
        <v>11509</v>
      </c>
      <c r="F2682">
        <v>2176723514</v>
      </c>
      <c r="G2682">
        <v>66499</v>
      </c>
      <c r="H2682" t="s">
        <v>11517</v>
      </c>
      <c r="I2682" t="s">
        <v>11518</v>
      </c>
      <c r="J2682" t="s">
        <v>11508</v>
      </c>
      <c r="K2682" t="s">
        <v>11424</v>
      </c>
      <c r="L2682" t="s">
        <v>11519</v>
      </c>
      <c r="M2682" t="s">
        <v>11513</v>
      </c>
      <c r="N2682" t="s">
        <v>22</v>
      </c>
      <c r="O2682">
        <v>72</v>
      </c>
      <c r="P2682">
        <v>11</v>
      </c>
      <c r="Q2682">
        <v>135</v>
      </c>
      <c r="R2682">
        <v>218</v>
      </c>
      <c r="S2682" s="1">
        <v>0.38070000000000004</v>
      </c>
      <c r="U2682" s="13">
        <f t="shared" si="123"/>
        <v>83</v>
      </c>
      <c r="V2682" s="13">
        <f t="shared" si="124"/>
        <v>218</v>
      </c>
      <c r="W2682" s="13" t="str">
        <f>IFERROR(VLOOKUP(K2682,'Target Area Lookup'!B:C,2,FALSE),"Rest of State")</f>
        <v>Macon</v>
      </c>
      <c r="X2682" s="13" t="str">
        <f t="shared" si="125"/>
        <v>Rest of State</v>
      </c>
    </row>
    <row r="2683" spans="1:24" x14ac:dyDescent="0.25">
      <c r="A2683">
        <v>39055015026</v>
      </c>
      <c r="B2683" t="s">
        <v>11520</v>
      </c>
      <c r="C2683" t="s">
        <v>11521</v>
      </c>
      <c r="D2683" t="s">
        <v>11424</v>
      </c>
      <c r="E2683" t="s">
        <v>11522</v>
      </c>
      <c r="F2683">
        <v>2177645269</v>
      </c>
      <c r="G2683">
        <v>13870</v>
      </c>
      <c r="H2683" t="s">
        <v>9639</v>
      </c>
      <c r="I2683" t="s">
        <v>11523</v>
      </c>
      <c r="J2683" t="s">
        <v>11424</v>
      </c>
      <c r="K2683" t="s">
        <v>11424</v>
      </c>
      <c r="L2683" t="s">
        <v>11524</v>
      </c>
      <c r="M2683" t="s">
        <v>11525</v>
      </c>
      <c r="N2683" t="s">
        <v>22</v>
      </c>
      <c r="O2683">
        <v>48</v>
      </c>
      <c r="P2683">
        <v>20</v>
      </c>
      <c r="Q2683">
        <v>182</v>
      </c>
      <c r="R2683">
        <v>250</v>
      </c>
      <c r="S2683" s="1">
        <v>0.27200000000000002</v>
      </c>
      <c r="U2683" s="13">
        <f t="shared" si="123"/>
        <v>68</v>
      </c>
      <c r="V2683" s="13">
        <f t="shared" si="124"/>
        <v>250</v>
      </c>
      <c r="W2683" s="13" t="str">
        <f>IFERROR(VLOOKUP(K2683,'Target Area Lookup'!B:C,2,FALSE),"Rest of State")</f>
        <v>Macon</v>
      </c>
      <c r="X2683" s="13" t="str">
        <f t="shared" si="125"/>
        <v>Rest of State</v>
      </c>
    </row>
    <row r="2684" spans="1:24" x14ac:dyDescent="0.25">
      <c r="A2684">
        <v>39055015026</v>
      </c>
      <c r="B2684" t="s">
        <v>11520</v>
      </c>
      <c r="C2684" t="s">
        <v>11521</v>
      </c>
      <c r="D2684" t="s">
        <v>11424</v>
      </c>
      <c r="E2684" t="s">
        <v>11522</v>
      </c>
      <c r="F2684">
        <v>2177645269</v>
      </c>
      <c r="G2684">
        <v>13871</v>
      </c>
      <c r="H2684" t="s">
        <v>11526</v>
      </c>
      <c r="I2684" t="s">
        <v>11527</v>
      </c>
      <c r="J2684" t="s">
        <v>11424</v>
      </c>
      <c r="K2684" t="s">
        <v>11424</v>
      </c>
      <c r="L2684" t="s">
        <v>11528</v>
      </c>
      <c r="M2684" t="s">
        <v>11525</v>
      </c>
      <c r="N2684" t="s">
        <v>22</v>
      </c>
      <c r="O2684">
        <v>75</v>
      </c>
      <c r="P2684">
        <v>13</v>
      </c>
      <c r="Q2684">
        <v>165</v>
      </c>
      <c r="R2684">
        <v>253</v>
      </c>
      <c r="S2684" s="1">
        <v>0.3478</v>
      </c>
      <c r="U2684" s="13">
        <f t="shared" si="123"/>
        <v>88</v>
      </c>
      <c r="V2684" s="13">
        <f t="shared" si="124"/>
        <v>253</v>
      </c>
      <c r="W2684" s="13" t="str">
        <f>IFERROR(VLOOKUP(K2684,'Target Area Lookup'!B:C,2,FALSE),"Rest of State")</f>
        <v>Macon</v>
      </c>
      <c r="X2684" s="13" t="str">
        <f t="shared" si="125"/>
        <v>Rest of State</v>
      </c>
    </row>
    <row r="2685" spans="1:24" x14ac:dyDescent="0.25">
      <c r="A2685">
        <v>39055015026</v>
      </c>
      <c r="B2685" t="s">
        <v>11520</v>
      </c>
      <c r="C2685" t="s">
        <v>11521</v>
      </c>
      <c r="D2685" t="s">
        <v>11424</v>
      </c>
      <c r="E2685" t="s">
        <v>11522</v>
      </c>
      <c r="F2685">
        <v>2177645269</v>
      </c>
      <c r="G2685">
        <v>13872</v>
      </c>
      <c r="H2685" t="s">
        <v>11529</v>
      </c>
      <c r="I2685" t="s">
        <v>11530</v>
      </c>
      <c r="J2685" t="s">
        <v>11531</v>
      </c>
      <c r="K2685" t="s">
        <v>11424</v>
      </c>
      <c r="L2685" t="s">
        <v>11532</v>
      </c>
      <c r="M2685" t="s">
        <v>11525</v>
      </c>
      <c r="N2685" t="s">
        <v>22</v>
      </c>
      <c r="O2685">
        <v>194</v>
      </c>
      <c r="P2685">
        <v>13</v>
      </c>
      <c r="Q2685">
        <v>233</v>
      </c>
      <c r="R2685">
        <v>440</v>
      </c>
      <c r="S2685" s="1">
        <v>0.47049999999999997</v>
      </c>
      <c r="U2685" s="13">
        <f t="shared" si="123"/>
        <v>207</v>
      </c>
      <c r="V2685" s="13">
        <f t="shared" si="124"/>
        <v>440</v>
      </c>
      <c r="W2685" s="13" t="str">
        <f>IFERROR(VLOOKUP(K2685,'Target Area Lookup'!B:C,2,FALSE),"Rest of State")</f>
        <v>Macon</v>
      </c>
      <c r="X2685" s="13" t="str">
        <f t="shared" si="125"/>
        <v>Rest of State</v>
      </c>
    </row>
    <row r="2686" spans="1:24" x14ac:dyDescent="0.25">
      <c r="A2686">
        <v>39055061025</v>
      </c>
      <c r="B2686" t="s">
        <v>11539</v>
      </c>
      <c r="C2686" t="s">
        <v>11540</v>
      </c>
      <c r="D2686" t="s">
        <v>11444</v>
      </c>
      <c r="E2686" t="s">
        <v>11541</v>
      </c>
      <c r="F2686">
        <v>2174243202</v>
      </c>
      <c r="G2686">
        <v>13875</v>
      </c>
      <c r="H2686" t="s">
        <v>11542</v>
      </c>
      <c r="I2686" t="s">
        <v>11543</v>
      </c>
      <c r="J2686" t="s">
        <v>11444</v>
      </c>
      <c r="K2686" t="s">
        <v>11424</v>
      </c>
      <c r="L2686" t="s">
        <v>11544</v>
      </c>
      <c r="M2686" t="s">
        <v>11545</v>
      </c>
      <c r="N2686" t="s">
        <v>22</v>
      </c>
      <c r="O2686">
        <v>349</v>
      </c>
      <c r="P2686">
        <v>0</v>
      </c>
      <c r="Q2686">
        <v>0</v>
      </c>
      <c r="R2686">
        <v>349</v>
      </c>
      <c r="S2686" s="1">
        <v>1</v>
      </c>
      <c r="T2686" t="s">
        <v>22</v>
      </c>
      <c r="U2686" s="13">
        <f t="shared" si="123"/>
        <v>349</v>
      </c>
      <c r="V2686" s="13">
        <f t="shared" si="124"/>
        <v>349</v>
      </c>
      <c r="W2686" s="13" t="str">
        <f>IFERROR(VLOOKUP(K2686,'Target Area Lookup'!B:C,2,FALSE),"Rest of State")</f>
        <v>Macon</v>
      </c>
      <c r="X2686" s="13" t="str">
        <f t="shared" si="125"/>
        <v>Rest of State</v>
      </c>
    </row>
    <row r="2687" spans="1:24" x14ac:dyDescent="0.25">
      <c r="A2687">
        <v>39055061025</v>
      </c>
      <c r="B2687" t="s">
        <v>11539</v>
      </c>
      <c r="C2687" t="s">
        <v>11540</v>
      </c>
      <c r="D2687" t="s">
        <v>11444</v>
      </c>
      <c r="E2687" t="s">
        <v>11541</v>
      </c>
      <c r="F2687">
        <v>2174243202</v>
      </c>
      <c r="G2687">
        <v>13876</v>
      </c>
      <c r="H2687" t="s">
        <v>11546</v>
      </c>
      <c r="I2687" t="s">
        <v>11547</v>
      </c>
      <c r="J2687" t="s">
        <v>11444</v>
      </c>
      <c r="K2687" t="s">
        <v>11424</v>
      </c>
      <c r="L2687" t="s">
        <v>11548</v>
      </c>
      <c r="M2687" t="s">
        <v>11545</v>
      </c>
      <c r="N2687" t="s">
        <v>22</v>
      </c>
      <c r="O2687">
        <v>987</v>
      </c>
      <c r="P2687">
        <v>0</v>
      </c>
      <c r="Q2687">
        <v>53</v>
      </c>
      <c r="R2687">
        <v>1040</v>
      </c>
      <c r="S2687" s="1">
        <v>0.94810000000000005</v>
      </c>
      <c r="T2687" t="s">
        <v>22</v>
      </c>
      <c r="U2687" s="13">
        <f t="shared" si="123"/>
        <v>987</v>
      </c>
      <c r="V2687" s="13">
        <f t="shared" si="124"/>
        <v>1040</v>
      </c>
      <c r="W2687" s="13" t="str">
        <f>IFERROR(VLOOKUP(K2687,'Target Area Lookup'!B:C,2,FALSE),"Rest of State")</f>
        <v>Macon</v>
      </c>
      <c r="X2687" s="13" t="str">
        <f t="shared" si="125"/>
        <v>Rest of State</v>
      </c>
    </row>
    <row r="2688" spans="1:24" x14ac:dyDescent="0.25">
      <c r="A2688">
        <v>39055061025</v>
      </c>
      <c r="B2688" t="s">
        <v>11539</v>
      </c>
      <c r="C2688" t="s">
        <v>11540</v>
      </c>
      <c r="D2688" t="s">
        <v>11444</v>
      </c>
      <c r="E2688" t="s">
        <v>11541</v>
      </c>
      <c r="F2688">
        <v>2174243202</v>
      </c>
      <c r="G2688">
        <v>13877</v>
      </c>
      <c r="H2688" t="s">
        <v>11549</v>
      </c>
      <c r="I2688" t="s">
        <v>11550</v>
      </c>
      <c r="J2688" t="s">
        <v>11444</v>
      </c>
      <c r="K2688" t="s">
        <v>11424</v>
      </c>
      <c r="L2688" t="s">
        <v>11551</v>
      </c>
      <c r="M2688" t="s">
        <v>11545</v>
      </c>
      <c r="N2688" t="s">
        <v>22</v>
      </c>
      <c r="O2688">
        <v>950</v>
      </c>
      <c r="P2688">
        <v>0</v>
      </c>
      <c r="Q2688">
        <v>164</v>
      </c>
      <c r="R2688">
        <v>1114</v>
      </c>
      <c r="S2688" s="1">
        <v>0.85250000000000004</v>
      </c>
      <c r="T2688" t="s">
        <v>22</v>
      </c>
      <c r="U2688" s="13">
        <f t="shared" si="123"/>
        <v>950</v>
      </c>
      <c r="V2688" s="13">
        <f t="shared" si="124"/>
        <v>1114</v>
      </c>
      <c r="W2688" s="13" t="str">
        <f>IFERROR(VLOOKUP(K2688,'Target Area Lookup'!B:C,2,FALSE),"Rest of State")</f>
        <v>Macon</v>
      </c>
      <c r="X2688" s="13" t="str">
        <f t="shared" si="125"/>
        <v>Rest of State</v>
      </c>
    </row>
    <row r="2689" spans="1:24" x14ac:dyDescent="0.25">
      <c r="A2689">
        <v>39055061025</v>
      </c>
      <c r="B2689" t="s">
        <v>11539</v>
      </c>
      <c r="C2689" t="s">
        <v>11540</v>
      </c>
      <c r="D2689" t="s">
        <v>11444</v>
      </c>
      <c r="E2689" t="s">
        <v>11541</v>
      </c>
      <c r="F2689">
        <v>2174243202</v>
      </c>
      <c r="G2689">
        <v>13878</v>
      </c>
      <c r="H2689" t="s">
        <v>10870</v>
      </c>
      <c r="I2689" t="s">
        <v>11552</v>
      </c>
      <c r="J2689" t="s">
        <v>11444</v>
      </c>
      <c r="K2689" t="s">
        <v>11424</v>
      </c>
      <c r="L2689" t="s">
        <v>11553</v>
      </c>
      <c r="M2689" t="s">
        <v>11545</v>
      </c>
      <c r="N2689" t="s">
        <v>22</v>
      </c>
      <c r="O2689">
        <v>473</v>
      </c>
      <c r="P2689">
        <v>0</v>
      </c>
      <c r="Q2689">
        <v>0</v>
      </c>
      <c r="R2689">
        <v>473</v>
      </c>
      <c r="S2689" s="1">
        <v>1</v>
      </c>
      <c r="T2689" t="s">
        <v>22</v>
      </c>
      <c r="U2689" s="13">
        <f t="shared" si="123"/>
        <v>473</v>
      </c>
      <c r="V2689" s="13">
        <f t="shared" si="124"/>
        <v>473</v>
      </c>
      <c r="W2689" s="13" t="str">
        <f>IFERROR(VLOOKUP(K2689,'Target Area Lookup'!B:C,2,FALSE),"Rest of State")</f>
        <v>Macon</v>
      </c>
      <c r="X2689" s="13" t="str">
        <f t="shared" si="125"/>
        <v>Rest of State</v>
      </c>
    </row>
    <row r="2690" spans="1:24" x14ac:dyDescent="0.25">
      <c r="A2690">
        <v>39055061025</v>
      </c>
      <c r="B2690" t="s">
        <v>11539</v>
      </c>
      <c r="C2690" t="s">
        <v>11540</v>
      </c>
      <c r="D2690" t="s">
        <v>11444</v>
      </c>
      <c r="E2690" t="s">
        <v>11541</v>
      </c>
      <c r="F2690">
        <v>2174243202</v>
      </c>
      <c r="G2690">
        <v>13883</v>
      </c>
      <c r="H2690" t="s">
        <v>11554</v>
      </c>
      <c r="I2690" t="s">
        <v>11555</v>
      </c>
      <c r="J2690" t="s">
        <v>11444</v>
      </c>
      <c r="K2690" t="s">
        <v>11424</v>
      </c>
      <c r="L2690" t="s">
        <v>11556</v>
      </c>
      <c r="M2690" t="s">
        <v>11545</v>
      </c>
      <c r="N2690" t="s">
        <v>22</v>
      </c>
      <c r="O2690">
        <v>426</v>
      </c>
      <c r="P2690">
        <v>0</v>
      </c>
      <c r="Q2690">
        <v>14</v>
      </c>
      <c r="R2690">
        <v>440</v>
      </c>
      <c r="S2690" s="1">
        <v>0.96810000000000007</v>
      </c>
      <c r="T2690" t="s">
        <v>22</v>
      </c>
      <c r="U2690" s="13">
        <f t="shared" si="123"/>
        <v>426</v>
      </c>
      <c r="V2690" s="13">
        <f t="shared" si="124"/>
        <v>440</v>
      </c>
      <c r="W2690" s="13" t="str">
        <f>IFERROR(VLOOKUP(K2690,'Target Area Lookup'!B:C,2,FALSE),"Rest of State")</f>
        <v>Macon</v>
      </c>
      <c r="X2690" s="13" t="str">
        <f t="shared" si="125"/>
        <v>Rest of State</v>
      </c>
    </row>
    <row r="2691" spans="1:24" x14ac:dyDescent="0.25">
      <c r="A2691">
        <v>39055061025</v>
      </c>
      <c r="B2691" t="s">
        <v>11539</v>
      </c>
      <c r="C2691" t="s">
        <v>11540</v>
      </c>
      <c r="D2691" t="s">
        <v>11444</v>
      </c>
      <c r="E2691" t="s">
        <v>11541</v>
      </c>
      <c r="F2691">
        <v>2174243202</v>
      </c>
      <c r="G2691">
        <v>13884</v>
      </c>
      <c r="H2691" t="s">
        <v>11557</v>
      </c>
      <c r="I2691" t="s">
        <v>11558</v>
      </c>
      <c r="J2691" t="s">
        <v>11444</v>
      </c>
      <c r="K2691" t="s">
        <v>11424</v>
      </c>
      <c r="L2691" t="s">
        <v>11559</v>
      </c>
      <c r="M2691" t="s">
        <v>11545</v>
      </c>
      <c r="N2691" t="s">
        <v>22</v>
      </c>
      <c r="O2691">
        <v>370</v>
      </c>
      <c r="P2691">
        <v>0</v>
      </c>
      <c r="Q2691">
        <v>0</v>
      </c>
      <c r="R2691">
        <v>370</v>
      </c>
      <c r="S2691" s="1">
        <v>1</v>
      </c>
      <c r="T2691" t="s">
        <v>22</v>
      </c>
      <c r="U2691" s="13">
        <f t="shared" ref="U2691:U2754" si="126">SUM(O2691:P2691)</f>
        <v>370</v>
      </c>
      <c r="V2691" s="13">
        <f t="shared" ref="V2691:V2754" si="127">R2691</f>
        <v>370</v>
      </c>
      <c r="W2691" s="13" t="str">
        <f>IFERROR(VLOOKUP(K2691,'Target Area Lookup'!B:C,2,FALSE),"Rest of State")</f>
        <v>Macon</v>
      </c>
      <c r="X2691" s="13" t="str">
        <f t="shared" ref="X2691:X2754" si="128">IF(K2691="Cook","Cook","Rest of State")</f>
        <v>Rest of State</v>
      </c>
    </row>
    <row r="2692" spans="1:24" x14ac:dyDescent="0.25">
      <c r="A2692">
        <v>39055061025</v>
      </c>
      <c r="B2692" t="s">
        <v>11539</v>
      </c>
      <c r="C2692" t="s">
        <v>11540</v>
      </c>
      <c r="D2692" t="s">
        <v>11444</v>
      </c>
      <c r="E2692" t="s">
        <v>11541</v>
      </c>
      <c r="F2692">
        <v>2174243202</v>
      </c>
      <c r="G2692">
        <v>13885</v>
      </c>
      <c r="H2692" t="s">
        <v>11560</v>
      </c>
      <c r="I2692" t="s">
        <v>11561</v>
      </c>
      <c r="J2692" t="s">
        <v>11444</v>
      </c>
      <c r="K2692" t="s">
        <v>11424</v>
      </c>
      <c r="L2692" t="s">
        <v>11562</v>
      </c>
      <c r="M2692" t="s">
        <v>11545</v>
      </c>
      <c r="N2692" t="s">
        <v>22</v>
      </c>
      <c r="O2692">
        <v>226</v>
      </c>
      <c r="P2692">
        <v>0</v>
      </c>
      <c r="Q2692">
        <v>0</v>
      </c>
      <c r="R2692">
        <v>226</v>
      </c>
      <c r="S2692" s="1">
        <v>1</v>
      </c>
      <c r="T2692" t="s">
        <v>22</v>
      </c>
      <c r="U2692" s="13">
        <f t="shared" si="126"/>
        <v>226</v>
      </c>
      <c r="V2692" s="13">
        <f t="shared" si="127"/>
        <v>226</v>
      </c>
      <c r="W2692" s="13" t="str">
        <f>IFERROR(VLOOKUP(K2692,'Target Area Lookup'!B:C,2,FALSE),"Rest of State")</f>
        <v>Macon</v>
      </c>
      <c r="X2692" s="13" t="str">
        <f t="shared" si="128"/>
        <v>Rest of State</v>
      </c>
    </row>
    <row r="2693" spans="1:24" x14ac:dyDescent="0.25">
      <c r="A2693">
        <v>39055061025</v>
      </c>
      <c r="B2693" t="s">
        <v>11539</v>
      </c>
      <c r="C2693" t="s">
        <v>11540</v>
      </c>
      <c r="D2693" t="s">
        <v>11444</v>
      </c>
      <c r="E2693" t="s">
        <v>11541</v>
      </c>
      <c r="F2693">
        <v>2174243202</v>
      </c>
      <c r="G2693">
        <v>13886</v>
      </c>
      <c r="H2693" t="s">
        <v>7659</v>
      </c>
      <c r="I2693" t="s">
        <v>11563</v>
      </c>
      <c r="J2693" t="s">
        <v>11444</v>
      </c>
      <c r="K2693" t="s">
        <v>11424</v>
      </c>
      <c r="L2693" t="s">
        <v>11564</v>
      </c>
      <c r="M2693" t="s">
        <v>11545</v>
      </c>
      <c r="N2693" t="s">
        <v>22</v>
      </c>
      <c r="O2693">
        <v>214</v>
      </c>
      <c r="P2693">
        <v>0</v>
      </c>
      <c r="Q2693">
        <v>0</v>
      </c>
      <c r="R2693">
        <v>214</v>
      </c>
      <c r="S2693" s="1">
        <v>1</v>
      </c>
      <c r="T2693" t="s">
        <v>22</v>
      </c>
      <c r="U2693" s="13">
        <f t="shared" si="126"/>
        <v>214</v>
      </c>
      <c r="V2693" s="13">
        <f t="shared" si="127"/>
        <v>214</v>
      </c>
      <c r="W2693" s="13" t="str">
        <f>IFERROR(VLOOKUP(K2693,'Target Area Lookup'!B:C,2,FALSE),"Rest of State")</f>
        <v>Macon</v>
      </c>
      <c r="X2693" s="13" t="str">
        <f t="shared" si="128"/>
        <v>Rest of State</v>
      </c>
    </row>
    <row r="2694" spans="1:24" x14ac:dyDescent="0.25">
      <c r="A2694">
        <v>39055061025</v>
      </c>
      <c r="B2694" t="s">
        <v>11539</v>
      </c>
      <c r="C2694" t="s">
        <v>11540</v>
      </c>
      <c r="D2694" t="s">
        <v>11444</v>
      </c>
      <c r="E2694" t="s">
        <v>11541</v>
      </c>
      <c r="F2694">
        <v>2174243202</v>
      </c>
      <c r="G2694">
        <v>13887</v>
      </c>
      <c r="H2694" t="s">
        <v>11565</v>
      </c>
      <c r="I2694" t="s">
        <v>11566</v>
      </c>
      <c r="J2694" t="s">
        <v>11444</v>
      </c>
      <c r="K2694" t="s">
        <v>11424</v>
      </c>
      <c r="L2694" t="s">
        <v>11567</v>
      </c>
      <c r="M2694" t="s">
        <v>11545</v>
      </c>
      <c r="N2694" t="s">
        <v>22</v>
      </c>
      <c r="O2694">
        <v>292</v>
      </c>
      <c r="P2694">
        <v>0</v>
      </c>
      <c r="Q2694">
        <v>0</v>
      </c>
      <c r="R2694">
        <v>292</v>
      </c>
      <c r="S2694" s="1">
        <v>1</v>
      </c>
      <c r="T2694" t="s">
        <v>22</v>
      </c>
      <c r="U2694" s="13">
        <f t="shared" si="126"/>
        <v>292</v>
      </c>
      <c r="V2694" s="13">
        <f t="shared" si="127"/>
        <v>292</v>
      </c>
      <c r="W2694" s="13" t="str">
        <f>IFERROR(VLOOKUP(K2694,'Target Area Lookup'!B:C,2,FALSE),"Rest of State")</f>
        <v>Macon</v>
      </c>
      <c r="X2694" s="13" t="str">
        <f t="shared" si="128"/>
        <v>Rest of State</v>
      </c>
    </row>
    <row r="2695" spans="1:24" x14ac:dyDescent="0.25">
      <c r="A2695">
        <v>39055061025</v>
      </c>
      <c r="B2695" t="s">
        <v>11539</v>
      </c>
      <c r="C2695" t="s">
        <v>11540</v>
      </c>
      <c r="D2695" t="s">
        <v>11444</v>
      </c>
      <c r="E2695" t="s">
        <v>11541</v>
      </c>
      <c r="F2695">
        <v>2174243202</v>
      </c>
      <c r="G2695">
        <v>13888</v>
      </c>
      <c r="H2695" t="s">
        <v>11568</v>
      </c>
      <c r="I2695" t="s">
        <v>11569</v>
      </c>
      <c r="J2695" t="s">
        <v>11444</v>
      </c>
      <c r="K2695" t="s">
        <v>11424</v>
      </c>
      <c r="L2695" t="s">
        <v>11570</v>
      </c>
      <c r="M2695" t="s">
        <v>11545</v>
      </c>
      <c r="N2695" t="s">
        <v>22</v>
      </c>
      <c r="O2695">
        <v>183</v>
      </c>
      <c r="P2695">
        <v>0</v>
      </c>
      <c r="Q2695">
        <v>124</v>
      </c>
      <c r="R2695">
        <v>307</v>
      </c>
      <c r="S2695" s="1">
        <v>0.59310000000000007</v>
      </c>
      <c r="T2695" t="s">
        <v>22</v>
      </c>
      <c r="U2695" s="13">
        <f t="shared" si="126"/>
        <v>183</v>
      </c>
      <c r="V2695" s="13">
        <f t="shared" si="127"/>
        <v>307</v>
      </c>
      <c r="W2695" s="13" t="str">
        <f>IFERROR(VLOOKUP(K2695,'Target Area Lookup'!B:C,2,FALSE),"Rest of State")</f>
        <v>Macon</v>
      </c>
      <c r="X2695" s="13" t="str">
        <f t="shared" si="128"/>
        <v>Rest of State</v>
      </c>
    </row>
    <row r="2696" spans="1:24" x14ac:dyDescent="0.25">
      <c r="A2696">
        <v>39055061025</v>
      </c>
      <c r="B2696" t="s">
        <v>11539</v>
      </c>
      <c r="C2696" t="s">
        <v>11540</v>
      </c>
      <c r="D2696" t="s">
        <v>11444</v>
      </c>
      <c r="E2696" t="s">
        <v>11541</v>
      </c>
      <c r="F2696">
        <v>2174243202</v>
      </c>
      <c r="G2696">
        <v>13889</v>
      </c>
      <c r="H2696" t="s">
        <v>11571</v>
      </c>
      <c r="I2696" t="s">
        <v>11572</v>
      </c>
      <c r="J2696" t="s">
        <v>11444</v>
      </c>
      <c r="K2696" t="s">
        <v>11424</v>
      </c>
      <c r="L2696" t="s">
        <v>11573</v>
      </c>
      <c r="M2696" t="s">
        <v>11545</v>
      </c>
      <c r="N2696" t="s">
        <v>22</v>
      </c>
      <c r="O2696">
        <v>272</v>
      </c>
      <c r="P2696">
        <v>0</v>
      </c>
      <c r="Q2696">
        <v>0</v>
      </c>
      <c r="R2696">
        <v>272</v>
      </c>
      <c r="S2696" s="1">
        <v>1</v>
      </c>
      <c r="T2696" t="s">
        <v>22</v>
      </c>
      <c r="U2696" s="13">
        <f t="shared" si="126"/>
        <v>272</v>
      </c>
      <c r="V2696" s="13">
        <f t="shared" si="127"/>
        <v>272</v>
      </c>
      <c r="W2696" s="13" t="str">
        <f>IFERROR(VLOOKUP(K2696,'Target Area Lookup'!B:C,2,FALSE),"Rest of State")</f>
        <v>Macon</v>
      </c>
      <c r="X2696" s="13" t="str">
        <f t="shared" si="128"/>
        <v>Rest of State</v>
      </c>
    </row>
    <row r="2697" spans="1:24" x14ac:dyDescent="0.25">
      <c r="A2697">
        <v>39055061025</v>
      </c>
      <c r="B2697" t="s">
        <v>11539</v>
      </c>
      <c r="C2697" t="s">
        <v>11540</v>
      </c>
      <c r="D2697" t="s">
        <v>11444</v>
      </c>
      <c r="E2697" t="s">
        <v>11541</v>
      </c>
      <c r="F2697">
        <v>2174243202</v>
      </c>
      <c r="G2697">
        <v>13890</v>
      </c>
      <c r="H2697" t="s">
        <v>11574</v>
      </c>
      <c r="I2697" t="s">
        <v>11575</v>
      </c>
      <c r="J2697" t="s">
        <v>11444</v>
      </c>
      <c r="K2697" t="s">
        <v>11424</v>
      </c>
      <c r="L2697" t="s">
        <v>11576</v>
      </c>
      <c r="M2697" t="s">
        <v>11545</v>
      </c>
      <c r="N2697" t="s">
        <v>22</v>
      </c>
      <c r="O2697">
        <v>404</v>
      </c>
      <c r="P2697">
        <v>0</v>
      </c>
      <c r="Q2697">
        <v>0</v>
      </c>
      <c r="R2697">
        <v>404</v>
      </c>
      <c r="S2697" s="1">
        <v>1</v>
      </c>
      <c r="T2697" t="s">
        <v>22</v>
      </c>
      <c r="U2697" s="13">
        <f t="shared" si="126"/>
        <v>404</v>
      </c>
      <c r="V2697" s="13">
        <f t="shared" si="127"/>
        <v>404</v>
      </c>
      <c r="W2697" s="13" t="str">
        <f>IFERROR(VLOOKUP(K2697,'Target Area Lookup'!B:C,2,FALSE),"Rest of State")</f>
        <v>Macon</v>
      </c>
      <c r="X2697" s="13" t="str">
        <f t="shared" si="128"/>
        <v>Rest of State</v>
      </c>
    </row>
    <row r="2698" spans="1:24" x14ac:dyDescent="0.25">
      <c r="A2698">
        <v>39055061025</v>
      </c>
      <c r="B2698" t="s">
        <v>11539</v>
      </c>
      <c r="C2698" t="s">
        <v>11540</v>
      </c>
      <c r="D2698" t="s">
        <v>11444</v>
      </c>
      <c r="E2698" t="s">
        <v>11541</v>
      </c>
      <c r="F2698">
        <v>2174243202</v>
      </c>
      <c r="G2698">
        <v>13891</v>
      </c>
      <c r="H2698" t="s">
        <v>11577</v>
      </c>
      <c r="I2698" t="s">
        <v>11578</v>
      </c>
      <c r="J2698" t="s">
        <v>11444</v>
      </c>
      <c r="K2698" t="s">
        <v>11424</v>
      </c>
      <c r="L2698" t="s">
        <v>11579</v>
      </c>
      <c r="M2698" t="s">
        <v>11545</v>
      </c>
      <c r="N2698" t="s">
        <v>22</v>
      </c>
      <c r="O2698">
        <v>285</v>
      </c>
      <c r="P2698">
        <v>0</v>
      </c>
      <c r="Q2698">
        <v>0</v>
      </c>
      <c r="R2698">
        <v>285</v>
      </c>
      <c r="S2698" s="1">
        <v>1</v>
      </c>
      <c r="T2698" t="s">
        <v>22</v>
      </c>
      <c r="U2698" s="13">
        <f t="shared" si="126"/>
        <v>285</v>
      </c>
      <c r="V2698" s="13">
        <f t="shared" si="127"/>
        <v>285</v>
      </c>
      <c r="W2698" s="13" t="str">
        <f>IFERROR(VLOOKUP(K2698,'Target Area Lookup'!B:C,2,FALSE),"Rest of State")</f>
        <v>Macon</v>
      </c>
      <c r="X2698" s="13" t="str">
        <f t="shared" si="128"/>
        <v>Rest of State</v>
      </c>
    </row>
    <row r="2699" spans="1:24" x14ac:dyDescent="0.25">
      <c r="A2699">
        <v>39055061025</v>
      </c>
      <c r="B2699" t="s">
        <v>11539</v>
      </c>
      <c r="C2699" t="s">
        <v>11540</v>
      </c>
      <c r="D2699" t="s">
        <v>11444</v>
      </c>
      <c r="E2699" t="s">
        <v>11541</v>
      </c>
      <c r="F2699">
        <v>2174243202</v>
      </c>
      <c r="G2699">
        <v>13892</v>
      </c>
      <c r="H2699" t="s">
        <v>11580</v>
      </c>
      <c r="I2699" t="s">
        <v>11581</v>
      </c>
      <c r="J2699" t="s">
        <v>11444</v>
      </c>
      <c r="K2699" t="s">
        <v>11424</v>
      </c>
      <c r="L2699" t="s">
        <v>11582</v>
      </c>
      <c r="M2699" t="s">
        <v>11545</v>
      </c>
      <c r="N2699" t="s">
        <v>22</v>
      </c>
      <c r="O2699">
        <v>325</v>
      </c>
      <c r="P2699">
        <v>0</v>
      </c>
      <c r="Q2699">
        <v>0</v>
      </c>
      <c r="R2699">
        <v>325</v>
      </c>
      <c r="S2699" s="1">
        <v>1</v>
      </c>
      <c r="T2699" t="s">
        <v>22</v>
      </c>
      <c r="U2699" s="13">
        <f t="shared" si="126"/>
        <v>325</v>
      </c>
      <c r="V2699" s="13">
        <f t="shared" si="127"/>
        <v>325</v>
      </c>
      <c r="W2699" s="13" t="str">
        <f>IFERROR(VLOOKUP(K2699,'Target Area Lookup'!B:C,2,FALSE),"Rest of State")</f>
        <v>Macon</v>
      </c>
      <c r="X2699" s="13" t="str">
        <f t="shared" si="128"/>
        <v>Rest of State</v>
      </c>
    </row>
    <row r="2700" spans="1:24" x14ac:dyDescent="0.25">
      <c r="A2700">
        <v>39055061025</v>
      </c>
      <c r="B2700" t="s">
        <v>11539</v>
      </c>
      <c r="C2700" t="s">
        <v>11540</v>
      </c>
      <c r="D2700" t="s">
        <v>11444</v>
      </c>
      <c r="E2700" t="s">
        <v>11541</v>
      </c>
      <c r="F2700">
        <v>2174243202</v>
      </c>
      <c r="G2700">
        <v>13893</v>
      </c>
      <c r="H2700" t="s">
        <v>11583</v>
      </c>
      <c r="I2700" t="s">
        <v>11584</v>
      </c>
      <c r="J2700" t="s">
        <v>11444</v>
      </c>
      <c r="K2700" t="s">
        <v>11424</v>
      </c>
      <c r="L2700" t="s">
        <v>11585</v>
      </c>
      <c r="M2700" t="s">
        <v>11545</v>
      </c>
      <c r="N2700" t="s">
        <v>22</v>
      </c>
      <c r="O2700">
        <v>24</v>
      </c>
      <c r="P2700">
        <v>0</v>
      </c>
      <c r="Q2700">
        <v>0</v>
      </c>
      <c r="R2700">
        <v>24</v>
      </c>
      <c r="S2700" s="1">
        <v>1</v>
      </c>
      <c r="T2700" t="s">
        <v>22</v>
      </c>
      <c r="U2700" s="13">
        <f t="shared" si="126"/>
        <v>24</v>
      </c>
      <c r="V2700" s="13">
        <f t="shared" si="127"/>
        <v>24</v>
      </c>
      <c r="W2700" s="13" t="str">
        <f>IFERROR(VLOOKUP(K2700,'Target Area Lookup'!B:C,2,FALSE),"Rest of State")</f>
        <v>Macon</v>
      </c>
      <c r="X2700" s="13" t="str">
        <f t="shared" si="128"/>
        <v>Rest of State</v>
      </c>
    </row>
    <row r="2701" spans="1:24" x14ac:dyDescent="0.25">
      <c r="A2701">
        <v>39055061025</v>
      </c>
      <c r="B2701" t="s">
        <v>11539</v>
      </c>
      <c r="C2701" t="s">
        <v>11540</v>
      </c>
      <c r="D2701" t="s">
        <v>11444</v>
      </c>
      <c r="E2701" t="s">
        <v>11541</v>
      </c>
      <c r="F2701">
        <v>2174243202</v>
      </c>
      <c r="G2701">
        <v>13894</v>
      </c>
      <c r="H2701" t="s">
        <v>11586</v>
      </c>
      <c r="I2701" t="s">
        <v>11587</v>
      </c>
      <c r="J2701" t="s">
        <v>11444</v>
      </c>
      <c r="K2701" t="s">
        <v>11424</v>
      </c>
      <c r="L2701" t="s">
        <v>11588</v>
      </c>
      <c r="M2701" t="s">
        <v>11545</v>
      </c>
      <c r="N2701" t="s">
        <v>22</v>
      </c>
      <c r="O2701">
        <v>305</v>
      </c>
      <c r="P2701">
        <v>0</v>
      </c>
      <c r="Q2701">
        <v>0</v>
      </c>
      <c r="R2701">
        <v>305</v>
      </c>
      <c r="S2701" s="1">
        <v>1</v>
      </c>
      <c r="T2701" t="s">
        <v>22</v>
      </c>
      <c r="U2701" s="13">
        <f t="shared" si="126"/>
        <v>305</v>
      </c>
      <c r="V2701" s="13">
        <f t="shared" si="127"/>
        <v>305</v>
      </c>
      <c r="W2701" s="13" t="str">
        <f>IFERROR(VLOOKUP(K2701,'Target Area Lookup'!B:C,2,FALSE),"Rest of State")</f>
        <v>Macon</v>
      </c>
      <c r="X2701" s="13" t="str">
        <f t="shared" si="128"/>
        <v>Rest of State</v>
      </c>
    </row>
    <row r="2702" spans="1:24" x14ac:dyDescent="0.25">
      <c r="A2702">
        <v>39055061025</v>
      </c>
      <c r="B2702" t="s">
        <v>11539</v>
      </c>
      <c r="C2702" t="s">
        <v>11540</v>
      </c>
      <c r="D2702" t="s">
        <v>11444</v>
      </c>
      <c r="E2702" t="s">
        <v>11541</v>
      </c>
      <c r="F2702">
        <v>2174243202</v>
      </c>
      <c r="G2702">
        <v>13895</v>
      </c>
      <c r="H2702" t="s">
        <v>11589</v>
      </c>
      <c r="I2702" t="s">
        <v>11590</v>
      </c>
      <c r="J2702" t="s">
        <v>11444</v>
      </c>
      <c r="K2702" t="s">
        <v>11424</v>
      </c>
      <c r="L2702" t="s">
        <v>11591</v>
      </c>
      <c r="M2702" t="s">
        <v>11545</v>
      </c>
      <c r="N2702" t="s">
        <v>22</v>
      </c>
      <c r="O2702">
        <v>275</v>
      </c>
      <c r="P2702">
        <v>0</v>
      </c>
      <c r="Q2702">
        <v>0</v>
      </c>
      <c r="R2702">
        <v>275</v>
      </c>
      <c r="S2702" s="1">
        <v>1</v>
      </c>
      <c r="T2702" t="s">
        <v>22</v>
      </c>
      <c r="U2702" s="13">
        <f t="shared" si="126"/>
        <v>275</v>
      </c>
      <c r="V2702" s="13">
        <f t="shared" si="127"/>
        <v>275</v>
      </c>
      <c r="W2702" s="13" t="str">
        <f>IFERROR(VLOOKUP(K2702,'Target Area Lookup'!B:C,2,FALSE),"Rest of State")</f>
        <v>Macon</v>
      </c>
      <c r="X2702" s="13" t="str">
        <f t="shared" si="128"/>
        <v>Rest of State</v>
      </c>
    </row>
    <row r="2703" spans="1:24" x14ac:dyDescent="0.25">
      <c r="A2703">
        <v>39055061025</v>
      </c>
      <c r="B2703" t="s">
        <v>11539</v>
      </c>
      <c r="C2703" t="s">
        <v>11540</v>
      </c>
      <c r="D2703" t="s">
        <v>11444</v>
      </c>
      <c r="E2703" t="s">
        <v>11541</v>
      </c>
      <c r="F2703">
        <v>2174243202</v>
      </c>
      <c r="G2703">
        <v>13897</v>
      </c>
      <c r="H2703" t="s">
        <v>11592</v>
      </c>
      <c r="I2703" t="s">
        <v>11593</v>
      </c>
      <c r="J2703" t="s">
        <v>11444</v>
      </c>
      <c r="K2703" t="s">
        <v>11424</v>
      </c>
      <c r="L2703" t="s">
        <v>11594</v>
      </c>
      <c r="M2703" t="s">
        <v>11545</v>
      </c>
      <c r="N2703" t="s">
        <v>22</v>
      </c>
      <c r="O2703">
        <v>322</v>
      </c>
      <c r="P2703">
        <v>0</v>
      </c>
      <c r="Q2703">
        <v>0</v>
      </c>
      <c r="R2703">
        <v>322</v>
      </c>
      <c r="S2703" s="1">
        <v>1</v>
      </c>
      <c r="T2703" t="s">
        <v>22</v>
      </c>
      <c r="U2703" s="13">
        <f t="shared" si="126"/>
        <v>322</v>
      </c>
      <c r="V2703" s="13">
        <f t="shared" si="127"/>
        <v>322</v>
      </c>
      <c r="W2703" s="13" t="str">
        <f>IFERROR(VLOOKUP(K2703,'Target Area Lookup'!B:C,2,FALSE),"Rest of State")</f>
        <v>Macon</v>
      </c>
      <c r="X2703" s="13" t="str">
        <f t="shared" si="128"/>
        <v>Rest of State</v>
      </c>
    </row>
    <row r="2704" spans="1:24" x14ac:dyDescent="0.25">
      <c r="A2704">
        <v>39055061025</v>
      </c>
      <c r="B2704" t="s">
        <v>11539</v>
      </c>
      <c r="C2704" t="s">
        <v>11540</v>
      </c>
      <c r="D2704" t="s">
        <v>11444</v>
      </c>
      <c r="E2704" t="s">
        <v>11541</v>
      </c>
      <c r="F2704">
        <v>2174243202</v>
      </c>
      <c r="G2704">
        <v>13898</v>
      </c>
      <c r="H2704" t="s">
        <v>11595</v>
      </c>
      <c r="I2704" t="s">
        <v>11596</v>
      </c>
      <c r="J2704" t="s">
        <v>11444</v>
      </c>
      <c r="K2704" t="s">
        <v>11424</v>
      </c>
      <c r="L2704" t="s">
        <v>11597</v>
      </c>
      <c r="M2704" t="s">
        <v>11545</v>
      </c>
      <c r="N2704" t="s">
        <v>22</v>
      </c>
      <c r="O2704">
        <v>321</v>
      </c>
      <c r="P2704">
        <v>0</v>
      </c>
      <c r="Q2704">
        <v>158</v>
      </c>
      <c r="R2704">
        <v>479</v>
      </c>
      <c r="S2704" s="1">
        <v>0.66879999999999995</v>
      </c>
      <c r="T2704" t="s">
        <v>22</v>
      </c>
      <c r="U2704" s="13">
        <f t="shared" si="126"/>
        <v>321</v>
      </c>
      <c r="V2704" s="13">
        <f t="shared" si="127"/>
        <v>479</v>
      </c>
      <c r="W2704" s="13" t="str">
        <f>IFERROR(VLOOKUP(K2704,'Target Area Lookup'!B:C,2,FALSE),"Rest of State")</f>
        <v>Macon</v>
      </c>
      <c r="X2704" s="13" t="str">
        <f t="shared" si="128"/>
        <v>Rest of State</v>
      </c>
    </row>
    <row r="2705" spans="1:24" x14ac:dyDescent="0.25">
      <c r="A2705">
        <v>39055061025</v>
      </c>
      <c r="B2705" t="s">
        <v>11539</v>
      </c>
      <c r="C2705" t="s">
        <v>11540</v>
      </c>
      <c r="D2705" t="s">
        <v>11444</v>
      </c>
      <c r="E2705" t="s">
        <v>11541</v>
      </c>
      <c r="F2705">
        <v>2174243202</v>
      </c>
      <c r="G2705">
        <v>13899</v>
      </c>
      <c r="H2705" t="s">
        <v>11598</v>
      </c>
      <c r="I2705" t="s">
        <v>11599</v>
      </c>
      <c r="J2705" t="s">
        <v>11444</v>
      </c>
      <c r="K2705" t="s">
        <v>11424</v>
      </c>
      <c r="L2705" t="s">
        <v>11600</v>
      </c>
      <c r="M2705" t="s">
        <v>11601</v>
      </c>
      <c r="O2705">
        <v>43</v>
      </c>
      <c r="P2705">
        <v>8</v>
      </c>
      <c r="Q2705">
        <v>22</v>
      </c>
      <c r="R2705">
        <v>73</v>
      </c>
      <c r="S2705" s="1">
        <v>0.6986</v>
      </c>
      <c r="U2705" s="13">
        <f t="shared" si="126"/>
        <v>51</v>
      </c>
      <c r="V2705" s="13">
        <f t="shared" si="127"/>
        <v>73</v>
      </c>
      <c r="W2705" s="13" t="str">
        <f>IFERROR(VLOOKUP(K2705,'Target Area Lookup'!B:C,2,FALSE),"Rest of State")</f>
        <v>Macon</v>
      </c>
      <c r="X2705" s="13" t="str">
        <f t="shared" si="128"/>
        <v>Rest of State</v>
      </c>
    </row>
    <row r="2706" spans="1:24" x14ac:dyDescent="0.25">
      <c r="A2706">
        <v>39055061025</v>
      </c>
      <c r="B2706" t="s">
        <v>11539</v>
      </c>
      <c r="C2706" t="s">
        <v>11540</v>
      </c>
      <c r="D2706" t="s">
        <v>11444</v>
      </c>
      <c r="E2706" t="s">
        <v>11541</v>
      </c>
      <c r="F2706">
        <v>2174243202</v>
      </c>
      <c r="G2706">
        <v>54778</v>
      </c>
      <c r="H2706" t="s">
        <v>11602</v>
      </c>
      <c r="I2706" t="s">
        <v>11603</v>
      </c>
      <c r="J2706" t="s">
        <v>11444</v>
      </c>
      <c r="K2706" t="s">
        <v>11424</v>
      </c>
      <c r="L2706" t="s">
        <v>11604</v>
      </c>
      <c r="M2706" t="s">
        <v>11545</v>
      </c>
      <c r="N2706" t="s">
        <v>22</v>
      </c>
      <c r="O2706">
        <v>521</v>
      </c>
      <c r="P2706">
        <v>0</v>
      </c>
      <c r="Q2706">
        <v>0</v>
      </c>
      <c r="R2706">
        <v>521</v>
      </c>
      <c r="S2706" s="1">
        <v>1</v>
      </c>
      <c r="T2706" t="s">
        <v>22</v>
      </c>
      <c r="U2706" s="13">
        <f t="shared" si="126"/>
        <v>521</v>
      </c>
      <c r="V2706" s="13">
        <f t="shared" si="127"/>
        <v>521</v>
      </c>
      <c r="W2706" s="13" t="str">
        <f>IFERROR(VLOOKUP(K2706,'Target Area Lookup'!B:C,2,FALSE),"Rest of State")</f>
        <v>Macon</v>
      </c>
      <c r="X2706" s="13" t="str">
        <f t="shared" si="128"/>
        <v>Rest of State</v>
      </c>
    </row>
    <row r="2707" spans="1:24" x14ac:dyDescent="0.25">
      <c r="A2707">
        <v>39055061025</v>
      </c>
      <c r="B2707" t="s">
        <v>11539</v>
      </c>
      <c r="C2707" t="s">
        <v>11540</v>
      </c>
      <c r="D2707" t="s">
        <v>11444</v>
      </c>
      <c r="E2707" t="s">
        <v>11541</v>
      </c>
      <c r="F2707">
        <v>2174243202</v>
      </c>
      <c r="G2707">
        <v>73513</v>
      </c>
      <c r="H2707" t="s">
        <v>11605</v>
      </c>
      <c r="I2707" t="s">
        <v>11606</v>
      </c>
      <c r="J2707" t="s">
        <v>11444</v>
      </c>
      <c r="K2707" t="s">
        <v>11424</v>
      </c>
      <c r="L2707" t="s">
        <v>11607</v>
      </c>
      <c r="M2707" t="s">
        <v>11545</v>
      </c>
      <c r="N2707" t="s">
        <v>22</v>
      </c>
      <c r="O2707">
        <v>92</v>
      </c>
      <c r="P2707">
        <v>0</v>
      </c>
      <c r="Q2707">
        <v>0</v>
      </c>
      <c r="R2707">
        <v>92</v>
      </c>
      <c r="S2707" s="1">
        <v>1</v>
      </c>
      <c r="T2707" t="s">
        <v>22</v>
      </c>
      <c r="U2707" s="13">
        <f t="shared" si="126"/>
        <v>92</v>
      </c>
      <c r="V2707" s="13">
        <f t="shared" si="127"/>
        <v>92</v>
      </c>
      <c r="W2707" s="13" t="str">
        <f>IFERROR(VLOOKUP(K2707,'Target Area Lookup'!B:C,2,FALSE),"Rest of State")</f>
        <v>Macon</v>
      </c>
      <c r="X2707" s="13" t="str">
        <f t="shared" si="128"/>
        <v>Rest of State</v>
      </c>
    </row>
    <row r="2708" spans="1:24" x14ac:dyDescent="0.25">
      <c r="A2708">
        <v>39074005026</v>
      </c>
      <c r="B2708" t="s">
        <v>11613</v>
      </c>
      <c r="C2708" t="s">
        <v>11614</v>
      </c>
      <c r="D2708" t="s">
        <v>11615</v>
      </c>
      <c r="E2708" t="s">
        <v>11616</v>
      </c>
      <c r="F2708">
        <v>2176784200</v>
      </c>
      <c r="G2708">
        <v>13903</v>
      </c>
      <c r="H2708" t="s">
        <v>11617</v>
      </c>
      <c r="I2708" t="s">
        <v>11614</v>
      </c>
      <c r="J2708" t="s">
        <v>11615</v>
      </c>
      <c r="K2708" t="s">
        <v>3780</v>
      </c>
      <c r="L2708" t="s">
        <v>11616</v>
      </c>
      <c r="M2708" t="s">
        <v>11618</v>
      </c>
      <c r="N2708" t="s">
        <v>22</v>
      </c>
      <c r="O2708">
        <v>32</v>
      </c>
      <c r="P2708">
        <v>7</v>
      </c>
      <c r="Q2708">
        <v>62</v>
      </c>
      <c r="R2708">
        <v>101</v>
      </c>
      <c r="S2708" s="1">
        <v>0.3861</v>
      </c>
      <c r="U2708" s="13">
        <f t="shared" si="126"/>
        <v>39</v>
      </c>
      <c r="V2708" s="13">
        <f t="shared" si="127"/>
        <v>101</v>
      </c>
      <c r="W2708" s="13" t="str">
        <f>IFERROR(VLOOKUP(K2708,'Target Area Lookup'!B:C,2,FALSE),"Rest of State")</f>
        <v>Rest of State</v>
      </c>
      <c r="X2708" s="13" t="str">
        <f t="shared" si="128"/>
        <v>Rest of State</v>
      </c>
    </row>
    <row r="2709" spans="1:24" x14ac:dyDescent="0.25">
      <c r="A2709">
        <v>39074005026</v>
      </c>
      <c r="B2709" t="s">
        <v>11613</v>
      </c>
      <c r="C2709" t="s">
        <v>11614</v>
      </c>
      <c r="D2709" t="s">
        <v>11615</v>
      </c>
      <c r="E2709" t="s">
        <v>11616</v>
      </c>
      <c r="F2709">
        <v>2176784200</v>
      </c>
      <c r="G2709">
        <v>13904</v>
      </c>
      <c r="H2709" t="s">
        <v>11619</v>
      </c>
      <c r="I2709" t="s">
        <v>11614</v>
      </c>
      <c r="J2709" t="s">
        <v>11615</v>
      </c>
      <c r="K2709" t="s">
        <v>3780</v>
      </c>
      <c r="L2709" t="s">
        <v>11616</v>
      </c>
      <c r="M2709" t="s">
        <v>11618</v>
      </c>
      <c r="N2709" t="s">
        <v>22</v>
      </c>
      <c r="O2709">
        <v>31</v>
      </c>
      <c r="P2709">
        <v>8</v>
      </c>
      <c r="Q2709">
        <v>29</v>
      </c>
      <c r="R2709">
        <v>68</v>
      </c>
      <c r="S2709" s="1">
        <v>0.57350000000000001</v>
      </c>
      <c r="U2709" s="13">
        <f t="shared" si="126"/>
        <v>39</v>
      </c>
      <c r="V2709" s="13">
        <f t="shared" si="127"/>
        <v>68</v>
      </c>
      <c r="W2709" s="13" t="str">
        <f>IFERROR(VLOOKUP(K2709,'Target Area Lookup'!B:C,2,FALSE),"Rest of State")</f>
        <v>Rest of State</v>
      </c>
      <c r="X2709" s="13" t="str">
        <f t="shared" si="128"/>
        <v>Rest of State</v>
      </c>
    </row>
    <row r="2710" spans="1:24" x14ac:dyDescent="0.25">
      <c r="A2710">
        <v>39074005026</v>
      </c>
      <c r="B2710" t="s">
        <v>11613</v>
      </c>
      <c r="C2710" t="s">
        <v>11614</v>
      </c>
      <c r="D2710" t="s">
        <v>11615</v>
      </c>
      <c r="E2710" t="s">
        <v>11616</v>
      </c>
      <c r="F2710">
        <v>2176784200</v>
      </c>
      <c r="G2710">
        <v>13905</v>
      </c>
      <c r="H2710" t="s">
        <v>11620</v>
      </c>
      <c r="I2710" t="s">
        <v>11614</v>
      </c>
      <c r="J2710" t="s">
        <v>11615</v>
      </c>
      <c r="K2710" t="s">
        <v>3780</v>
      </c>
      <c r="L2710" t="s">
        <v>11616</v>
      </c>
      <c r="M2710" t="s">
        <v>11618</v>
      </c>
      <c r="N2710" t="s">
        <v>22</v>
      </c>
      <c r="O2710">
        <v>54</v>
      </c>
      <c r="P2710">
        <v>12</v>
      </c>
      <c r="Q2710">
        <v>60</v>
      </c>
      <c r="R2710">
        <v>126</v>
      </c>
      <c r="S2710" s="1">
        <v>0.52380000000000004</v>
      </c>
      <c r="U2710" s="13">
        <f t="shared" si="126"/>
        <v>66</v>
      </c>
      <c r="V2710" s="13">
        <f t="shared" si="127"/>
        <v>126</v>
      </c>
      <c r="W2710" s="13" t="str">
        <f>IFERROR(VLOOKUP(K2710,'Target Area Lookup'!B:C,2,FALSE),"Rest of State")</f>
        <v>Rest of State</v>
      </c>
      <c r="X2710" s="13" t="str">
        <f t="shared" si="128"/>
        <v>Rest of State</v>
      </c>
    </row>
    <row r="2711" spans="1:24" x14ac:dyDescent="0.25">
      <c r="A2711">
        <v>39074025026</v>
      </c>
      <c r="B2711" t="s">
        <v>11621</v>
      </c>
      <c r="C2711" t="s">
        <v>11622</v>
      </c>
      <c r="D2711" t="s">
        <v>11623</v>
      </c>
      <c r="E2711" t="s">
        <v>11624</v>
      </c>
      <c r="F2711">
        <v>2177628511</v>
      </c>
      <c r="G2711">
        <v>13907</v>
      </c>
      <c r="H2711" t="s">
        <v>11625</v>
      </c>
      <c r="I2711" t="s">
        <v>11626</v>
      </c>
      <c r="J2711" t="s">
        <v>11623</v>
      </c>
      <c r="K2711" t="s">
        <v>3780</v>
      </c>
      <c r="L2711" t="s">
        <v>11624</v>
      </c>
      <c r="M2711" t="s">
        <v>11627</v>
      </c>
      <c r="N2711" t="s">
        <v>22</v>
      </c>
      <c r="O2711">
        <v>55</v>
      </c>
      <c r="P2711">
        <v>3</v>
      </c>
      <c r="Q2711">
        <v>180</v>
      </c>
      <c r="R2711">
        <v>238</v>
      </c>
      <c r="S2711" s="1">
        <v>0.24370000000000003</v>
      </c>
      <c r="U2711" s="13">
        <f t="shared" si="126"/>
        <v>58</v>
      </c>
      <c r="V2711" s="13">
        <f t="shared" si="127"/>
        <v>238</v>
      </c>
      <c r="W2711" s="13" t="str">
        <f>IFERROR(VLOOKUP(K2711,'Target Area Lookup'!B:C,2,FALSE),"Rest of State")</f>
        <v>Rest of State</v>
      </c>
      <c r="X2711" s="13" t="str">
        <f t="shared" si="128"/>
        <v>Rest of State</v>
      </c>
    </row>
    <row r="2712" spans="1:24" x14ac:dyDescent="0.25">
      <c r="A2712">
        <v>39074025026</v>
      </c>
      <c r="B2712" t="s">
        <v>11621</v>
      </c>
      <c r="C2712" t="s">
        <v>11622</v>
      </c>
      <c r="D2712" t="s">
        <v>11623</v>
      </c>
      <c r="E2712" t="s">
        <v>11624</v>
      </c>
      <c r="F2712">
        <v>2177628511</v>
      </c>
      <c r="G2712">
        <v>13908</v>
      </c>
      <c r="H2712" t="s">
        <v>297</v>
      </c>
      <c r="I2712" t="s">
        <v>11628</v>
      </c>
      <c r="J2712" t="s">
        <v>11623</v>
      </c>
      <c r="K2712" t="s">
        <v>3780</v>
      </c>
      <c r="L2712" t="s">
        <v>11629</v>
      </c>
      <c r="M2712" t="s">
        <v>11630</v>
      </c>
      <c r="N2712" t="s">
        <v>22</v>
      </c>
      <c r="O2712">
        <v>40</v>
      </c>
      <c r="P2712">
        <v>4</v>
      </c>
      <c r="Q2712">
        <v>179</v>
      </c>
      <c r="R2712">
        <v>223</v>
      </c>
      <c r="S2712" s="1">
        <v>0.1973</v>
      </c>
      <c r="U2712" s="13">
        <f t="shared" si="126"/>
        <v>44</v>
      </c>
      <c r="V2712" s="13">
        <f t="shared" si="127"/>
        <v>223</v>
      </c>
      <c r="W2712" s="13" t="str">
        <f>IFERROR(VLOOKUP(K2712,'Target Area Lookup'!B:C,2,FALSE),"Rest of State")</f>
        <v>Rest of State</v>
      </c>
      <c r="X2712" s="13" t="str">
        <f t="shared" si="128"/>
        <v>Rest of State</v>
      </c>
    </row>
    <row r="2713" spans="1:24" x14ac:dyDescent="0.25">
      <c r="A2713">
        <v>39074025026</v>
      </c>
      <c r="B2713" t="s">
        <v>11621</v>
      </c>
      <c r="C2713" t="s">
        <v>11622</v>
      </c>
      <c r="D2713" t="s">
        <v>11623</v>
      </c>
      <c r="E2713" t="s">
        <v>11624</v>
      </c>
      <c r="F2713">
        <v>2177628511</v>
      </c>
      <c r="G2713">
        <v>13909</v>
      </c>
      <c r="H2713" t="s">
        <v>11631</v>
      </c>
      <c r="I2713" t="s">
        <v>11632</v>
      </c>
      <c r="J2713" t="s">
        <v>11633</v>
      </c>
      <c r="K2713" t="s">
        <v>3780</v>
      </c>
      <c r="L2713" t="s">
        <v>11634</v>
      </c>
      <c r="M2713" t="s">
        <v>11635</v>
      </c>
      <c r="N2713" t="s">
        <v>22</v>
      </c>
      <c r="O2713">
        <v>40</v>
      </c>
      <c r="P2713">
        <v>9</v>
      </c>
      <c r="Q2713">
        <v>175</v>
      </c>
      <c r="R2713">
        <v>224</v>
      </c>
      <c r="S2713" s="1">
        <v>0.21879999999999999</v>
      </c>
      <c r="U2713" s="13">
        <f t="shared" si="126"/>
        <v>49</v>
      </c>
      <c r="V2713" s="13">
        <f t="shared" si="127"/>
        <v>224</v>
      </c>
      <c r="W2713" s="13" t="str">
        <f>IFERROR(VLOOKUP(K2713,'Target Area Lookup'!B:C,2,FALSE),"Rest of State")</f>
        <v>Rest of State</v>
      </c>
      <c r="X2713" s="13" t="str">
        <f t="shared" si="128"/>
        <v>Rest of State</v>
      </c>
    </row>
    <row r="2714" spans="1:24" x14ac:dyDescent="0.25">
      <c r="A2714">
        <v>39074025026</v>
      </c>
      <c r="B2714" t="s">
        <v>11621</v>
      </c>
      <c r="C2714" t="s">
        <v>11622</v>
      </c>
      <c r="D2714" t="s">
        <v>11623</v>
      </c>
      <c r="E2714" t="s">
        <v>11624</v>
      </c>
      <c r="F2714">
        <v>2177628511</v>
      </c>
      <c r="G2714">
        <v>50389</v>
      </c>
      <c r="H2714" t="s">
        <v>11636</v>
      </c>
      <c r="I2714" t="s">
        <v>11637</v>
      </c>
      <c r="J2714" t="s">
        <v>11623</v>
      </c>
      <c r="K2714" t="s">
        <v>3780</v>
      </c>
      <c r="L2714" t="s">
        <v>11638</v>
      </c>
      <c r="M2714" t="s">
        <v>11639</v>
      </c>
      <c r="N2714" t="s">
        <v>22</v>
      </c>
      <c r="O2714">
        <v>71</v>
      </c>
      <c r="P2714">
        <v>20</v>
      </c>
      <c r="Q2714">
        <v>269</v>
      </c>
      <c r="R2714">
        <v>360</v>
      </c>
      <c r="S2714" s="1">
        <v>0.25280000000000002</v>
      </c>
      <c r="U2714" s="13">
        <f t="shared" si="126"/>
        <v>91</v>
      </c>
      <c r="V2714" s="13">
        <f t="shared" si="127"/>
        <v>360</v>
      </c>
      <c r="W2714" s="13" t="str">
        <f>IFERROR(VLOOKUP(K2714,'Target Area Lookup'!B:C,2,FALSE),"Rest of State")</f>
        <v>Rest of State</v>
      </c>
      <c r="X2714" s="13" t="str">
        <f t="shared" si="128"/>
        <v>Rest of State</v>
      </c>
    </row>
    <row r="2715" spans="1:24" x14ac:dyDescent="0.25">
      <c r="A2715">
        <v>39074057026</v>
      </c>
      <c r="B2715" t="s">
        <v>11640</v>
      </c>
      <c r="C2715" t="s">
        <v>11641</v>
      </c>
      <c r="D2715" t="s">
        <v>11642</v>
      </c>
      <c r="E2715" t="s">
        <v>11643</v>
      </c>
      <c r="F2715">
        <v>2175862326</v>
      </c>
      <c r="G2715">
        <v>13912</v>
      </c>
      <c r="H2715" t="s">
        <v>11644</v>
      </c>
      <c r="I2715" t="s">
        <v>11641</v>
      </c>
      <c r="J2715" t="s">
        <v>11642</v>
      </c>
      <c r="K2715" t="s">
        <v>3780</v>
      </c>
      <c r="L2715" t="s">
        <v>11643</v>
      </c>
      <c r="M2715" t="s">
        <v>11645</v>
      </c>
      <c r="N2715" t="s">
        <v>22</v>
      </c>
      <c r="O2715">
        <v>17</v>
      </c>
      <c r="P2715">
        <v>7</v>
      </c>
      <c r="Q2715">
        <v>31</v>
      </c>
      <c r="R2715">
        <v>55</v>
      </c>
      <c r="S2715" s="1">
        <v>0.43640000000000001</v>
      </c>
      <c r="U2715" s="13">
        <f t="shared" si="126"/>
        <v>24</v>
      </c>
      <c r="V2715" s="13">
        <f t="shared" si="127"/>
        <v>55</v>
      </c>
      <c r="W2715" s="13" t="str">
        <f>IFERROR(VLOOKUP(K2715,'Target Area Lookup'!B:C,2,FALSE),"Rest of State")</f>
        <v>Rest of State</v>
      </c>
      <c r="X2715" s="13" t="str">
        <f t="shared" si="128"/>
        <v>Rest of State</v>
      </c>
    </row>
    <row r="2716" spans="1:24" x14ac:dyDescent="0.25">
      <c r="A2716">
        <v>39074057026</v>
      </c>
      <c r="B2716" t="s">
        <v>11640</v>
      </c>
      <c r="C2716" t="s">
        <v>11641</v>
      </c>
      <c r="D2716" t="s">
        <v>11642</v>
      </c>
      <c r="E2716" t="s">
        <v>11643</v>
      </c>
      <c r="F2716">
        <v>2175862326</v>
      </c>
      <c r="G2716">
        <v>13913</v>
      </c>
      <c r="H2716" t="s">
        <v>11646</v>
      </c>
      <c r="I2716" t="s">
        <v>11647</v>
      </c>
      <c r="J2716" t="s">
        <v>11648</v>
      </c>
      <c r="K2716" t="s">
        <v>7064</v>
      </c>
      <c r="L2716" t="s">
        <v>11649</v>
      </c>
      <c r="M2716" t="s">
        <v>11645</v>
      </c>
      <c r="N2716" t="s">
        <v>22</v>
      </c>
      <c r="O2716">
        <v>16</v>
      </c>
      <c r="P2716">
        <v>3</v>
      </c>
      <c r="Q2716">
        <v>17</v>
      </c>
      <c r="R2716">
        <v>36</v>
      </c>
      <c r="S2716" s="1">
        <v>0.52780000000000005</v>
      </c>
      <c r="U2716" s="13">
        <f t="shared" si="126"/>
        <v>19</v>
      </c>
      <c r="V2716" s="13">
        <f t="shared" si="127"/>
        <v>36</v>
      </c>
      <c r="W2716" s="13" t="str">
        <f>IFERROR(VLOOKUP(K2716,'Target Area Lookup'!B:C,2,FALSE),"Rest of State")</f>
        <v>Rest of State</v>
      </c>
      <c r="X2716" s="13" t="str">
        <f t="shared" si="128"/>
        <v>Rest of State</v>
      </c>
    </row>
    <row r="2717" spans="1:24" x14ac:dyDescent="0.25">
      <c r="A2717">
        <v>39074057026</v>
      </c>
      <c r="B2717" t="s">
        <v>11640</v>
      </c>
      <c r="C2717" t="s">
        <v>11641</v>
      </c>
      <c r="D2717" t="s">
        <v>11642</v>
      </c>
      <c r="E2717" t="s">
        <v>11643</v>
      </c>
      <c r="F2717">
        <v>2175862326</v>
      </c>
      <c r="G2717">
        <v>13914</v>
      </c>
      <c r="H2717" t="s">
        <v>11650</v>
      </c>
      <c r="I2717" t="s">
        <v>11647</v>
      </c>
      <c r="J2717" t="s">
        <v>11648</v>
      </c>
      <c r="K2717" t="s">
        <v>7064</v>
      </c>
      <c r="L2717" t="s">
        <v>11649</v>
      </c>
      <c r="M2717" t="s">
        <v>11645</v>
      </c>
      <c r="N2717" t="s">
        <v>22</v>
      </c>
      <c r="O2717">
        <v>50</v>
      </c>
      <c r="P2717">
        <v>15</v>
      </c>
      <c r="Q2717">
        <v>50</v>
      </c>
      <c r="R2717">
        <v>115</v>
      </c>
      <c r="S2717" s="1">
        <v>0.56520000000000004</v>
      </c>
      <c r="U2717" s="13">
        <f t="shared" si="126"/>
        <v>65</v>
      </c>
      <c r="V2717" s="13">
        <f t="shared" si="127"/>
        <v>115</v>
      </c>
      <c r="W2717" s="13" t="str">
        <f>IFERROR(VLOOKUP(K2717,'Target Area Lookup'!B:C,2,FALSE),"Rest of State")</f>
        <v>Rest of State</v>
      </c>
      <c r="X2717" s="13" t="str">
        <f t="shared" si="128"/>
        <v>Rest of State</v>
      </c>
    </row>
    <row r="2718" spans="1:24" x14ac:dyDescent="0.25">
      <c r="A2718">
        <v>39074100026</v>
      </c>
      <c r="B2718" t="s">
        <v>11651</v>
      </c>
      <c r="C2718" t="s">
        <v>11492</v>
      </c>
      <c r="D2718" t="s">
        <v>11652</v>
      </c>
      <c r="E2718" t="s">
        <v>11653</v>
      </c>
      <c r="F2718">
        <v>2177635221</v>
      </c>
      <c r="G2718">
        <v>13915</v>
      </c>
      <c r="H2718" t="s">
        <v>11654</v>
      </c>
      <c r="I2718" t="s">
        <v>11492</v>
      </c>
      <c r="J2718" t="s">
        <v>11652</v>
      </c>
      <c r="K2718" t="s">
        <v>3780</v>
      </c>
      <c r="L2718" t="s">
        <v>11653</v>
      </c>
      <c r="M2718" t="s">
        <v>11655</v>
      </c>
      <c r="N2718" t="s">
        <v>22</v>
      </c>
      <c r="O2718">
        <v>64</v>
      </c>
      <c r="P2718">
        <v>9</v>
      </c>
      <c r="Q2718">
        <v>164</v>
      </c>
      <c r="R2718">
        <v>237</v>
      </c>
      <c r="S2718" s="1">
        <v>0.308</v>
      </c>
      <c r="U2718" s="13">
        <f t="shared" si="126"/>
        <v>73</v>
      </c>
      <c r="V2718" s="13">
        <f t="shared" si="127"/>
        <v>237</v>
      </c>
      <c r="W2718" s="13" t="str">
        <f>IFERROR(VLOOKUP(K2718,'Target Area Lookup'!B:C,2,FALSE),"Rest of State")</f>
        <v>Rest of State</v>
      </c>
      <c r="X2718" s="13" t="str">
        <f t="shared" si="128"/>
        <v>Rest of State</v>
      </c>
    </row>
    <row r="2719" spans="1:24" x14ac:dyDescent="0.25">
      <c r="A2719">
        <v>39074100026</v>
      </c>
      <c r="B2719" t="s">
        <v>11651</v>
      </c>
      <c r="C2719" t="s">
        <v>11492</v>
      </c>
      <c r="D2719" t="s">
        <v>11652</v>
      </c>
      <c r="E2719" t="s">
        <v>11653</v>
      </c>
      <c r="F2719">
        <v>2177635221</v>
      </c>
      <c r="G2719">
        <v>13917</v>
      </c>
      <c r="H2719" t="s">
        <v>11656</v>
      </c>
      <c r="I2719" t="s">
        <v>11657</v>
      </c>
      <c r="J2719" t="s">
        <v>11652</v>
      </c>
      <c r="K2719" t="s">
        <v>3780</v>
      </c>
      <c r="L2719" t="s">
        <v>11658</v>
      </c>
      <c r="M2719" t="s">
        <v>11655</v>
      </c>
      <c r="N2719" t="s">
        <v>22</v>
      </c>
      <c r="O2719">
        <v>92</v>
      </c>
      <c r="P2719">
        <v>14</v>
      </c>
      <c r="Q2719">
        <v>142</v>
      </c>
      <c r="R2719">
        <v>248</v>
      </c>
      <c r="S2719" s="1">
        <v>0.4274</v>
      </c>
      <c r="U2719" s="13">
        <f t="shared" si="126"/>
        <v>106</v>
      </c>
      <c r="V2719" s="13">
        <f t="shared" si="127"/>
        <v>248</v>
      </c>
      <c r="W2719" s="13" t="str">
        <f>IFERROR(VLOOKUP(K2719,'Target Area Lookup'!B:C,2,FALSE),"Rest of State")</f>
        <v>Rest of State</v>
      </c>
      <c r="X2719" s="13" t="str">
        <f t="shared" si="128"/>
        <v>Rest of State</v>
      </c>
    </row>
    <row r="2720" spans="1:24" x14ac:dyDescent="0.25">
      <c r="A2720">
        <v>40007040026</v>
      </c>
      <c r="B2720" t="s">
        <v>11669</v>
      </c>
      <c r="C2720" t="s">
        <v>11670</v>
      </c>
      <c r="D2720" t="s">
        <v>8299</v>
      </c>
      <c r="E2720" t="s">
        <v>11671</v>
      </c>
      <c r="F2720">
        <v>6185762722</v>
      </c>
      <c r="G2720">
        <v>13920</v>
      </c>
      <c r="H2720" t="s">
        <v>11672</v>
      </c>
      <c r="I2720" t="s">
        <v>11670</v>
      </c>
      <c r="J2720" t="s">
        <v>8299</v>
      </c>
      <c r="K2720" t="s">
        <v>11662</v>
      </c>
      <c r="L2720" t="s">
        <v>11671</v>
      </c>
      <c r="M2720" t="s">
        <v>11673</v>
      </c>
      <c r="N2720" t="s">
        <v>22</v>
      </c>
      <c r="O2720">
        <v>48</v>
      </c>
      <c r="P2720">
        <v>6</v>
      </c>
      <c r="Q2720">
        <v>80</v>
      </c>
      <c r="R2720">
        <v>134</v>
      </c>
      <c r="S2720" s="1">
        <v>0.40299999999999997</v>
      </c>
      <c r="U2720" s="13">
        <f t="shared" si="126"/>
        <v>54</v>
      </c>
      <c r="V2720" s="13">
        <f t="shared" si="127"/>
        <v>134</v>
      </c>
      <c r="W2720" s="13" t="str">
        <f>IFERROR(VLOOKUP(K2720,'Target Area Lookup'!B:C,2,FALSE),"Rest of State")</f>
        <v>Rest of State</v>
      </c>
      <c r="X2720" s="13" t="str">
        <f t="shared" si="128"/>
        <v>Rest of State</v>
      </c>
    </row>
    <row r="2721" spans="1:24" x14ac:dyDescent="0.25">
      <c r="A2721">
        <v>40007040026</v>
      </c>
      <c r="B2721" t="s">
        <v>11669</v>
      </c>
      <c r="C2721" t="s">
        <v>11670</v>
      </c>
      <c r="D2721" t="s">
        <v>8299</v>
      </c>
      <c r="E2721" t="s">
        <v>11671</v>
      </c>
      <c r="F2721">
        <v>6185762722</v>
      </c>
      <c r="G2721">
        <v>46465</v>
      </c>
      <c r="H2721" t="s">
        <v>11674</v>
      </c>
      <c r="I2721" t="s">
        <v>11675</v>
      </c>
      <c r="J2721" t="s">
        <v>8299</v>
      </c>
      <c r="K2721" t="s">
        <v>11662</v>
      </c>
      <c r="L2721" t="s">
        <v>11671</v>
      </c>
      <c r="M2721" t="s">
        <v>11676</v>
      </c>
      <c r="N2721" t="s">
        <v>22</v>
      </c>
      <c r="O2721">
        <v>133</v>
      </c>
      <c r="P2721">
        <v>20</v>
      </c>
      <c r="Q2721">
        <v>179</v>
      </c>
      <c r="R2721">
        <v>332</v>
      </c>
      <c r="S2721" s="1">
        <v>0.46079999999999999</v>
      </c>
      <c r="U2721" s="13">
        <f t="shared" si="126"/>
        <v>153</v>
      </c>
      <c r="V2721" s="13">
        <f t="shared" si="127"/>
        <v>332</v>
      </c>
      <c r="W2721" s="13" t="str">
        <f>IFERROR(VLOOKUP(K2721,'Target Area Lookup'!B:C,2,FALSE),"Rest of State")</f>
        <v>Rest of State</v>
      </c>
      <c r="X2721" s="13" t="str">
        <f t="shared" si="128"/>
        <v>Rest of State</v>
      </c>
    </row>
    <row r="2722" spans="1:24" x14ac:dyDescent="0.25">
      <c r="A2722">
        <v>40007042026</v>
      </c>
      <c r="B2722" t="s">
        <v>11677</v>
      </c>
      <c r="C2722" t="s">
        <v>7113</v>
      </c>
      <c r="D2722" t="s">
        <v>11660</v>
      </c>
      <c r="E2722" t="s">
        <v>11678</v>
      </c>
      <c r="F2722">
        <v>6188832131</v>
      </c>
      <c r="G2722">
        <v>13923</v>
      </c>
      <c r="H2722" t="s">
        <v>11679</v>
      </c>
      <c r="I2722" t="s">
        <v>7113</v>
      </c>
      <c r="J2722" t="s">
        <v>11660</v>
      </c>
      <c r="K2722" t="s">
        <v>11662</v>
      </c>
      <c r="L2722" t="s">
        <v>11678</v>
      </c>
      <c r="M2722" t="s">
        <v>11680</v>
      </c>
      <c r="N2722" t="s">
        <v>22</v>
      </c>
      <c r="O2722">
        <v>15</v>
      </c>
      <c r="P2722">
        <v>3</v>
      </c>
      <c r="Q2722">
        <v>46</v>
      </c>
      <c r="R2722">
        <v>64</v>
      </c>
      <c r="S2722" s="1">
        <v>0.28129999999999999</v>
      </c>
      <c r="U2722" s="13">
        <f t="shared" si="126"/>
        <v>18</v>
      </c>
      <c r="V2722" s="13">
        <f t="shared" si="127"/>
        <v>64</v>
      </c>
      <c r="W2722" s="13" t="str">
        <f>IFERROR(VLOOKUP(K2722,'Target Area Lookup'!B:C,2,FALSE),"Rest of State")</f>
        <v>Rest of State</v>
      </c>
      <c r="X2722" s="13" t="str">
        <f t="shared" si="128"/>
        <v>Rest of State</v>
      </c>
    </row>
    <row r="2723" spans="1:24" x14ac:dyDescent="0.25">
      <c r="A2723">
        <v>40007042026</v>
      </c>
      <c r="B2723" t="s">
        <v>11677</v>
      </c>
      <c r="C2723" t="s">
        <v>7113</v>
      </c>
      <c r="D2723" t="s">
        <v>11660</v>
      </c>
      <c r="E2723" t="s">
        <v>11678</v>
      </c>
      <c r="F2723">
        <v>6188832131</v>
      </c>
      <c r="G2723">
        <v>13924</v>
      </c>
      <c r="H2723" t="s">
        <v>11681</v>
      </c>
      <c r="I2723" t="s">
        <v>7113</v>
      </c>
      <c r="J2723" t="s">
        <v>11660</v>
      </c>
      <c r="K2723" t="s">
        <v>11662</v>
      </c>
      <c r="L2723" t="s">
        <v>11678</v>
      </c>
      <c r="M2723" t="s">
        <v>11680</v>
      </c>
      <c r="N2723" t="s">
        <v>22</v>
      </c>
      <c r="O2723">
        <v>27</v>
      </c>
      <c r="P2723">
        <v>2</v>
      </c>
      <c r="Q2723">
        <v>32</v>
      </c>
      <c r="R2723">
        <v>61</v>
      </c>
      <c r="S2723" s="1">
        <v>0.47539999999999999</v>
      </c>
      <c r="U2723" s="13">
        <f t="shared" si="126"/>
        <v>29</v>
      </c>
      <c r="V2723" s="13">
        <f t="shared" si="127"/>
        <v>61</v>
      </c>
      <c r="W2723" s="13" t="str">
        <f>IFERROR(VLOOKUP(K2723,'Target Area Lookup'!B:C,2,FALSE),"Rest of State")</f>
        <v>Rest of State</v>
      </c>
      <c r="X2723" s="13" t="str">
        <f t="shared" si="128"/>
        <v>Rest of State</v>
      </c>
    </row>
    <row r="2724" spans="1:24" x14ac:dyDescent="0.25">
      <c r="A2724">
        <v>40031001026</v>
      </c>
      <c r="B2724" t="s">
        <v>11682</v>
      </c>
      <c r="C2724" t="s">
        <v>11683</v>
      </c>
      <c r="D2724" t="s">
        <v>11684</v>
      </c>
      <c r="E2724" t="s">
        <v>11685</v>
      </c>
      <c r="F2724">
        <v>2179425314</v>
      </c>
      <c r="G2724">
        <v>13926</v>
      </c>
      <c r="H2724" t="s">
        <v>11686</v>
      </c>
      <c r="I2724" t="s">
        <v>11687</v>
      </c>
      <c r="J2724" t="s">
        <v>11684</v>
      </c>
      <c r="K2724" t="s">
        <v>11688</v>
      </c>
      <c r="L2724" t="s">
        <v>11685</v>
      </c>
      <c r="M2724" t="s">
        <v>11689</v>
      </c>
      <c r="N2724" t="s">
        <v>22</v>
      </c>
      <c r="O2724">
        <v>137</v>
      </c>
      <c r="P2724">
        <v>0</v>
      </c>
      <c r="Q2724">
        <v>77</v>
      </c>
      <c r="R2724">
        <v>214</v>
      </c>
      <c r="S2724" s="1">
        <v>0.63719999999999999</v>
      </c>
      <c r="T2724" t="s">
        <v>22</v>
      </c>
      <c r="U2724" s="13">
        <f t="shared" si="126"/>
        <v>137</v>
      </c>
      <c r="V2724" s="13">
        <f t="shared" si="127"/>
        <v>214</v>
      </c>
      <c r="W2724" s="13" t="str">
        <f>IFERROR(VLOOKUP(K2724,'Target Area Lookup'!B:C,2,FALSE),"Rest of State")</f>
        <v>Rest of State</v>
      </c>
      <c r="X2724" s="13" t="str">
        <f t="shared" si="128"/>
        <v>Rest of State</v>
      </c>
    </row>
    <row r="2725" spans="1:24" x14ac:dyDescent="0.25">
      <c r="A2725">
        <v>40031001026</v>
      </c>
      <c r="B2725" t="s">
        <v>11682</v>
      </c>
      <c r="C2725" t="s">
        <v>11683</v>
      </c>
      <c r="D2725" t="s">
        <v>11684</v>
      </c>
      <c r="E2725" t="s">
        <v>11685</v>
      </c>
      <c r="F2725">
        <v>2179425314</v>
      </c>
      <c r="G2725">
        <v>13927</v>
      </c>
      <c r="H2725" t="s">
        <v>11690</v>
      </c>
      <c r="I2725" t="s">
        <v>11691</v>
      </c>
      <c r="J2725" t="s">
        <v>11684</v>
      </c>
      <c r="K2725" t="s">
        <v>11688</v>
      </c>
      <c r="L2725" t="s">
        <v>11692</v>
      </c>
      <c r="M2725" t="s">
        <v>11689</v>
      </c>
      <c r="N2725" t="s">
        <v>22</v>
      </c>
      <c r="O2725">
        <v>341</v>
      </c>
      <c r="P2725">
        <v>0</v>
      </c>
      <c r="Q2725">
        <v>0</v>
      </c>
      <c r="R2725">
        <v>341</v>
      </c>
      <c r="S2725" s="1">
        <v>1</v>
      </c>
      <c r="T2725" t="s">
        <v>22</v>
      </c>
      <c r="U2725" s="13">
        <f t="shared" si="126"/>
        <v>341</v>
      </c>
      <c r="V2725" s="13">
        <f t="shared" si="127"/>
        <v>341</v>
      </c>
      <c r="W2725" s="13" t="str">
        <f>IFERROR(VLOOKUP(K2725,'Target Area Lookup'!B:C,2,FALSE),"Rest of State")</f>
        <v>Rest of State</v>
      </c>
      <c r="X2725" s="13" t="str">
        <f t="shared" si="128"/>
        <v>Rest of State</v>
      </c>
    </row>
    <row r="2726" spans="1:24" x14ac:dyDescent="0.25">
      <c r="A2726">
        <v>40031003026</v>
      </c>
      <c r="B2726" t="s">
        <v>11698</v>
      </c>
      <c r="C2726" t="s">
        <v>11699</v>
      </c>
      <c r="D2726" t="s">
        <v>11700</v>
      </c>
      <c r="E2726" t="s">
        <v>11701</v>
      </c>
      <c r="F2726">
        <v>2173742842</v>
      </c>
      <c r="G2726">
        <v>13928</v>
      </c>
      <c r="H2726" t="s">
        <v>11702</v>
      </c>
      <c r="I2726" t="s">
        <v>11703</v>
      </c>
      <c r="J2726" t="s">
        <v>11700</v>
      </c>
      <c r="K2726" t="s">
        <v>11688</v>
      </c>
      <c r="L2726" t="s">
        <v>11704</v>
      </c>
      <c r="M2726" t="s">
        <v>11705</v>
      </c>
      <c r="N2726" t="s">
        <v>22</v>
      </c>
      <c r="O2726">
        <v>332</v>
      </c>
      <c r="P2726">
        <v>0</v>
      </c>
      <c r="Q2726">
        <v>35</v>
      </c>
      <c r="R2726">
        <v>367</v>
      </c>
      <c r="S2726" s="1">
        <v>0.90340000000000009</v>
      </c>
      <c r="T2726" t="s">
        <v>22</v>
      </c>
      <c r="U2726" s="13">
        <f t="shared" si="126"/>
        <v>332</v>
      </c>
      <c r="V2726" s="13">
        <f t="shared" si="127"/>
        <v>367</v>
      </c>
      <c r="W2726" s="13" t="str">
        <f>IFERROR(VLOOKUP(K2726,'Target Area Lookup'!B:C,2,FALSE),"Rest of State")</f>
        <v>Rest of State</v>
      </c>
      <c r="X2726" s="13" t="str">
        <f t="shared" si="128"/>
        <v>Rest of State</v>
      </c>
    </row>
    <row r="2727" spans="1:24" x14ac:dyDescent="0.25">
      <c r="A2727">
        <v>40031003026</v>
      </c>
      <c r="B2727" t="s">
        <v>11698</v>
      </c>
      <c r="C2727" t="s">
        <v>11699</v>
      </c>
      <c r="D2727" t="s">
        <v>11700</v>
      </c>
      <c r="E2727" t="s">
        <v>11701</v>
      </c>
      <c r="F2727">
        <v>2173742842</v>
      </c>
      <c r="G2727">
        <v>13930</v>
      </c>
      <c r="H2727" t="s">
        <v>11706</v>
      </c>
      <c r="I2727" t="s">
        <v>11707</v>
      </c>
      <c r="J2727" t="s">
        <v>11708</v>
      </c>
      <c r="K2727" t="s">
        <v>11688</v>
      </c>
      <c r="L2727" t="s">
        <v>11709</v>
      </c>
      <c r="M2727" t="s">
        <v>11705</v>
      </c>
      <c r="N2727" t="s">
        <v>22</v>
      </c>
      <c r="O2727">
        <v>489</v>
      </c>
      <c r="P2727">
        <v>0</v>
      </c>
      <c r="Q2727">
        <v>0</v>
      </c>
      <c r="R2727">
        <v>489</v>
      </c>
      <c r="S2727" s="1">
        <v>1</v>
      </c>
      <c r="T2727" t="s">
        <v>22</v>
      </c>
      <c r="U2727" s="13">
        <f t="shared" si="126"/>
        <v>489</v>
      </c>
      <c r="V2727" s="13">
        <f t="shared" si="127"/>
        <v>489</v>
      </c>
      <c r="W2727" s="13" t="str">
        <f>IFERROR(VLOOKUP(K2727,'Target Area Lookup'!B:C,2,FALSE),"Rest of State")</f>
        <v>Rest of State</v>
      </c>
      <c r="X2727" s="13" t="str">
        <f t="shared" si="128"/>
        <v>Rest of State</v>
      </c>
    </row>
    <row r="2728" spans="1:24" x14ac:dyDescent="0.25">
      <c r="A2728">
        <v>40031010026</v>
      </c>
      <c r="B2728" t="s">
        <v>11710</v>
      </c>
      <c r="C2728" t="s">
        <v>11711</v>
      </c>
      <c r="D2728" t="s">
        <v>11712</v>
      </c>
      <c r="E2728" t="s">
        <v>11713</v>
      </c>
      <c r="F2728">
        <v>2173682447</v>
      </c>
      <c r="G2728">
        <v>13932</v>
      </c>
      <c r="H2728" t="s">
        <v>11714</v>
      </c>
      <c r="I2728" t="s">
        <v>11715</v>
      </c>
      <c r="J2728" t="s">
        <v>11712</v>
      </c>
      <c r="K2728" t="s">
        <v>11688</v>
      </c>
      <c r="L2728" t="s">
        <v>11716</v>
      </c>
      <c r="M2728" t="s">
        <v>11717</v>
      </c>
      <c r="N2728" t="s">
        <v>22</v>
      </c>
      <c r="O2728">
        <v>51</v>
      </c>
      <c r="P2728">
        <v>2</v>
      </c>
      <c r="Q2728">
        <v>67</v>
      </c>
      <c r="R2728">
        <v>120</v>
      </c>
      <c r="S2728" s="1">
        <v>0.44170000000000004</v>
      </c>
      <c r="U2728" s="13">
        <f t="shared" si="126"/>
        <v>53</v>
      </c>
      <c r="V2728" s="13">
        <f t="shared" si="127"/>
        <v>120</v>
      </c>
      <c r="W2728" s="13" t="str">
        <f>IFERROR(VLOOKUP(K2728,'Target Area Lookup'!B:C,2,FALSE),"Rest of State")</f>
        <v>Rest of State</v>
      </c>
      <c r="X2728" s="13" t="str">
        <f t="shared" si="128"/>
        <v>Rest of State</v>
      </c>
    </row>
    <row r="2729" spans="1:24" x14ac:dyDescent="0.25">
      <c r="A2729">
        <v>40031010026</v>
      </c>
      <c r="B2729" t="s">
        <v>11710</v>
      </c>
      <c r="C2729" t="s">
        <v>11711</v>
      </c>
      <c r="D2729" t="s">
        <v>11712</v>
      </c>
      <c r="E2729" t="s">
        <v>11713</v>
      </c>
      <c r="F2729">
        <v>2173682447</v>
      </c>
      <c r="G2729">
        <v>13933</v>
      </c>
      <c r="H2729" t="s">
        <v>11718</v>
      </c>
      <c r="I2729" t="s">
        <v>11719</v>
      </c>
      <c r="J2729" t="s">
        <v>11712</v>
      </c>
      <c r="K2729" t="s">
        <v>11688</v>
      </c>
      <c r="L2729" t="s">
        <v>11720</v>
      </c>
      <c r="M2729" t="s">
        <v>11721</v>
      </c>
      <c r="N2729" t="s">
        <v>22</v>
      </c>
      <c r="O2729">
        <v>131</v>
      </c>
      <c r="P2729">
        <v>19</v>
      </c>
      <c r="Q2729">
        <v>178</v>
      </c>
      <c r="R2729">
        <v>328</v>
      </c>
      <c r="S2729" s="1">
        <v>0.45729999999999998</v>
      </c>
      <c r="U2729" s="13">
        <f t="shared" si="126"/>
        <v>150</v>
      </c>
      <c r="V2729" s="13">
        <f t="shared" si="127"/>
        <v>328</v>
      </c>
      <c r="W2729" s="13" t="str">
        <f>IFERROR(VLOOKUP(K2729,'Target Area Lookup'!B:C,2,FALSE),"Rest of State")</f>
        <v>Rest of State</v>
      </c>
      <c r="X2729" s="13" t="str">
        <f t="shared" si="128"/>
        <v>Rest of State</v>
      </c>
    </row>
    <row r="2730" spans="1:24" x14ac:dyDescent="0.25">
      <c r="A2730">
        <v>40042100026</v>
      </c>
      <c r="B2730" t="s">
        <v>11729</v>
      </c>
      <c r="C2730" t="s">
        <v>11730</v>
      </c>
      <c r="D2730" t="s">
        <v>11725</v>
      </c>
      <c r="E2730" t="s">
        <v>11731</v>
      </c>
      <c r="F2730">
        <v>6184985561</v>
      </c>
      <c r="G2730">
        <v>13935</v>
      </c>
      <c r="H2730" t="s">
        <v>11732</v>
      </c>
      <c r="I2730" t="s">
        <v>11733</v>
      </c>
      <c r="J2730" t="s">
        <v>11725</v>
      </c>
      <c r="K2730" t="s">
        <v>11727</v>
      </c>
      <c r="L2730" t="s">
        <v>11734</v>
      </c>
      <c r="M2730" t="s">
        <v>11735</v>
      </c>
      <c r="N2730" t="s">
        <v>22</v>
      </c>
      <c r="O2730">
        <v>369</v>
      </c>
      <c r="P2730">
        <v>47</v>
      </c>
      <c r="Q2730">
        <v>628</v>
      </c>
      <c r="R2730">
        <v>1044</v>
      </c>
      <c r="S2730" s="1">
        <v>0.39850000000000002</v>
      </c>
      <c r="U2730" s="13">
        <f t="shared" si="126"/>
        <v>416</v>
      </c>
      <c r="V2730" s="13">
        <f t="shared" si="127"/>
        <v>1044</v>
      </c>
      <c r="W2730" s="13" t="str">
        <f>IFERROR(VLOOKUP(K2730,'Target Area Lookup'!B:C,2,FALSE),"Rest of State")</f>
        <v>Rest of State</v>
      </c>
      <c r="X2730" s="13" t="str">
        <f t="shared" si="128"/>
        <v>Rest of State</v>
      </c>
    </row>
    <row r="2731" spans="1:24" x14ac:dyDescent="0.25">
      <c r="A2731">
        <v>40042100026</v>
      </c>
      <c r="B2731" t="s">
        <v>11729</v>
      </c>
      <c r="C2731" t="s">
        <v>11730</v>
      </c>
      <c r="D2731" t="s">
        <v>11725</v>
      </c>
      <c r="E2731" t="s">
        <v>11731</v>
      </c>
      <c r="F2731">
        <v>6184985561</v>
      </c>
      <c r="G2731">
        <v>13936</v>
      </c>
      <c r="H2731" t="s">
        <v>11736</v>
      </c>
      <c r="I2731" t="s">
        <v>11737</v>
      </c>
      <c r="J2731" t="s">
        <v>11725</v>
      </c>
      <c r="K2731" t="s">
        <v>11727</v>
      </c>
      <c r="L2731" t="s">
        <v>11738</v>
      </c>
      <c r="M2731" t="s">
        <v>11735</v>
      </c>
      <c r="N2731" t="s">
        <v>22</v>
      </c>
      <c r="O2731">
        <v>212</v>
      </c>
      <c r="P2731">
        <v>35</v>
      </c>
      <c r="Q2731">
        <v>277</v>
      </c>
      <c r="R2731">
        <v>524</v>
      </c>
      <c r="S2731" s="1">
        <v>0.47140000000000004</v>
      </c>
      <c r="U2731" s="13">
        <f t="shared" si="126"/>
        <v>247</v>
      </c>
      <c r="V2731" s="13">
        <f t="shared" si="127"/>
        <v>524</v>
      </c>
      <c r="W2731" s="13" t="str">
        <f>IFERROR(VLOOKUP(K2731,'Target Area Lookup'!B:C,2,FALSE),"Rest of State")</f>
        <v>Rest of State</v>
      </c>
      <c r="X2731" s="13" t="str">
        <f t="shared" si="128"/>
        <v>Rest of State</v>
      </c>
    </row>
    <row r="2732" spans="1:24" x14ac:dyDescent="0.25">
      <c r="A2732">
        <v>40042100026</v>
      </c>
      <c r="B2732" t="s">
        <v>11729</v>
      </c>
      <c r="C2732" t="s">
        <v>11730</v>
      </c>
      <c r="D2732" t="s">
        <v>11725</v>
      </c>
      <c r="E2732" t="s">
        <v>11731</v>
      </c>
      <c r="F2732">
        <v>6184985561</v>
      </c>
      <c r="G2732">
        <v>13940</v>
      </c>
      <c r="H2732" t="s">
        <v>11739</v>
      </c>
      <c r="I2732" t="s">
        <v>11740</v>
      </c>
      <c r="J2732" t="s">
        <v>11741</v>
      </c>
      <c r="K2732" t="s">
        <v>11727</v>
      </c>
      <c r="L2732" t="s">
        <v>11742</v>
      </c>
      <c r="M2732" t="s">
        <v>11735</v>
      </c>
      <c r="N2732" t="s">
        <v>22</v>
      </c>
      <c r="O2732">
        <v>54</v>
      </c>
      <c r="P2732">
        <v>3</v>
      </c>
      <c r="Q2732">
        <v>135</v>
      </c>
      <c r="R2732">
        <v>192</v>
      </c>
      <c r="S2732" s="1">
        <v>0.2969</v>
      </c>
      <c r="U2732" s="13">
        <f t="shared" si="126"/>
        <v>57</v>
      </c>
      <c r="V2732" s="13">
        <f t="shared" si="127"/>
        <v>192</v>
      </c>
      <c r="W2732" s="13" t="str">
        <f>IFERROR(VLOOKUP(K2732,'Target Area Lookup'!B:C,2,FALSE),"Rest of State")</f>
        <v>Rest of State</v>
      </c>
      <c r="X2732" s="13" t="str">
        <f t="shared" si="128"/>
        <v>Rest of State</v>
      </c>
    </row>
    <row r="2733" spans="1:24" x14ac:dyDescent="0.25">
      <c r="A2733">
        <v>40042100026</v>
      </c>
      <c r="B2733" t="s">
        <v>11729</v>
      </c>
      <c r="C2733" t="s">
        <v>11730</v>
      </c>
      <c r="D2733" t="s">
        <v>11725</v>
      </c>
      <c r="E2733" t="s">
        <v>11731</v>
      </c>
      <c r="F2733">
        <v>6184985561</v>
      </c>
      <c r="G2733">
        <v>13941</v>
      </c>
      <c r="H2733" t="s">
        <v>11743</v>
      </c>
      <c r="I2733" t="s">
        <v>11744</v>
      </c>
      <c r="J2733" t="s">
        <v>11725</v>
      </c>
      <c r="K2733" t="s">
        <v>11727</v>
      </c>
      <c r="L2733" t="s">
        <v>11745</v>
      </c>
      <c r="M2733" t="s">
        <v>11735</v>
      </c>
      <c r="N2733" t="s">
        <v>22</v>
      </c>
      <c r="O2733">
        <v>211</v>
      </c>
      <c r="P2733">
        <v>13</v>
      </c>
      <c r="Q2733">
        <v>226</v>
      </c>
      <c r="R2733">
        <v>450</v>
      </c>
      <c r="S2733" s="1">
        <v>0.49780000000000002</v>
      </c>
      <c r="U2733" s="13">
        <f t="shared" si="126"/>
        <v>224</v>
      </c>
      <c r="V2733" s="13">
        <f t="shared" si="127"/>
        <v>450</v>
      </c>
      <c r="W2733" s="13" t="str">
        <f>IFERROR(VLOOKUP(K2733,'Target Area Lookup'!B:C,2,FALSE),"Rest of State")</f>
        <v>Rest of State</v>
      </c>
      <c r="X2733" s="13" t="str">
        <f t="shared" si="128"/>
        <v>Rest of State</v>
      </c>
    </row>
    <row r="2734" spans="1:24" x14ac:dyDescent="0.25">
      <c r="A2734">
        <v>40042100026</v>
      </c>
      <c r="B2734" t="s">
        <v>11729</v>
      </c>
      <c r="C2734" t="s">
        <v>11730</v>
      </c>
      <c r="D2734" t="s">
        <v>11725</v>
      </c>
      <c r="E2734" t="s">
        <v>11731</v>
      </c>
      <c r="F2734">
        <v>6184985561</v>
      </c>
      <c r="G2734">
        <v>13942</v>
      </c>
      <c r="H2734" t="s">
        <v>11746</v>
      </c>
      <c r="I2734" t="s">
        <v>11747</v>
      </c>
      <c r="J2734" t="s">
        <v>11725</v>
      </c>
      <c r="K2734" t="s">
        <v>11727</v>
      </c>
      <c r="L2734" t="s">
        <v>11748</v>
      </c>
      <c r="M2734" t="s">
        <v>11735</v>
      </c>
      <c r="N2734" t="s">
        <v>22</v>
      </c>
      <c r="O2734">
        <v>178</v>
      </c>
      <c r="P2734">
        <v>12</v>
      </c>
      <c r="Q2734">
        <v>204</v>
      </c>
      <c r="R2734">
        <v>394</v>
      </c>
      <c r="S2734" s="1">
        <v>0.48220000000000002</v>
      </c>
      <c r="U2734" s="13">
        <f t="shared" si="126"/>
        <v>190</v>
      </c>
      <c r="V2734" s="13">
        <f t="shared" si="127"/>
        <v>394</v>
      </c>
      <c r="W2734" s="13" t="str">
        <f>IFERROR(VLOOKUP(K2734,'Target Area Lookup'!B:C,2,FALSE),"Rest of State")</f>
        <v>Rest of State</v>
      </c>
      <c r="X2734" s="13" t="str">
        <f t="shared" si="128"/>
        <v>Rest of State</v>
      </c>
    </row>
    <row r="2735" spans="1:24" x14ac:dyDescent="0.25">
      <c r="A2735">
        <v>40056001026</v>
      </c>
      <c r="B2735" t="s">
        <v>11749</v>
      </c>
      <c r="C2735" t="s">
        <v>11750</v>
      </c>
      <c r="D2735" t="s">
        <v>11751</v>
      </c>
      <c r="E2735" t="s">
        <v>11752</v>
      </c>
      <c r="F2735">
        <v>2178549823</v>
      </c>
      <c r="G2735">
        <v>13944</v>
      </c>
      <c r="H2735" t="s">
        <v>11753</v>
      </c>
      <c r="I2735" t="s">
        <v>11750</v>
      </c>
      <c r="J2735" t="s">
        <v>11751</v>
      </c>
      <c r="K2735" t="s">
        <v>11754</v>
      </c>
      <c r="L2735" t="s">
        <v>11752</v>
      </c>
      <c r="M2735" t="s">
        <v>11755</v>
      </c>
      <c r="N2735" t="s">
        <v>22</v>
      </c>
      <c r="O2735">
        <v>151</v>
      </c>
      <c r="P2735">
        <v>37</v>
      </c>
      <c r="Q2735">
        <v>265</v>
      </c>
      <c r="R2735">
        <v>453</v>
      </c>
      <c r="S2735" s="1">
        <v>0.41500000000000004</v>
      </c>
      <c r="U2735" s="13">
        <f t="shared" si="126"/>
        <v>188</v>
      </c>
      <c r="V2735" s="13">
        <f t="shared" si="127"/>
        <v>453</v>
      </c>
      <c r="W2735" s="13" t="str">
        <f>IFERROR(VLOOKUP(K2735,'Target Area Lookup'!B:C,2,FALSE),"Rest of State")</f>
        <v>Rest of State</v>
      </c>
      <c r="X2735" s="13" t="str">
        <f t="shared" si="128"/>
        <v>Rest of State</v>
      </c>
    </row>
    <row r="2736" spans="1:24" x14ac:dyDescent="0.25">
      <c r="A2736">
        <v>40056001026</v>
      </c>
      <c r="B2736" t="s">
        <v>11749</v>
      </c>
      <c r="C2736" t="s">
        <v>11750</v>
      </c>
      <c r="D2736" t="s">
        <v>11751</v>
      </c>
      <c r="E2736" t="s">
        <v>11752</v>
      </c>
      <c r="F2736">
        <v>2178549823</v>
      </c>
      <c r="G2736">
        <v>13945</v>
      </c>
      <c r="H2736" t="s">
        <v>11756</v>
      </c>
      <c r="I2736" t="s">
        <v>11757</v>
      </c>
      <c r="J2736" t="s">
        <v>11751</v>
      </c>
      <c r="K2736" t="s">
        <v>11754</v>
      </c>
      <c r="L2736" t="s">
        <v>11758</v>
      </c>
      <c r="M2736" t="s">
        <v>11755</v>
      </c>
      <c r="N2736" t="s">
        <v>22</v>
      </c>
      <c r="O2736">
        <v>135</v>
      </c>
      <c r="P2736">
        <v>25</v>
      </c>
      <c r="Q2736">
        <v>182</v>
      </c>
      <c r="R2736">
        <v>342</v>
      </c>
      <c r="S2736" s="1">
        <v>0.46779999999999999</v>
      </c>
      <c r="U2736" s="13">
        <f t="shared" si="126"/>
        <v>160</v>
      </c>
      <c r="V2736" s="13">
        <f t="shared" si="127"/>
        <v>342</v>
      </c>
      <c r="W2736" s="13" t="str">
        <f>IFERROR(VLOOKUP(K2736,'Target Area Lookup'!B:C,2,FALSE),"Rest of State")</f>
        <v>Rest of State</v>
      </c>
      <c r="X2736" s="13" t="str">
        <f t="shared" si="128"/>
        <v>Rest of State</v>
      </c>
    </row>
    <row r="2737" spans="1:24" x14ac:dyDescent="0.25">
      <c r="A2737">
        <v>40056001026</v>
      </c>
      <c r="B2737" t="s">
        <v>11749</v>
      </c>
      <c r="C2737" t="s">
        <v>11750</v>
      </c>
      <c r="D2737" t="s">
        <v>11751</v>
      </c>
      <c r="E2737" t="s">
        <v>11752</v>
      </c>
      <c r="F2737">
        <v>2178549823</v>
      </c>
      <c r="G2737">
        <v>13947</v>
      </c>
      <c r="H2737" t="s">
        <v>11759</v>
      </c>
      <c r="I2737" t="s">
        <v>11760</v>
      </c>
      <c r="J2737" t="s">
        <v>11751</v>
      </c>
      <c r="K2737" t="s">
        <v>11754</v>
      </c>
      <c r="L2737" t="s">
        <v>11761</v>
      </c>
      <c r="M2737" t="s">
        <v>11755</v>
      </c>
      <c r="N2737" t="s">
        <v>22</v>
      </c>
      <c r="O2737">
        <v>172</v>
      </c>
      <c r="P2737">
        <v>19</v>
      </c>
      <c r="Q2737">
        <v>191</v>
      </c>
      <c r="R2737">
        <v>382</v>
      </c>
      <c r="S2737" s="1">
        <v>0.5</v>
      </c>
      <c r="U2737" s="13">
        <f t="shared" si="126"/>
        <v>191</v>
      </c>
      <c r="V2737" s="13">
        <f t="shared" si="127"/>
        <v>382</v>
      </c>
      <c r="W2737" s="13" t="str">
        <f>IFERROR(VLOOKUP(K2737,'Target Area Lookup'!B:C,2,FALSE),"Rest of State")</f>
        <v>Rest of State</v>
      </c>
      <c r="X2737" s="13" t="str">
        <f t="shared" si="128"/>
        <v>Rest of State</v>
      </c>
    </row>
    <row r="2738" spans="1:24" x14ac:dyDescent="0.25">
      <c r="A2738">
        <v>40056001026</v>
      </c>
      <c r="B2738" t="s">
        <v>11749</v>
      </c>
      <c r="C2738" t="s">
        <v>11750</v>
      </c>
      <c r="D2738" t="s">
        <v>11751</v>
      </c>
      <c r="E2738" t="s">
        <v>11752</v>
      </c>
      <c r="F2738">
        <v>2178549823</v>
      </c>
      <c r="G2738">
        <v>13948</v>
      </c>
      <c r="H2738" t="s">
        <v>11762</v>
      </c>
      <c r="I2738" t="s">
        <v>11763</v>
      </c>
      <c r="J2738" t="s">
        <v>11751</v>
      </c>
      <c r="K2738" t="s">
        <v>11754</v>
      </c>
      <c r="L2738" t="s">
        <v>11764</v>
      </c>
      <c r="M2738" t="s">
        <v>11755</v>
      </c>
      <c r="N2738" t="s">
        <v>22</v>
      </c>
      <c r="O2738">
        <v>134</v>
      </c>
      <c r="P2738">
        <v>12</v>
      </c>
      <c r="Q2738">
        <v>140</v>
      </c>
      <c r="R2738">
        <v>286</v>
      </c>
      <c r="S2738" s="1">
        <v>0.51049999999999995</v>
      </c>
      <c r="U2738" s="13">
        <f t="shared" si="126"/>
        <v>146</v>
      </c>
      <c r="V2738" s="13">
        <f t="shared" si="127"/>
        <v>286</v>
      </c>
      <c r="W2738" s="13" t="str">
        <f>IFERROR(VLOOKUP(K2738,'Target Area Lookup'!B:C,2,FALSE),"Rest of State")</f>
        <v>Rest of State</v>
      </c>
      <c r="X2738" s="13" t="str">
        <f t="shared" si="128"/>
        <v>Rest of State</v>
      </c>
    </row>
    <row r="2739" spans="1:24" x14ac:dyDescent="0.25">
      <c r="A2739">
        <v>40056002026</v>
      </c>
      <c r="B2739" t="s">
        <v>11765</v>
      </c>
      <c r="C2739" t="s">
        <v>11766</v>
      </c>
      <c r="D2739" t="s">
        <v>11767</v>
      </c>
      <c r="E2739" t="s">
        <v>11768</v>
      </c>
      <c r="F2739">
        <v>2174362442</v>
      </c>
      <c r="G2739">
        <v>13950</v>
      </c>
      <c r="H2739" t="s">
        <v>11769</v>
      </c>
      <c r="I2739" t="s">
        <v>11770</v>
      </c>
      <c r="J2739" t="s">
        <v>11767</v>
      </c>
      <c r="K2739" t="s">
        <v>11754</v>
      </c>
      <c r="L2739" t="s">
        <v>11771</v>
      </c>
      <c r="M2739" t="s">
        <v>11772</v>
      </c>
      <c r="N2739" t="s">
        <v>22</v>
      </c>
      <c r="O2739">
        <v>83</v>
      </c>
      <c r="P2739">
        <v>0</v>
      </c>
      <c r="Q2739">
        <v>31</v>
      </c>
      <c r="R2739">
        <v>114</v>
      </c>
      <c r="S2739" s="1">
        <v>0.7258</v>
      </c>
      <c r="T2739" t="s">
        <v>22</v>
      </c>
      <c r="U2739" s="13">
        <f t="shared" si="126"/>
        <v>83</v>
      </c>
      <c r="V2739" s="13">
        <f t="shared" si="127"/>
        <v>114</v>
      </c>
      <c r="W2739" s="13" t="str">
        <f>IFERROR(VLOOKUP(K2739,'Target Area Lookup'!B:C,2,FALSE),"Rest of State")</f>
        <v>Rest of State</v>
      </c>
      <c r="X2739" s="13" t="str">
        <f t="shared" si="128"/>
        <v>Rest of State</v>
      </c>
    </row>
    <row r="2740" spans="1:24" x14ac:dyDescent="0.25">
      <c r="A2740">
        <v>40056002026</v>
      </c>
      <c r="B2740" t="s">
        <v>11765</v>
      </c>
      <c r="C2740" t="s">
        <v>11766</v>
      </c>
      <c r="D2740" t="s">
        <v>11767</v>
      </c>
      <c r="E2740" t="s">
        <v>11768</v>
      </c>
      <c r="F2740">
        <v>2174362442</v>
      </c>
      <c r="G2740">
        <v>13951</v>
      </c>
      <c r="H2740" t="s">
        <v>11773</v>
      </c>
      <c r="I2740" t="s">
        <v>11770</v>
      </c>
      <c r="J2740" t="s">
        <v>11767</v>
      </c>
      <c r="K2740" t="s">
        <v>11754</v>
      </c>
      <c r="L2740" t="s">
        <v>11771</v>
      </c>
      <c r="M2740" t="s">
        <v>11772</v>
      </c>
      <c r="N2740" t="s">
        <v>22</v>
      </c>
      <c r="O2740">
        <v>44</v>
      </c>
      <c r="P2740">
        <v>0</v>
      </c>
      <c r="Q2740">
        <v>0</v>
      </c>
      <c r="R2740">
        <v>44</v>
      </c>
      <c r="S2740" s="1">
        <v>1</v>
      </c>
      <c r="T2740" t="s">
        <v>22</v>
      </c>
      <c r="U2740" s="13">
        <f t="shared" si="126"/>
        <v>44</v>
      </c>
      <c r="V2740" s="13">
        <f t="shared" si="127"/>
        <v>44</v>
      </c>
      <c r="W2740" s="13" t="str">
        <f>IFERROR(VLOOKUP(K2740,'Target Area Lookup'!B:C,2,FALSE),"Rest of State")</f>
        <v>Rest of State</v>
      </c>
      <c r="X2740" s="13" t="str">
        <f t="shared" si="128"/>
        <v>Rest of State</v>
      </c>
    </row>
    <row r="2741" spans="1:24" x14ac:dyDescent="0.25">
      <c r="A2741">
        <v>40056002026</v>
      </c>
      <c r="B2741" t="s">
        <v>11765</v>
      </c>
      <c r="C2741" t="s">
        <v>11766</v>
      </c>
      <c r="D2741" t="s">
        <v>11767</v>
      </c>
      <c r="E2741" t="s">
        <v>11768</v>
      </c>
      <c r="F2741">
        <v>2174362442</v>
      </c>
      <c r="G2741">
        <v>13952</v>
      </c>
      <c r="H2741" t="s">
        <v>11774</v>
      </c>
      <c r="I2741" t="s">
        <v>11766</v>
      </c>
      <c r="J2741" t="s">
        <v>11767</v>
      </c>
      <c r="K2741" t="s">
        <v>11754</v>
      </c>
      <c r="L2741" t="s">
        <v>11768</v>
      </c>
      <c r="M2741" t="s">
        <v>11772</v>
      </c>
      <c r="N2741" t="s">
        <v>22</v>
      </c>
      <c r="O2741">
        <v>181</v>
      </c>
      <c r="P2741">
        <v>0</v>
      </c>
      <c r="Q2741">
        <v>30</v>
      </c>
      <c r="R2741">
        <v>211</v>
      </c>
      <c r="S2741" s="1">
        <v>0.8538</v>
      </c>
      <c r="T2741" t="s">
        <v>22</v>
      </c>
      <c r="U2741" s="13">
        <f t="shared" si="126"/>
        <v>181</v>
      </c>
      <c r="V2741" s="13">
        <f t="shared" si="127"/>
        <v>211</v>
      </c>
      <c r="W2741" s="13" t="str">
        <f>IFERROR(VLOOKUP(K2741,'Target Area Lookup'!B:C,2,FALSE),"Rest of State")</f>
        <v>Rest of State</v>
      </c>
      <c r="X2741" s="13" t="str">
        <f t="shared" si="128"/>
        <v>Rest of State</v>
      </c>
    </row>
    <row r="2742" spans="1:24" x14ac:dyDescent="0.25">
      <c r="A2742">
        <v>40056005026</v>
      </c>
      <c r="B2742" t="s">
        <v>11780</v>
      </c>
      <c r="C2742" t="s">
        <v>11781</v>
      </c>
      <c r="D2742" t="s">
        <v>11782</v>
      </c>
      <c r="E2742" t="s">
        <v>11783</v>
      </c>
      <c r="F2742">
        <v>2179997831</v>
      </c>
      <c r="G2742">
        <v>13960</v>
      </c>
      <c r="H2742" t="s">
        <v>11784</v>
      </c>
      <c r="I2742" t="s">
        <v>11781</v>
      </c>
      <c r="J2742" t="s">
        <v>11782</v>
      </c>
      <c r="K2742" t="s">
        <v>11754</v>
      </c>
      <c r="L2742" t="s">
        <v>11783</v>
      </c>
      <c r="M2742" t="s">
        <v>11785</v>
      </c>
      <c r="N2742" t="s">
        <v>22</v>
      </c>
      <c r="O2742">
        <v>49</v>
      </c>
      <c r="P2742">
        <v>3</v>
      </c>
      <c r="Q2742">
        <v>80</v>
      </c>
      <c r="R2742">
        <v>132</v>
      </c>
      <c r="S2742" s="1">
        <v>0.39390000000000003</v>
      </c>
      <c r="U2742" s="13">
        <f t="shared" si="126"/>
        <v>52</v>
      </c>
      <c r="V2742" s="13">
        <f t="shared" si="127"/>
        <v>132</v>
      </c>
      <c r="W2742" s="13" t="str">
        <f>IFERROR(VLOOKUP(K2742,'Target Area Lookup'!B:C,2,FALSE),"Rest of State")</f>
        <v>Rest of State</v>
      </c>
      <c r="X2742" s="13" t="str">
        <f t="shared" si="128"/>
        <v>Rest of State</v>
      </c>
    </row>
    <row r="2743" spans="1:24" x14ac:dyDescent="0.25">
      <c r="A2743">
        <v>40056005026</v>
      </c>
      <c r="B2743" t="s">
        <v>11780</v>
      </c>
      <c r="C2743" t="s">
        <v>11781</v>
      </c>
      <c r="D2743" t="s">
        <v>11782</v>
      </c>
      <c r="E2743" t="s">
        <v>11783</v>
      </c>
      <c r="F2743">
        <v>2179997831</v>
      </c>
      <c r="G2743">
        <v>13961</v>
      </c>
      <c r="H2743" t="s">
        <v>11786</v>
      </c>
      <c r="I2743" t="s">
        <v>11781</v>
      </c>
      <c r="J2743" t="s">
        <v>11782</v>
      </c>
      <c r="K2743" t="s">
        <v>11754</v>
      </c>
      <c r="L2743" t="s">
        <v>11783</v>
      </c>
      <c r="M2743" t="s">
        <v>11785</v>
      </c>
      <c r="N2743" t="s">
        <v>22</v>
      </c>
      <c r="O2743">
        <v>161</v>
      </c>
      <c r="P2743">
        <v>13</v>
      </c>
      <c r="Q2743">
        <v>168</v>
      </c>
      <c r="R2743">
        <v>342</v>
      </c>
      <c r="S2743" s="1">
        <v>0.50880000000000003</v>
      </c>
      <c r="U2743" s="13">
        <f t="shared" si="126"/>
        <v>174</v>
      </c>
      <c r="V2743" s="13">
        <f t="shared" si="127"/>
        <v>342</v>
      </c>
      <c r="W2743" s="13" t="str">
        <f>IFERROR(VLOOKUP(K2743,'Target Area Lookup'!B:C,2,FALSE),"Rest of State")</f>
        <v>Rest of State</v>
      </c>
      <c r="X2743" s="13" t="str">
        <f t="shared" si="128"/>
        <v>Rest of State</v>
      </c>
    </row>
    <row r="2744" spans="1:24" x14ac:dyDescent="0.25">
      <c r="A2744">
        <v>40056006026</v>
      </c>
      <c r="B2744" t="s">
        <v>11787</v>
      </c>
      <c r="C2744" t="s">
        <v>11788</v>
      </c>
      <c r="D2744" t="s">
        <v>11777</v>
      </c>
      <c r="E2744" t="s">
        <v>11789</v>
      </c>
      <c r="F2744">
        <v>6186352962</v>
      </c>
      <c r="G2744">
        <v>13962</v>
      </c>
      <c r="H2744" t="s">
        <v>11790</v>
      </c>
      <c r="I2744" t="s">
        <v>11788</v>
      </c>
      <c r="J2744" t="s">
        <v>11777</v>
      </c>
      <c r="K2744" t="s">
        <v>11754</v>
      </c>
      <c r="L2744" t="s">
        <v>11789</v>
      </c>
      <c r="M2744" t="s">
        <v>11791</v>
      </c>
      <c r="N2744" t="s">
        <v>22</v>
      </c>
      <c r="O2744">
        <v>128</v>
      </c>
      <c r="P2744">
        <v>12</v>
      </c>
      <c r="Q2744">
        <v>245</v>
      </c>
      <c r="R2744">
        <v>385</v>
      </c>
      <c r="S2744" s="1">
        <v>0.36359999999999998</v>
      </c>
      <c r="U2744" s="13">
        <f t="shared" si="126"/>
        <v>140</v>
      </c>
      <c r="V2744" s="13">
        <f t="shared" si="127"/>
        <v>385</v>
      </c>
      <c r="W2744" s="13" t="str">
        <f>IFERROR(VLOOKUP(K2744,'Target Area Lookup'!B:C,2,FALSE),"Rest of State")</f>
        <v>Rest of State</v>
      </c>
      <c r="X2744" s="13" t="str">
        <f t="shared" si="128"/>
        <v>Rest of State</v>
      </c>
    </row>
    <row r="2745" spans="1:24" x14ac:dyDescent="0.25">
      <c r="A2745">
        <v>40056006026</v>
      </c>
      <c r="B2745" t="s">
        <v>11787</v>
      </c>
      <c r="C2745" t="s">
        <v>11788</v>
      </c>
      <c r="D2745" t="s">
        <v>11777</v>
      </c>
      <c r="E2745" t="s">
        <v>11789</v>
      </c>
      <c r="F2745">
        <v>6186352962</v>
      </c>
      <c r="G2745">
        <v>13963</v>
      </c>
      <c r="H2745" t="s">
        <v>11792</v>
      </c>
      <c r="I2745" t="s">
        <v>11788</v>
      </c>
      <c r="J2745" t="s">
        <v>11777</v>
      </c>
      <c r="K2745" t="s">
        <v>11754</v>
      </c>
      <c r="L2745" t="s">
        <v>11789</v>
      </c>
      <c r="M2745" t="s">
        <v>11791</v>
      </c>
      <c r="N2745" t="s">
        <v>22</v>
      </c>
      <c r="O2745">
        <v>117</v>
      </c>
      <c r="P2745">
        <v>11</v>
      </c>
      <c r="Q2745">
        <v>142</v>
      </c>
      <c r="R2745">
        <v>270</v>
      </c>
      <c r="S2745" s="1">
        <v>0.47409999999999997</v>
      </c>
      <c r="U2745" s="13">
        <f t="shared" si="126"/>
        <v>128</v>
      </c>
      <c r="V2745" s="13">
        <f t="shared" si="127"/>
        <v>270</v>
      </c>
      <c r="W2745" s="13" t="str">
        <f>IFERROR(VLOOKUP(K2745,'Target Area Lookup'!B:C,2,FALSE),"Rest of State")</f>
        <v>Rest of State</v>
      </c>
      <c r="X2745" s="13" t="str">
        <f t="shared" si="128"/>
        <v>Rest of State</v>
      </c>
    </row>
    <row r="2746" spans="1:24" x14ac:dyDescent="0.25">
      <c r="A2746">
        <v>40056006026</v>
      </c>
      <c r="B2746" t="s">
        <v>11787</v>
      </c>
      <c r="C2746" t="s">
        <v>11788</v>
      </c>
      <c r="D2746" t="s">
        <v>11777</v>
      </c>
      <c r="E2746" t="s">
        <v>11789</v>
      </c>
      <c r="F2746">
        <v>6186352962</v>
      </c>
      <c r="G2746">
        <v>13964</v>
      </c>
      <c r="H2746" t="s">
        <v>11793</v>
      </c>
      <c r="I2746" t="s">
        <v>11788</v>
      </c>
      <c r="J2746" t="s">
        <v>11777</v>
      </c>
      <c r="K2746" t="s">
        <v>11754</v>
      </c>
      <c r="L2746" t="s">
        <v>11789</v>
      </c>
      <c r="M2746" t="s">
        <v>11791</v>
      </c>
      <c r="N2746" t="s">
        <v>22</v>
      </c>
      <c r="O2746">
        <v>241</v>
      </c>
      <c r="P2746">
        <v>28</v>
      </c>
      <c r="Q2746">
        <v>285</v>
      </c>
      <c r="R2746">
        <v>554</v>
      </c>
      <c r="S2746" s="1">
        <v>0.48560000000000003</v>
      </c>
      <c r="U2746" s="13">
        <f t="shared" si="126"/>
        <v>269</v>
      </c>
      <c r="V2746" s="13">
        <f t="shared" si="127"/>
        <v>554</v>
      </c>
      <c r="W2746" s="13" t="str">
        <f>IFERROR(VLOOKUP(K2746,'Target Area Lookup'!B:C,2,FALSE),"Rest of State")</f>
        <v>Rest of State</v>
      </c>
      <c r="X2746" s="13" t="str">
        <f t="shared" si="128"/>
        <v>Rest of State</v>
      </c>
    </row>
    <row r="2747" spans="1:24" x14ac:dyDescent="0.25">
      <c r="A2747">
        <v>40056007026</v>
      </c>
      <c r="B2747" t="s">
        <v>11794</v>
      </c>
      <c r="C2747" t="s">
        <v>11795</v>
      </c>
      <c r="D2747" t="s">
        <v>11796</v>
      </c>
      <c r="E2747" t="s">
        <v>11797</v>
      </c>
      <c r="F2747">
        <v>2178392464</v>
      </c>
      <c r="G2747">
        <v>13965</v>
      </c>
      <c r="H2747" t="s">
        <v>11798</v>
      </c>
      <c r="I2747" t="s">
        <v>11799</v>
      </c>
      <c r="J2747" t="s">
        <v>11796</v>
      </c>
      <c r="K2747" t="s">
        <v>11754</v>
      </c>
      <c r="L2747" t="s">
        <v>11800</v>
      </c>
      <c r="M2747" t="s">
        <v>11801</v>
      </c>
      <c r="N2747" t="s">
        <v>22</v>
      </c>
      <c r="O2747">
        <v>164</v>
      </c>
      <c r="P2747">
        <v>13</v>
      </c>
      <c r="Q2747">
        <v>178</v>
      </c>
      <c r="R2747">
        <v>355</v>
      </c>
      <c r="S2747" s="1">
        <v>0.49859999999999999</v>
      </c>
      <c r="U2747" s="13">
        <f t="shared" si="126"/>
        <v>177</v>
      </c>
      <c r="V2747" s="13">
        <f t="shared" si="127"/>
        <v>355</v>
      </c>
      <c r="W2747" s="13" t="str">
        <f>IFERROR(VLOOKUP(K2747,'Target Area Lookup'!B:C,2,FALSE),"Rest of State")</f>
        <v>Rest of State</v>
      </c>
      <c r="X2747" s="13" t="str">
        <f t="shared" si="128"/>
        <v>Rest of State</v>
      </c>
    </row>
    <row r="2748" spans="1:24" x14ac:dyDescent="0.25">
      <c r="A2748">
        <v>40056007026</v>
      </c>
      <c r="B2748" t="s">
        <v>11794</v>
      </c>
      <c r="C2748" t="s">
        <v>11795</v>
      </c>
      <c r="D2748" t="s">
        <v>11796</v>
      </c>
      <c r="E2748" t="s">
        <v>11797</v>
      </c>
      <c r="F2748">
        <v>2178392464</v>
      </c>
      <c r="G2748">
        <v>13966</v>
      </c>
      <c r="H2748" t="s">
        <v>11802</v>
      </c>
      <c r="I2748" t="s">
        <v>11803</v>
      </c>
      <c r="J2748" t="s">
        <v>11796</v>
      </c>
      <c r="K2748" t="s">
        <v>11754</v>
      </c>
      <c r="L2748" t="s">
        <v>11804</v>
      </c>
      <c r="M2748" t="s">
        <v>11801</v>
      </c>
      <c r="N2748" t="s">
        <v>22</v>
      </c>
      <c r="O2748">
        <v>149</v>
      </c>
      <c r="P2748">
        <v>10</v>
      </c>
      <c r="Q2748">
        <v>121</v>
      </c>
      <c r="R2748">
        <v>280</v>
      </c>
      <c r="S2748" s="1">
        <v>0.56789999999999996</v>
      </c>
      <c r="U2748" s="13">
        <f t="shared" si="126"/>
        <v>159</v>
      </c>
      <c r="V2748" s="13">
        <f t="shared" si="127"/>
        <v>280</v>
      </c>
      <c r="W2748" s="13" t="str">
        <f>IFERROR(VLOOKUP(K2748,'Target Area Lookup'!B:C,2,FALSE),"Rest of State")</f>
        <v>Rest of State</v>
      </c>
      <c r="X2748" s="13" t="str">
        <f t="shared" si="128"/>
        <v>Rest of State</v>
      </c>
    </row>
    <row r="2749" spans="1:24" x14ac:dyDescent="0.25">
      <c r="A2749">
        <v>40056007026</v>
      </c>
      <c r="B2749" t="s">
        <v>11794</v>
      </c>
      <c r="C2749" t="s">
        <v>11795</v>
      </c>
      <c r="D2749" t="s">
        <v>11796</v>
      </c>
      <c r="E2749" t="s">
        <v>11797</v>
      </c>
      <c r="F2749">
        <v>2178392464</v>
      </c>
      <c r="G2749">
        <v>13967</v>
      </c>
      <c r="H2749" t="s">
        <v>11805</v>
      </c>
      <c r="I2749" t="s">
        <v>11806</v>
      </c>
      <c r="J2749" t="s">
        <v>11796</v>
      </c>
      <c r="K2749" t="s">
        <v>11754</v>
      </c>
      <c r="L2749" t="s">
        <v>11807</v>
      </c>
      <c r="M2749" t="s">
        <v>11801</v>
      </c>
      <c r="N2749" t="s">
        <v>22</v>
      </c>
      <c r="O2749">
        <v>465</v>
      </c>
      <c r="P2749">
        <v>0</v>
      </c>
      <c r="Q2749">
        <v>65</v>
      </c>
      <c r="R2749">
        <v>530</v>
      </c>
      <c r="S2749" s="1">
        <v>0.87730000000000008</v>
      </c>
      <c r="T2749" t="s">
        <v>22</v>
      </c>
      <c r="U2749" s="13">
        <f t="shared" si="126"/>
        <v>465</v>
      </c>
      <c r="V2749" s="13">
        <f t="shared" si="127"/>
        <v>530</v>
      </c>
      <c r="W2749" s="13" t="str">
        <f>IFERROR(VLOOKUP(K2749,'Target Area Lookup'!B:C,2,FALSE),"Rest of State")</f>
        <v>Rest of State</v>
      </c>
      <c r="X2749" s="13" t="str">
        <f t="shared" si="128"/>
        <v>Rest of State</v>
      </c>
    </row>
    <row r="2750" spans="1:24" x14ac:dyDescent="0.25">
      <c r="A2750">
        <v>40056008026</v>
      </c>
      <c r="B2750" t="s">
        <v>11808</v>
      </c>
      <c r="C2750" t="s">
        <v>11809</v>
      </c>
      <c r="D2750" t="s">
        <v>11810</v>
      </c>
      <c r="E2750" t="s">
        <v>11811</v>
      </c>
      <c r="F2750">
        <v>6185853116</v>
      </c>
      <c r="G2750">
        <v>13969</v>
      </c>
      <c r="H2750" t="s">
        <v>11812</v>
      </c>
      <c r="I2750" t="s">
        <v>11813</v>
      </c>
      <c r="J2750" t="s">
        <v>11810</v>
      </c>
      <c r="K2750" t="s">
        <v>11754</v>
      </c>
      <c r="L2750" t="s">
        <v>11814</v>
      </c>
      <c r="M2750" t="s">
        <v>11815</v>
      </c>
      <c r="N2750" t="s">
        <v>22</v>
      </c>
      <c r="O2750">
        <v>83</v>
      </c>
      <c r="P2750">
        <v>8</v>
      </c>
      <c r="Q2750">
        <v>128</v>
      </c>
      <c r="R2750">
        <v>219</v>
      </c>
      <c r="S2750" s="1">
        <v>0.41549999999999998</v>
      </c>
      <c r="U2750" s="13">
        <f t="shared" si="126"/>
        <v>91</v>
      </c>
      <c r="V2750" s="13">
        <f t="shared" si="127"/>
        <v>219</v>
      </c>
      <c r="W2750" s="13" t="str">
        <f>IFERROR(VLOOKUP(K2750,'Target Area Lookup'!B:C,2,FALSE),"Rest of State")</f>
        <v>Rest of State</v>
      </c>
      <c r="X2750" s="13" t="str">
        <f t="shared" si="128"/>
        <v>Rest of State</v>
      </c>
    </row>
    <row r="2751" spans="1:24" x14ac:dyDescent="0.25">
      <c r="A2751">
        <v>40056008026</v>
      </c>
      <c r="B2751" t="s">
        <v>11808</v>
      </c>
      <c r="C2751" t="s">
        <v>11809</v>
      </c>
      <c r="D2751" t="s">
        <v>11810</v>
      </c>
      <c r="E2751" t="s">
        <v>11811</v>
      </c>
      <c r="F2751">
        <v>6185853116</v>
      </c>
      <c r="G2751">
        <v>13971</v>
      </c>
      <c r="H2751" t="s">
        <v>11816</v>
      </c>
      <c r="I2751" t="s">
        <v>11817</v>
      </c>
      <c r="J2751" t="s">
        <v>11810</v>
      </c>
      <c r="K2751" t="s">
        <v>11754</v>
      </c>
      <c r="L2751" t="s">
        <v>11818</v>
      </c>
      <c r="M2751" t="s">
        <v>11815</v>
      </c>
      <c r="N2751" t="s">
        <v>22</v>
      </c>
      <c r="O2751">
        <v>139</v>
      </c>
      <c r="P2751">
        <v>11</v>
      </c>
      <c r="Q2751">
        <v>184</v>
      </c>
      <c r="R2751">
        <v>334</v>
      </c>
      <c r="S2751" s="1">
        <v>0.4491</v>
      </c>
      <c r="U2751" s="13">
        <f t="shared" si="126"/>
        <v>150</v>
      </c>
      <c r="V2751" s="13">
        <f t="shared" si="127"/>
        <v>334</v>
      </c>
      <c r="W2751" s="13" t="str">
        <f>IFERROR(VLOOKUP(K2751,'Target Area Lookup'!B:C,2,FALSE),"Rest of State")</f>
        <v>Rest of State</v>
      </c>
      <c r="X2751" s="13" t="str">
        <f t="shared" si="128"/>
        <v>Rest of State</v>
      </c>
    </row>
    <row r="2752" spans="1:24" x14ac:dyDescent="0.25">
      <c r="A2752">
        <v>40056009026</v>
      </c>
      <c r="B2752" t="s">
        <v>11819</v>
      </c>
      <c r="C2752" t="s">
        <v>11820</v>
      </c>
      <c r="D2752" t="s">
        <v>11821</v>
      </c>
      <c r="E2752" t="s">
        <v>11822</v>
      </c>
      <c r="F2752">
        <v>6187293221</v>
      </c>
      <c r="G2752">
        <v>13972</v>
      </c>
      <c r="H2752" t="s">
        <v>11823</v>
      </c>
      <c r="I2752" t="s">
        <v>1534</v>
      </c>
      <c r="J2752" t="s">
        <v>11824</v>
      </c>
      <c r="K2752" t="s">
        <v>11754</v>
      </c>
      <c r="L2752" t="s">
        <v>11825</v>
      </c>
      <c r="M2752" t="s">
        <v>11826</v>
      </c>
      <c r="N2752" t="s">
        <v>22</v>
      </c>
      <c r="O2752">
        <v>148</v>
      </c>
      <c r="P2752">
        <v>23</v>
      </c>
      <c r="Q2752">
        <v>299</v>
      </c>
      <c r="R2752">
        <v>470</v>
      </c>
      <c r="S2752" s="1">
        <v>0.36380000000000001</v>
      </c>
      <c r="U2752" s="13">
        <f t="shared" si="126"/>
        <v>171</v>
      </c>
      <c r="V2752" s="13">
        <f t="shared" si="127"/>
        <v>470</v>
      </c>
      <c r="W2752" s="13" t="str">
        <f>IFERROR(VLOOKUP(K2752,'Target Area Lookup'!B:C,2,FALSE),"Rest of State")</f>
        <v>Rest of State</v>
      </c>
      <c r="X2752" s="13" t="str">
        <f t="shared" si="128"/>
        <v>Rest of State</v>
      </c>
    </row>
    <row r="2753" spans="1:24" x14ac:dyDescent="0.25">
      <c r="A2753">
        <v>40056009026</v>
      </c>
      <c r="B2753" t="s">
        <v>11819</v>
      </c>
      <c r="C2753" t="s">
        <v>11820</v>
      </c>
      <c r="D2753" t="s">
        <v>11821</v>
      </c>
      <c r="E2753" t="s">
        <v>11822</v>
      </c>
      <c r="F2753">
        <v>6187293221</v>
      </c>
      <c r="G2753">
        <v>13973</v>
      </c>
      <c r="H2753" t="s">
        <v>11827</v>
      </c>
      <c r="I2753" t="s">
        <v>3527</v>
      </c>
      <c r="J2753" t="s">
        <v>11824</v>
      </c>
      <c r="K2753" t="s">
        <v>11754</v>
      </c>
      <c r="L2753" t="s">
        <v>11828</v>
      </c>
      <c r="M2753" t="s">
        <v>11826</v>
      </c>
      <c r="N2753" t="s">
        <v>22</v>
      </c>
      <c r="O2753">
        <v>79</v>
      </c>
      <c r="P2753">
        <v>11</v>
      </c>
      <c r="Q2753">
        <v>139</v>
      </c>
      <c r="R2753">
        <v>229</v>
      </c>
      <c r="S2753" s="1">
        <v>0.39299999999999996</v>
      </c>
      <c r="U2753" s="13">
        <f t="shared" si="126"/>
        <v>90</v>
      </c>
      <c r="V2753" s="13">
        <f t="shared" si="127"/>
        <v>229</v>
      </c>
      <c r="W2753" s="13" t="str">
        <f>IFERROR(VLOOKUP(K2753,'Target Area Lookup'!B:C,2,FALSE),"Rest of State")</f>
        <v>Rest of State</v>
      </c>
      <c r="X2753" s="13" t="str">
        <f t="shared" si="128"/>
        <v>Rest of State</v>
      </c>
    </row>
    <row r="2754" spans="1:24" x14ac:dyDescent="0.25">
      <c r="A2754">
        <v>40056009026</v>
      </c>
      <c r="B2754" t="s">
        <v>11819</v>
      </c>
      <c r="C2754" t="s">
        <v>11820</v>
      </c>
      <c r="D2754" t="s">
        <v>11821</v>
      </c>
      <c r="E2754" t="s">
        <v>11822</v>
      </c>
      <c r="F2754">
        <v>6187293221</v>
      </c>
      <c r="G2754">
        <v>13975</v>
      </c>
      <c r="H2754" t="s">
        <v>11829</v>
      </c>
      <c r="I2754" t="s">
        <v>11830</v>
      </c>
      <c r="J2754" t="s">
        <v>11831</v>
      </c>
      <c r="K2754" t="s">
        <v>11727</v>
      </c>
      <c r="L2754" t="s">
        <v>11832</v>
      </c>
      <c r="M2754" t="s">
        <v>11826</v>
      </c>
      <c r="N2754" t="s">
        <v>22</v>
      </c>
      <c r="O2754">
        <v>82</v>
      </c>
      <c r="P2754">
        <v>15</v>
      </c>
      <c r="Q2754">
        <v>112</v>
      </c>
      <c r="R2754">
        <v>209</v>
      </c>
      <c r="S2754" s="1">
        <v>0.46409999999999996</v>
      </c>
      <c r="U2754" s="13">
        <f t="shared" si="126"/>
        <v>97</v>
      </c>
      <c r="V2754" s="13">
        <f t="shared" si="127"/>
        <v>209</v>
      </c>
      <c r="W2754" s="13" t="str">
        <f>IFERROR(VLOOKUP(K2754,'Target Area Lookup'!B:C,2,FALSE),"Rest of State")</f>
        <v>Rest of State</v>
      </c>
      <c r="X2754" s="13" t="str">
        <f t="shared" si="128"/>
        <v>Rest of State</v>
      </c>
    </row>
    <row r="2755" spans="1:24" x14ac:dyDescent="0.25">
      <c r="A2755">
        <v>40056009026</v>
      </c>
      <c r="B2755" t="s">
        <v>11819</v>
      </c>
      <c r="C2755" t="s">
        <v>11820</v>
      </c>
      <c r="D2755" t="s">
        <v>11821</v>
      </c>
      <c r="E2755" t="s">
        <v>11822</v>
      </c>
      <c r="F2755">
        <v>6187293221</v>
      </c>
      <c r="G2755">
        <v>13976</v>
      </c>
      <c r="H2755" t="s">
        <v>11833</v>
      </c>
      <c r="I2755" t="s">
        <v>3343</v>
      </c>
      <c r="J2755" t="s">
        <v>11834</v>
      </c>
      <c r="K2755" t="s">
        <v>11754</v>
      </c>
      <c r="L2755" t="s">
        <v>11835</v>
      </c>
      <c r="M2755" t="s">
        <v>11826</v>
      </c>
      <c r="N2755" t="s">
        <v>22</v>
      </c>
      <c r="O2755">
        <v>74</v>
      </c>
      <c r="P2755">
        <v>8</v>
      </c>
      <c r="Q2755">
        <v>108</v>
      </c>
      <c r="R2755">
        <v>190</v>
      </c>
      <c r="S2755" s="1">
        <v>0.43159999999999998</v>
      </c>
      <c r="U2755" s="13">
        <f t="shared" ref="U2755:U2818" si="129">SUM(O2755:P2755)</f>
        <v>82</v>
      </c>
      <c r="V2755" s="13">
        <f t="shared" ref="V2755:V2818" si="130">R2755</f>
        <v>190</v>
      </c>
      <c r="W2755" s="13" t="str">
        <f>IFERROR(VLOOKUP(K2755,'Target Area Lookup'!B:C,2,FALSE),"Rest of State")</f>
        <v>Rest of State</v>
      </c>
      <c r="X2755" s="13" t="str">
        <f t="shared" ref="X2755:X2818" si="131">IF(K2755="Cook","Cook","Rest of State")</f>
        <v>Rest of State</v>
      </c>
    </row>
    <row r="2756" spans="1:24" x14ac:dyDescent="0.25">
      <c r="A2756">
        <v>40056009026</v>
      </c>
      <c r="B2756" t="s">
        <v>11819</v>
      </c>
      <c r="C2756" t="s">
        <v>11820</v>
      </c>
      <c r="D2756" t="s">
        <v>11821</v>
      </c>
      <c r="E2756" t="s">
        <v>11822</v>
      </c>
      <c r="F2756">
        <v>6187293221</v>
      </c>
      <c r="G2756">
        <v>13977</v>
      </c>
      <c r="H2756" t="s">
        <v>11836</v>
      </c>
      <c r="I2756" t="s">
        <v>11837</v>
      </c>
      <c r="J2756" t="s">
        <v>11821</v>
      </c>
      <c r="K2756" t="s">
        <v>11754</v>
      </c>
      <c r="L2756" t="s">
        <v>11838</v>
      </c>
      <c r="M2756" t="s">
        <v>11826</v>
      </c>
      <c r="N2756" t="s">
        <v>22</v>
      </c>
      <c r="O2756">
        <v>103</v>
      </c>
      <c r="P2756">
        <v>10</v>
      </c>
      <c r="Q2756">
        <v>136</v>
      </c>
      <c r="R2756">
        <v>249</v>
      </c>
      <c r="S2756" s="1">
        <v>0.45380000000000004</v>
      </c>
      <c r="U2756" s="13">
        <f t="shared" si="129"/>
        <v>113</v>
      </c>
      <c r="V2756" s="13">
        <f t="shared" si="130"/>
        <v>249</v>
      </c>
      <c r="W2756" s="13" t="str">
        <f>IFERROR(VLOOKUP(K2756,'Target Area Lookup'!B:C,2,FALSE),"Rest of State")</f>
        <v>Rest of State</v>
      </c>
      <c r="X2756" s="13" t="str">
        <f t="shared" si="131"/>
        <v>Rest of State</v>
      </c>
    </row>
    <row r="2757" spans="1:24" x14ac:dyDescent="0.25">
      <c r="A2757">
        <v>40056034026</v>
      </c>
      <c r="B2757" t="s">
        <v>11839</v>
      </c>
      <c r="C2757" t="s">
        <v>11840</v>
      </c>
      <c r="D2757" t="s">
        <v>11841</v>
      </c>
      <c r="E2757" t="s">
        <v>11842</v>
      </c>
      <c r="F2757">
        <v>2176272915</v>
      </c>
      <c r="G2757">
        <v>64796</v>
      </c>
      <c r="H2757" t="s">
        <v>11843</v>
      </c>
      <c r="I2757" t="s">
        <v>11844</v>
      </c>
      <c r="J2757" t="s">
        <v>11845</v>
      </c>
      <c r="K2757" t="s">
        <v>11754</v>
      </c>
      <c r="L2757" t="s">
        <v>11846</v>
      </c>
      <c r="M2757" t="s">
        <v>11847</v>
      </c>
      <c r="N2757" t="s">
        <v>22</v>
      </c>
      <c r="O2757">
        <v>298</v>
      </c>
      <c r="P2757">
        <v>0</v>
      </c>
      <c r="Q2757">
        <v>142</v>
      </c>
      <c r="R2757">
        <v>440</v>
      </c>
      <c r="S2757" s="1">
        <v>0.67590000000000006</v>
      </c>
      <c r="T2757" t="s">
        <v>22</v>
      </c>
      <c r="U2757" s="13">
        <f t="shared" si="129"/>
        <v>298</v>
      </c>
      <c r="V2757" s="13">
        <f t="shared" si="130"/>
        <v>440</v>
      </c>
      <c r="W2757" s="13" t="str">
        <f>IFERROR(VLOOKUP(K2757,'Target Area Lookup'!B:C,2,FALSE),"Rest of State")</f>
        <v>Rest of State</v>
      </c>
      <c r="X2757" s="13" t="str">
        <f t="shared" si="131"/>
        <v>Rest of State</v>
      </c>
    </row>
    <row r="2758" spans="1:24" x14ac:dyDescent="0.25">
      <c r="A2758">
        <v>40056034026</v>
      </c>
      <c r="B2758" t="s">
        <v>11839</v>
      </c>
      <c r="C2758" t="s">
        <v>11840</v>
      </c>
      <c r="D2758" t="s">
        <v>11841</v>
      </c>
      <c r="E2758" t="s">
        <v>11842</v>
      </c>
      <c r="F2758">
        <v>2176272915</v>
      </c>
      <c r="G2758">
        <v>64797</v>
      </c>
      <c r="H2758" t="s">
        <v>11848</v>
      </c>
      <c r="I2758" t="s">
        <v>11840</v>
      </c>
      <c r="J2758" t="s">
        <v>11841</v>
      </c>
      <c r="K2758" t="s">
        <v>11754</v>
      </c>
      <c r="L2758" t="s">
        <v>11842</v>
      </c>
      <c r="M2758" t="s">
        <v>11847</v>
      </c>
      <c r="N2758" t="s">
        <v>22</v>
      </c>
      <c r="O2758">
        <v>237</v>
      </c>
      <c r="P2758">
        <v>0</v>
      </c>
      <c r="Q2758">
        <v>70</v>
      </c>
      <c r="R2758">
        <v>307</v>
      </c>
      <c r="S2758" s="1">
        <v>0.77069999999999994</v>
      </c>
      <c r="T2758" t="s">
        <v>22</v>
      </c>
      <c r="U2758" s="13">
        <f t="shared" si="129"/>
        <v>237</v>
      </c>
      <c r="V2758" s="13">
        <f t="shared" si="130"/>
        <v>307</v>
      </c>
      <c r="W2758" s="13" t="str">
        <f>IFERROR(VLOOKUP(K2758,'Target Area Lookup'!B:C,2,FALSE),"Rest of State")</f>
        <v>Rest of State</v>
      </c>
      <c r="X2758" s="13" t="str">
        <f t="shared" si="131"/>
        <v>Rest of State</v>
      </c>
    </row>
    <row r="2759" spans="1:24" x14ac:dyDescent="0.25">
      <c r="A2759">
        <v>40056034026</v>
      </c>
      <c r="B2759" t="s">
        <v>11839</v>
      </c>
      <c r="C2759" t="s">
        <v>11840</v>
      </c>
      <c r="D2759" t="s">
        <v>11841</v>
      </c>
      <c r="E2759" t="s">
        <v>11842</v>
      </c>
      <c r="F2759">
        <v>2176272915</v>
      </c>
      <c r="G2759">
        <v>64798</v>
      </c>
      <c r="H2759" t="s">
        <v>11849</v>
      </c>
      <c r="I2759" t="s">
        <v>11840</v>
      </c>
      <c r="J2759" t="s">
        <v>11841</v>
      </c>
      <c r="K2759" t="s">
        <v>11754</v>
      </c>
      <c r="L2759" t="s">
        <v>11842</v>
      </c>
      <c r="M2759" t="s">
        <v>11847</v>
      </c>
      <c r="N2759" t="s">
        <v>22</v>
      </c>
      <c r="O2759">
        <v>216</v>
      </c>
      <c r="P2759">
        <v>0</v>
      </c>
      <c r="Q2759">
        <v>64</v>
      </c>
      <c r="R2759">
        <v>280</v>
      </c>
      <c r="S2759" s="1">
        <v>0.77</v>
      </c>
      <c r="T2759" t="s">
        <v>22</v>
      </c>
      <c r="U2759" s="13">
        <f t="shared" si="129"/>
        <v>216</v>
      </c>
      <c r="V2759" s="13">
        <f t="shared" si="130"/>
        <v>280</v>
      </c>
      <c r="W2759" s="13" t="str">
        <f>IFERROR(VLOOKUP(K2759,'Target Area Lookup'!B:C,2,FALSE),"Rest of State")</f>
        <v>Rest of State</v>
      </c>
      <c r="X2759" s="13" t="str">
        <f t="shared" si="131"/>
        <v>Rest of State</v>
      </c>
    </row>
    <row r="2760" spans="1:24" x14ac:dyDescent="0.25">
      <c r="A2760">
        <v>40056034026</v>
      </c>
      <c r="B2760" t="s">
        <v>11839</v>
      </c>
      <c r="C2760" t="s">
        <v>11840</v>
      </c>
      <c r="D2760" t="s">
        <v>11841</v>
      </c>
      <c r="E2760" t="s">
        <v>11842</v>
      </c>
      <c r="F2760">
        <v>2176272915</v>
      </c>
      <c r="G2760">
        <v>64799</v>
      </c>
      <c r="H2760" t="s">
        <v>11850</v>
      </c>
      <c r="I2760" t="s">
        <v>11844</v>
      </c>
      <c r="J2760" t="s">
        <v>11845</v>
      </c>
      <c r="K2760" t="s">
        <v>11754</v>
      </c>
      <c r="L2760" t="s">
        <v>11846</v>
      </c>
      <c r="M2760" t="s">
        <v>11847</v>
      </c>
      <c r="N2760" t="s">
        <v>22</v>
      </c>
      <c r="O2760">
        <v>268</v>
      </c>
      <c r="P2760">
        <v>0</v>
      </c>
      <c r="Q2760">
        <v>59</v>
      </c>
      <c r="R2760">
        <v>327</v>
      </c>
      <c r="S2760" s="1">
        <v>0.81840000000000002</v>
      </c>
      <c r="T2760" t="s">
        <v>22</v>
      </c>
      <c r="U2760" s="13">
        <f t="shared" si="129"/>
        <v>268</v>
      </c>
      <c r="V2760" s="13">
        <f t="shared" si="130"/>
        <v>327</v>
      </c>
      <c r="W2760" s="13" t="str">
        <f>IFERROR(VLOOKUP(K2760,'Target Area Lookup'!B:C,2,FALSE),"Rest of State")</f>
        <v>Rest of State</v>
      </c>
      <c r="X2760" s="13" t="str">
        <f t="shared" si="131"/>
        <v>Rest of State</v>
      </c>
    </row>
    <row r="2761" spans="1:24" x14ac:dyDescent="0.25">
      <c r="A2761">
        <v>41000000000</v>
      </c>
      <c r="B2761" t="s">
        <v>11851</v>
      </c>
      <c r="C2761" t="s">
        <v>11852</v>
      </c>
      <c r="D2761" t="s">
        <v>11853</v>
      </c>
      <c r="E2761" t="s">
        <v>11854</v>
      </c>
      <c r="F2761">
        <v>6182964530</v>
      </c>
      <c r="G2761">
        <v>13978</v>
      </c>
      <c r="H2761" t="s">
        <v>11855</v>
      </c>
      <c r="I2761" t="s">
        <v>11856</v>
      </c>
      <c r="J2761" t="s">
        <v>11857</v>
      </c>
      <c r="K2761" t="s">
        <v>11858</v>
      </c>
      <c r="L2761" t="s">
        <v>11859</v>
      </c>
      <c r="M2761" t="s">
        <v>11860</v>
      </c>
      <c r="N2761" t="s">
        <v>22</v>
      </c>
      <c r="O2761">
        <v>56</v>
      </c>
      <c r="P2761">
        <v>0</v>
      </c>
      <c r="Q2761">
        <v>10</v>
      </c>
      <c r="R2761">
        <v>66</v>
      </c>
      <c r="S2761" s="1">
        <v>0.84709999999999996</v>
      </c>
      <c r="T2761" t="s">
        <v>22</v>
      </c>
      <c r="U2761" s="13">
        <f t="shared" si="129"/>
        <v>56</v>
      </c>
      <c r="V2761" s="13">
        <f t="shared" si="130"/>
        <v>66</v>
      </c>
      <c r="W2761" s="13" t="str">
        <f>IFERROR(VLOOKUP(K2761,'Target Area Lookup'!B:C,2,FALSE),"Rest of State")</f>
        <v>Rest of State</v>
      </c>
      <c r="X2761" s="13" t="str">
        <f t="shared" si="131"/>
        <v>Rest of State</v>
      </c>
    </row>
    <row r="2762" spans="1:24" x14ac:dyDescent="0.25">
      <c r="A2762">
        <v>41057001026</v>
      </c>
      <c r="B2762" t="s">
        <v>11861</v>
      </c>
      <c r="C2762" t="s">
        <v>11862</v>
      </c>
      <c r="D2762" t="s">
        <v>11863</v>
      </c>
      <c r="E2762" t="s">
        <v>11864</v>
      </c>
      <c r="F2762">
        <v>6182547541</v>
      </c>
      <c r="G2762">
        <v>13980</v>
      </c>
      <c r="H2762" t="s">
        <v>11865</v>
      </c>
      <c r="I2762" t="s">
        <v>11862</v>
      </c>
      <c r="J2762" t="s">
        <v>11863</v>
      </c>
      <c r="K2762" t="s">
        <v>11858</v>
      </c>
      <c r="L2762" t="s">
        <v>11864</v>
      </c>
      <c r="M2762" t="s">
        <v>11866</v>
      </c>
      <c r="N2762" t="s">
        <v>22</v>
      </c>
      <c r="O2762">
        <v>373</v>
      </c>
      <c r="P2762">
        <v>0</v>
      </c>
      <c r="Q2762">
        <v>191</v>
      </c>
      <c r="R2762">
        <v>564</v>
      </c>
      <c r="S2762" s="1">
        <v>0.6613</v>
      </c>
      <c r="T2762" t="s">
        <v>22</v>
      </c>
      <c r="U2762" s="13">
        <f t="shared" si="129"/>
        <v>373</v>
      </c>
      <c r="V2762" s="13">
        <f t="shared" si="130"/>
        <v>564</v>
      </c>
      <c r="W2762" s="13" t="str">
        <f>IFERROR(VLOOKUP(K2762,'Target Area Lookup'!B:C,2,FALSE),"Rest of State")</f>
        <v>Rest of State</v>
      </c>
      <c r="X2762" s="13" t="str">
        <f t="shared" si="131"/>
        <v>Rest of State</v>
      </c>
    </row>
    <row r="2763" spans="1:24" x14ac:dyDescent="0.25">
      <c r="A2763">
        <v>41057001026</v>
      </c>
      <c r="B2763" t="s">
        <v>11861</v>
      </c>
      <c r="C2763" t="s">
        <v>11862</v>
      </c>
      <c r="D2763" t="s">
        <v>11863</v>
      </c>
      <c r="E2763" t="s">
        <v>11864</v>
      </c>
      <c r="F2763">
        <v>6182547541</v>
      </c>
      <c r="G2763">
        <v>13981</v>
      </c>
      <c r="H2763" t="s">
        <v>11867</v>
      </c>
      <c r="I2763" t="s">
        <v>11862</v>
      </c>
      <c r="J2763" t="s">
        <v>11863</v>
      </c>
      <c r="K2763" t="s">
        <v>11858</v>
      </c>
      <c r="L2763" t="s">
        <v>11864</v>
      </c>
      <c r="M2763" t="s">
        <v>11868</v>
      </c>
      <c r="N2763" t="s">
        <v>22</v>
      </c>
      <c r="O2763">
        <v>308</v>
      </c>
      <c r="P2763">
        <v>0</v>
      </c>
      <c r="Q2763">
        <v>106</v>
      </c>
      <c r="R2763">
        <v>414</v>
      </c>
      <c r="S2763" s="1">
        <v>0.74180000000000013</v>
      </c>
      <c r="T2763" t="s">
        <v>22</v>
      </c>
      <c r="U2763" s="13">
        <f t="shared" si="129"/>
        <v>308</v>
      </c>
      <c r="V2763" s="13">
        <f t="shared" si="130"/>
        <v>414</v>
      </c>
      <c r="W2763" s="13" t="str">
        <f>IFERROR(VLOOKUP(K2763,'Target Area Lookup'!B:C,2,FALSE),"Rest of State")</f>
        <v>Rest of State</v>
      </c>
      <c r="X2763" s="13" t="str">
        <f t="shared" si="131"/>
        <v>Rest of State</v>
      </c>
    </row>
    <row r="2764" spans="1:24" x14ac:dyDescent="0.25">
      <c r="A2764">
        <v>41057001026</v>
      </c>
      <c r="B2764" t="s">
        <v>11861</v>
      </c>
      <c r="C2764" t="s">
        <v>11862</v>
      </c>
      <c r="D2764" t="s">
        <v>11863</v>
      </c>
      <c r="E2764" t="s">
        <v>11864</v>
      </c>
      <c r="F2764">
        <v>6182547541</v>
      </c>
      <c r="G2764">
        <v>13982</v>
      </c>
      <c r="H2764" t="s">
        <v>10664</v>
      </c>
      <c r="I2764" t="s">
        <v>11869</v>
      </c>
      <c r="J2764" t="s">
        <v>11863</v>
      </c>
      <c r="K2764" t="s">
        <v>11858</v>
      </c>
      <c r="L2764" t="s">
        <v>11870</v>
      </c>
      <c r="M2764" t="s">
        <v>11868</v>
      </c>
      <c r="N2764" t="s">
        <v>22</v>
      </c>
      <c r="O2764">
        <v>352</v>
      </c>
      <c r="P2764">
        <v>0</v>
      </c>
      <c r="Q2764">
        <v>57</v>
      </c>
      <c r="R2764">
        <v>409</v>
      </c>
      <c r="S2764" s="1">
        <v>0.85980000000000001</v>
      </c>
      <c r="T2764" t="s">
        <v>22</v>
      </c>
      <c r="U2764" s="13">
        <f t="shared" si="129"/>
        <v>352</v>
      </c>
      <c r="V2764" s="13">
        <f t="shared" si="130"/>
        <v>409</v>
      </c>
      <c r="W2764" s="13" t="str">
        <f>IFERROR(VLOOKUP(K2764,'Target Area Lookup'!B:C,2,FALSE),"Rest of State")</f>
        <v>Rest of State</v>
      </c>
      <c r="X2764" s="13" t="str">
        <f t="shared" si="131"/>
        <v>Rest of State</v>
      </c>
    </row>
    <row r="2765" spans="1:24" x14ac:dyDescent="0.25">
      <c r="A2765">
        <v>41057001026</v>
      </c>
      <c r="B2765" t="s">
        <v>11861</v>
      </c>
      <c r="C2765" t="s">
        <v>11862</v>
      </c>
      <c r="D2765" t="s">
        <v>11863</v>
      </c>
      <c r="E2765" t="s">
        <v>11864</v>
      </c>
      <c r="F2765">
        <v>6182547541</v>
      </c>
      <c r="G2765">
        <v>13983</v>
      </c>
      <c r="H2765" t="s">
        <v>11871</v>
      </c>
      <c r="I2765" t="s">
        <v>11872</v>
      </c>
      <c r="J2765" t="s">
        <v>11873</v>
      </c>
      <c r="K2765" t="s">
        <v>11858</v>
      </c>
      <c r="L2765" t="s">
        <v>11874</v>
      </c>
      <c r="M2765" t="s">
        <v>11868</v>
      </c>
      <c r="N2765" t="s">
        <v>22</v>
      </c>
      <c r="O2765">
        <v>341</v>
      </c>
      <c r="P2765">
        <v>0</v>
      </c>
      <c r="Q2765">
        <v>58</v>
      </c>
      <c r="R2765">
        <v>399</v>
      </c>
      <c r="S2765" s="1">
        <v>0.85230000000000006</v>
      </c>
      <c r="T2765" t="s">
        <v>22</v>
      </c>
      <c r="U2765" s="13">
        <f t="shared" si="129"/>
        <v>341</v>
      </c>
      <c r="V2765" s="13">
        <f t="shared" si="130"/>
        <v>399</v>
      </c>
      <c r="W2765" s="13" t="str">
        <f>IFERROR(VLOOKUP(K2765,'Target Area Lookup'!B:C,2,FALSE),"Rest of State")</f>
        <v>Rest of State</v>
      </c>
      <c r="X2765" s="13" t="str">
        <f t="shared" si="131"/>
        <v>Rest of State</v>
      </c>
    </row>
    <row r="2766" spans="1:24" x14ac:dyDescent="0.25">
      <c r="A2766">
        <v>41057002026</v>
      </c>
      <c r="B2766" t="s">
        <v>11875</v>
      </c>
      <c r="C2766" t="s">
        <v>11876</v>
      </c>
      <c r="D2766" t="s">
        <v>11857</v>
      </c>
      <c r="E2766" t="s">
        <v>11877</v>
      </c>
      <c r="F2766">
        <v>6186678851</v>
      </c>
      <c r="G2766">
        <v>13986</v>
      </c>
      <c r="H2766" t="s">
        <v>11878</v>
      </c>
      <c r="I2766" t="s">
        <v>11879</v>
      </c>
      <c r="J2766" t="s">
        <v>11857</v>
      </c>
      <c r="K2766" t="s">
        <v>11858</v>
      </c>
      <c r="L2766" t="s">
        <v>11880</v>
      </c>
      <c r="M2766" t="s">
        <v>11881</v>
      </c>
      <c r="N2766" t="s">
        <v>22</v>
      </c>
      <c r="O2766">
        <v>187</v>
      </c>
      <c r="P2766">
        <v>23</v>
      </c>
      <c r="Q2766">
        <v>927</v>
      </c>
      <c r="R2766">
        <v>1137</v>
      </c>
      <c r="S2766" s="1">
        <v>0.1847</v>
      </c>
      <c r="U2766" s="13">
        <f t="shared" si="129"/>
        <v>210</v>
      </c>
      <c r="V2766" s="13">
        <f t="shared" si="130"/>
        <v>1137</v>
      </c>
      <c r="W2766" s="13" t="str">
        <f>IFERROR(VLOOKUP(K2766,'Target Area Lookup'!B:C,2,FALSE),"Rest of State")</f>
        <v>Rest of State</v>
      </c>
      <c r="X2766" s="13" t="str">
        <f t="shared" si="131"/>
        <v>Rest of State</v>
      </c>
    </row>
    <row r="2767" spans="1:24" x14ac:dyDescent="0.25">
      <c r="A2767">
        <v>41057002026</v>
      </c>
      <c r="B2767" t="s">
        <v>11875</v>
      </c>
      <c r="C2767" t="s">
        <v>11876</v>
      </c>
      <c r="D2767" t="s">
        <v>11857</v>
      </c>
      <c r="E2767" t="s">
        <v>11877</v>
      </c>
      <c r="F2767">
        <v>6186678851</v>
      </c>
      <c r="G2767">
        <v>13988</v>
      </c>
      <c r="H2767" t="s">
        <v>11882</v>
      </c>
      <c r="I2767" t="s">
        <v>11883</v>
      </c>
      <c r="J2767" t="s">
        <v>11884</v>
      </c>
      <c r="K2767" t="s">
        <v>11858</v>
      </c>
      <c r="L2767" t="s">
        <v>11885</v>
      </c>
      <c r="M2767" t="s">
        <v>11881</v>
      </c>
      <c r="N2767" t="s">
        <v>22</v>
      </c>
      <c r="O2767">
        <v>27</v>
      </c>
      <c r="P2767">
        <v>2</v>
      </c>
      <c r="Q2767">
        <v>101</v>
      </c>
      <c r="R2767">
        <v>130</v>
      </c>
      <c r="S2767" s="1">
        <v>0.22309999999999999</v>
      </c>
      <c r="U2767" s="13">
        <f t="shared" si="129"/>
        <v>29</v>
      </c>
      <c r="V2767" s="13">
        <f t="shared" si="130"/>
        <v>130</v>
      </c>
      <c r="W2767" s="13" t="str">
        <f>IFERROR(VLOOKUP(K2767,'Target Area Lookup'!B:C,2,FALSE),"Rest of State")</f>
        <v>Rest of State</v>
      </c>
      <c r="X2767" s="13" t="str">
        <f t="shared" si="131"/>
        <v>Rest of State</v>
      </c>
    </row>
    <row r="2768" spans="1:24" x14ac:dyDescent="0.25">
      <c r="A2768">
        <v>41057002026</v>
      </c>
      <c r="B2768" t="s">
        <v>11875</v>
      </c>
      <c r="C2768" t="s">
        <v>11876</v>
      </c>
      <c r="D2768" t="s">
        <v>11857</v>
      </c>
      <c r="E2768" t="s">
        <v>11877</v>
      </c>
      <c r="F2768">
        <v>6186678851</v>
      </c>
      <c r="G2768">
        <v>13989</v>
      </c>
      <c r="H2768" t="s">
        <v>11886</v>
      </c>
      <c r="I2768" t="s">
        <v>9579</v>
      </c>
      <c r="J2768" t="s">
        <v>11887</v>
      </c>
      <c r="K2768" t="s">
        <v>11858</v>
      </c>
      <c r="L2768" t="s">
        <v>11888</v>
      </c>
      <c r="M2768" t="s">
        <v>11881</v>
      </c>
      <c r="N2768" t="s">
        <v>22</v>
      </c>
      <c r="O2768">
        <v>23</v>
      </c>
      <c r="P2768">
        <v>5</v>
      </c>
      <c r="Q2768">
        <v>170</v>
      </c>
      <c r="R2768">
        <v>198</v>
      </c>
      <c r="S2768" s="1">
        <v>0.1414</v>
      </c>
      <c r="U2768" s="13">
        <f t="shared" si="129"/>
        <v>28</v>
      </c>
      <c r="V2768" s="13">
        <f t="shared" si="130"/>
        <v>198</v>
      </c>
      <c r="W2768" s="13" t="str">
        <f>IFERROR(VLOOKUP(K2768,'Target Area Lookup'!B:C,2,FALSE),"Rest of State")</f>
        <v>Rest of State</v>
      </c>
      <c r="X2768" s="13" t="str">
        <f t="shared" si="131"/>
        <v>Rest of State</v>
      </c>
    </row>
    <row r="2769" spans="1:24" x14ac:dyDescent="0.25">
      <c r="A2769">
        <v>41057002026</v>
      </c>
      <c r="B2769" t="s">
        <v>11875</v>
      </c>
      <c r="C2769" t="s">
        <v>11876</v>
      </c>
      <c r="D2769" t="s">
        <v>11857</v>
      </c>
      <c r="E2769" t="s">
        <v>11877</v>
      </c>
      <c r="F2769">
        <v>6186678851</v>
      </c>
      <c r="G2769">
        <v>13991</v>
      </c>
      <c r="H2769" t="s">
        <v>11889</v>
      </c>
      <c r="I2769" t="s">
        <v>11890</v>
      </c>
      <c r="J2769" t="s">
        <v>11857</v>
      </c>
      <c r="K2769" t="s">
        <v>11858</v>
      </c>
      <c r="L2769" t="s">
        <v>11891</v>
      </c>
      <c r="M2769" t="s">
        <v>11881</v>
      </c>
      <c r="N2769" t="s">
        <v>22</v>
      </c>
      <c r="O2769">
        <v>203</v>
      </c>
      <c r="P2769">
        <v>12</v>
      </c>
      <c r="Q2769">
        <v>534</v>
      </c>
      <c r="R2769">
        <v>749</v>
      </c>
      <c r="S2769" s="1">
        <v>0.28699999999999998</v>
      </c>
      <c r="U2769" s="13">
        <f t="shared" si="129"/>
        <v>215</v>
      </c>
      <c r="V2769" s="13">
        <f t="shared" si="130"/>
        <v>749</v>
      </c>
      <c r="W2769" s="13" t="str">
        <f>IFERROR(VLOOKUP(K2769,'Target Area Lookup'!B:C,2,FALSE),"Rest of State")</f>
        <v>Rest of State</v>
      </c>
      <c r="X2769" s="13" t="str">
        <f t="shared" si="131"/>
        <v>Rest of State</v>
      </c>
    </row>
    <row r="2770" spans="1:24" x14ac:dyDescent="0.25">
      <c r="A2770">
        <v>41057002026</v>
      </c>
      <c r="B2770" t="s">
        <v>11875</v>
      </c>
      <c r="C2770" t="s">
        <v>11876</v>
      </c>
      <c r="D2770" t="s">
        <v>11857</v>
      </c>
      <c r="E2770" t="s">
        <v>11877</v>
      </c>
      <c r="F2770">
        <v>6186678851</v>
      </c>
      <c r="G2770">
        <v>44937</v>
      </c>
      <c r="H2770" t="s">
        <v>11892</v>
      </c>
      <c r="I2770" t="s">
        <v>11893</v>
      </c>
      <c r="J2770" t="s">
        <v>11894</v>
      </c>
      <c r="K2770" t="s">
        <v>11858</v>
      </c>
      <c r="L2770" t="s">
        <v>11895</v>
      </c>
      <c r="M2770" t="s">
        <v>11881</v>
      </c>
      <c r="N2770" t="s">
        <v>22</v>
      </c>
      <c r="O2770">
        <v>161</v>
      </c>
      <c r="P2770">
        <v>22</v>
      </c>
      <c r="Q2770">
        <v>672</v>
      </c>
      <c r="R2770">
        <v>855</v>
      </c>
      <c r="S2770" s="1">
        <v>0.214</v>
      </c>
      <c r="U2770" s="13">
        <f t="shared" si="129"/>
        <v>183</v>
      </c>
      <c r="V2770" s="13">
        <f t="shared" si="130"/>
        <v>855</v>
      </c>
      <c r="W2770" s="13" t="str">
        <f>IFERROR(VLOOKUP(K2770,'Target Area Lookup'!B:C,2,FALSE),"Rest of State")</f>
        <v>Rest of State</v>
      </c>
      <c r="X2770" s="13" t="str">
        <f t="shared" si="131"/>
        <v>Rest of State</v>
      </c>
    </row>
    <row r="2771" spans="1:24" x14ac:dyDescent="0.25">
      <c r="A2771">
        <v>41057002026</v>
      </c>
      <c r="B2771" t="s">
        <v>11875</v>
      </c>
      <c r="C2771" t="s">
        <v>11876</v>
      </c>
      <c r="D2771" t="s">
        <v>11857</v>
      </c>
      <c r="E2771" t="s">
        <v>11877</v>
      </c>
      <c r="F2771">
        <v>6186678851</v>
      </c>
      <c r="G2771">
        <v>51237</v>
      </c>
      <c r="H2771" t="s">
        <v>11896</v>
      </c>
      <c r="I2771" t="s">
        <v>11897</v>
      </c>
      <c r="J2771" t="s">
        <v>11857</v>
      </c>
      <c r="K2771" t="s">
        <v>11858</v>
      </c>
      <c r="L2771" t="s">
        <v>11898</v>
      </c>
      <c r="M2771" t="s">
        <v>11881</v>
      </c>
      <c r="N2771" t="s">
        <v>22</v>
      </c>
      <c r="O2771">
        <v>142</v>
      </c>
      <c r="P2771">
        <v>16</v>
      </c>
      <c r="Q2771">
        <v>532</v>
      </c>
      <c r="R2771">
        <v>690</v>
      </c>
      <c r="S2771" s="1">
        <v>0.22899999999999998</v>
      </c>
      <c r="U2771" s="13">
        <f t="shared" si="129"/>
        <v>158</v>
      </c>
      <c r="V2771" s="13">
        <f t="shared" si="130"/>
        <v>690</v>
      </c>
      <c r="W2771" s="13" t="str">
        <f>IFERROR(VLOOKUP(K2771,'Target Area Lookup'!B:C,2,FALSE),"Rest of State")</f>
        <v>Rest of State</v>
      </c>
      <c r="X2771" s="13" t="str">
        <f t="shared" si="131"/>
        <v>Rest of State</v>
      </c>
    </row>
    <row r="2772" spans="1:24" x14ac:dyDescent="0.25">
      <c r="A2772">
        <v>41057003026</v>
      </c>
      <c r="B2772" t="s">
        <v>11899</v>
      </c>
      <c r="C2772" t="s">
        <v>11900</v>
      </c>
      <c r="D2772" t="s">
        <v>11901</v>
      </c>
      <c r="E2772" t="s">
        <v>11902</v>
      </c>
      <c r="F2772">
        <v>6182747953</v>
      </c>
      <c r="G2772">
        <v>13995</v>
      </c>
      <c r="H2772" t="s">
        <v>11903</v>
      </c>
      <c r="I2772" t="s">
        <v>11900</v>
      </c>
      <c r="J2772" t="s">
        <v>11901</v>
      </c>
      <c r="K2772" t="s">
        <v>11858</v>
      </c>
      <c r="L2772" t="s">
        <v>11902</v>
      </c>
      <c r="M2772" t="s">
        <v>11904</v>
      </c>
      <c r="N2772" t="s">
        <v>22</v>
      </c>
      <c r="O2772">
        <v>68</v>
      </c>
      <c r="P2772">
        <v>0</v>
      </c>
      <c r="Q2772">
        <v>0</v>
      </c>
      <c r="R2772">
        <v>68</v>
      </c>
      <c r="S2772" s="1">
        <v>1</v>
      </c>
      <c r="T2772" t="s">
        <v>22</v>
      </c>
      <c r="U2772" s="13">
        <f t="shared" si="129"/>
        <v>68</v>
      </c>
      <c r="V2772" s="13">
        <f t="shared" si="130"/>
        <v>68</v>
      </c>
      <c r="W2772" s="13" t="str">
        <f>IFERROR(VLOOKUP(K2772,'Target Area Lookup'!B:C,2,FALSE),"Rest of State")</f>
        <v>Rest of State</v>
      </c>
      <c r="X2772" s="13" t="str">
        <f t="shared" si="131"/>
        <v>Rest of State</v>
      </c>
    </row>
    <row r="2773" spans="1:24" x14ac:dyDescent="0.25">
      <c r="A2773">
        <v>41057005026</v>
      </c>
      <c r="B2773" t="s">
        <v>11911</v>
      </c>
      <c r="C2773" t="s">
        <v>11912</v>
      </c>
      <c r="D2773" t="s">
        <v>11913</v>
      </c>
      <c r="E2773" t="s">
        <v>11914</v>
      </c>
      <c r="F2773">
        <v>6186542106</v>
      </c>
      <c r="G2773">
        <v>13999</v>
      </c>
      <c r="H2773" t="s">
        <v>11915</v>
      </c>
      <c r="I2773" t="s">
        <v>11912</v>
      </c>
      <c r="J2773" t="s">
        <v>11913</v>
      </c>
      <c r="K2773" t="s">
        <v>11858</v>
      </c>
      <c r="L2773" t="s">
        <v>11914</v>
      </c>
      <c r="M2773" t="s">
        <v>11916</v>
      </c>
      <c r="N2773" t="s">
        <v>22</v>
      </c>
      <c r="O2773">
        <v>173</v>
      </c>
      <c r="P2773">
        <v>37</v>
      </c>
      <c r="Q2773">
        <v>712</v>
      </c>
      <c r="R2773">
        <v>922</v>
      </c>
      <c r="S2773" s="1">
        <v>0.2278</v>
      </c>
      <c r="U2773" s="13">
        <f t="shared" si="129"/>
        <v>210</v>
      </c>
      <c r="V2773" s="13">
        <f t="shared" si="130"/>
        <v>922</v>
      </c>
      <c r="W2773" s="13" t="str">
        <f>IFERROR(VLOOKUP(K2773,'Target Area Lookup'!B:C,2,FALSE),"Rest of State")</f>
        <v>Rest of State</v>
      </c>
      <c r="X2773" s="13" t="str">
        <f t="shared" si="131"/>
        <v>Rest of State</v>
      </c>
    </row>
    <row r="2774" spans="1:24" x14ac:dyDescent="0.25">
      <c r="A2774">
        <v>41057005026</v>
      </c>
      <c r="B2774" t="s">
        <v>11911</v>
      </c>
      <c r="C2774" t="s">
        <v>11912</v>
      </c>
      <c r="D2774" t="s">
        <v>11913</v>
      </c>
      <c r="E2774" t="s">
        <v>11914</v>
      </c>
      <c r="F2774">
        <v>6186542106</v>
      </c>
      <c r="G2774">
        <v>14000</v>
      </c>
      <c r="H2774" t="s">
        <v>11917</v>
      </c>
      <c r="I2774" t="s">
        <v>11912</v>
      </c>
      <c r="J2774" t="s">
        <v>11913</v>
      </c>
      <c r="K2774" t="s">
        <v>11858</v>
      </c>
      <c r="L2774" t="s">
        <v>11914</v>
      </c>
      <c r="M2774" t="s">
        <v>11916</v>
      </c>
      <c r="N2774" t="s">
        <v>22</v>
      </c>
      <c r="O2774">
        <v>150</v>
      </c>
      <c r="P2774">
        <v>20</v>
      </c>
      <c r="Q2774">
        <v>471</v>
      </c>
      <c r="R2774">
        <v>641</v>
      </c>
      <c r="S2774" s="1">
        <v>0.26519999999999999</v>
      </c>
      <c r="U2774" s="13">
        <f t="shared" si="129"/>
        <v>170</v>
      </c>
      <c r="V2774" s="13">
        <f t="shared" si="130"/>
        <v>641</v>
      </c>
      <c r="W2774" s="13" t="str">
        <f>IFERROR(VLOOKUP(K2774,'Target Area Lookup'!B:C,2,FALSE),"Rest of State")</f>
        <v>Rest of State</v>
      </c>
      <c r="X2774" s="13" t="str">
        <f t="shared" si="131"/>
        <v>Rest of State</v>
      </c>
    </row>
    <row r="2775" spans="1:24" x14ac:dyDescent="0.25">
      <c r="A2775">
        <v>41057005026</v>
      </c>
      <c r="B2775" t="s">
        <v>11911</v>
      </c>
      <c r="C2775" t="s">
        <v>11912</v>
      </c>
      <c r="D2775" t="s">
        <v>11913</v>
      </c>
      <c r="E2775" t="s">
        <v>11914</v>
      </c>
      <c r="F2775">
        <v>6186542106</v>
      </c>
      <c r="G2775">
        <v>14001</v>
      </c>
      <c r="H2775" t="s">
        <v>11918</v>
      </c>
      <c r="I2775" t="s">
        <v>11912</v>
      </c>
      <c r="J2775" t="s">
        <v>11913</v>
      </c>
      <c r="K2775" t="s">
        <v>11858</v>
      </c>
      <c r="L2775" t="s">
        <v>11914</v>
      </c>
      <c r="M2775" t="s">
        <v>11916</v>
      </c>
      <c r="N2775" t="s">
        <v>22</v>
      </c>
      <c r="O2775">
        <v>158</v>
      </c>
      <c r="P2775">
        <v>25</v>
      </c>
      <c r="Q2775">
        <v>351</v>
      </c>
      <c r="R2775">
        <v>534</v>
      </c>
      <c r="S2775" s="1">
        <v>0.34270000000000006</v>
      </c>
      <c r="U2775" s="13">
        <f t="shared" si="129"/>
        <v>183</v>
      </c>
      <c r="V2775" s="13">
        <f t="shared" si="130"/>
        <v>534</v>
      </c>
      <c r="W2775" s="13" t="str">
        <f>IFERROR(VLOOKUP(K2775,'Target Area Lookup'!B:C,2,FALSE),"Rest of State")</f>
        <v>Rest of State</v>
      </c>
      <c r="X2775" s="13" t="str">
        <f t="shared" si="131"/>
        <v>Rest of State</v>
      </c>
    </row>
    <row r="2776" spans="1:24" x14ac:dyDescent="0.25">
      <c r="A2776">
        <v>41057005026</v>
      </c>
      <c r="B2776" t="s">
        <v>11911</v>
      </c>
      <c r="C2776" t="s">
        <v>11912</v>
      </c>
      <c r="D2776" t="s">
        <v>11913</v>
      </c>
      <c r="E2776" t="s">
        <v>11914</v>
      </c>
      <c r="F2776">
        <v>6186542106</v>
      </c>
      <c r="G2776">
        <v>14002</v>
      </c>
      <c r="H2776" t="s">
        <v>11919</v>
      </c>
      <c r="I2776" t="s">
        <v>11920</v>
      </c>
      <c r="J2776" t="s">
        <v>11921</v>
      </c>
      <c r="K2776" t="s">
        <v>11858</v>
      </c>
      <c r="L2776" t="s">
        <v>11922</v>
      </c>
      <c r="M2776" t="s">
        <v>11916</v>
      </c>
      <c r="N2776" t="s">
        <v>22</v>
      </c>
      <c r="O2776">
        <v>33</v>
      </c>
      <c r="P2776">
        <v>5</v>
      </c>
      <c r="Q2776">
        <v>126</v>
      </c>
      <c r="R2776">
        <v>164</v>
      </c>
      <c r="S2776" s="1">
        <v>0.23170000000000002</v>
      </c>
      <c r="U2776" s="13">
        <f t="shared" si="129"/>
        <v>38</v>
      </c>
      <c r="V2776" s="13">
        <f t="shared" si="130"/>
        <v>164</v>
      </c>
      <c r="W2776" s="13" t="str">
        <f>IFERROR(VLOOKUP(K2776,'Target Area Lookup'!B:C,2,FALSE),"Rest of State")</f>
        <v>Rest of State</v>
      </c>
      <c r="X2776" s="13" t="str">
        <f t="shared" si="131"/>
        <v>Rest of State</v>
      </c>
    </row>
    <row r="2777" spans="1:24" x14ac:dyDescent="0.25">
      <c r="A2777">
        <v>41057005026</v>
      </c>
      <c r="B2777" t="s">
        <v>11911</v>
      </c>
      <c r="C2777" t="s">
        <v>11912</v>
      </c>
      <c r="D2777" t="s">
        <v>11913</v>
      </c>
      <c r="E2777" t="s">
        <v>11914</v>
      </c>
      <c r="F2777">
        <v>6186542106</v>
      </c>
      <c r="G2777">
        <v>14003</v>
      </c>
      <c r="H2777" t="s">
        <v>11923</v>
      </c>
      <c r="I2777" t="s">
        <v>11924</v>
      </c>
      <c r="J2777" t="s">
        <v>11913</v>
      </c>
      <c r="K2777" t="s">
        <v>11858</v>
      </c>
      <c r="L2777" t="s">
        <v>11925</v>
      </c>
      <c r="M2777" t="s">
        <v>11916</v>
      </c>
      <c r="N2777" t="s">
        <v>22</v>
      </c>
      <c r="O2777">
        <v>17</v>
      </c>
      <c r="P2777">
        <v>0</v>
      </c>
      <c r="Q2777">
        <v>41</v>
      </c>
      <c r="R2777">
        <v>58</v>
      </c>
      <c r="S2777" s="1">
        <v>0.29309999999999997</v>
      </c>
      <c r="U2777" s="13">
        <f t="shared" si="129"/>
        <v>17</v>
      </c>
      <c r="V2777" s="13">
        <f t="shared" si="130"/>
        <v>58</v>
      </c>
      <c r="W2777" s="13" t="str">
        <f>IFERROR(VLOOKUP(K2777,'Target Area Lookup'!B:C,2,FALSE),"Rest of State")</f>
        <v>Rest of State</v>
      </c>
      <c r="X2777" s="13" t="str">
        <f t="shared" si="131"/>
        <v>Rest of State</v>
      </c>
    </row>
    <row r="2778" spans="1:24" x14ac:dyDescent="0.25">
      <c r="A2778">
        <v>41057005026</v>
      </c>
      <c r="B2778" t="s">
        <v>11911</v>
      </c>
      <c r="C2778" t="s">
        <v>11912</v>
      </c>
      <c r="D2778" t="s">
        <v>11913</v>
      </c>
      <c r="E2778" t="s">
        <v>11914</v>
      </c>
      <c r="F2778">
        <v>6186542106</v>
      </c>
      <c r="G2778">
        <v>14005</v>
      </c>
      <c r="H2778" t="s">
        <v>11926</v>
      </c>
      <c r="I2778" t="s">
        <v>11912</v>
      </c>
      <c r="J2778" t="s">
        <v>11913</v>
      </c>
      <c r="K2778" t="s">
        <v>11858</v>
      </c>
      <c r="L2778" t="s">
        <v>11914</v>
      </c>
      <c r="M2778" t="s">
        <v>11916</v>
      </c>
      <c r="N2778" t="s">
        <v>22</v>
      </c>
      <c r="O2778">
        <v>145</v>
      </c>
      <c r="P2778">
        <v>25</v>
      </c>
      <c r="Q2778">
        <v>347</v>
      </c>
      <c r="R2778">
        <v>517</v>
      </c>
      <c r="S2778" s="1">
        <v>0.32880000000000004</v>
      </c>
      <c r="U2778" s="13">
        <f t="shared" si="129"/>
        <v>170</v>
      </c>
      <c r="V2778" s="13">
        <f t="shared" si="130"/>
        <v>517</v>
      </c>
      <c r="W2778" s="13" t="str">
        <f>IFERROR(VLOOKUP(K2778,'Target Area Lookup'!B:C,2,FALSE),"Rest of State")</f>
        <v>Rest of State</v>
      </c>
      <c r="X2778" s="13" t="str">
        <f t="shared" si="131"/>
        <v>Rest of State</v>
      </c>
    </row>
    <row r="2779" spans="1:24" x14ac:dyDescent="0.25">
      <c r="A2779">
        <v>41057007026</v>
      </c>
      <c r="B2779" t="s">
        <v>11931</v>
      </c>
      <c r="C2779" t="s">
        <v>11932</v>
      </c>
      <c r="D2779" t="s">
        <v>11853</v>
      </c>
      <c r="E2779" t="s">
        <v>11933</v>
      </c>
      <c r="F2779">
        <v>6186561182</v>
      </c>
      <c r="G2779">
        <v>14008</v>
      </c>
      <c r="H2779" t="s">
        <v>11934</v>
      </c>
      <c r="I2779" t="s">
        <v>11935</v>
      </c>
      <c r="J2779" t="s">
        <v>11853</v>
      </c>
      <c r="K2779" t="s">
        <v>11858</v>
      </c>
      <c r="L2779" t="s">
        <v>11936</v>
      </c>
      <c r="M2779" t="s">
        <v>11937</v>
      </c>
      <c r="N2779" t="s">
        <v>22</v>
      </c>
      <c r="O2779">
        <v>299</v>
      </c>
      <c r="P2779">
        <v>43</v>
      </c>
      <c r="Q2779">
        <v>2015</v>
      </c>
      <c r="R2779">
        <v>2357</v>
      </c>
      <c r="S2779" s="1">
        <v>0.14510000000000001</v>
      </c>
      <c r="U2779" s="13">
        <f t="shared" si="129"/>
        <v>342</v>
      </c>
      <c r="V2779" s="13">
        <f t="shared" si="130"/>
        <v>2357</v>
      </c>
      <c r="W2779" s="13" t="str">
        <f>IFERROR(VLOOKUP(K2779,'Target Area Lookup'!B:C,2,FALSE),"Rest of State")</f>
        <v>Rest of State</v>
      </c>
      <c r="X2779" s="13" t="str">
        <f t="shared" si="131"/>
        <v>Rest of State</v>
      </c>
    </row>
    <row r="2780" spans="1:24" x14ac:dyDescent="0.25">
      <c r="A2780">
        <v>41057007026</v>
      </c>
      <c r="B2780" t="s">
        <v>11931</v>
      </c>
      <c r="C2780" t="s">
        <v>11932</v>
      </c>
      <c r="D2780" t="s">
        <v>11853</v>
      </c>
      <c r="E2780" t="s">
        <v>11933</v>
      </c>
      <c r="F2780">
        <v>6186561182</v>
      </c>
      <c r="G2780">
        <v>14009</v>
      </c>
      <c r="H2780" t="s">
        <v>1296</v>
      </c>
      <c r="I2780" t="s">
        <v>11938</v>
      </c>
      <c r="J2780" t="s">
        <v>11853</v>
      </c>
      <c r="K2780" t="s">
        <v>11858</v>
      </c>
      <c r="L2780" t="s">
        <v>11939</v>
      </c>
      <c r="M2780" t="s">
        <v>11937</v>
      </c>
      <c r="N2780" t="s">
        <v>22</v>
      </c>
      <c r="O2780">
        <v>135</v>
      </c>
      <c r="P2780">
        <v>21</v>
      </c>
      <c r="Q2780">
        <v>613</v>
      </c>
      <c r="R2780">
        <v>769</v>
      </c>
      <c r="S2780" s="1">
        <v>0.2029</v>
      </c>
      <c r="U2780" s="13">
        <f t="shared" si="129"/>
        <v>156</v>
      </c>
      <c r="V2780" s="13">
        <f t="shared" si="130"/>
        <v>769</v>
      </c>
      <c r="W2780" s="13" t="str">
        <f>IFERROR(VLOOKUP(K2780,'Target Area Lookup'!B:C,2,FALSE),"Rest of State")</f>
        <v>Rest of State</v>
      </c>
      <c r="X2780" s="13" t="str">
        <f t="shared" si="131"/>
        <v>Rest of State</v>
      </c>
    </row>
    <row r="2781" spans="1:24" x14ac:dyDescent="0.25">
      <c r="A2781">
        <v>41057007026</v>
      </c>
      <c r="B2781" t="s">
        <v>11931</v>
      </c>
      <c r="C2781" t="s">
        <v>11932</v>
      </c>
      <c r="D2781" t="s">
        <v>11853</v>
      </c>
      <c r="E2781" t="s">
        <v>11933</v>
      </c>
      <c r="F2781">
        <v>6186561182</v>
      </c>
      <c r="G2781">
        <v>14010</v>
      </c>
      <c r="H2781" t="s">
        <v>5323</v>
      </c>
      <c r="I2781" t="s">
        <v>11940</v>
      </c>
      <c r="J2781" t="s">
        <v>11853</v>
      </c>
      <c r="K2781" t="s">
        <v>11858</v>
      </c>
      <c r="L2781" t="s">
        <v>11941</v>
      </c>
      <c r="M2781" t="s">
        <v>11937</v>
      </c>
      <c r="N2781" t="s">
        <v>22</v>
      </c>
      <c r="O2781">
        <v>70</v>
      </c>
      <c r="P2781">
        <v>10</v>
      </c>
      <c r="Q2781">
        <v>326</v>
      </c>
      <c r="R2781">
        <v>406</v>
      </c>
      <c r="S2781" s="1">
        <v>0.19700000000000001</v>
      </c>
      <c r="U2781" s="13">
        <f t="shared" si="129"/>
        <v>80</v>
      </c>
      <c r="V2781" s="13">
        <f t="shared" si="130"/>
        <v>406</v>
      </c>
      <c r="W2781" s="13" t="str">
        <f>IFERROR(VLOOKUP(K2781,'Target Area Lookup'!B:C,2,FALSE),"Rest of State")</f>
        <v>Rest of State</v>
      </c>
      <c r="X2781" s="13" t="str">
        <f t="shared" si="131"/>
        <v>Rest of State</v>
      </c>
    </row>
    <row r="2782" spans="1:24" x14ac:dyDescent="0.25">
      <c r="A2782">
        <v>41057007026</v>
      </c>
      <c r="B2782" t="s">
        <v>11931</v>
      </c>
      <c r="C2782" t="s">
        <v>11932</v>
      </c>
      <c r="D2782" t="s">
        <v>11853</v>
      </c>
      <c r="E2782" t="s">
        <v>11933</v>
      </c>
      <c r="F2782">
        <v>6186561182</v>
      </c>
      <c r="G2782">
        <v>14011</v>
      </c>
      <c r="H2782" t="s">
        <v>11942</v>
      </c>
      <c r="I2782" t="s">
        <v>11943</v>
      </c>
      <c r="J2782" t="s">
        <v>11853</v>
      </c>
      <c r="K2782" t="s">
        <v>11858</v>
      </c>
      <c r="L2782" t="s">
        <v>11944</v>
      </c>
      <c r="M2782" t="s">
        <v>11937</v>
      </c>
      <c r="N2782" t="s">
        <v>22</v>
      </c>
      <c r="O2782">
        <v>59</v>
      </c>
      <c r="P2782">
        <v>7</v>
      </c>
      <c r="Q2782">
        <v>251</v>
      </c>
      <c r="R2782">
        <v>317</v>
      </c>
      <c r="S2782" s="1">
        <v>0.2082</v>
      </c>
      <c r="U2782" s="13">
        <f t="shared" si="129"/>
        <v>66</v>
      </c>
      <c r="V2782" s="13">
        <f t="shared" si="130"/>
        <v>317</v>
      </c>
      <c r="W2782" s="13" t="str">
        <f>IFERROR(VLOOKUP(K2782,'Target Area Lookup'!B:C,2,FALSE),"Rest of State")</f>
        <v>Rest of State</v>
      </c>
      <c r="X2782" s="13" t="str">
        <f t="shared" si="131"/>
        <v>Rest of State</v>
      </c>
    </row>
    <row r="2783" spans="1:24" x14ac:dyDescent="0.25">
      <c r="A2783">
        <v>41057007026</v>
      </c>
      <c r="B2783" t="s">
        <v>11931</v>
      </c>
      <c r="C2783" t="s">
        <v>11932</v>
      </c>
      <c r="D2783" t="s">
        <v>11853</v>
      </c>
      <c r="E2783" t="s">
        <v>11933</v>
      </c>
      <c r="F2783">
        <v>6186561182</v>
      </c>
      <c r="G2783">
        <v>14012</v>
      </c>
      <c r="H2783" t="s">
        <v>11945</v>
      </c>
      <c r="I2783" t="s">
        <v>11946</v>
      </c>
      <c r="J2783" t="s">
        <v>11947</v>
      </c>
      <c r="K2783" t="s">
        <v>11858</v>
      </c>
      <c r="L2783" t="s">
        <v>11948</v>
      </c>
      <c r="M2783" t="s">
        <v>11937</v>
      </c>
      <c r="N2783" t="s">
        <v>22</v>
      </c>
      <c r="O2783">
        <v>56</v>
      </c>
      <c r="P2783">
        <v>5</v>
      </c>
      <c r="Q2783">
        <v>186</v>
      </c>
      <c r="R2783">
        <v>247</v>
      </c>
      <c r="S2783" s="1">
        <v>0.247</v>
      </c>
      <c r="U2783" s="13">
        <f t="shared" si="129"/>
        <v>61</v>
      </c>
      <c r="V2783" s="13">
        <f t="shared" si="130"/>
        <v>247</v>
      </c>
      <c r="W2783" s="13" t="str">
        <f>IFERROR(VLOOKUP(K2783,'Target Area Lookup'!B:C,2,FALSE),"Rest of State")</f>
        <v>Rest of State</v>
      </c>
      <c r="X2783" s="13" t="str">
        <f t="shared" si="131"/>
        <v>Rest of State</v>
      </c>
    </row>
    <row r="2784" spans="1:24" x14ac:dyDescent="0.25">
      <c r="A2784">
        <v>41057007026</v>
      </c>
      <c r="B2784" t="s">
        <v>11931</v>
      </c>
      <c r="C2784" t="s">
        <v>11932</v>
      </c>
      <c r="D2784" t="s">
        <v>11853</v>
      </c>
      <c r="E2784" t="s">
        <v>11933</v>
      </c>
      <c r="F2784">
        <v>6186561182</v>
      </c>
      <c r="G2784">
        <v>14013</v>
      </c>
      <c r="H2784" t="s">
        <v>11949</v>
      </c>
      <c r="I2784" t="s">
        <v>11950</v>
      </c>
      <c r="J2784" t="s">
        <v>11951</v>
      </c>
      <c r="K2784" t="s">
        <v>11858</v>
      </c>
      <c r="L2784" t="s">
        <v>11952</v>
      </c>
      <c r="M2784" t="s">
        <v>11937</v>
      </c>
      <c r="N2784" t="s">
        <v>22</v>
      </c>
      <c r="O2784">
        <v>47</v>
      </c>
      <c r="P2784">
        <v>2</v>
      </c>
      <c r="Q2784">
        <v>287</v>
      </c>
      <c r="R2784">
        <v>336</v>
      </c>
      <c r="S2784" s="1">
        <v>0.14580000000000001</v>
      </c>
      <c r="U2784" s="13">
        <f t="shared" si="129"/>
        <v>49</v>
      </c>
      <c r="V2784" s="13">
        <f t="shared" si="130"/>
        <v>336</v>
      </c>
      <c r="W2784" s="13" t="str">
        <f>IFERROR(VLOOKUP(K2784,'Target Area Lookup'!B:C,2,FALSE),"Rest of State")</f>
        <v>Rest of State</v>
      </c>
      <c r="X2784" s="13" t="str">
        <f t="shared" si="131"/>
        <v>Rest of State</v>
      </c>
    </row>
    <row r="2785" spans="1:24" x14ac:dyDescent="0.25">
      <c r="A2785">
        <v>41057007026</v>
      </c>
      <c r="B2785" t="s">
        <v>11931</v>
      </c>
      <c r="C2785" t="s">
        <v>11932</v>
      </c>
      <c r="D2785" t="s">
        <v>11853</v>
      </c>
      <c r="E2785" t="s">
        <v>11933</v>
      </c>
      <c r="F2785">
        <v>6186561182</v>
      </c>
      <c r="G2785">
        <v>14014</v>
      </c>
      <c r="H2785" t="s">
        <v>11953</v>
      </c>
      <c r="I2785" t="s">
        <v>11954</v>
      </c>
      <c r="J2785" t="s">
        <v>11853</v>
      </c>
      <c r="K2785" t="s">
        <v>11858</v>
      </c>
      <c r="L2785" t="s">
        <v>11955</v>
      </c>
      <c r="M2785" t="s">
        <v>11937</v>
      </c>
      <c r="N2785" t="s">
        <v>22</v>
      </c>
      <c r="O2785">
        <v>76</v>
      </c>
      <c r="P2785">
        <v>7</v>
      </c>
      <c r="Q2785">
        <v>243</v>
      </c>
      <c r="R2785">
        <v>326</v>
      </c>
      <c r="S2785" s="1">
        <v>0.25459999999999999</v>
      </c>
      <c r="U2785" s="13">
        <f t="shared" si="129"/>
        <v>83</v>
      </c>
      <c r="V2785" s="13">
        <f t="shared" si="130"/>
        <v>326</v>
      </c>
      <c r="W2785" s="13" t="str">
        <f>IFERROR(VLOOKUP(K2785,'Target Area Lookup'!B:C,2,FALSE),"Rest of State")</f>
        <v>Rest of State</v>
      </c>
      <c r="X2785" s="13" t="str">
        <f t="shared" si="131"/>
        <v>Rest of State</v>
      </c>
    </row>
    <row r="2786" spans="1:24" x14ac:dyDescent="0.25">
      <c r="A2786">
        <v>41057007026</v>
      </c>
      <c r="B2786" t="s">
        <v>11931</v>
      </c>
      <c r="C2786" t="s">
        <v>11932</v>
      </c>
      <c r="D2786" t="s">
        <v>11853</v>
      </c>
      <c r="E2786" t="s">
        <v>11933</v>
      </c>
      <c r="F2786">
        <v>6186561182</v>
      </c>
      <c r="G2786">
        <v>14015</v>
      </c>
      <c r="H2786" t="s">
        <v>11956</v>
      </c>
      <c r="I2786" t="s">
        <v>4028</v>
      </c>
      <c r="J2786" t="s">
        <v>11957</v>
      </c>
      <c r="K2786" t="s">
        <v>11858</v>
      </c>
      <c r="L2786" t="s">
        <v>11958</v>
      </c>
      <c r="M2786" t="s">
        <v>11937</v>
      </c>
      <c r="N2786" t="s">
        <v>22</v>
      </c>
      <c r="O2786">
        <v>20</v>
      </c>
      <c r="P2786">
        <v>2</v>
      </c>
      <c r="Q2786">
        <v>85</v>
      </c>
      <c r="R2786">
        <v>107</v>
      </c>
      <c r="S2786" s="1">
        <v>0.2056</v>
      </c>
      <c r="U2786" s="13">
        <f t="shared" si="129"/>
        <v>22</v>
      </c>
      <c r="V2786" s="13">
        <f t="shared" si="130"/>
        <v>107</v>
      </c>
      <c r="W2786" s="13" t="str">
        <f>IFERROR(VLOOKUP(K2786,'Target Area Lookup'!B:C,2,FALSE),"Rest of State")</f>
        <v>Rest of State</v>
      </c>
      <c r="X2786" s="13" t="str">
        <f t="shared" si="131"/>
        <v>Rest of State</v>
      </c>
    </row>
    <row r="2787" spans="1:24" x14ac:dyDescent="0.25">
      <c r="A2787">
        <v>41057007026</v>
      </c>
      <c r="B2787" t="s">
        <v>11931</v>
      </c>
      <c r="C2787" t="s">
        <v>11932</v>
      </c>
      <c r="D2787" t="s">
        <v>11853</v>
      </c>
      <c r="E2787" t="s">
        <v>11933</v>
      </c>
      <c r="F2787">
        <v>6186561182</v>
      </c>
      <c r="G2787">
        <v>14016</v>
      </c>
      <c r="H2787" t="s">
        <v>11959</v>
      </c>
      <c r="I2787" t="s">
        <v>11960</v>
      </c>
      <c r="J2787" t="s">
        <v>11961</v>
      </c>
      <c r="K2787" t="s">
        <v>11858</v>
      </c>
      <c r="L2787" t="s">
        <v>11962</v>
      </c>
      <c r="M2787" t="s">
        <v>11937</v>
      </c>
      <c r="N2787" t="s">
        <v>22</v>
      </c>
      <c r="O2787">
        <v>30</v>
      </c>
      <c r="P2787">
        <v>2</v>
      </c>
      <c r="Q2787">
        <v>125</v>
      </c>
      <c r="R2787">
        <v>157</v>
      </c>
      <c r="S2787" s="1">
        <v>0.20379999999999998</v>
      </c>
      <c r="U2787" s="13">
        <f t="shared" si="129"/>
        <v>32</v>
      </c>
      <c r="V2787" s="13">
        <f t="shared" si="130"/>
        <v>157</v>
      </c>
      <c r="W2787" s="13" t="str">
        <f>IFERROR(VLOOKUP(K2787,'Target Area Lookup'!B:C,2,FALSE),"Rest of State")</f>
        <v>Rest of State</v>
      </c>
      <c r="X2787" s="13" t="str">
        <f t="shared" si="131"/>
        <v>Rest of State</v>
      </c>
    </row>
    <row r="2788" spans="1:24" x14ac:dyDescent="0.25">
      <c r="A2788">
        <v>41057007026</v>
      </c>
      <c r="B2788" t="s">
        <v>11931</v>
      </c>
      <c r="C2788" t="s">
        <v>11932</v>
      </c>
      <c r="D2788" t="s">
        <v>11853</v>
      </c>
      <c r="E2788" t="s">
        <v>11933</v>
      </c>
      <c r="F2788">
        <v>6186561182</v>
      </c>
      <c r="G2788">
        <v>14017</v>
      </c>
      <c r="H2788" t="s">
        <v>11963</v>
      </c>
      <c r="I2788" t="s">
        <v>11964</v>
      </c>
      <c r="J2788" t="s">
        <v>11853</v>
      </c>
      <c r="K2788" t="s">
        <v>11858</v>
      </c>
      <c r="L2788" t="s">
        <v>11965</v>
      </c>
      <c r="M2788" t="s">
        <v>11937</v>
      </c>
      <c r="N2788" t="s">
        <v>22</v>
      </c>
      <c r="O2788">
        <v>85</v>
      </c>
      <c r="P2788">
        <v>12</v>
      </c>
      <c r="Q2788">
        <v>375</v>
      </c>
      <c r="R2788">
        <v>472</v>
      </c>
      <c r="S2788" s="1">
        <v>0.20550000000000002</v>
      </c>
      <c r="U2788" s="13">
        <f t="shared" si="129"/>
        <v>97</v>
      </c>
      <c r="V2788" s="13">
        <f t="shared" si="130"/>
        <v>472</v>
      </c>
      <c r="W2788" s="13" t="str">
        <f>IFERROR(VLOOKUP(K2788,'Target Area Lookup'!B:C,2,FALSE),"Rest of State")</f>
        <v>Rest of State</v>
      </c>
      <c r="X2788" s="13" t="str">
        <f t="shared" si="131"/>
        <v>Rest of State</v>
      </c>
    </row>
    <row r="2789" spans="1:24" x14ac:dyDescent="0.25">
      <c r="A2789">
        <v>41057007026</v>
      </c>
      <c r="B2789" t="s">
        <v>11931</v>
      </c>
      <c r="C2789" t="s">
        <v>11932</v>
      </c>
      <c r="D2789" t="s">
        <v>11853</v>
      </c>
      <c r="E2789" t="s">
        <v>11933</v>
      </c>
      <c r="F2789">
        <v>6186561182</v>
      </c>
      <c r="G2789">
        <v>14018</v>
      </c>
      <c r="H2789" t="s">
        <v>11966</v>
      </c>
      <c r="I2789" t="s">
        <v>11967</v>
      </c>
      <c r="J2789" t="s">
        <v>11853</v>
      </c>
      <c r="K2789" t="s">
        <v>11858</v>
      </c>
      <c r="L2789" t="s">
        <v>11968</v>
      </c>
      <c r="M2789" t="s">
        <v>11937</v>
      </c>
      <c r="N2789" t="s">
        <v>22</v>
      </c>
      <c r="O2789">
        <v>31</v>
      </c>
      <c r="P2789">
        <v>7</v>
      </c>
      <c r="Q2789">
        <v>20</v>
      </c>
      <c r="R2789">
        <v>58</v>
      </c>
      <c r="S2789" s="1">
        <v>0.6552</v>
      </c>
      <c r="U2789" s="13">
        <f t="shared" si="129"/>
        <v>38</v>
      </c>
      <c r="V2789" s="13">
        <f t="shared" si="130"/>
        <v>58</v>
      </c>
      <c r="W2789" s="13" t="str">
        <f>IFERROR(VLOOKUP(K2789,'Target Area Lookup'!B:C,2,FALSE),"Rest of State")</f>
        <v>Rest of State</v>
      </c>
      <c r="X2789" s="13" t="str">
        <f t="shared" si="131"/>
        <v>Rest of State</v>
      </c>
    </row>
    <row r="2790" spans="1:24" x14ac:dyDescent="0.25">
      <c r="A2790">
        <v>41057007026</v>
      </c>
      <c r="B2790" t="s">
        <v>11931</v>
      </c>
      <c r="C2790" t="s">
        <v>11932</v>
      </c>
      <c r="D2790" t="s">
        <v>11853</v>
      </c>
      <c r="E2790" t="s">
        <v>11933</v>
      </c>
      <c r="F2790">
        <v>6186561182</v>
      </c>
      <c r="G2790">
        <v>50639</v>
      </c>
      <c r="H2790" t="s">
        <v>11969</v>
      </c>
      <c r="I2790" t="s">
        <v>11970</v>
      </c>
      <c r="J2790" t="s">
        <v>11853</v>
      </c>
      <c r="K2790" t="s">
        <v>11858</v>
      </c>
      <c r="L2790" t="s">
        <v>11971</v>
      </c>
      <c r="M2790" t="s">
        <v>11972</v>
      </c>
      <c r="N2790" t="s">
        <v>22</v>
      </c>
      <c r="O2790">
        <v>130</v>
      </c>
      <c r="P2790">
        <v>16</v>
      </c>
      <c r="Q2790">
        <v>776</v>
      </c>
      <c r="R2790">
        <v>922</v>
      </c>
      <c r="S2790" s="1">
        <v>0.15840000000000001</v>
      </c>
      <c r="U2790" s="13">
        <f t="shared" si="129"/>
        <v>146</v>
      </c>
      <c r="V2790" s="13">
        <f t="shared" si="130"/>
        <v>922</v>
      </c>
      <c r="W2790" s="13" t="str">
        <f>IFERROR(VLOOKUP(K2790,'Target Area Lookup'!B:C,2,FALSE),"Rest of State")</f>
        <v>Rest of State</v>
      </c>
      <c r="X2790" s="13" t="str">
        <f t="shared" si="131"/>
        <v>Rest of State</v>
      </c>
    </row>
    <row r="2791" spans="1:24" x14ac:dyDescent="0.25">
      <c r="A2791">
        <v>41057007026</v>
      </c>
      <c r="B2791" t="s">
        <v>11931</v>
      </c>
      <c r="C2791" t="s">
        <v>11932</v>
      </c>
      <c r="D2791" t="s">
        <v>11853</v>
      </c>
      <c r="E2791" t="s">
        <v>11933</v>
      </c>
      <c r="F2791">
        <v>6186561182</v>
      </c>
      <c r="G2791">
        <v>60856</v>
      </c>
      <c r="H2791" t="s">
        <v>11973</v>
      </c>
      <c r="I2791" t="s">
        <v>11974</v>
      </c>
      <c r="J2791" t="s">
        <v>11951</v>
      </c>
      <c r="K2791" t="s">
        <v>11858</v>
      </c>
      <c r="L2791" t="s">
        <v>11975</v>
      </c>
      <c r="M2791" t="s">
        <v>11937</v>
      </c>
      <c r="N2791" t="s">
        <v>22</v>
      </c>
      <c r="O2791">
        <v>83</v>
      </c>
      <c r="P2791">
        <v>5</v>
      </c>
      <c r="Q2791">
        <v>422</v>
      </c>
      <c r="R2791">
        <v>510</v>
      </c>
      <c r="S2791" s="1">
        <v>0.17250000000000001</v>
      </c>
      <c r="U2791" s="13">
        <f t="shared" si="129"/>
        <v>88</v>
      </c>
      <c r="V2791" s="13">
        <f t="shared" si="130"/>
        <v>510</v>
      </c>
      <c r="W2791" s="13" t="str">
        <f>IFERROR(VLOOKUP(K2791,'Target Area Lookup'!B:C,2,FALSE),"Rest of State")</f>
        <v>Rest of State</v>
      </c>
      <c r="X2791" s="13" t="str">
        <f t="shared" si="131"/>
        <v>Rest of State</v>
      </c>
    </row>
    <row r="2792" spans="1:24" x14ac:dyDescent="0.25">
      <c r="A2792">
        <v>41057007026</v>
      </c>
      <c r="B2792" t="s">
        <v>11931</v>
      </c>
      <c r="C2792" t="s">
        <v>11932</v>
      </c>
      <c r="D2792" t="s">
        <v>11853</v>
      </c>
      <c r="E2792" t="s">
        <v>11933</v>
      </c>
      <c r="F2792">
        <v>6186561182</v>
      </c>
      <c r="G2792">
        <v>60857</v>
      </c>
      <c r="H2792" t="s">
        <v>11976</v>
      </c>
      <c r="I2792" t="s">
        <v>11977</v>
      </c>
      <c r="J2792" t="s">
        <v>11853</v>
      </c>
      <c r="K2792" t="s">
        <v>11858</v>
      </c>
      <c r="L2792" t="s">
        <v>11978</v>
      </c>
      <c r="M2792" t="s">
        <v>11937</v>
      </c>
      <c r="N2792" t="s">
        <v>22</v>
      </c>
      <c r="O2792">
        <v>63</v>
      </c>
      <c r="P2792">
        <v>13</v>
      </c>
      <c r="Q2792">
        <v>430</v>
      </c>
      <c r="R2792">
        <v>506</v>
      </c>
      <c r="S2792" s="1">
        <v>0.1502</v>
      </c>
      <c r="U2792" s="13">
        <f t="shared" si="129"/>
        <v>76</v>
      </c>
      <c r="V2792" s="13">
        <f t="shared" si="130"/>
        <v>506</v>
      </c>
      <c r="W2792" s="13" t="str">
        <f>IFERROR(VLOOKUP(K2792,'Target Area Lookup'!B:C,2,FALSE),"Rest of State")</f>
        <v>Rest of State</v>
      </c>
      <c r="X2792" s="13" t="str">
        <f t="shared" si="131"/>
        <v>Rest of State</v>
      </c>
    </row>
    <row r="2793" spans="1:24" x14ac:dyDescent="0.25">
      <c r="A2793">
        <v>41057008026</v>
      </c>
      <c r="B2793" t="s">
        <v>11985</v>
      </c>
      <c r="C2793" t="s">
        <v>11986</v>
      </c>
      <c r="D2793" t="s">
        <v>11982</v>
      </c>
      <c r="E2793" t="s">
        <v>11987</v>
      </c>
      <c r="F2793">
        <v>6183772436</v>
      </c>
      <c r="G2793">
        <v>14019</v>
      </c>
      <c r="H2793" t="s">
        <v>11988</v>
      </c>
      <c r="I2793" t="s">
        <v>659</v>
      </c>
      <c r="J2793" t="s">
        <v>11982</v>
      </c>
      <c r="K2793" t="s">
        <v>11858</v>
      </c>
      <c r="L2793" t="s">
        <v>11989</v>
      </c>
      <c r="M2793" t="s">
        <v>11990</v>
      </c>
      <c r="N2793" t="s">
        <v>22</v>
      </c>
      <c r="O2793">
        <v>258</v>
      </c>
      <c r="P2793">
        <v>46</v>
      </c>
      <c r="Q2793">
        <v>457</v>
      </c>
      <c r="R2793">
        <v>761</v>
      </c>
      <c r="S2793" s="1">
        <v>0.39950000000000002</v>
      </c>
      <c r="U2793" s="13">
        <f t="shared" si="129"/>
        <v>304</v>
      </c>
      <c r="V2793" s="13">
        <f t="shared" si="130"/>
        <v>761</v>
      </c>
      <c r="W2793" s="13" t="str">
        <f>IFERROR(VLOOKUP(K2793,'Target Area Lookup'!B:C,2,FALSE),"Rest of State")</f>
        <v>Rest of State</v>
      </c>
      <c r="X2793" s="13" t="str">
        <f t="shared" si="131"/>
        <v>Rest of State</v>
      </c>
    </row>
    <row r="2794" spans="1:24" x14ac:dyDescent="0.25">
      <c r="A2794">
        <v>41057008026</v>
      </c>
      <c r="B2794" t="s">
        <v>11985</v>
      </c>
      <c r="C2794" t="s">
        <v>11986</v>
      </c>
      <c r="D2794" t="s">
        <v>11982</v>
      </c>
      <c r="E2794" t="s">
        <v>11987</v>
      </c>
      <c r="F2794">
        <v>6183772436</v>
      </c>
      <c r="G2794">
        <v>14020</v>
      </c>
      <c r="H2794" t="s">
        <v>11991</v>
      </c>
      <c r="I2794" t="s">
        <v>11992</v>
      </c>
      <c r="J2794" t="s">
        <v>11982</v>
      </c>
      <c r="K2794" t="s">
        <v>11858</v>
      </c>
      <c r="L2794" t="s">
        <v>11993</v>
      </c>
      <c r="M2794" t="s">
        <v>11990</v>
      </c>
      <c r="N2794" t="s">
        <v>22</v>
      </c>
      <c r="O2794">
        <v>246</v>
      </c>
      <c r="P2794">
        <v>31</v>
      </c>
      <c r="Q2794">
        <v>288</v>
      </c>
      <c r="R2794">
        <v>565</v>
      </c>
      <c r="S2794" s="1">
        <v>0.49030000000000001</v>
      </c>
      <c r="U2794" s="13">
        <f t="shared" si="129"/>
        <v>277</v>
      </c>
      <c r="V2794" s="13">
        <f t="shared" si="130"/>
        <v>565</v>
      </c>
      <c r="W2794" s="13" t="str">
        <f>IFERROR(VLOOKUP(K2794,'Target Area Lookup'!B:C,2,FALSE),"Rest of State")</f>
        <v>Rest of State</v>
      </c>
      <c r="X2794" s="13" t="str">
        <f t="shared" si="131"/>
        <v>Rest of State</v>
      </c>
    </row>
    <row r="2795" spans="1:24" x14ac:dyDescent="0.25">
      <c r="A2795">
        <v>41057008026</v>
      </c>
      <c r="B2795" t="s">
        <v>11985</v>
      </c>
      <c r="C2795" t="s">
        <v>11986</v>
      </c>
      <c r="D2795" t="s">
        <v>11982</v>
      </c>
      <c r="E2795" t="s">
        <v>11987</v>
      </c>
      <c r="F2795">
        <v>6183772436</v>
      </c>
      <c r="G2795">
        <v>14021</v>
      </c>
      <c r="H2795" t="s">
        <v>11994</v>
      </c>
      <c r="I2795" t="s">
        <v>11995</v>
      </c>
      <c r="J2795" t="s">
        <v>11982</v>
      </c>
      <c r="K2795" t="s">
        <v>11858</v>
      </c>
      <c r="L2795" t="s">
        <v>11996</v>
      </c>
      <c r="M2795" t="s">
        <v>11990</v>
      </c>
      <c r="N2795" t="s">
        <v>22</v>
      </c>
      <c r="O2795">
        <v>170</v>
      </c>
      <c r="P2795">
        <v>12</v>
      </c>
      <c r="Q2795">
        <v>146</v>
      </c>
      <c r="R2795">
        <v>328</v>
      </c>
      <c r="S2795" s="1">
        <v>0.55490000000000006</v>
      </c>
      <c r="U2795" s="13">
        <f t="shared" si="129"/>
        <v>182</v>
      </c>
      <c r="V2795" s="13">
        <f t="shared" si="130"/>
        <v>328</v>
      </c>
      <c r="W2795" s="13" t="str">
        <f>IFERROR(VLOOKUP(K2795,'Target Area Lookup'!B:C,2,FALSE),"Rest of State")</f>
        <v>Rest of State</v>
      </c>
      <c r="X2795" s="13" t="str">
        <f t="shared" si="131"/>
        <v>Rest of State</v>
      </c>
    </row>
    <row r="2796" spans="1:24" x14ac:dyDescent="0.25">
      <c r="A2796">
        <v>41057008026</v>
      </c>
      <c r="B2796" t="s">
        <v>11985</v>
      </c>
      <c r="C2796" t="s">
        <v>11986</v>
      </c>
      <c r="D2796" t="s">
        <v>11982</v>
      </c>
      <c r="E2796" t="s">
        <v>11987</v>
      </c>
      <c r="F2796">
        <v>6183772436</v>
      </c>
      <c r="G2796">
        <v>14024</v>
      </c>
      <c r="H2796" t="s">
        <v>11997</v>
      </c>
      <c r="I2796" t="s">
        <v>11998</v>
      </c>
      <c r="J2796" t="s">
        <v>11961</v>
      </c>
      <c r="K2796" t="s">
        <v>11858</v>
      </c>
      <c r="L2796" t="s">
        <v>11999</v>
      </c>
      <c r="M2796" t="s">
        <v>11990</v>
      </c>
      <c r="N2796" t="s">
        <v>22</v>
      </c>
      <c r="O2796">
        <v>169</v>
      </c>
      <c r="P2796">
        <v>19</v>
      </c>
      <c r="Q2796">
        <v>184</v>
      </c>
      <c r="R2796">
        <v>372</v>
      </c>
      <c r="S2796" s="1">
        <v>0.50539999999999996</v>
      </c>
      <c r="U2796" s="13">
        <f t="shared" si="129"/>
        <v>188</v>
      </c>
      <c r="V2796" s="13">
        <f t="shared" si="130"/>
        <v>372</v>
      </c>
      <c r="W2796" s="13" t="str">
        <f>IFERROR(VLOOKUP(K2796,'Target Area Lookup'!B:C,2,FALSE),"Rest of State")</f>
        <v>Rest of State</v>
      </c>
      <c r="X2796" s="13" t="str">
        <f t="shared" si="131"/>
        <v>Rest of State</v>
      </c>
    </row>
    <row r="2797" spans="1:24" x14ac:dyDescent="0.25">
      <c r="A2797">
        <v>41057008026</v>
      </c>
      <c r="B2797" t="s">
        <v>11985</v>
      </c>
      <c r="C2797" t="s">
        <v>11986</v>
      </c>
      <c r="D2797" t="s">
        <v>11982</v>
      </c>
      <c r="E2797" t="s">
        <v>11987</v>
      </c>
      <c r="F2797">
        <v>6183772436</v>
      </c>
      <c r="G2797">
        <v>15115</v>
      </c>
      <c r="H2797" t="s">
        <v>12000</v>
      </c>
      <c r="I2797" t="s">
        <v>12001</v>
      </c>
      <c r="J2797" t="s">
        <v>11982</v>
      </c>
      <c r="K2797" t="s">
        <v>11858</v>
      </c>
      <c r="L2797" t="s">
        <v>12002</v>
      </c>
      <c r="M2797" t="s">
        <v>11990</v>
      </c>
      <c r="N2797" t="s">
        <v>22</v>
      </c>
      <c r="O2797">
        <v>177</v>
      </c>
      <c r="P2797">
        <v>23</v>
      </c>
      <c r="Q2797">
        <v>153</v>
      </c>
      <c r="R2797">
        <v>353</v>
      </c>
      <c r="S2797" s="1">
        <v>0.56659999999999999</v>
      </c>
      <c r="U2797" s="13">
        <f t="shared" si="129"/>
        <v>200</v>
      </c>
      <c r="V2797" s="13">
        <f t="shared" si="130"/>
        <v>353</v>
      </c>
      <c r="W2797" s="13" t="str">
        <f>IFERROR(VLOOKUP(K2797,'Target Area Lookup'!B:C,2,FALSE),"Rest of State")</f>
        <v>Rest of State</v>
      </c>
      <c r="X2797" s="13" t="str">
        <f t="shared" si="131"/>
        <v>Rest of State</v>
      </c>
    </row>
    <row r="2798" spans="1:24" x14ac:dyDescent="0.25">
      <c r="A2798">
        <v>41057009026</v>
      </c>
      <c r="B2798" t="s">
        <v>12003</v>
      </c>
      <c r="C2798" t="s">
        <v>12004</v>
      </c>
      <c r="D2798" t="s">
        <v>12005</v>
      </c>
      <c r="E2798" t="s">
        <v>12006</v>
      </c>
      <c r="F2798">
        <v>6184515800</v>
      </c>
      <c r="G2798">
        <v>14028</v>
      </c>
      <c r="H2798" t="s">
        <v>12007</v>
      </c>
      <c r="I2798" t="s">
        <v>12008</v>
      </c>
      <c r="J2798" t="s">
        <v>12005</v>
      </c>
      <c r="K2798" t="s">
        <v>11858</v>
      </c>
      <c r="L2798" t="s">
        <v>12009</v>
      </c>
      <c r="M2798" t="s">
        <v>12010</v>
      </c>
      <c r="N2798" t="s">
        <v>22</v>
      </c>
      <c r="O2798">
        <v>988</v>
      </c>
      <c r="P2798">
        <v>95</v>
      </c>
      <c r="Q2798">
        <v>739</v>
      </c>
      <c r="R2798">
        <v>1822</v>
      </c>
      <c r="S2798" s="1">
        <v>0.59440000000000004</v>
      </c>
      <c r="U2798" s="13">
        <f t="shared" si="129"/>
        <v>1083</v>
      </c>
      <c r="V2798" s="13">
        <f t="shared" si="130"/>
        <v>1822</v>
      </c>
      <c r="W2798" s="13" t="str">
        <f>IFERROR(VLOOKUP(K2798,'Target Area Lookup'!B:C,2,FALSE),"Rest of State")</f>
        <v>Rest of State</v>
      </c>
      <c r="X2798" s="13" t="str">
        <f t="shared" si="131"/>
        <v>Rest of State</v>
      </c>
    </row>
    <row r="2799" spans="1:24" x14ac:dyDescent="0.25">
      <c r="A2799">
        <v>41057009026</v>
      </c>
      <c r="B2799" t="s">
        <v>12003</v>
      </c>
      <c r="C2799" t="s">
        <v>12004</v>
      </c>
      <c r="D2799" t="s">
        <v>12005</v>
      </c>
      <c r="E2799" t="s">
        <v>12006</v>
      </c>
      <c r="F2799">
        <v>6184515800</v>
      </c>
      <c r="G2799">
        <v>14029</v>
      </c>
      <c r="H2799" t="s">
        <v>12011</v>
      </c>
      <c r="I2799" t="s">
        <v>12012</v>
      </c>
      <c r="J2799" t="s">
        <v>12005</v>
      </c>
      <c r="K2799" t="s">
        <v>11858</v>
      </c>
      <c r="L2799" t="s">
        <v>12013</v>
      </c>
      <c r="M2799" t="s">
        <v>12010</v>
      </c>
      <c r="N2799" t="s">
        <v>22</v>
      </c>
      <c r="O2799">
        <v>858</v>
      </c>
      <c r="P2799">
        <v>0</v>
      </c>
      <c r="Q2799">
        <v>85</v>
      </c>
      <c r="R2799">
        <v>943</v>
      </c>
      <c r="S2799" s="1">
        <v>0.90969999999999995</v>
      </c>
      <c r="T2799" t="s">
        <v>22</v>
      </c>
      <c r="U2799" s="13">
        <f t="shared" si="129"/>
        <v>858</v>
      </c>
      <c r="V2799" s="13">
        <f t="shared" si="130"/>
        <v>943</v>
      </c>
      <c r="W2799" s="13" t="str">
        <f>IFERROR(VLOOKUP(K2799,'Target Area Lookup'!B:C,2,FALSE),"Rest of State")</f>
        <v>Rest of State</v>
      </c>
      <c r="X2799" s="13" t="str">
        <f t="shared" si="131"/>
        <v>Rest of State</v>
      </c>
    </row>
    <row r="2800" spans="1:24" x14ac:dyDescent="0.25">
      <c r="A2800">
        <v>41057009026</v>
      </c>
      <c r="B2800" t="s">
        <v>12003</v>
      </c>
      <c r="C2800" t="s">
        <v>12004</v>
      </c>
      <c r="D2800" t="s">
        <v>12005</v>
      </c>
      <c r="E2800" t="s">
        <v>12006</v>
      </c>
      <c r="F2800">
        <v>6184515800</v>
      </c>
      <c r="G2800">
        <v>14030</v>
      </c>
      <c r="H2800" t="s">
        <v>12014</v>
      </c>
      <c r="I2800" t="s">
        <v>12015</v>
      </c>
      <c r="J2800" t="s">
        <v>12005</v>
      </c>
      <c r="K2800" t="s">
        <v>11858</v>
      </c>
      <c r="L2800" t="s">
        <v>12016</v>
      </c>
      <c r="M2800" t="s">
        <v>12010</v>
      </c>
      <c r="N2800" t="s">
        <v>22</v>
      </c>
      <c r="O2800">
        <v>856</v>
      </c>
      <c r="P2800">
        <v>0</v>
      </c>
      <c r="Q2800">
        <v>48</v>
      </c>
      <c r="R2800">
        <v>904</v>
      </c>
      <c r="S2800" s="1">
        <v>0.94650000000000012</v>
      </c>
      <c r="T2800" t="s">
        <v>22</v>
      </c>
      <c r="U2800" s="13">
        <f t="shared" si="129"/>
        <v>856</v>
      </c>
      <c r="V2800" s="13">
        <f t="shared" si="130"/>
        <v>904</v>
      </c>
      <c r="W2800" s="13" t="str">
        <f>IFERROR(VLOOKUP(K2800,'Target Area Lookup'!B:C,2,FALSE),"Rest of State")</f>
        <v>Rest of State</v>
      </c>
      <c r="X2800" s="13" t="str">
        <f t="shared" si="131"/>
        <v>Rest of State</v>
      </c>
    </row>
    <row r="2801" spans="1:24" x14ac:dyDescent="0.25">
      <c r="A2801">
        <v>41057009026</v>
      </c>
      <c r="B2801" t="s">
        <v>12003</v>
      </c>
      <c r="C2801" t="s">
        <v>12004</v>
      </c>
      <c r="D2801" t="s">
        <v>12005</v>
      </c>
      <c r="E2801" t="s">
        <v>12006</v>
      </c>
      <c r="F2801">
        <v>6184515800</v>
      </c>
      <c r="G2801">
        <v>14031</v>
      </c>
      <c r="H2801" t="s">
        <v>12017</v>
      </c>
      <c r="I2801" t="s">
        <v>12018</v>
      </c>
      <c r="J2801" t="s">
        <v>12005</v>
      </c>
      <c r="K2801" t="s">
        <v>11858</v>
      </c>
      <c r="L2801" t="s">
        <v>12019</v>
      </c>
      <c r="M2801" t="s">
        <v>12010</v>
      </c>
      <c r="N2801" t="s">
        <v>22</v>
      </c>
      <c r="O2801">
        <v>487</v>
      </c>
      <c r="P2801">
        <v>0</v>
      </c>
      <c r="Q2801">
        <v>0</v>
      </c>
      <c r="R2801">
        <v>487</v>
      </c>
      <c r="S2801" s="1">
        <v>1</v>
      </c>
      <c r="T2801" t="s">
        <v>22</v>
      </c>
      <c r="U2801" s="13">
        <f t="shared" si="129"/>
        <v>487</v>
      </c>
      <c r="V2801" s="13">
        <f t="shared" si="130"/>
        <v>487</v>
      </c>
      <c r="W2801" s="13" t="str">
        <f>IFERROR(VLOOKUP(K2801,'Target Area Lookup'!B:C,2,FALSE),"Rest of State")</f>
        <v>Rest of State</v>
      </c>
      <c r="X2801" s="13" t="str">
        <f t="shared" si="131"/>
        <v>Rest of State</v>
      </c>
    </row>
    <row r="2802" spans="1:24" x14ac:dyDescent="0.25">
      <c r="A2802">
        <v>41057009026</v>
      </c>
      <c r="B2802" t="s">
        <v>12003</v>
      </c>
      <c r="C2802" t="s">
        <v>12004</v>
      </c>
      <c r="D2802" t="s">
        <v>12005</v>
      </c>
      <c r="E2802" t="s">
        <v>12006</v>
      </c>
      <c r="F2802">
        <v>6184515800</v>
      </c>
      <c r="G2802">
        <v>14033</v>
      </c>
      <c r="H2802" t="s">
        <v>12020</v>
      </c>
      <c r="I2802" t="s">
        <v>12021</v>
      </c>
      <c r="J2802" t="s">
        <v>12005</v>
      </c>
      <c r="K2802" t="s">
        <v>11858</v>
      </c>
      <c r="L2802" t="s">
        <v>12022</v>
      </c>
      <c r="M2802" t="s">
        <v>12010</v>
      </c>
      <c r="N2802" t="s">
        <v>22</v>
      </c>
      <c r="O2802">
        <v>414</v>
      </c>
      <c r="P2802">
        <v>0</v>
      </c>
      <c r="Q2802">
        <v>0</v>
      </c>
      <c r="R2802">
        <v>414</v>
      </c>
      <c r="S2802" s="1">
        <v>1</v>
      </c>
      <c r="T2802" t="s">
        <v>22</v>
      </c>
      <c r="U2802" s="13">
        <f t="shared" si="129"/>
        <v>414</v>
      </c>
      <c r="V2802" s="13">
        <f t="shared" si="130"/>
        <v>414</v>
      </c>
      <c r="W2802" s="13" t="str">
        <f>IFERROR(VLOOKUP(K2802,'Target Area Lookup'!B:C,2,FALSE),"Rest of State")</f>
        <v>Rest of State</v>
      </c>
      <c r="X2802" s="13" t="str">
        <f t="shared" si="131"/>
        <v>Rest of State</v>
      </c>
    </row>
    <row r="2803" spans="1:24" x14ac:dyDescent="0.25">
      <c r="A2803">
        <v>41057009026</v>
      </c>
      <c r="B2803" t="s">
        <v>12003</v>
      </c>
      <c r="C2803" t="s">
        <v>12004</v>
      </c>
      <c r="D2803" t="s">
        <v>12005</v>
      </c>
      <c r="E2803" t="s">
        <v>12006</v>
      </c>
      <c r="F2803">
        <v>6184515800</v>
      </c>
      <c r="G2803">
        <v>14034</v>
      </c>
      <c r="H2803" t="s">
        <v>12023</v>
      </c>
      <c r="I2803" t="s">
        <v>12024</v>
      </c>
      <c r="J2803" t="s">
        <v>12005</v>
      </c>
      <c r="K2803" t="s">
        <v>11858</v>
      </c>
      <c r="L2803" t="s">
        <v>12025</v>
      </c>
      <c r="M2803" t="s">
        <v>12010</v>
      </c>
      <c r="N2803" t="s">
        <v>22</v>
      </c>
      <c r="O2803">
        <v>398</v>
      </c>
      <c r="P2803">
        <v>0</v>
      </c>
      <c r="Q2803">
        <v>19</v>
      </c>
      <c r="R2803">
        <v>417</v>
      </c>
      <c r="S2803" s="1">
        <v>0.95209999999999995</v>
      </c>
      <c r="T2803" t="s">
        <v>22</v>
      </c>
      <c r="U2803" s="13">
        <f t="shared" si="129"/>
        <v>398</v>
      </c>
      <c r="V2803" s="13">
        <f t="shared" si="130"/>
        <v>417</v>
      </c>
      <c r="W2803" s="13" t="str">
        <f>IFERROR(VLOOKUP(K2803,'Target Area Lookup'!B:C,2,FALSE),"Rest of State")</f>
        <v>Rest of State</v>
      </c>
      <c r="X2803" s="13" t="str">
        <f t="shared" si="131"/>
        <v>Rest of State</v>
      </c>
    </row>
    <row r="2804" spans="1:24" x14ac:dyDescent="0.25">
      <c r="A2804">
        <v>41057009026</v>
      </c>
      <c r="B2804" t="s">
        <v>12003</v>
      </c>
      <c r="C2804" t="s">
        <v>12004</v>
      </c>
      <c r="D2804" t="s">
        <v>12005</v>
      </c>
      <c r="E2804" t="s">
        <v>12006</v>
      </c>
      <c r="F2804">
        <v>6184515800</v>
      </c>
      <c r="G2804">
        <v>14037</v>
      </c>
      <c r="H2804" t="s">
        <v>2937</v>
      </c>
      <c r="I2804" t="s">
        <v>12026</v>
      </c>
      <c r="J2804" t="s">
        <v>12005</v>
      </c>
      <c r="K2804" t="s">
        <v>11858</v>
      </c>
      <c r="L2804" t="s">
        <v>12027</v>
      </c>
      <c r="M2804" t="s">
        <v>12010</v>
      </c>
      <c r="N2804" t="s">
        <v>22</v>
      </c>
      <c r="O2804">
        <v>461</v>
      </c>
      <c r="P2804">
        <v>0</v>
      </c>
      <c r="Q2804">
        <v>0</v>
      </c>
      <c r="R2804">
        <v>461</v>
      </c>
      <c r="S2804" s="1">
        <v>1</v>
      </c>
      <c r="T2804" t="s">
        <v>22</v>
      </c>
      <c r="U2804" s="13">
        <f t="shared" si="129"/>
        <v>461</v>
      </c>
      <c r="V2804" s="13">
        <f t="shared" si="130"/>
        <v>461</v>
      </c>
      <c r="W2804" s="13" t="str">
        <f>IFERROR(VLOOKUP(K2804,'Target Area Lookup'!B:C,2,FALSE),"Rest of State")</f>
        <v>Rest of State</v>
      </c>
      <c r="X2804" s="13" t="str">
        <f t="shared" si="131"/>
        <v>Rest of State</v>
      </c>
    </row>
    <row r="2805" spans="1:24" x14ac:dyDescent="0.25">
      <c r="A2805">
        <v>41057009026</v>
      </c>
      <c r="B2805" t="s">
        <v>12003</v>
      </c>
      <c r="C2805" t="s">
        <v>12004</v>
      </c>
      <c r="D2805" t="s">
        <v>12005</v>
      </c>
      <c r="E2805" t="s">
        <v>12006</v>
      </c>
      <c r="F2805">
        <v>6184515800</v>
      </c>
      <c r="G2805">
        <v>14038</v>
      </c>
      <c r="H2805" t="s">
        <v>12028</v>
      </c>
      <c r="I2805" t="s">
        <v>12004</v>
      </c>
      <c r="J2805" t="s">
        <v>12005</v>
      </c>
      <c r="K2805" t="s">
        <v>11858</v>
      </c>
      <c r="L2805" t="s">
        <v>12006</v>
      </c>
      <c r="M2805" t="s">
        <v>12010</v>
      </c>
      <c r="N2805" t="s">
        <v>22</v>
      </c>
      <c r="O2805">
        <v>465</v>
      </c>
      <c r="P2805">
        <v>0</v>
      </c>
      <c r="Q2805">
        <v>0</v>
      </c>
      <c r="R2805">
        <v>465</v>
      </c>
      <c r="S2805" s="1">
        <v>1</v>
      </c>
      <c r="T2805" t="s">
        <v>22</v>
      </c>
      <c r="U2805" s="13">
        <f t="shared" si="129"/>
        <v>465</v>
      </c>
      <c r="V2805" s="13">
        <f t="shared" si="130"/>
        <v>465</v>
      </c>
      <c r="W2805" s="13" t="str">
        <f>IFERROR(VLOOKUP(K2805,'Target Area Lookup'!B:C,2,FALSE),"Rest of State")</f>
        <v>Rest of State</v>
      </c>
      <c r="X2805" s="13" t="str">
        <f t="shared" si="131"/>
        <v>Rest of State</v>
      </c>
    </row>
    <row r="2806" spans="1:24" x14ac:dyDescent="0.25">
      <c r="A2806">
        <v>41057010026</v>
      </c>
      <c r="B2806" t="s">
        <v>12029</v>
      </c>
      <c r="C2806" t="s">
        <v>12030</v>
      </c>
      <c r="D2806" t="s">
        <v>11908</v>
      </c>
      <c r="E2806" t="s">
        <v>12031</v>
      </c>
      <c r="F2806">
        <v>6183466350</v>
      </c>
      <c r="G2806">
        <v>14041</v>
      </c>
      <c r="H2806" t="s">
        <v>12032</v>
      </c>
      <c r="I2806" t="s">
        <v>12033</v>
      </c>
      <c r="J2806" t="s">
        <v>11908</v>
      </c>
      <c r="K2806" t="s">
        <v>11858</v>
      </c>
      <c r="L2806" t="s">
        <v>12034</v>
      </c>
      <c r="M2806" t="s">
        <v>12035</v>
      </c>
      <c r="N2806" t="s">
        <v>22</v>
      </c>
      <c r="O2806">
        <v>861</v>
      </c>
      <c r="P2806">
        <v>120</v>
      </c>
      <c r="Q2806">
        <v>986</v>
      </c>
      <c r="R2806">
        <v>1967</v>
      </c>
      <c r="S2806" s="1">
        <v>0.49869999999999998</v>
      </c>
      <c r="U2806" s="13">
        <f t="shared" si="129"/>
        <v>981</v>
      </c>
      <c r="V2806" s="13">
        <f t="shared" si="130"/>
        <v>1967</v>
      </c>
      <c r="W2806" s="13" t="str">
        <f>IFERROR(VLOOKUP(K2806,'Target Area Lookup'!B:C,2,FALSE),"Rest of State")</f>
        <v>Rest of State</v>
      </c>
      <c r="X2806" s="13" t="str">
        <f t="shared" si="131"/>
        <v>Rest of State</v>
      </c>
    </row>
    <row r="2807" spans="1:24" x14ac:dyDescent="0.25">
      <c r="A2807">
        <v>41057010026</v>
      </c>
      <c r="B2807" t="s">
        <v>12029</v>
      </c>
      <c r="C2807" t="s">
        <v>12030</v>
      </c>
      <c r="D2807" t="s">
        <v>11908</v>
      </c>
      <c r="E2807" t="s">
        <v>12031</v>
      </c>
      <c r="F2807">
        <v>6183466350</v>
      </c>
      <c r="G2807">
        <v>14042</v>
      </c>
      <c r="H2807" t="s">
        <v>12036</v>
      </c>
      <c r="I2807" t="s">
        <v>12037</v>
      </c>
      <c r="J2807" t="s">
        <v>11908</v>
      </c>
      <c r="K2807" t="s">
        <v>11858</v>
      </c>
      <c r="L2807" t="s">
        <v>12038</v>
      </c>
      <c r="M2807" t="s">
        <v>12035</v>
      </c>
      <c r="N2807" t="s">
        <v>22</v>
      </c>
      <c r="O2807">
        <v>561</v>
      </c>
      <c r="P2807">
        <v>55</v>
      </c>
      <c r="Q2807">
        <v>324</v>
      </c>
      <c r="R2807">
        <v>940</v>
      </c>
      <c r="S2807" s="1">
        <v>0.65529999999999999</v>
      </c>
      <c r="U2807" s="13">
        <f t="shared" si="129"/>
        <v>616</v>
      </c>
      <c r="V2807" s="13">
        <f t="shared" si="130"/>
        <v>940</v>
      </c>
      <c r="W2807" s="13" t="str">
        <f>IFERROR(VLOOKUP(K2807,'Target Area Lookup'!B:C,2,FALSE),"Rest of State")</f>
        <v>Rest of State</v>
      </c>
      <c r="X2807" s="13" t="str">
        <f t="shared" si="131"/>
        <v>Rest of State</v>
      </c>
    </row>
    <row r="2808" spans="1:24" x14ac:dyDescent="0.25">
      <c r="A2808">
        <v>41057010026</v>
      </c>
      <c r="B2808" t="s">
        <v>12029</v>
      </c>
      <c r="C2808" t="s">
        <v>12030</v>
      </c>
      <c r="D2808" t="s">
        <v>11908</v>
      </c>
      <c r="E2808" t="s">
        <v>12031</v>
      </c>
      <c r="F2808">
        <v>6183466350</v>
      </c>
      <c r="G2808">
        <v>14043</v>
      </c>
      <c r="H2808" t="s">
        <v>12039</v>
      </c>
      <c r="I2808" t="s">
        <v>12040</v>
      </c>
      <c r="J2808" t="s">
        <v>11908</v>
      </c>
      <c r="K2808" t="s">
        <v>11858</v>
      </c>
      <c r="L2808" t="s">
        <v>12041</v>
      </c>
      <c r="M2808" t="s">
        <v>12035</v>
      </c>
      <c r="N2808" t="s">
        <v>22</v>
      </c>
      <c r="O2808">
        <v>201</v>
      </c>
      <c r="P2808">
        <v>12</v>
      </c>
      <c r="Q2808">
        <v>266</v>
      </c>
      <c r="R2808">
        <v>479</v>
      </c>
      <c r="S2808" s="1">
        <v>0.44469999999999998</v>
      </c>
      <c r="U2808" s="13">
        <f t="shared" si="129"/>
        <v>213</v>
      </c>
      <c r="V2808" s="13">
        <f t="shared" si="130"/>
        <v>479</v>
      </c>
      <c r="W2808" s="13" t="str">
        <f>IFERROR(VLOOKUP(K2808,'Target Area Lookup'!B:C,2,FALSE),"Rest of State")</f>
        <v>Rest of State</v>
      </c>
      <c r="X2808" s="13" t="str">
        <f t="shared" si="131"/>
        <v>Rest of State</v>
      </c>
    </row>
    <row r="2809" spans="1:24" x14ac:dyDescent="0.25">
      <c r="A2809">
        <v>41057010026</v>
      </c>
      <c r="B2809" t="s">
        <v>12029</v>
      </c>
      <c r="C2809" t="s">
        <v>12030</v>
      </c>
      <c r="D2809" t="s">
        <v>11908</v>
      </c>
      <c r="E2809" t="s">
        <v>12031</v>
      </c>
      <c r="F2809">
        <v>6183466350</v>
      </c>
      <c r="G2809">
        <v>14044</v>
      </c>
      <c r="H2809" t="s">
        <v>12042</v>
      </c>
      <c r="I2809" t="s">
        <v>12043</v>
      </c>
      <c r="J2809" t="s">
        <v>12044</v>
      </c>
      <c r="K2809" t="s">
        <v>9927</v>
      </c>
      <c r="L2809" t="s">
        <v>12045</v>
      </c>
      <c r="M2809" t="s">
        <v>12035</v>
      </c>
      <c r="N2809" t="s">
        <v>22</v>
      </c>
      <c r="O2809">
        <v>284</v>
      </c>
      <c r="P2809">
        <v>21</v>
      </c>
      <c r="Q2809">
        <v>67</v>
      </c>
      <c r="R2809">
        <v>372</v>
      </c>
      <c r="S2809" s="1">
        <v>0.81989999999999996</v>
      </c>
      <c r="U2809" s="13">
        <f t="shared" si="129"/>
        <v>305</v>
      </c>
      <c r="V2809" s="13">
        <f t="shared" si="130"/>
        <v>372</v>
      </c>
      <c r="W2809" s="13" t="str">
        <f>IFERROR(VLOOKUP(K2809,'Target Area Lookup'!B:C,2,FALSE),"Rest of State")</f>
        <v>Saint Clair</v>
      </c>
      <c r="X2809" s="13" t="str">
        <f t="shared" si="131"/>
        <v>Rest of State</v>
      </c>
    </row>
    <row r="2810" spans="1:24" x14ac:dyDescent="0.25">
      <c r="A2810">
        <v>41057010026</v>
      </c>
      <c r="B2810" t="s">
        <v>12029</v>
      </c>
      <c r="C2810" t="s">
        <v>12030</v>
      </c>
      <c r="D2810" t="s">
        <v>11908</v>
      </c>
      <c r="E2810" t="s">
        <v>12031</v>
      </c>
      <c r="F2810">
        <v>6183466350</v>
      </c>
      <c r="G2810">
        <v>14046</v>
      </c>
      <c r="H2810" t="s">
        <v>12046</v>
      </c>
      <c r="I2810" t="s">
        <v>12047</v>
      </c>
      <c r="J2810" t="s">
        <v>11908</v>
      </c>
      <c r="K2810" t="s">
        <v>11858</v>
      </c>
      <c r="L2810" t="s">
        <v>12048</v>
      </c>
      <c r="M2810" t="s">
        <v>12035</v>
      </c>
      <c r="N2810" t="s">
        <v>22</v>
      </c>
      <c r="O2810">
        <v>395</v>
      </c>
      <c r="P2810">
        <v>0</v>
      </c>
      <c r="Q2810">
        <v>29</v>
      </c>
      <c r="R2810">
        <v>424</v>
      </c>
      <c r="S2810" s="1">
        <v>0.93030000000000002</v>
      </c>
      <c r="T2810" t="s">
        <v>22</v>
      </c>
      <c r="U2810" s="13">
        <f t="shared" si="129"/>
        <v>395</v>
      </c>
      <c r="V2810" s="13">
        <f t="shared" si="130"/>
        <v>424</v>
      </c>
      <c r="W2810" s="13" t="str">
        <f>IFERROR(VLOOKUP(K2810,'Target Area Lookup'!B:C,2,FALSE),"Rest of State")</f>
        <v>Rest of State</v>
      </c>
      <c r="X2810" s="13" t="str">
        <f t="shared" si="131"/>
        <v>Rest of State</v>
      </c>
    </row>
    <row r="2811" spans="1:24" x14ac:dyDescent="0.25">
      <c r="A2811">
        <v>41057010026</v>
      </c>
      <c r="B2811" t="s">
        <v>12029</v>
      </c>
      <c r="C2811" t="s">
        <v>12030</v>
      </c>
      <c r="D2811" t="s">
        <v>11908</v>
      </c>
      <c r="E2811" t="s">
        <v>12031</v>
      </c>
      <c r="F2811">
        <v>6183466350</v>
      </c>
      <c r="G2811">
        <v>14047</v>
      </c>
      <c r="H2811" t="s">
        <v>1904</v>
      </c>
      <c r="I2811" t="s">
        <v>12049</v>
      </c>
      <c r="J2811" t="s">
        <v>11908</v>
      </c>
      <c r="K2811" t="s">
        <v>11858</v>
      </c>
      <c r="L2811" t="s">
        <v>12050</v>
      </c>
      <c r="M2811" t="s">
        <v>12035</v>
      </c>
      <c r="N2811" t="s">
        <v>22</v>
      </c>
      <c r="O2811">
        <v>29</v>
      </c>
      <c r="P2811">
        <v>15</v>
      </c>
      <c r="Q2811">
        <v>70</v>
      </c>
      <c r="R2811">
        <v>114</v>
      </c>
      <c r="S2811" s="1">
        <v>0.38600000000000001</v>
      </c>
      <c r="U2811" s="13">
        <f t="shared" si="129"/>
        <v>44</v>
      </c>
      <c r="V2811" s="13">
        <f t="shared" si="130"/>
        <v>114</v>
      </c>
      <c r="W2811" s="13" t="str">
        <f>IFERROR(VLOOKUP(K2811,'Target Area Lookup'!B:C,2,FALSE),"Rest of State")</f>
        <v>Rest of State</v>
      </c>
      <c r="X2811" s="13" t="str">
        <f t="shared" si="131"/>
        <v>Rest of State</v>
      </c>
    </row>
    <row r="2812" spans="1:24" x14ac:dyDescent="0.25">
      <c r="A2812">
        <v>41057010026</v>
      </c>
      <c r="B2812" t="s">
        <v>12029</v>
      </c>
      <c r="C2812" t="s">
        <v>12030</v>
      </c>
      <c r="D2812" t="s">
        <v>11908</v>
      </c>
      <c r="E2812" t="s">
        <v>12031</v>
      </c>
      <c r="F2812">
        <v>6183466350</v>
      </c>
      <c r="G2812">
        <v>14048</v>
      </c>
      <c r="H2812" t="s">
        <v>12051</v>
      </c>
      <c r="I2812" t="s">
        <v>12052</v>
      </c>
      <c r="J2812" t="s">
        <v>11908</v>
      </c>
      <c r="K2812" t="s">
        <v>11858</v>
      </c>
      <c r="L2812" t="s">
        <v>12053</v>
      </c>
      <c r="M2812" t="s">
        <v>12035</v>
      </c>
      <c r="N2812" t="s">
        <v>22</v>
      </c>
      <c r="O2812">
        <v>257</v>
      </c>
      <c r="P2812">
        <v>34</v>
      </c>
      <c r="Q2812">
        <v>285</v>
      </c>
      <c r="R2812">
        <v>576</v>
      </c>
      <c r="S2812" s="1">
        <v>0.50520000000000009</v>
      </c>
      <c r="U2812" s="13">
        <f t="shared" si="129"/>
        <v>291</v>
      </c>
      <c r="V2812" s="13">
        <f t="shared" si="130"/>
        <v>576</v>
      </c>
      <c r="W2812" s="13" t="str">
        <f>IFERROR(VLOOKUP(K2812,'Target Area Lookup'!B:C,2,FALSE),"Rest of State")</f>
        <v>Rest of State</v>
      </c>
      <c r="X2812" s="13" t="str">
        <f t="shared" si="131"/>
        <v>Rest of State</v>
      </c>
    </row>
    <row r="2813" spans="1:24" x14ac:dyDescent="0.25">
      <c r="A2813">
        <v>41057010026</v>
      </c>
      <c r="B2813" t="s">
        <v>12029</v>
      </c>
      <c r="C2813" t="s">
        <v>12030</v>
      </c>
      <c r="D2813" t="s">
        <v>11908</v>
      </c>
      <c r="E2813" t="s">
        <v>12031</v>
      </c>
      <c r="F2813">
        <v>6183466350</v>
      </c>
      <c r="G2813">
        <v>14049</v>
      </c>
      <c r="H2813" t="s">
        <v>12054</v>
      </c>
      <c r="I2813" t="s">
        <v>12055</v>
      </c>
      <c r="J2813" t="s">
        <v>11908</v>
      </c>
      <c r="K2813" t="s">
        <v>11858</v>
      </c>
      <c r="L2813" t="s">
        <v>12056</v>
      </c>
      <c r="M2813" t="s">
        <v>12035</v>
      </c>
      <c r="N2813" t="s">
        <v>22</v>
      </c>
      <c r="O2813">
        <v>47</v>
      </c>
      <c r="P2813">
        <v>8</v>
      </c>
      <c r="Q2813">
        <v>64</v>
      </c>
      <c r="R2813">
        <v>119</v>
      </c>
      <c r="S2813" s="1">
        <v>0.4622</v>
      </c>
      <c r="U2813" s="13">
        <f t="shared" si="129"/>
        <v>55</v>
      </c>
      <c r="V2813" s="13">
        <f t="shared" si="130"/>
        <v>119</v>
      </c>
      <c r="W2813" s="13" t="str">
        <f>IFERROR(VLOOKUP(K2813,'Target Area Lookup'!B:C,2,FALSE),"Rest of State")</f>
        <v>Rest of State</v>
      </c>
      <c r="X2813" s="13" t="str">
        <f t="shared" si="131"/>
        <v>Rest of State</v>
      </c>
    </row>
    <row r="2814" spans="1:24" x14ac:dyDescent="0.25">
      <c r="A2814">
        <v>41057010026</v>
      </c>
      <c r="B2814" t="s">
        <v>12029</v>
      </c>
      <c r="C2814" t="s">
        <v>12030</v>
      </c>
      <c r="D2814" t="s">
        <v>11908</v>
      </c>
      <c r="E2814" t="s">
        <v>12031</v>
      </c>
      <c r="F2814">
        <v>6183466350</v>
      </c>
      <c r="G2814">
        <v>14050</v>
      </c>
      <c r="H2814" t="s">
        <v>12020</v>
      </c>
      <c r="I2814" t="s">
        <v>12057</v>
      </c>
      <c r="J2814" t="s">
        <v>12058</v>
      </c>
      <c r="K2814" t="s">
        <v>11858</v>
      </c>
      <c r="L2814" t="s">
        <v>12059</v>
      </c>
      <c r="M2814" t="s">
        <v>12035</v>
      </c>
      <c r="N2814" t="s">
        <v>22</v>
      </c>
      <c r="O2814">
        <v>89</v>
      </c>
      <c r="P2814">
        <v>15</v>
      </c>
      <c r="Q2814">
        <v>320</v>
      </c>
      <c r="R2814">
        <v>424</v>
      </c>
      <c r="S2814" s="1">
        <v>0.24530000000000002</v>
      </c>
      <c r="U2814" s="13">
        <f t="shared" si="129"/>
        <v>104</v>
      </c>
      <c r="V2814" s="13">
        <f t="shared" si="130"/>
        <v>424</v>
      </c>
      <c r="W2814" s="13" t="str">
        <f>IFERROR(VLOOKUP(K2814,'Target Area Lookup'!B:C,2,FALSE),"Rest of State")</f>
        <v>Rest of State</v>
      </c>
      <c r="X2814" s="13" t="str">
        <f t="shared" si="131"/>
        <v>Rest of State</v>
      </c>
    </row>
    <row r="2815" spans="1:24" x14ac:dyDescent="0.25">
      <c r="A2815">
        <v>41057010026</v>
      </c>
      <c r="B2815" t="s">
        <v>12029</v>
      </c>
      <c r="C2815" t="s">
        <v>12030</v>
      </c>
      <c r="D2815" t="s">
        <v>11908</v>
      </c>
      <c r="E2815" t="s">
        <v>12031</v>
      </c>
      <c r="F2815">
        <v>6183466350</v>
      </c>
      <c r="G2815">
        <v>14051</v>
      </c>
      <c r="H2815" t="s">
        <v>12060</v>
      </c>
      <c r="I2815" t="s">
        <v>12061</v>
      </c>
      <c r="J2815" t="s">
        <v>11908</v>
      </c>
      <c r="K2815" t="s">
        <v>11858</v>
      </c>
      <c r="L2815" t="s">
        <v>12062</v>
      </c>
      <c r="M2815" t="s">
        <v>12035</v>
      </c>
      <c r="N2815" t="s">
        <v>22</v>
      </c>
      <c r="O2815">
        <v>130</v>
      </c>
      <c r="P2815">
        <v>11</v>
      </c>
      <c r="Q2815">
        <v>66</v>
      </c>
      <c r="R2815">
        <v>207</v>
      </c>
      <c r="S2815" s="1">
        <v>0.68120000000000003</v>
      </c>
      <c r="U2815" s="13">
        <f t="shared" si="129"/>
        <v>141</v>
      </c>
      <c r="V2815" s="13">
        <f t="shared" si="130"/>
        <v>207</v>
      </c>
      <c r="W2815" s="13" t="str">
        <f>IFERROR(VLOOKUP(K2815,'Target Area Lookup'!B:C,2,FALSE),"Rest of State")</f>
        <v>Rest of State</v>
      </c>
      <c r="X2815" s="13" t="str">
        <f t="shared" si="131"/>
        <v>Rest of State</v>
      </c>
    </row>
    <row r="2816" spans="1:24" x14ac:dyDescent="0.25">
      <c r="A2816">
        <v>41057010026</v>
      </c>
      <c r="B2816" t="s">
        <v>12029</v>
      </c>
      <c r="C2816" t="s">
        <v>12030</v>
      </c>
      <c r="D2816" t="s">
        <v>11908</v>
      </c>
      <c r="E2816" t="s">
        <v>12031</v>
      </c>
      <c r="F2816">
        <v>6183466350</v>
      </c>
      <c r="G2816">
        <v>52743</v>
      </c>
      <c r="H2816" t="s">
        <v>12063</v>
      </c>
      <c r="I2816" t="s">
        <v>12064</v>
      </c>
      <c r="J2816" t="s">
        <v>11908</v>
      </c>
      <c r="K2816" t="s">
        <v>11858</v>
      </c>
      <c r="L2816" t="s">
        <v>12065</v>
      </c>
      <c r="M2816" t="s">
        <v>12035</v>
      </c>
      <c r="N2816" t="s">
        <v>22</v>
      </c>
      <c r="O2816">
        <v>511</v>
      </c>
      <c r="P2816">
        <v>53</v>
      </c>
      <c r="Q2816">
        <v>412</v>
      </c>
      <c r="R2816">
        <v>976</v>
      </c>
      <c r="S2816" s="1">
        <v>0.57789999999999997</v>
      </c>
      <c r="U2816" s="13">
        <f t="shared" si="129"/>
        <v>564</v>
      </c>
      <c r="V2816" s="13">
        <f t="shared" si="130"/>
        <v>976</v>
      </c>
      <c r="W2816" s="13" t="str">
        <f>IFERROR(VLOOKUP(K2816,'Target Area Lookup'!B:C,2,FALSE),"Rest of State")</f>
        <v>Rest of State</v>
      </c>
      <c r="X2816" s="13" t="str">
        <f t="shared" si="131"/>
        <v>Rest of State</v>
      </c>
    </row>
    <row r="2817" spans="1:24" x14ac:dyDescent="0.25">
      <c r="A2817">
        <v>41057010026</v>
      </c>
      <c r="B2817" t="s">
        <v>12029</v>
      </c>
      <c r="C2817" t="s">
        <v>12030</v>
      </c>
      <c r="D2817" t="s">
        <v>11908</v>
      </c>
      <c r="E2817" t="s">
        <v>12031</v>
      </c>
      <c r="F2817">
        <v>6183466350</v>
      </c>
      <c r="G2817">
        <v>70291</v>
      </c>
      <c r="H2817" t="s">
        <v>12066</v>
      </c>
      <c r="I2817" t="s">
        <v>12067</v>
      </c>
      <c r="J2817" t="s">
        <v>12044</v>
      </c>
      <c r="K2817" t="s">
        <v>9927</v>
      </c>
      <c r="M2817" t="s">
        <v>12035</v>
      </c>
      <c r="N2817" t="s">
        <v>22</v>
      </c>
      <c r="O2817">
        <v>18</v>
      </c>
      <c r="P2817">
        <v>1</v>
      </c>
      <c r="Q2817">
        <v>14</v>
      </c>
      <c r="R2817">
        <v>33</v>
      </c>
      <c r="S2817" s="1">
        <v>0.57579999999999998</v>
      </c>
      <c r="U2817" s="13">
        <f t="shared" si="129"/>
        <v>19</v>
      </c>
      <c r="V2817" s="13">
        <f t="shared" si="130"/>
        <v>33</v>
      </c>
      <c r="W2817" s="13" t="str">
        <f>IFERROR(VLOOKUP(K2817,'Target Area Lookup'!B:C,2,FALSE),"Rest of State")</f>
        <v>Saint Clair</v>
      </c>
      <c r="X2817" s="13" t="str">
        <f t="shared" si="131"/>
        <v>Rest of State</v>
      </c>
    </row>
    <row r="2818" spans="1:24" x14ac:dyDescent="0.25">
      <c r="A2818">
        <v>41057011026</v>
      </c>
      <c r="B2818" t="s">
        <v>12068</v>
      </c>
      <c r="C2818" t="s">
        <v>12069</v>
      </c>
      <c r="D2818" t="s">
        <v>12070</v>
      </c>
      <c r="E2818" t="s">
        <v>12071</v>
      </c>
      <c r="F2818">
        <v>6184742600</v>
      </c>
      <c r="G2818">
        <v>14053</v>
      </c>
      <c r="H2818" t="s">
        <v>12072</v>
      </c>
      <c r="I2818" t="s">
        <v>12073</v>
      </c>
      <c r="J2818" t="s">
        <v>12070</v>
      </c>
      <c r="K2818" t="s">
        <v>11858</v>
      </c>
      <c r="L2818" t="s">
        <v>12074</v>
      </c>
      <c r="M2818" t="s">
        <v>12075</v>
      </c>
      <c r="N2818" t="s">
        <v>22</v>
      </c>
      <c r="O2818">
        <v>1634</v>
      </c>
      <c r="P2818">
        <v>0</v>
      </c>
      <c r="Q2818">
        <v>433</v>
      </c>
      <c r="R2818">
        <v>2067</v>
      </c>
      <c r="S2818" s="1">
        <v>0.7904000000000001</v>
      </c>
      <c r="T2818" t="s">
        <v>22</v>
      </c>
      <c r="U2818" s="13">
        <f t="shared" si="129"/>
        <v>1634</v>
      </c>
      <c r="V2818" s="13">
        <f t="shared" si="130"/>
        <v>2067</v>
      </c>
      <c r="W2818" s="13" t="str">
        <f>IFERROR(VLOOKUP(K2818,'Target Area Lookup'!B:C,2,FALSE),"Rest of State")</f>
        <v>Rest of State</v>
      </c>
      <c r="X2818" s="13" t="str">
        <f t="shared" si="131"/>
        <v>Rest of State</v>
      </c>
    </row>
    <row r="2819" spans="1:24" x14ac:dyDescent="0.25">
      <c r="A2819">
        <v>41057011026</v>
      </c>
      <c r="B2819" t="s">
        <v>12068</v>
      </c>
      <c r="C2819" t="s">
        <v>12069</v>
      </c>
      <c r="D2819" t="s">
        <v>12070</v>
      </c>
      <c r="E2819" t="s">
        <v>12071</v>
      </c>
      <c r="F2819">
        <v>6184742600</v>
      </c>
      <c r="G2819">
        <v>14056</v>
      </c>
      <c r="H2819" t="s">
        <v>10734</v>
      </c>
      <c r="I2819" t="s">
        <v>12076</v>
      </c>
      <c r="J2819" t="s">
        <v>12070</v>
      </c>
      <c r="K2819" t="s">
        <v>11858</v>
      </c>
      <c r="L2819" t="s">
        <v>12077</v>
      </c>
      <c r="M2819" t="s">
        <v>12078</v>
      </c>
      <c r="N2819" t="s">
        <v>22</v>
      </c>
      <c r="O2819">
        <v>585</v>
      </c>
      <c r="P2819">
        <v>0</v>
      </c>
      <c r="Q2819">
        <v>0</v>
      </c>
      <c r="R2819">
        <v>585</v>
      </c>
      <c r="S2819" s="1">
        <v>1</v>
      </c>
      <c r="T2819" t="s">
        <v>22</v>
      </c>
      <c r="U2819" s="13">
        <f t="shared" ref="U2819:U2882" si="132">SUM(O2819:P2819)</f>
        <v>585</v>
      </c>
      <c r="V2819" s="13">
        <f t="shared" ref="V2819:V2882" si="133">R2819</f>
        <v>585</v>
      </c>
      <c r="W2819" s="13" t="str">
        <f>IFERROR(VLOOKUP(K2819,'Target Area Lookup'!B:C,2,FALSE),"Rest of State")</f>
        <v>Rest of State</v>
      </c>
      <c r="X2819" s="13" t="str">
        <f t="shared" ref="X2819:X2882" si="134">IF(K2819="Cook","Cook","Rest of State")</f>
        <v>Rest of State</v>
      </c>
    </row>
    <row r="2820" spans="1:24" x14ac:dyDescent="0.25">
      <c r="A2820">
        <v>41057011026</v>
      </c>
      <c r="B2820" t="s">
        <v>12068</v>
      </c>
      <c r="C2820" t="s">
        <v>12069</v>
      </c>
      <c r="D2820" t="s">
        <v>12070</v>
      </c>
      <c r="E2820" t="s">
        <v>12071</v>
      </c>
      <c r="F2820">
        <v>6184742600</v>
      </c>
      <c r="G2820">
        <v>14057</v>
      </c>
      <c r="H2820" t="s">
        <v>12079</v>
      </c>
      <c r="I2820" t="s">
        <v>12080</v>
      </c>
      <c r="J2820" t="s">
        <v>12070</v>
      </c>
      <c r="K2820" t="s">
        <v>11858</v>
      </c>
      <c r="L2820" t="s">
        <v>12081</v>
      </c>
      <c r="M2820" t="s">
        <v>12075</v>
      </c>
      <c r="N2820" t="s">
        <v>22</v>
      </c>
      <c r="O2820">
        <v>200</v>
      </c>
      <c r="P2820">
        <v>0</v>
      </c>
      <c r="Q2820">
        <v>0</v>
      </c>
      <c r="R2820">
        <v>200</v>
      </c>
      <c r="S2820" s="1">
        <v>1</v>
      </c>
      <c r="T2820" t="s">
        <v>22</v>
      </c>
      <c r="U2820" s="13">
        <f t="shared" si="132"/>
        <v>200</v>
      </c>
      <c r="V2820" s="13">
        <f t="shared" si="133"/>
        <v>200</v>
      </c>
      <c r="W2820" s="13" t="str">
        <f>IFERROR(VLOOKUP(K2820,'Target Area Lookup'!B:C,2,FALSE),"Rest of State")</f>
        <v>Rest of State</v>
      </c>
      <c r="X2820" s="13" t="str">
        <f t="shared" si="134"/>
        <v>Rest of State</v>
      </c>
    </row>
    <row r="2821" spans="1:24" x14ac:dyDescent="0.25">
      <c r="A2821">
        <v>41057011026</v>
      </c>
      <c r="B2821" t="s">
        <v>12068</v>
      </c>
      <c r="C2821" t="s">
        <v>12069</v>
      </c>
      <c r="D2821" t="s">
        <v>12070</v>
      </c>
      <c r="E2821" t="s">
        <v>12071</v>
      </c>
      <c r="F2821">
        <v>6184742600</v>
      </c>
      <c r="G2821">
        <v>14058</v>
      </c>
      <c r="H2821" t="s">
        <v>12082</v>
      </c>
      <c r="I2821" t="s">
        <v>12083</v>
      </c>
      <c r="J2821" t="s">
        <v>12084</v>
      </c>
      <c r="K2821" t="s">
        <v>11858</v>
      </c>
      <c r="L2821" t="s">
        <v>12085</v>
      </c>
      <c r="M2821" t="s">
        <v>12086</v>
      </c>
      <c r="N2821" t="s">
        <v>22</v>
      </c>
      <c r="O2821">
        <v>239</v>
      </c>
      <c r="P2821">
        <v>0</v>
      </c>
      <c r="Q2821">
        <v>0</v>
      </c>
      <c r="R2821">
        <v>239</v>
      </c>
      <c r="S2821" s="1">
        <v>1</v>
      </c>
      <c r="T2821" t="s">
        <v>22</v>
      </c>
      <c r="U2821" s="13">
        <f t="shared" si="132"/>
        <v>239</v>
      </c>
      <c r="V2821" s="13">
        <f t="shared" si="133"/>
        <v>239</v>
      </c>
      <c r="W2821" s="13" t="str">
        <f>IFERROR(VLOOKUP(K2821,'Target Area Lookup'!B:C,2,FALSE),"Rest of State")</f>
        <v>Rest of State</v>
      </c>
      <c r="X2821" s="13" t="str">
        <f t="shared" si="134"/>
        <v>Rest of State</v>
      </c>
    </row>
    <row r="2822" spans="1:24" x14ac:dyDescent="0.25">
      <c r="A2822">
        <v>41057011026</v>
      </c>
      <c r="B2822" t="s">
        <v>12068</v>
      </c>
      <c r="C2822" t="s">
        <v>12069</v>
      </c>
      <c r="D2822" t="s">
        <v>12070</v>
      </c>
      <c r="E2822" t="s">
        <v>12071</v>
      </c>
      <c r="F2822">
        <v>6184742600</v>
      </c>
      <c r="G2822">
        <v>14061</v>
      </c>
      <c r="H2822" t="s">
        <v>12087</v>
      </c>
      <c r="I2822" t="s">
        <v>12088</v>
      </c>
      <c r="J2822" t="s">
        <v>12084</v>
      </c>
      <c r="K2822" t="s">
        <v>11858</v>
      </c>
      <c r="L2822" t="s">
        <v>12089</v>
      </c>
      <c r="M2822" t="s">
        <v>12078</v>
      </c>
      <c r="N2822" t="s">
        <v>22</v>
      </c>
      <c r="O2822">
        <v>265</v>
      </c>
      <c r="P2822">
        <v>0</v>
      </c>
      <c r="Q2822">
        <v>0</v>
      </c>
      <c r="R2822">
        <v>265</v>
      </c>
      <c r="S2822" s="1">
        <v>1</v>
      </c>
      <c r="T2822" t="s">
        <v>22</v>
      </c>
      <c r="U2822" s="13">
        <f t="shared" si="132"/>
        <v>265</v>
      </c>
      <c r="V2822" s="13">
        <f t="shared" si="133"/>
        <v>265</v>
      </c>
      <c r="W2822" s="13" t="str">
        <f>IFERROR(VLOOKUP(K2822,'Target Area Lookup'!B:C,2,FALSE),"Rest of State")</f>
        <v>Rest of State</v>
      </c>
      <c r="X2822" s="13" t="str">
        <f t="shared" si="134"/>
        <v>Rest of State</v>
      </c>
    </row>
    <row r="2823" spans="1:24" x14ac:dyDescent="0.25">
      <c r="A2823">
        <v>41057011026</v>
      </c>
      <c r="B2823" t="s">
        <v>12068</v>
      </c>
      <c r="C2823" t="s">
        <v>12069</v>
      </c>
      <c r="D2823" t="s">
        <v>12070</v>
      </c>
      <c r="E2823" t="s">
        <v>12071</v>
      </c>
      <c r="F2823">
        <v>6184742600</v>
      </c>
      <c r="G2823">
        <v>14070</v>
      </c>
      <c r="H2823" t="s">
        <v>12090</v>
      </c>
      <c r="I2823" t="s">
        <v>12091</v>
      </c>
      <c r="J2823" t="s">
        <v>12070</v>
      </c>
      <c r="K2823" t="s">
        <v>11858</v>
      </c>
      <c r="L2823" t="s">
        <v>12092</v>
      </c>
      <c r="M2823" t="s">
        <v>12078</v>
      </c>
      <c r="N2823" t="s">
        <v>22</v>
      </c>
      <c r="O2823">
        <v>32</v>
      </c>
      <c r="P2823">
        <v>0</v>
      </c>
      <c r="Q2823">
        <v>0</v>
      </c>
      <c r="R2823">
        <v>32</v>
      </c>
      <c r="S2823" s="1">
        <v>1</v>
      </c>
      <c r="T2823" t="s">
        <v>22</v>
      </c>
      <c r="U2823" s="13">
        <f t="shared" si="132"/>
        <v>32</v>
      </c>
      <c r="V2823" s="13">
        <f t="shared" si="133"/>
        <v>32</v>
      </c>
      <c r="W2823" s="13" t="str">
        <f>IFERROR(VLOOKUP(K2823,'Target Area Lookup'!B:C,2,FALSE),"Rest of State")</f>
        <v>Rest of State</v>
      </c>
      <c r="X2823" s="13" t="str">
        <f t="shared" si="134"/>
        <v>Rest of State</v>
      </c>
    </row>
    <row r="2824" spans="1:24" x14ac:dyDescent="0.25">
      <c r="A2824">
        <v>41057011026</v>
      </c>
      <c r="B2824" t="s">
        <v>12068</v>
      </c>
      <c r="C2824" t="s">
        <v>12069</v>
      </c>
      <c r="D2824" t="s">
        <v>12070</v>
      </c>
      <c r="E2824" t="s">
        <v>12071</v>
      </c>
      <c r="F2824">
        <v>6184742600</v>
      </c>
      <c r="G2824">
        <v>56987</v>
      </c>
      <c r="H2824" t="s">
        <v>10728</v>
      </c>
      <c r="I2824" t="s">
        <v>12093</v>
      </c>
      <c r="J2824" t="s">
        <v>12070</v>
      </c>
      <c r="K2824" t="s">
        <v>11858</v>
      </c>
      <c r="L2824" t="s">
        <v>12094</v>
      </c>
      <c r="M2824" t="s">
        <v>12078</v>
      </c>
      <c r="N2824" t="s">
        <v>22</v>
      </c>
      <c r="O2824">
        <v>472</v>
      </c>
      <c r="P2824">
        <v>0</v>
      </c>
      <c r="Q2824">
        <v>0</v>
      </c>
      <c r="R2824">
        <v>472</v>
      </c>
      <c r="S2824" s="1">
        <v>1</v>
      </c>
      <c r="T2824" t="s">
        <v>22</v>
      </c>
      <c r="U2824" s="13">
        <f t="shared" si="132"/>
        <v>472</v>
      </c>
      <c r="V2824" s="13">
        <f t="shared" si="133"/>
        <v>472</v>
      </c>
      <c r="W2824" s="13" t="str">
        <f>IFERROR(VLOOKUP(K2824,'Target Area Lookup'!B:C,2,FALSE),"Rest of State")</f>
        <v>Rest of State</v>
      </c>
      <c r="X2824" s="13" t="str">
        <f t="shared" si="134"/>
        <v>Rest of State</v>
      </c>
    </row>
    <row r="2825" spans="1:24" x14ac:dyDescent="0.25">
      <c r="A2825">
        <v>41057011026</v>
      </c>
      <c r="B2825" t="s">
        <v>12068</v>
      </c>
      <c r="C2825" t="s">
        <v>12069</v>
      </c>
      <c r="D2825" t="s">
        <v>12070</v>
      </c>
      <c r="E2825" t="s">
        <v>12071</v>
      </c>
      <c r="F2825">
        <v>6184742600</v>
      </c>
      <c r="G2825">
        <v>56988</v>
      </c>
      <c r="H2825" t="s">
        <v>1368</v>
      </c>
      <c r="I2825" t="s">
        <v>12095</v>
      </c>
      <c r="J2825" t="s">
        <v>12084</v>
      </c>
      <c r="K2825" t="s">
        <v>11858</v>
      </c>
      <c r="L2825" t="s">
        <v>12096</v>
      </c>
      <c r="M2825" t="s">
        <v>12078</v>
      </c>
      <c r="N2825" t="s">
        <v>22</v>
      </c>
      <c r="O2825">
        <v>591</v>
      </c>
      <c r="P2825">
        <v>0</v>
      </c>
      <c r="Q2825">
        <v>0</v>
      </c>
      <c r="R2825">
        <v>591</v>
      </c>
      <c r="S2825" s="1">
        <v>1</v>
      </c>
      <c r="T2825" t="s">
        <v>22</v>
      </c>
      <c r="U2825" s="13">
        <f t="shared" si="132"/>
        <v>591</v>
      </c>
      <c r="V2825" s="13">
        <f t="shared" si="133"/>
        <v>591</v>
      </c>
      <c r="W2825" s="13" t="str">
        <f>IFERROR(VLOOKUP(K2825,'Target Area Lookup'!B:C,2,FALSE),"Rest of State")</f>
        <v>Rest of State</v>
      </c>
      <c r="X2825" s="13" t="str">
        <f t="shared" si="134"/>
        <v>Rest of State</v>
      </c>
    </row>
    <row r="2826" spans="1:24" x14ac:dyDescent="0.25">
      <c r="A2826">
        <v>41057011026</v>
      </c>
      <c r="B2826" t="s">
        <v>12068</v>
      </c>
      <c r="C2826" t="s">
        <v>12069</v>
      </c>
      <c r="D2826" t="s">
        <v>12070</v>
      </c>
      <c r="E2826" t="s">
        <v>12071</v>
      </c>
      <c r="F2826">
        <v>6184742600</v>
      </c>
      <c r="G2826">
        <v>56989</v>
      </c>
      <c r="H2826" t="s">
        <v>12097</v>
      </c>
      <c r="I2826" t="s">
        <v>12098</v>
      </c>
      <c r="J2826" t="s">
        <v>12070</v>
      </c>
      <c r="K2826" t="s">
        <v>11858</v>
      </c>
      <c r="L2826" t="s">
        <v>12099</v>
      </c>
      <c r="M2826" t="s">
        <v>12078</v>
      </c>
      <c r="N2826" t="s">
        <v>22</v>
      </c>
      <c r="O2826">
        <v>1363</v>
      </c>
      <c r="P2826">
        <v>0</v>
      </c>
      <c r="Q2826">
        <v>58</v>
      </c>
      <c r="R2826">
        <v>1421</v>
      </c>
      <c r="S2826" s="1">
        <v>0.95889999999999997</v>
      </c>
      <c r="T2826" t="s">
        <v>22</v>
      </c>
      <c r="U2826" s="13">
        <f t="shared" si="132"/>
        <v>1363</v>
      </c>
      <c r="V2826" s="13">
        <f t="shared" si="133"/>
        <v>1421</v>
      </c>
      <c r="W2826" s="13" t="str">
        <f>IFERROR(VLOOKUP(K2826,'Target Area Lookup'!B:C,2,FALSE),"Rest of State")</f>
        <v>Rest of State</v>
      </c>
      <c r="X2826" s="13" t="str">
        <f t="shared" si="134"/>
        <v>Rest of State</v>
      </c>
    </row>
    <row r="2827" spans="1:24" x14ac:dyDescent="0.25">
      <c r="A2827">
        <v>41057011026</v>
      </c>
      <c r="B2827" t="s">
        <v>12068</v>
      </c>
      <c r="C2827" t="s">
        <v>12069</v>
      </c>
      <c r="D2827" t="s">
        <v>12070</v>
      </c>
      <c r="E2827" t="s">
        <v>12071</v>
      </c>
      <c r="F2827">
        <v>6184742600</v>
      </c>
      <c r="G2827">
        <v>56995</v>
      </c>
      <c r="H2827" t="s">
        <v>12100</v>
      </c>
      <c r="I2827" t="s">
        <v>12101</v>
      </c>
      <c r="J2827" t="s">
        <v>12070</v>
      </c>
      <c r="K2827" t="s">
        <v>11858</v>
      </c>
      <c r="L2827" t="s">
        <v>12102</v>
      </c>
      <c r="M2827" t="s">
        <v>12078</v>
      </c>
      <c r="N2827" t="s">
        <v>22</v>
      </c>
      <c r="O2827">
        <v>251</v>
      </c>
      <c r="P2827">
        <v>0</v>
      </c>
      <c r="Q2827">
        <v>0</v>
      </c>
      <c r="R2827">
        <v>251</v>
      </c>
      <c r="S2827" s="1">
        <v>1</v>
      </c>
      <c r="T2827" t="s">
        <v>22</v>
      </c>
      <c r="U2827" s="13">
        <f t="shared" si="132"/>
        <v>251</v>
      </c>
      <c r="V2827" s="13">
        <f t="shared" si="133"/>
        <v>251</v>
      </c>
      <c r="W2827" s="13" t="str">
        <f>IFERROR(VLOOKUP(K2827,'Target Area Lookup'!B:C,2,FALSE),"Rest of State")</f>
        <v>Rest of State</v>
      </c>
      <c r="X2827" s="13" t="str">
        <f t="shared" si="134"/>
        <v>Rest of State</v>
      </c>
    </row>
    <row r="2828" spans="1:24" x14ac:dyDescent="0.25">
      <c r="A2828">
        <v>41057012026</v>
      </c>
      <c r="B2828" t="s">
        <v>12103</v>
      </c>
      <c r="C2828" t="s">
        <v>12104</v>
      </c>
      <c r="D2828" t="s">
        <v>11858</v>
      </c>
      <c r="E2828" t="s">
        <v>12105</v>
      </c>
      <c r="F2828">
        <v>6185016503</v>
      </c>
      <c r="G2828">
        <v>14072</v>
      </c>
      <c r="H2828" t="s">
        <v>12106</v>
      </c>
      <c r="I2828" t="s">
        <v>12107</v>
      </c>
      <c r="J2828" t="s">
        <v>11858</v>
      </c>
      <c r="K2828" t="s">
        <v>11858</v>
      </c>
      <c r="L2828" t="s">
        <v>12105</v>
      </c>
      <c r="M2828" t="s">
        <v>12108</v>
      </c>
      <c r="N2828" t="s">
        <v>22</v>
      </c>
      <c r="O2828">
        <v>181</v>
      </c>
      <c r="P2828">
        <v>0</v>
      </c>
      <c r="Q2828">
        <v>0</v>
      </c>
      <c r="R2828">
        <v>181</v>
      </c>
      <c r="S2828" s="1">
        <v>1</v>
      </c>
      <c r="T2828" t="s">
        <v>22</v>
      </c>
      <c r="U2828" s="13">
        <f t="shared" si="132"/>
        <v>181</v>
      </c>
      <c r="V2828" s="13">
        <f t="shared" si="133"/>
        <v>181</v>
      </c>
      <c r="W2828" s="13" t="str">
        <f>IFERROR(VLOOKUP(K2828,'Target Area Lookup'!B:C,2,FALSE),"Rest of State")</f>
        <v>Rest of State</v>
      </c>
      <c r="X2828" s="13" t="str">
        <f t="shared" si="134"/>
        <v>Rest of State</v>
      </c>
    </row>
    <row r="2829" spans="1:24" x14ac:dyDescent="0.25">
      <c r="A2829">
        <v>41057012026</v>
      </c>
      <c r="B2829" t="s">
        <v>12103</v>
      </c>
      <c r="C2829" t="s">
        <v>12104</v>
      </c>
      <c r="D2829" t="s">
        <v>11858</v>
      </c>
      <c r="E2829" t="s">
        <v>12105</v>
      </c>
      <c r="F2829">
        <v>6185016503</v>
      </c>
      <c r="G2829">
        <v>14074</v>
      </c>
      <c r="H2829" t="s">
        <v>12109</v>
      </c>
      <c r="I2829" t="s">
        <v>12110</v>
      </c>
      <c r="J2829" t="s">
        <v>11858</v>
      </c>
      <c r="K2829" t="s">
        <v>11858</v>
      </c>
      <c r="L2829" t="s">
        <v>12111</v>
      </c>
      <c r="M2829" t="s">
        <v>12108</v>
      </c>
      <c r="N2829" t="s">
        <v>22</v>
      </c>
      <c r="O2829">
        <v>383</v>
      </c>
      <c r="P2829">
        <v>0</v>
      </c>
      <c r="Q2829">
        <v>0</v>
      </c>
      <c r="R2829">
        <v>383</v>
      </c>
      <c r="S2829" s="1">
        <v>1</v>
      </c>
      <c r="T2829" t="s">
        <v>22</v>
      </c>
      <c r="U2829" s="13">
        <f t="shared" si="132"/>
        <v>383</v>
      </c>
      <c r="V2829" s="13">
        <f t="shared" si="133"/>
        <v>383</v>
      </c>
      <c r="W2829" s="13" t="str">
        <f>IFERROR(VLOOKUP(K2829,'Target Area Lookup'!B:C,2,FALSE),"Rest of State")</f>
        <v>Rest of State</v>
      </c>
      <c r="X2829" s="13" t="str">
        <f t="shared" si="134"/>
        <v>Rest of State</v>
      </c>
    </row>
    <row r="2830" spans="1:24" x14ac:dyDescent="0.25">
      <c r="A2830">
        <v>41057012026</v>
      </c>
      <c r="B2830" t="s">
        <v>12103</v>
      </c>
      <c r="C2830" t="s">
        <v>12104</v>
      </c>
      <c r="D2830" t="s">
        <v>11858</v>
      </c>
      <c r="E2830" t="s">
        <v>12105</v>
      </c>
      <c r="F2830">
        <v>6185016503</v>
      </c>
      <c r="G2830">
        <v>14075</v>
      </c>
      <c r="H2830" t="s">
        <v>12112</v>
      </c>
      <c r="I2830" t="s">
        <v>12113</v>
      </c>
      <c r="J2830" t="s">
        <v>11858</v>
      </c>
      <c r="K2830" t="s">
        <v>11858</v>
      </c>
      <c r="L2830" t="s">
        <v>12114</v>
      </c>
      <c r="M2830" t="s">
        <v>12108</v>
      </c>
      <c r="N2830" t="s">
        <v>22</v>
      </c>
      <c r="O2830">
        <v>158</v>
      </c>
      <c r="P2830">
        <v>0</v>
      </c>
      <c r="Q2830">
        <v>0</v>
      </c>
      <c r="R2830">
        <v>158</v>
      </c>
      <c r="S2830" s="1">
        <v>1</v>
      </c>
      <c r="T2830" t="s">
        <v>22</v>
      </c>
      <c r="U2830" s="13">
        <f t="shared" si="132"/>
        <v>158</v>
      </c>
      <c r="V2830" s="13">
        <f t="shared" si="133"/>
        <v>158</v>
      </c>
      <c r="W2830" s="13" t="str">
        <f>IFERROR(VLOOKUP(K2830,'Target Area Lookup'!B:C,2,FALSE),"Rest of State")</f>
        <v>Rest of State</v>
      </c>
      <c r="X2830" s="13" t="str">
        <f t="shared" si="134"/>
        <v>Rest of State</v>
      </c>
    </row>
    <row r="2831" spans="1:24" x14ac:dyDescent="0.25">
      <c r="A2831">
        <v>41057013002</v>
      </c>
      <c r="B2831" t="s">
        <v>12115</v>
      </c>
      <c r="C2831" t="s">
        <v>12116</v>
      </c>
      <c r="D2831" t="s">
        <v>12117</v>
      </c>
      <c r="E2831" t="s">
        <v>12118</v>
      </c>
      <c r="F2831">
        <v>6184332051</v>
      </c>
      <c r="G2831">
        <v>14076</v>
      </c>
      <c r="H2831" t="s">
        <v>12119</v>
      </c>
      <c r="I2831" t="s">
        <v>12120</v>
      </c>
      <c r="J2831" t="s">
        <v>12117</v>
      </c>
      <c r="K2831" t="s">
        <v>11858</v>
      </c>
      <c r="L2831" t="s">
        <v>12121</v>
      </c>
      <c r="M2831" t="s">
        <v>12122</v>
      </c>
      <c r="N2831" t="s">
        <v>22</v>
      </c>
      <c r="O2831">
        <v>216</v>
      </c>
      <c r="P2831">
        <v>0</v>
      </c>
      <c r="Q2831">
        <v>0</v>
      </c>
      <c r="R2831">
        <v>216</v>
      </c>
      <c r="S2831" s="1">
        <v>1</v>
      </c>
      <c r="T2831" t="s">
        <v>22</v>
      </c>
      <c r="U2831" s="13">
        <f t="shared" si="132"/>
        <v>216</v>
      </c>
      <c r="V2831" s="13">
        <f t="shared" si="133"/>
        <v>216</v>
      </c>
      <c r="W2831" s="13" t="str">
        <f>IFERROR(VLOOKUP(K2831,'Target Area Lookup'!B:C,2,FALSE),"Rest of State")</f>
        <v>Rest of State</v>
      </c>
      <c r="X2831" s="13" t="str">
        <f t="shared" si="134"/>
        <v>Rest of State</v>
      </c>
    </row>
    <row r="2832" spans="1:24" x14ac:dyDescent="0.25">
      <c r="A2832">
        <v>41057013002</v>
      </c>
      <c r="B2832" t="s">
        <v>12115</v>
      </c>
      <c r="C2832" t="s">
        <v>12116</v>
      </c>
      <c r="D2832" t="s">
        <v>12117</v>
      </c>
      <c r="E2832" t="s">
        <v>12118</v>
      </c>
      <c r="F2832">
        <v>6184332051</v>
      </c>
      <c r="G2832">
        <v>14077</v>
      </c>
      <c r="H2832" t="s">
        <v>12123</v>
      </c>
      <c r="I2832" t="s">
        <v>12124</v>
      </c>
      <c r="J2832" t="s">
        <v>12117</v>
      </c>
      <c r="K2832" t="s">
        <v>11858</v>
      </c>
      <c r="L2832" t="s">
        <v>12121</v>
      </c>
      <c r="M2832" t="s">
        <v>12122</v>
      </c>
      <c r="N2832" t="s">
        <v>22</v>
      </c>
      <c r="O2832">
        <v>469</v>
      </c>
      <c r="P2832">
        <v>0</v>
      </c>
      <c r="Q2832">
        <v>0</v>
      </c>
      <c r="R2832">
        <v>469</v>
      </c>
      <c r="S2832" s="1">
        <v>1</v>
      </c>
      <c r="T2832" t="s">
        <v>22</v>
      </c>
      <c r="U2832" s="13">
        <f t="shared" si="132"/>
        <v>469</v>
      </c>
      <c r="V2832" s="13">
        <f t="shared" si="133"/>
        <v>469</v>
      </c>
      <c r="W2832" s="13" t="str">
        <f>IFERROR(VLOOKUP(K2832,'Target Area Lookup'!B:C,2,FALSE),"Rest of State")</f>
        <v>Rest of State</v>
      </c>
      <c r="X2832" s="13" t="str">
        <f t="shared" si="134"/>
        <v>Rest of State</v>
      </c>
    </row>
    <row r="2833" spans="1:24" x14ac:dyDescent="0.25">
      <c r="A2833">
        <v>41057013002</v>
      </c>
      <c r="B2833" t="s">
        <v>12115</v>
      </c>
      <c r="C2833" t="s">
        <v>12116</v>
      </c>
      <c r="D2833" t="s">
        <v>12117</v>
      </c>
      <c r="E2833" t="s">
        <v>12118</v>
      </c>
      <c r="F2833">
        <v>6184332051</v>
      </c>
      <c r="G2833">
        <v>14079</v>
      </c>
      <c r="H2833" t="s">
        <v>294</v>
      </c>
      <c r="I2833" t="s">
        <v>12116</v>
      </c>
      <c r="J2833" t="s">
        <v>12117</v>
      </c>
      <c r="K2833" t="s">
        <v>11858</v>
      </c>
      <c r="L2833" t="s">
        <v>12118</v>
      </c>
      <c r="M2833" t="s">
        <v>12122</v>
      </c>
      <c r="N2833" t="s">
        <v>22</v>
      </c>
      <c r="O2833">
        <v>146</v>
      </c>
      <c r="P2833">
        <v>0</v>
      </c>
      <c r="Q2833">
        <v>0</v>
      </c>
      <c r="R2833">
        <v>146</v>
      </c>
      <c r="S2833" s="1">
        <v>1</v>
      </c>
      <c r="T2833" t="s">
        <v>22</v>
      </c>
      <c r="U2833" s="13">
        <f t="shared" si="132"/>
        <v>146</v>
      </c>
      <c r="V2833" s="13">
        <f t="shared" si="133"/>
        <v>146</v>
      </c>
      <c r="W2833" s="13" t="str">
        <f>IFERROR(VLOOKUP(K2833,'Target Area Lookup'!B:C,2,FALSE),"Rest of State")</f>
        <v>Rest of State</v>
      </c>
      <c r="X2833" s="13" t="str">
        <f t="shared" si="134"/>
        <v>Rest of State</v>
      </c>
    </row>
    <row r="2834" spans="1:24" x14ac:dyDescent="0.25">
      <c r="A2834">
        <v>41057014016</v>
      </c>
      <c r="B2834" t="s">
        <v>12125</v>
      </c>
      <c r="C2834" t="s">
        <v>12126</v>
      </c>
      <c r="D2834" t="s">
        <v>12127</v>
      </c>
      <c r="E2834" t="s">
        <v>12128</v>
      </c>
      <c r="F2834">
        <v>6182543151</v>
      </c>
      <c r="G2834">
        <v>14080</v>
      </c>
      <c r="H2834" t="s">
        <v>12129</v>
      </c>
      <c r="I2834" t="s">
        <v>12126</v>
      </c>
      <c r="J2834" t="s">
        <v>12127</v>
      </c>
      <c r="K2834" t="s">
        <v>11858</v>
      </c>
      <c r="L2834" t="s">
        <v>12128</v>
      </c>
      <c r="M2834" t="s">
        <v>12130</v>
      </c>
      <c r="N2834" t="s">
        <v>22</v>
      </c>
      <c r="O2834">
        <v>318</v>
      </c>
      <c r="P2834">
        <v>29</v>
      </c>
      <c r="Q2834">
        <v>251</v>
      </c>
      <c r="R2834">
        <v>598</v>
      </c>
      <c r="S2834" s="1">
        <v>0.58030000000000004</v>
      </c>
      <c r="U2834" s="13">
        <f t="shared" si="132"/>
        <v>347</v>
      </c>
      <c r="V2834" s="13">
        <f t="shared" si="133"/>
        <v>598</v>
      </c>
      <c r="W2834" s="13" t="str">
        <f>IFERROR(VLOOKUP(K2834,'Target Area Lookup'!B:C,2,FALSE),"Rest of State")</f>
        <v>Rest of State</v>
      </c>
      <c r="X2834" s="13" t="str">
        <f t="shared" si="134"/>
        <v>Rest of State</v>
      </c>
    </row>
    <row r="2835" spans="1:24" x14ac:dyDescent="0.25">
      <c r="A2835">
        <v>41057015003</v>
      </c>
      <c r="B2835" t="s">
        <v>12131</v>
      </c>
      <c r="C2835" t="s">
        <v>12132</v>
      </c>
      <c r="D2835" t="s">
        <v>12127</v>
      </c>
      <c r="E2835" t="s">
        <v>12133</v>
      </c>
      <c r="F2835">
        <v>6182540607</v>
      </c>
      <c r="G2835">
        <v>14082</v>
      </c>
      <c r="H2835" t="s">
        <v>12134</v>
      </c>
      <c r="I2835" t="s">
        <v>12132</v>
      </c>
      <c r="J2835" t="s">
        <v>12127</v>
      </c>
      <c r="K2835" t="s">
        <v>11858</v>
      </c>
      <c r="L2835" t="s">
        <v>12133</v>
      </c>
      <c r="M2835" t="s">
        <v>12135</v>
      </c>
      <c r="N2835" t="s">
        <v>22</v>
      </c>
      <c r="O2835">
        <v>190</v>
      </c>
      <c r="P2835">
        <v>0</v>
      </c>
      <c r="Q2835">
        <v>48</v>
      </c>
      <c r="R2835">
        <v>238</v>
      </c>
      <c r="S2835" s="1">
        <v>0.79630000000000001</v>
      </c>
      <c r="T2835" t="s">
        <v>22</v>
      </c>
      <c r="U2835" s="13">
        <f t="shared" si="132"/>
        <v>190</v>
      </c>
      <c r="V2835" s="13">
        <f t="shared" si="133"/>
        <v>238</v>
      </c>
      <c r="W2835" s="13" t="str">
        <f>IFERROR(VLOOKUP(K2835,'Target Area Lookup'!B:C,2,FALSE),"Rest of State")</f>
        <v>Rest of State</v>
      </c>
      <c r="X2835" s="13" t="str">
        <f t="shared" si="134"/>
        <v>Rest of State</v>
      </c>
    </row>
    <row r="2836" spans="1:24" x14ac:dyDescent="0.25">
      <c r="A2836">
        <v>41057015003</v>
      </c>
      <c r="B2836" t="s">
        <v>12131</v>
      </c>
      <c r="C2836" t="s">
        <v>12132</v>
      </c>
      <c r="D2836" t="s">
        <v>12127</v>
      </c>
      <c r="E2836" t="s">
        <v>12133</v>
      </c>
      <c r="F2836">
        <v>6182540607</v>
      </c>
      <c r="G2836">
        <v>14083</v>
      </c>
      <c r="H2836" t="s">
        <v>12136</v>
      </c>
      <c r="I2836" t="s">
        <v>12132</v>
      </c>
      <c r="J2836" t="s">
        <v>12127</v>
      </c>
      <c r="K2836" t="s">
        <v>11858</v>
      </c>
      <c r="L2836" t="s">
        <v>12133</v>
      </c>
      <c r="M2836" t="s">
        <v>12135</v>
      </c>
      <c r="N2836" t="s">
        <v>22</v>
      </c>
      <c r="O2836">
        <v>269</v>
      </c>
      <c r="P2836">
        <v>0</v>
      </c>
      <c r="Q2836">
        <v>15</v>
      </c>
      <c r="R2836">
        <v>284</v>
      </c>
      <c r="S2836" s="1">
        <v>0.94629999999999992</v>
      </c>
      <c r="T2836" t="s">
        <v>22</v>
      </c>
      <c r="U2836" s="13">
        <f t="shared" si="132"/>
        <v>269</v>
      </c>
      <c r="V2836" s="13">
        <f t="shared" si="133"/>
        <v>284</v>
      </c>
      <c r="W2836" s="13" t="str">
        <f>IFERROR(VLOOKUP(K2836,'Target Area Lookup'!B:C,2,FALSE),"Rest of State")</f>
        <v>Rest of State</v>
      </c>
      <c r="X2836" s="13" t="str">
        <f t="shared" si="134"/>
        <v>Rest of State</v>
      </c>
    </row>
    <row r="2837" spans="1:24" x14ac:dyDescent="0.25">
      <c r="A2837">
        <v>41057015003</v>
      </c>
      <c r="B2837" t="s">
        <v>12131</v>
      </c>
      <c r="C2837" t="s">
        <v>12132</v>
      </c>
      <c r="D2837" t="s">
        <v>12127</v>
      </c>
      <c r="E2837" t="s">
        <v>12133</v>
      </c>
      <c r="F2837">
        <v>6182540607</v>
      </c>
      <c r="G2837">
        <v>14084</v>
      </c>
      <c r="H2837" t="s">
        <v>12137</v>
      </c>
      <c r="I2837" t="s">
        <v>12138</v>
      </c>
      <c r="J2837" t="s">
        <v>12139</v>
      </c>
      <c r="K2837" t="s">
        <v>11858</v>
      </c>
      <c r="L2837" t="s">
        <v>12140</v>
      </c>
      <c r="M2837" t="s">
        <v>12135</v>
      </c>
      <c r="N2837" t="s">
        <v>22</v>
      </c>
      <c r="O2837">
        <v>206</v>
      </c>
      <c r="P2837">
        <v>0</v>
      </c>
      <c r="Q2837">
        <v>0</v>
      </c>
      <c r="R2837">
        <v>206</v>
      </c>
      <c r="S2837" s="1">
        <v>1</v>
      </c>
      <c r="T2837" t="s">
        <v>22</v>
      </c>
      <c r="U2837" s="13">
        <f t="shared" si="132"/>
        <v>206</v>
      </c>
      <c r="V2837" s="13">
        <f t="shared" si="133"/>
        <v>206</v>
      </c>
      <c r="W2837" s="13" t="str">
        <f>IFERROR(VLOOKUP(K2837,'Target Area Lookup'!B:C,2,FALSE),"Rest of State")</f>
        <v>Rest of State</v>
      </c>
      <c r="X2837" s="13" t="str">
        <f t="shared" si="134"/>
        <v>Rest of State</v>
      </c>
    </row>
    <row r="2838" spans="1:24" x14ac:dyDescent="0.25">
      <c r="A2838">
        <v>44063002003</v>
      </c>
      <c r="B2838" t="s">
        <v>12179</v>
      </c>
      <c r="C2838" t="s">
        <v>12180</v>
      </c>
      <c r="D2838" t="s">
        <v>12181</v>
      </c>
      <c r="E2838" t="s">
        <v>12182</v>
      </c>
      <c r="F2838">
        <v>8156786863</v>
      </c>
      <c r="G2838">
        <v>14146</v>
      </c>
      <c r="H2838" t="s">
        <v>12183</v>
      </c>
      <c r="I2838" t="s">
        <v>12184</v>
      </c>
      <c r="J2838" t="s">
        <v>11017</v>
      </c>
      <c r="K2838" t="s">
        <v>10086</v>
      </c>
      <c r="L2838" t="s">
        <v>12185</v>
      </c>
      <c r="M2838" t="s">
        <v>12186</v>
      </c>
      <c r="N2838" t="s">
        <v>22</v>
      </c>
      <c r="O2838">
        <v>49</v>
      </c>
      <c r="P2838">
        <v>5</v>
      </c>
      <c r="Q2838">
        <v>231</v>
      </c>
      <c r="R2838">
        <v>285</v>
      </c>
      <c r="S2838" s="1">
        <v>0.1895</v>
      </c>
      <c r="U2838" s="13">
        <f t="shared" si="132"/>
        <v>54</v>
      </c>
      <c r="V2838" s="13">
        <f t="shared" si="133"/>
        <v>285</v>
      </c>
      <c r="W2838" s="13" t="str">
        <f>IFERROR(VLOOKUP(K2838,'Target Area Lookup'!B:C,2,FALSE),"Rest of State")</f>
        <v>Rest of State</v>
      </c>
      <c r="X2838" s="13" t="str">
        <f t="shared" si="134"/>
        <v>Rest of State</v>
      </c>
    </row>
    <row r="2839" spans="1:24" x14ac:dyDescent="0.25">
      <c r="A2839">
        <v>44063002003</v>
      </c>
      <c r="B2839" t="s">
        <v>12179</v>
      </c>
      <c r="C2839" t="s">
        <v>12180</v>
      </c>
      <c r="D2839" t="s">
        <v>12181</v>
      </c>
      <c r="E2839" t="s">
        <v>12182</v>
      </c>
      <c r="F2839">
        <v>8156786863</v>
      </c>
      <c r="G2839">
        <v>14152</v>
      </c>
      <c r="H2839" t="s">
        <v>12187</v>
      </c>
      <c r="I2839" t="s">
        <v>12188</v>
      </c>
      <c r="J2839" t="s">
        <v>12181</v>
      </c>
      <c r="K2839" t="s">
        <v>10086</v>
      </c>
      <c r="L2839" t="s">
        <v>12189</v>
      </c>
      <c r="M2839" t="s">
        <v>12186</v>
      </c>
      <c r="N2839" t="s">
        <v>22</v>
      </c>
      <c r="O2839">
        <v>72</v>
      </c>
      <c r="P2839">
        <v>7</v>
      </c>
      <c r="Q2839">
        <v>339</v>
      </c>
      <c r="R2839">
        <v>418</v>
      </c>
      <c r="S2839" s="1">
        <v>0.189</v>
      </c>
      <c r="U2839" s="13">
        <f t="shared" si="132"/>
        <v>79</v>
      </c>
      <c r="V2839" s="13">
        <f t="shared" si="133"/>
        <v>418</v>
      </c>
      <c r="W2839" s="13" t="str">
        <f>IFERROR(VLOOKUP(K2839,'Target Area Lookup'!B:C,2,FALSE),"Rest of State")</f>
        <v>Rest of State</v>
      </c>
      <c r="X2839" s="13" t="str">
        <f t="shared" si="134"/>
        <v>Rest of State</v>
      </c>
    </row>
    <row r="2840" spans="1:24" x14ac:dyDescent="0.25">
      <c r="A2840">
        <v>44063002003</v>
      </c>
      <c r="B2840" t="s">
        <v>12179</v>
      </c>
      <c r="C2840" t="s">
        <v>12180</v>
      </c>
      <c r="D2840" t="s">
        <v>12181</v>
      </c>
      <c r="E2840" t="s">
        <v>12182</v>
      </c>
      <c r="F2840">
        <v>8156786863</v>
      </c>
      <c r="G2840">
        <v>44465</v>
      </c>
      <c r="H2840" t="s">
        <v>12190</v>
      </c>
      <c r="I2840" t="s">
        <v>12191</v>
      </c>
      <c r="J2840" t="s">
        <v>12181</v>
      </c>
      <c r="K2840" t="s">
        <v>10086</v>
      </c>
      <c r="L2840" t="s">
        <v>12192</v>
      </c>
      <c r="M2840" t="s">
        <v>12186</v>
      </c>
      <c r="N2840" t="s">
        <v>22</v>
      </c>
      <c r="O2840">
        <v>86</v>
      </c>
      <c r="P2840">
        <v>7</v>
      </c>
      <c r="Q2840">
        <v>340</v>
      </c>
      <c r="R2840">
        <v>433</v>
      </c>
      <c r="S2840" s="1">
        <v>0.21480000000000002</v>
      </c>
      <c r="U2840" s="13">
        <f t="shared" si="132"/>
        <v>93</v>
      </c>
      <c r="V2840" s="13">
        <f t="shared" si="133"/>
        <v>433</v>
      </c>
      <c r="W2840" s="13" t="str">
        <f>IFERROR(VLOOKUP(K2840,'Target Area Lookup'!B:C,2,FALSE),"Rest of State")</f>
        <v>Rest of State</v>
      </c>
      <c r="X2840" s="13" t="str">
        <f t="shared" si="134"/>
        <v>Rest of State</v>
      </c>
    </row>
    <row r="2841" spans="1:24" x14ac:dyDescent="0.25">
      <c r="A2841">
        <v>44063003003</v>
      </c>
      <c r="B2841" t="s">
        <v>12193</v>
      </c>
      <c r="C2841" t="s">
        <v>12194</v>
      </c>
      <c r="D2841" t="s">
        <v>12195</v>
      </c>
      <c r="E2841" t="s">
        <v>12196</v>
      </c>
      <c r="F2841">
        <v>8475165100</v>
      </c>
      <c r="G2841">
        <v>14139</v>
      </c>
      <c r="H2841" t="s">
        <v>12197</v>
      </c>
      <c r="I2841" t="s">
        <v>12198</v>
      </c>
      <c r="J2841" t="s">
        <v>12195</v>
      </c>
      <c r="K2841" t="s">
        <v>10086</v>
      </c>
      <c r="L2841" t="s">
        <v>12196</v>
      </c>
      <c r="M2841" t="s">
        <v>12199</v>
      </c>
      <c r="N2841" t="s">
        <v>22</v>
      </c>
      <c r="O2841">
        <v>21</v>
      </c>
      <c r="P2841">
        <v>8</v>
      </c>
      <c r="Q2841">
        <v>124</v>
      </c>
      <c r="R2841">
        <v>153</v>
      </c>
      <c r="S2841" s="1">
        <v>0.1895</v>
      </c>
      <c r="U2841" s="13">
        <f t="shared" si="132"/>
        <v>29</v>
      </c>
      <c r="V2841" s="13">
        <f t="shared" si="133"/>
        <v>153</v>
      </c>
      <c r="W2841" s="13" t="str">
        <f>IFERROR(VLOOKUP(K2841,'Target Area Lookup'!B:C,2,FALSE),"Rest of State")</f>
        <v>Rest of State</v>
      </c>
      <c r="X2841" s="13" t="str">
        <f t="shared" si="134"/>
        <v>Rest of State</v>
      </c>
    </row>
    <row r="2842" spans="1:24" x14ac:dyDescent="0.25">
      <c r="A2842">
        <v>44063003003</v>
      </c>
      <c r="B2842" t="s">
        <v>12193</v>
      </c>
      <c r="C2842" t="s">
        <v>12194</v>
      </c>
      <c r="D2842" t="s">
        <v>12195</v>
      </c>
      <c r="E2842" t="s">
        <v>12196</v>
      </c>
      <c r="F2842">
        <v>8475165100</v>
      </c>
      <c r="G2842">
        <v>14140</v>
      </c>
      <c r="H2842" t="s">
        <v>12200</v>
      </c>
      <c r="I2842" t="s">
        <v>12201</v>
      </c>
      <c r="J2842" t="s">
        <v>12195</v>
      </c>
      <c r="K2842" t="s">
        <v>10086</v>
      </c>
      <c r="L2842" t="s">
        <v>12202</v>
      </c>
      <c r="M2842" t="s">
        <v>12199</v>
      </c>
      <c r="N2842" t="s">
        <v>22</v>
      </c>
      <c r="O2842">
        <v>34</v>
      </c>
      <c r="P2842">
        <v>13</v>
      </c>
      <c r="Q2842">
        <v>214</v>
      </c>
      <c r="R2842">
        <v>261</v>
      </c>
      <c r="S2842" s="1">
        <v>0.18010000000000001</v>
      </c>
      <c r="U2842" s="13">
        <f t="shared" si="132"/>
        <v>47</v>
      </c>
      <c r="V2842" s="13">
        <f t="shared" si="133"/>
        <v>261</v>
      </c>
      <c r="W2842" s="13" t="str">
        <f>IFERROR(VLOOKUP(K2842,'Target Area Lookup'!B:C,2,FALSE),"Rest of State")</f>
        <v>Rest of State</v>
      </c>
      <c r="X2842" s="13" t="str">
        <f t="shared" si="134"/>
        <v>Rest of State</v>
      </c>
    </row>
    <row r="2843" spans="1:24" x14ac:dyDescent="0.25">
      <c r="A2843">
        <v>44063012026</v>
      </c>
      <c r="B2843" t="s">
        <v>12203</v>
      </c>
      <c r="C2843" t="s">
        <v>12204</v>
      </c>
      <c r="D2843" t="s">
        <v>12205</v>
      </c>
      <c r="E2843" t="s">
        <v>12206</v>
      </c>
      <c r="F2843">
        <v>8153442803</v>
      </c>
      <c r="G2843">
        <v>14147</v>
      </c>
      <c r="H2843" t="s">
        <v>12207</v>
      </c>
      <c r="I2843" t="s">
        <v>12208</v>
      </c>
      <c r="J2843" t="s">
        <v>12205</v>
      </c>
      <c r="K2843" t="s">
        <v>10086</v>
      </c>
      <c r="L2843" t="s">
        <v>12209</v>
      </c>
      <c r="M2843" t="s">
        <v>12210</v>
      </c>
      <c r="N2843" t="s">
        <v>22</v>
      </c>
      <c r="O2843">
        <v>136</v>
      </c>
      <c r="P2843">
        <v>19</v>
      </c>
      <c r="Q2843">
        <v>474</v>
      </c>
      <c r="R2843">
        <v>629</v>
      </c>
      <c r="S2843" s="1">
        <v>0.24640000000000001</v>
      </c>
      <c r="U2843" s="13">
        <f t="shared" si="132"/>
        <v>155</v>
      </c>
      <c r="V2843" s="13">
        <f t="shared" si="133"/>
        <v>629</v>
      </c>
      <c r="W2843" s="13" t="str">
        <f>IFERROR(VLOOKUP(K2843,'Target Area Lookup'!B:C,2,FALSE),"Rest of State")</f>
        <v>Rest of State</v>
      </c>
      <c r="X2843" s="13" t="str">
        <f t="shared" si="134"/>
        <v>Rest of State</v>
      </c>
    </row>
    <row r="2844" spans="1:24" x14ac:dyDescent="0.25">
      <c r="A2844">
        <v>44063012026</v>
      </c>
      <c r="B2844" t="s">
        <v>12203</v>
      </c>
      <c r="C2844" t="s">
        <v>12204</v>
      </c>
      <c r="D2844" t="s">
        <v>12205</v>
      </c>
      <c r="E2844" t="s">
        <v>12206</v>
      </c>
      <c r="F2844">
        <v>8153442803</v>
      </c>
      <c r="G2844">
        <v>14148</v>
      </c>
      <c r="H2844" t="s">
        <v>12211</v>
      </c>
      <c r="I2844" t="s">
        <v>12212</v>
      </c>
      <c r="J2844" t="s">
        <v>12205</v>
      </c>
      <c r="K2844" t="s">
        <v>10086</v>
      </c>
      <c r="L2844" t="s">
        <v>12206</v>
      </c>
      <c r="M2844" t="s">
        <v>12213</v>
      </c>
      <c r="N2844" t="s">
        <v>22</v>
      </c>
      <c r="O2844">
        <v>104</v>
      </c>
      <c r="P2844">
        <v>14</v>
      </c>
      <c r="Q2844">
        <v>356</v>
      </c>
      <c r="R2844">
        <v>474</v>
      </c>
      <c r="S2844" s="1">
        <v>0.24890000000000001</v>
      </c>
      <c r="U2844" s="13">
        <f t="shared" si="132"/>
        <v>118</v>
      </c>
      <c r="V2844" s="13">
        <f t="shared" si="133"/>
        <v>474</v>
      </c>
      <c r="W2844" s="13" t="str">
        <f>IFERROR(VLOOKUP(K2844,'Target Area Lookup'!B:C,2,FALSE),"Rest of State")</f>
        <v>Rest of State</v>
      </c>
      <c r="X2844" s="13" t="str">
        <f t="shared" si="134"/>
        <v>Rest of State</v>
      </c>
    </row>
    <row r="2845" spans="1:24" x14ac:dyDescent="0.25">
      <c r="A2845">
        <v>44063012026</v>
      </c>
      <c r="B2845" t="s">
        <v>12203</v>
      </c>
      <c r="C2845" t="s">
        <v>12204</v>
      </c>
      <c r="D2845" t="s">
        <v>12205</v>
      </c>
      <c r="E2845" t="s">
        <v>12206</v>
      </c>
      <c r="F2845">
        <v>8153442803</v>
      </c>
      <c r="G2845">
        <v>14149</v>
      </c>
      <c r="H2845" t="s">
        <v>12214</v>
      </c>
      <c r="I2845" t="s">
        <v>12215</v>
      </c>
      <c r="J2845" t="s">
        <v>12205</v>
      </c>
      <c r="K2845" t="s">
        <v>10086</v>
      </c>
      <c r="L2845" t="s">
        <v>12206</v>
      </c>
      <c r="M2845" t="s">
        <v>12216</v>
      </c>
      <c r="N2845" t="s">
        <v>22</v>
      </c>
      <c r="O2845">
        <v>102</v>
      </c>
      <c r="P2845">
        <v>11</v>
      </c>
      <c r="Q2845">
        <v>238</v>
      </c>
      <c r="R2845">
        <v>351</v>
      </c>
      <c r="S2845" s="1">
        <v>0.32189999999999996</v>
      </c>
      <c r="U2845" s="13">
        <f t="shared" si="132"/>
        <v>113</v>
      </c>
      <c r="V2845" s="13">
        <f t="shared" si="133"/>
        <v>351</v>
      </c>
      <c r="W2845" s="13" t="str">
        <f>IFERROR(VLOOKUP(K2845,'Target Area Lookup'!B:C,2,FALSE),"Rest of State")</f>
        <v>Rest of State</v>
      </c>
      <c r="X2845" s="13" t="str">
        <f t="shared" si="134"/>
        <v>Rest of State</v>
      </c>
    </row>
    <row r="2846" spans="1:24" x14ac:dyDescent="0.25">
      <c r="A2846">
        <v>44063012026</v>
      </c>
      <c r="B2846" t="s">
        <v>12203</v>
      </c>
      <c r="C2846" t="s">
        <v>12204</v>
      </c>
      <c r="D2846" t="s">
        <v>12205</v>
      </c>
      <c r="E2846" t="s">
        <v>12206</v>
      </c>
      <c r="F2846">
        <v>8153442803</v>
      </c>
      <c r="G2846">
        <v>14150</v>
      </c>
      <c r="H2846" t="s">
        <v>12217</v>
      </c>
      <c r="I2846" t="s">
        <v>12218</v>
      </c>
      <c r="J2846" t="s">
        <v>12219</v>
      </c>
      <c r="K2846" t="s">
        <v>10086</v>
      </c>
      <c r="L2846" t="s">
        <v>12220</v>
      </c>
      <c r="M2846" t="s">
        <v>12221</v>
      </c>
      <c r="N2846" t="s">
        <v>22</v>
      </c>
      <c r="O2846">
        <v>75</v>
      </c>
      <c r="P2846">
        <v>9</v>
      </c>
      <c r="Q2846">
        <v>211</v>
      </c>
      <c r="R2846">
        <v>295</v>
      </c>
      <c r="S2846" s="1">
        <v>0.28470000000000001</v>
      </c>
      <c r="U2846" s="13">
        <f t="shared" si="132"/>
        <v>84</v>
      </c>
      <c r="V2846" s="13">
        <f t="shared" si="133"/>
        <v>295</v>
      </c>
      <c r="W2846" s="13" t="str">
        <f>IFERROR(VLOOKUP(K2846,'Target Area Lookup'!B:C,2,FALSE),"Rest of State")</f>
        <v>Rest of State</v>
      </c>
      <c r="X2846" s="13" t="str">
        <f t="shared" si="134"/>
        <v>Rest of State</v>
      </c>
    </row>
    <row r="2847" spans="1:24" x14ac:dyDescent="0.25">
      <c r="A2847">
        <v>44063015004</v>
      </c>
      <c r="B2847" t="s">
        <v>12226</v>
      </c>
      <c r="C2847" t="s">
        <v>12227</v>
      </c>
      <c r="D2847" t="s">
        <v>10086</v>
      </c>
      <c r="E2847" t="s">
        <v>12228</v>
      </c>
      <c r="F2847">
        <v>8153857210</v>
      </c>
      <c r="G2847">
        <v>14155</v>
      </c>
      <c r="H2847" t="s">
        <v>12229</v>
      </c>
      <c r="I2847" t="s">
        <v>12230</v>
      </c>
      <c r="J2847" t="s">
        <v>10086</v>
      </c>
      <c r="K2847" t="s">
        <v>10086</v>
      </c>
      <c r="L2847" t="s">
        <v>12231</v>
      </c>
      <c r="M2847" t="s">
        <v>12232</v>
      </c>
      <c r="N2847" t="s">
        <v>22</v>
      </c>
      <c r="O2847">
        <v>145</v>
      </c>
      <c r="P2847">
        <v>32</v>
      </c>
      <c r="Q2847">
        <v>365</v>
      </c>
      <c r="R2847">
        <v>542</v>
      </c>
      <c r="S2847" s="1">
        <v>0.32659999999999995</v>
      </c>
      <c r="U2847" s="13">
        <f t="shared" si="132"/>
        <v>177</v>
      </c>
      <c r="V2847" s="13">
        <f t="shared" si="133"/>
        <v>542</v>
      </c>
      <c r="W2847" s="13" t="str">
        <f>IFERROR(VLOOKUP(K2847,'Target Area Lookup'!B:C,2,FALSE),"Rest of State")</f>
        <v>Rest of State</v>
      </c>
      <c r="X2847" s="13" t="str">
        <f t="shared" si="134"/>
        <v>Rest of State</v>
      </c>
    </row>
    <row r="2848" spans="1:24" x14ac:dyDescent="0.25">
      <c r="A2848">
        <v>44063015004</v>
      </c>
      <c r="B2848" t="s">
        <v>12226</v>
      </c>
      <c r="C2848" t="s">
        <v>12227</v>
      </c>
      <c r="D2848" t="s">
        <v>10086</v>
      </c>
      <c r="E2848" t="s">
        <v>12228</v>
      </c>
      <c r="F2848">
        <v>8153857210</v>
      </c>
      <c r="G2848">
        <v>14156</v>
      </c>
      <c r="H2848" t="s">
        <v>12233</v>
      </c>
      <c r="I2848" t="s">
        <v>12234</v>
      </c>
      <c r="J2848" t="s">
        <v>10086</v>
      </c>
      <c r="K2848" t="s">
        <v>10086</v>
      </c>
      <c r="L2848" t="s">
        <v>12235</v>
      </c>
      <c r="M2848" t="s">
        <v>12232</v>
      </c>
      <c r="N2848" t="s">
        <v>22</v>
      </c>
      <c r="O2848">
        <v>225</v>
      </c>
      <c r="P2848">
        <v>29</v>
      </c>
      <c r="Q2848">
        <v>570</v>
      </c>
      <c r="R2848">
        <v>824</v>
      </c>
      <c r="S2848" s="1">
        <v>0.30829999999999996</v>
      </c>
      <c r="U2848" s="13">
        <f t="shared" si="132"/>
        <v>254</v>
      </c>
      <c r="V2848" s="13">
        <f t="shared" si="133"/>
        <v>824</v>
      </c>
      <c r="W2848" s="13" t="str">
        <f>IFERROR(VLOOKUP(K2848,'Target Area Lookup'!B:C,2,FALSE),"Rest of State")</f>
        <v>Rest of State</v>
      </c>
      <c r="X2848" s="13" t="str">
        <f t="shared" si="134"/>
        <v>Rest of State</v>
      </c>
    </row>
    <row r="2849" spans="1:24" x14ac:dyDescent="0.25">
      <c r="A2849">
        <v>44063015004</v>
      </c>
      <c r="B2849" t="s">
        <v>12226</v>
      </c>
      <c r="C2849" t="s">
        <v>12227</v>
      </c>
      <c r="D2849" t="s">
        <v>10086</v>
      </c>
      <c r="E2849" t="s">
        <v>12228</v>
      </c>
      <c r="F2849">
        <v>8153857210</v>
      </c>
      <c r="G2849">
        <v>14157</v>
      </c>
      <c r="H2849" t="s">
        <v>5404</v>
      </c>
      <c r="I2849" t="s">
        <v>12236</v>
      </c>
      <c r="J2849" t="s">
        <v>10086</v>
      </c>
      <c r="K2849" t="s">
        <v>10086</v>
      </c>
      <c r="L2849" t="s">
        <v>12237</v>
      </c>
      <c r="M2849" t="s">
        <v>12232</v>
      </c>
      <c r="N2849" t="s">
        <v>22</v>
      </c>
      <c r="O2849">
        <v>158</v>
      </c>
      <c r="P2849">
        <v>32</v>
      </c>
      <c r="Q2849">
        <v>173</v>
      </c>
      <c r="R2849">
        <v>363</v>
      </c>
      <c r="S2849" s="1">
        <v>0.52340000000000009</v>
      </c>
      <c r="U2849" s="13">
        <f t="shared" si="132"/>
        <v>190</v>
      </c>
      <c r="V2849" s="13">
        <f t="shared" si="133"/>
        <v>363</v>
      </c>
      <c r="W2849" s="13" t="str">
        <f>IFERROR(VLOOKUP(K2849,'Target Area Lookup'!B:C,2,FALSE),"Rest of State")</f>
        <v>Rest of State</v>
      </c>
      <c r="X2849" s="13" t="str">
        <f t="shared" si="134"/>
        <v>Rest of State</v>
      </c>
    </row>
    <row r="2850" spans="1:24" x14ac:dyDescent="0.25">
      <c r="A2850">
        <v>44063015004</v>
      </c>
      <c r="B2850" t="s">
        <v>12226</v>
      </c>
      <c r="C2850" t="s">
        <v>12227</v>
      </c>
      <c r="D2850" t="s">
        <v>10086</v>
      </c>
      <c r="E2850" t="s">
        <v>12228</v>
      </c>
      <c r="F2850">
        <v>8153857210</v>
      </c>
      <c r="G2850">
        <v>14158</v>
      </c>
      <c r="H2850" t="s">
        <v>12238</v>
      </c>
      <c r="I2850" t="s">
        <v>12239</v>
      </c>
      <c r="J2850" t="s">
        <v>10086</v>
      </c>
      <c r="K2850" t="s">
        <v>10086</v>
      </c>
      <c r="L2850" t="s">
        <v>12240</v>
      </c>
      <c r="M2850" t="s">
        <v>12232</v>
      </c>
      <c r="N2850" t="s">
        <v>22</v>
      </c>
      <c r="O2850">
        <v>104</v>
      </c>
      <c r="P2850">
        <v>42</v>
      </c>
      <c r="Q2850">
        <v>310</v>
      </c>
      <c r="R2850">
        <v>456</v>
      </c>
      <c r="S2850" s="1">
        <v>0.32020000000000004</v>
      </c>
      <c r="U2850" s="13">
        <f t="shared" si="132"/>
        <v>146</v>
      </c>
      <c r="V2850" s="13">
        <f t="shared" si="133"/>
        <v>456</v>
      </c>
      <c r="W2850" s="13" t="str">
        <f>IFERROR(VLOOKUP(K2850,'Target Area Lookup'!B:C,2,FALSE),"Rest of State")</f>
        <v>Rest of State</v>
      </c>
      <c r="X2850" s="13" t="str">
        <f t="shared" si="134"/>
        <v>Rest of State</v>
      </c>
    </row>
    <row r="2851" spans="1:24" x14ac:dyDescent="0.25">
      <c r="A2851">
        <v>44063015004</v>
      </c>
      <c r="B2851" t="s">
        <v>12226</v>
      </c>
      <c r="C2851" t="s">
        <v>12227</v>
      </c>
      <c r="D2851" t="s">
        <v>10086</v>
      </c>
      <c r="E2851" t="s">
        <v>12228</v>
      </c>
      <c r="F2851">
        <v>8153857210</v>
      </c>
      <c r="G2851">
        <v>14159</v>
      </c>
      <c r="H2851" t="s">
        <v>12241</v>
      </c>
      <c r="I2851" t="s">
        <v>12242</v>
      </c>
      <c r="J2851" t="s">
        <v>10086</v>
      </c>
      <c r="K2851" t="s">
        <v>10086</v>
      </c>
      <c r="L2851" t="s">
        <v>12243</v>
      </c>
      <c r="M2851" t="s">
        <v>12232</v>
      </c>
      <c r="N2851" t="s">
        <v>22</v>
      </c>
      <c r="O2851">
        <v>17</v>
      </c>
      <c r="P2851">
        <v>0</v>
      </c>
      <c r="Q2851">
        <v>249</v>
      </c>
      <c r="R2851">
        <v>266</v>
      </c>
      <c r="S2851" s="1">
        <v>6.3899999999999998E-2</v>
      </c>
      <c r="U2851" s="13">
        <f t="shared" si="132"/>
        <v>17</v>
      </c>
      <c r="V2851" s="13">
        <f t="shared" si="133"/>
        <v>266</v>
      </c>
      <c r="W2851" s="13" t="str">
        <f>IFERROR(VLOOKUP(K2851,'Target Area Lookup'!B:C,2,FALSE),"Rest of State")</f>
        <v>Rest of State</v>
      </c>
      <c r="X2851" s="13" t="str">
        <f t="shared" si="134"/>
        <v>Rest of State</v>
      </c>
    </row>
    <row r="2852" spans="1:24" x14ac:dyDescent="0.25">
      <c r="A2852">
        <v>44063015004</v>
      </c>
      <c r="B2852" t="s">
        <v>12226</v>
      </c>
      <c r="C2852" t="s">
        <v>12227</v>
      </c>
      <c r="D2852" t="s">
        <v>10086</v>
      </c>
      <c r="E2852" t="s">
        <v>12228</v>
      </c>
      <c r="F2852">
        <v>8153857210</v>
      </c>
      <c r="G2852">
        <v>14160</v>
      </c>
      <c r="H2852" t="s">
        <v>12244</v>
      </c>
      <c r="I2852" t="s">
        <v>12245</v>
      </c>
      <c r="J2852" t="s">
        <v>10086</v>
      </c>
      <c r="K2852" t="s">
        <v>10086</v>
      </c>
      <c r="L2852" t="s">
        <v>12246</v>
      </c>
      <c r="M2852" t="s">
        <v>12232</v>
      </c>
      <c r="N2852" t="s">
        <v>22</v>
      </c>
      <c r="O2852">
        <v>162</v>
      </c>
      <c r="P2852">
        <v>14</v>
      </c>
      <c r="Q2852">
        <v>432</v>
      </c>
      <c r="R2852">
        <v>608</v>
      </c>
      <c r="S2852" s="1">
        <v>0.28949999999999998</v>
      </c>
      <c r="U2852" s="13">
        <f t="shared" si="132"/>
        <v>176</v>
      </c>
      <c r="V2852" s="13">
        <f t="shared" si="133"/>
        <v>608</v>
      </c>
      <c r="W2852" s="13" t="str">
        <f>IFERROR(VLOOKUP(K2852,'Target Area Lookup'!B:C,2,FALSE),"Rest of State")</f>
        <v>Rest of State</v>
      </c>
      <c r="X2852" s="13" t="str">
        <f t="shared" si="134"/>
        <v>Rest of State</v>
      </c>
    </row>
    <row r="2853" spans="1:24" x14ac:dyDescent="0.25">
      <c r="A2853">
        <v>44063015004</v>
      </c>
      <c r="B2853" t="s">
        <v>12226</v>
      </c>
      <c r="C2853" t="s">
        <v>12227</v>
      </c>
      <c r="D2853" t="s">
        <v>10086</v>
      </c>
      <c r="E2853" t="s">
        <v>12228</v>
      </c>
      <c r="F2853">
        <v>8153857210</v>
      </c>
      <c r="G2853">
        <v>14161</v>
      </c>
      <c r="H2853" t="s">
        <v>12247</v>
      </c>
      <c r="I2853" t="s">
        <v>12248</v>
      </c>
      <c r="J2853" t="s">
        <v>10086</v>
      </c>
      <c r="K2853" t="s">
        <v>10086</v>
      </c>
      <c r="L2853" t="s">
        <v>12249</v>
      </c>
      <c r="M2853" t="s">
        <v>12232</v>
      </c>
      <c r="N2853" t="s">
        <v>22</v>
      </c>
      <c r="O2853">
        <v>218</v>
      </c>
      <c r="P2853">
        <v>43</v>
      </c>
      <c r="Q2853">
        <v>411</v>
      </c>
      <c r="R2853">
        <v>672</v>
      </c>
      <c r="S2853" s="1">
        <v>0.38840000000000002</v>
      </c>
      <c r="U2853" s="13">
        <f t="shared" si="132"/>
        <v>261</v>
      </c>
      <c r="V2853" s="13">
        <f t="shared" si="133"/>
        <v>672</v>
      </c>
      <c r="W2853" s="13" t="str">
        <f>IFERROR(VLOOKUP(K2853,'Target Area Lookup'!B:C,2,FALSE),"Rest of State")</f>
        <v>Rest of State</v>
      </c>
      <c r="X2853" s="13" t="str">
        <f t="shared" si="134"/>
        <v>Rest of State</v>
      </c>
    </row>
    <row r="2854" spans="1:24" x14ac:dyDescent="0.25">
      <c r="A2854">
        <v>44063015004</v>
      </c>
      <c r="B2854" t="s">
        <v>12226</v>
      </c>
      <c r="C2854" t="s">
        <v>12227</v>
      </c>
      <c r="D2854" t="s">
        <v>10086</v>
      </c>
      <c r="E2854" t="s">
        <v>12228</v>
      </c>
      <c r="F2854">
        <v>8153857210</v>
      </c>
      <c r="G2854">
        <v>46252</v>
      </c>
      <c r="H2854" t="s">
        <v>12250</v>
      </c>
      <c r="I2854" t="s">
        <v>12251</v>
      </c>
      <c r="J2854" t="s">
        <v>10086</v>
      </c>
      <c r="K2854" t="s">
        <v>10086</v>
      </c>
      <c r="L2854" t="s">
        <v>12252</v>
      </c>
      <c r="M2854" t="s">
        <v>12253</v>
      </c>
      <c r="N2854" t="s">
        <v>22</v>
      </c>
      <c r="O2854">
        <v>192</v>
      </c>
      <c r="P2854">
        <v>36</v>
      </c>
      <c r="Q2854">
        <v>519</v>
      </c>
      <c r="R2854">
        <v>747</v>
      </c>
      <c r="S2854" s="1">
        <v>0.30520000000000003</v>
      </c>
      <c r="U2854" s="13">
        <f t="shared" si="132"/>
        <v>228</v>
      </c>
      <c r="V2854" s="13">
        <f t="shared" si="133"/>
        <v>747</v>
      </c>
      <c r="W2854" s="13" t="str">
        <f>IFERROR(VLOOKUP(K2854,'Target Area Lookup'!B:C,2,FALSE),"Rest of State")</f>
        <v>Rest of State</v>
      </c>
      <c r="X2854" s="13" t="str">
        <f t="shared" si="134"/>
        <v>Rest of State</v>
      </c>
    </row>
    <row r="2855" spans="1:24" x14ac:dyDescent="0.25">
      <c r="A2855">
        <v>44063018004</v>
      </c>
      <c r="B2855" t="s">
        <v>12254</v>
      </c>
      <c r="C2855" t="s">
        <v>12255</v>
      </c>
      <c r="D2855" t="s">
        <v>12256</v>
      </c>
      <c r="E2855" t="s">
        <v>12257</v>
      </c>
      <c r="F2855">
        <v>8155688637</v>
      </c>
      <c r="G2855">
        <v>14163</v>
      </c>
      <c r="H2855" t="s">
        <v>12258</v>
      </c>
      <c r="I2855" t="s">
        <v>12255</v>
      </c>
      <c r="J2855" t="s">
        <v>12256</v>
      </c>
      <c r="K2855" t="s">
        <v>10086</v>
      </c>
      <c r="L2855" t="s">
        <v>12257</v>
      </c>
      <c r="M2855" t="s">
        <v>12259</v>
      </c>
      <c r="N2855" t="s">
        <v>22</v>
      </c>
      <c r="O2855">
        <v>80</v>
      </c>
      <c r="P2855">
        <v>13</v>
      </c>
      <c r="Q2855">
        <v>203</v>
      </c>
      <c r="R2855">
        <v>296</v>
      </c>
      <c r="S2855" s="1">
        <v>0.31420000000000003</v>
      </c>
      <c r="U2855" s="13">
        <f t="shared" si="132"/>
        <v>93</v>
      </c>
      <c r="V2855" s="13">
        <f t="shared" si="133"/>
        <v>296</v>
      </c>
      <c r="W2855" s="13" t="str">
        <f>IFERROR(VLOOKUP(K2855,'Target Area Lookup'!B:C,2,FALSE),"Rest of State")</f>
        <v>Rest of State</v>
      </c>
      <c r="X2855" s="13" t="str">
        <f t="shared" si="134"/>
        <v>Rest of State</v>
      </c>
    </row>
    <row r="2856" spans="1:24" x14ac:dyDescent="0.25">
      <c r="A2856">
        <v>44063019024</v>
      </c>
      <c r="B2856" t="s">
        <v>12260</v>
      </c>
      <c r="C2856" t="s">
        <v>12261</v>
      </c>
      <c r="D2856" t="s">
        <v>12262</v>
      </c>
      <c r="E2856" t="s">
        <v>12263</v>
      </c>
      <c r="F2856">
        <v>8156482442</v>
      </c>
      <c r="G2856">
        <v>14164</v>
      </c>
      <c r="H2856" t="s">
        <v>12264</v>
      </c>
      <c r="I2856" t="s">
        <v>12261</v>
      </c>
      <c r="J2856" t="s">
        <v>12262</v>
      </c>
      <c r="K2856" t="s">
        <v>10086</v>
      </c>
      <c r="L2856" t="s">
        <v>12263</v>
      </c>
      <c r="M2856" t="s">
        <v>12265</v>
      </c>
      <c r="N2856" t="s">
        <v>22</v>
      </c>
      <c r="O2856">
        <v>38</v>
      </c>
      <c r="P2856">
        <v>6</v>
      </c>
      <c r="Q2856">
        <v>71</v>
      </c>
      <c r="R2856">
        <v>115</v>
      </c>
      <c r="S2856" s="1">
        <v>0.3826</v>
      </c>
      <c r="U2856" s="13">
        <f t="shared" si="132"/>
        <v>44</v>
      </c>
      <c r="V2856" s="13">
        <f t="shared" si="133"/>
        <v>115</v>
      </c>
      <c r="W2856" s="13" t="str">
        <f>IFERROR(VLOOKUP(K2856,'Target Area Lookup'!B:C,2,FALSE),"Rest of State")</f>
        <v>Rest of State</v>
      </c>
      <c r="X2856" s="13" t="str">
        <f t="shared" si="134"/>
        <v>Rest of State</v>
      </c>
    </row>
    <row r="2857" spans="1:24" x14ac:dyDescent="0.25">
      <c r="A2857">
        <v>44063019024</v>
      </c>
      <c r="B2857" t="s">
        <v>12260</v>
      </c>
      <c r="C2857" t="s">
        <v>12261</v>
      </c>
      <c r="D2857" t="s">
        <v>12262</v>
      </c>
      <c r="E2857" t="s">
        <v>12263</v>
      </c>
      <c r="F2857">
        <v>8156482442</v>
      </c>
      <c r="G2857">
        <v>14165</v>
      </c>
      <c r="H2857" t="s">
        <v>12266</v>
      </c>
      <c r="I2857" t="s">
        <v>12261</v>
      </c>
      <c r="J2857" t="s">
        <v>12262</v>
      </c>
      <c r="K2857" t="s">
        <v>10086</v>
      </c>
      <c r="L2857" t="s">
        <v>12263</v>
      </c>
      <c r="M2857" t="s">
        <v>12265</v>
      </c>
      <c r="N2857" t="s">
        <v>22</v>
      </c>
      <c r="O2857">
        <v>39</v>
      </c>
      <c r="P2857">
        <v>8</v>
      </c>
      <c r="Q2857">
        <v>40</v>
      </c>
      <c r="R2857">
        <v>87</v>
      </c>
      <c r="S2857" s="1">
        <v>0.54020000000000001</v>
      </c>
      <c r="U2857" s="13">
        <f t="shared" si="132"/>
        <v>47</v>
      </c>
      <c r="V2857" s="13">
        <f t="shared" si="133"/>
        <v>87</v>
      </c>
      <c r="W2857" s="13" t="str">
        <f>IFERROR(VLOOKUP(K2857,'Target Area Lookup'!B:C,2,FALSE),"Rest of State")</f>
        <v>Rest of State</v>
      </c>
      <c r="X2857" s="13" t="str">
        <f t="shared" si="134"/>
        <v>Rest of State</v>
      </c>
    </row>
    <row r="2858" spans="1:24" x14ac:dyDescent="0.25">
      <c r="A2858">
        <v>44063019024</v>
      </c>
      <c r="B2858" t="s">
        <v>12260</v>
      </c>
      <c r="C2858" t="s">
        <v>12261</v>
      </c>
      <c r="D2858" t="s">
        <v>12262</v>
      </c>
      <c r="E2858" t="s">
        <v>12263</v>
      </c>
      <c r="F2858">
        <v>8156482442</v>
      </c>
      <c r="G2858">
        <v>14166</v>
      </c>
      <c r="H2858" t="s">
        <v>12267</v>
      </c>
      <c r="I2858" t="s">
        <v>12268</v>
      </c>
      <c r="J2858" t="s">
        <v>12262</v>
      </c>
      <c r="K2858" t="s">
        <v>10086</v>
      </c>
      <c r="L2858" t="s">
        <v>12269</v>
      </c>
      <c r="M2858" t="s">
        <v>12265</v>
      </c>
      <c r="N2858" t="s">
        <v>22</v>
      </c>
      <c r="O2858">
        <v>85</v>
      </c>
      <c r="P2858">
        <v>8</v>
      </c>
      <c r="Q2858">
        <v>87</v>
      </c>
      <c r="R2858">
        <v>180</v>
      </c>
      <c r="S2858" s="1">
        <v>0.51670000000000005</v>
      </c>
      <c r="U2858" s="13">
        <f t="shared" si="132"/>
        <v>93</v>
      </c>
      <c r="V2858" s="13">
        <f t="shared" si="133"/>
        <v>180</v>
      </c>
      <c r="W2858" s="13" t="str">
        <f>IFERROR(VLOOKUP(K2858,'Target Area Lookup'!B:C,2,FALSE),"Rest of State")</f>
        <v>Rest of State</v>
      </c>
      <c r="X2858" s="13" t="str">
        <f t="shared" si="134"/>
        <v>Rest of State</v>
      </c>
    </row>
    <row r="2859" spans="1:24" x14ac:dyDescent="0.25">
      <c r="A2859">
        <v>44063026004</v>
      </c>
      <c r="B2859" t="s">
        <v>12275</v>
      </c>
      <c r="C2859" t="s">
        <v>12276</v>
      </c>
      <c r="D2859" t="s">
        <v>12277</v>
      </c>
      <c r="E2859" t="s">
        <v>12278</v>
      </c>
      <c r="F2859">
        <v>2243575104</v>
      </c>
      <c r="G2859">
        <v>14167</v>
      </c>
      <c r="H2859" t="s">
        <v>12279</v>
      </c>
      <c r="I2859" t="s">
        <v>12280</v>
      </c>
      <c r="J2859" t="s">
        <v>12277</v>
      </c>
      <c r="K2859" t="s">
        <v>10086</v>
      </c>
      <c r="L2859" t="s">
        <v>12278</v>
      </c>
      <c r="M2859" t="s">
        <v>12281</v>
      </c>
      <c r="N2859" t="s">
        <v>22</v>
      </c>
      <c r="O2859">
        <v>188</v>
      </c>
      <c r="P2859">
        <v>29</v>
      </c>
      <c r="Q2859">
        <v>695</v>
      </c>
      <c r="R2859">
        <v>912</v>
      </c>
      <c r="S2859" s="1">
        <v>0.2379</v>
      </c>
      <c r="U2859" s="13">
        <f t="shared" si="132"/>
        <v>217</v>
      </c>
      <c r="V2859" s="13">
        <f t="shared" si="133"/>
        <v>912</v>
      </c>
      <c r="W2859" s="13" t="str">
        <f>IFERROR(VLOOKUP(K2859,'Target Area Lookup'!B:C,2,FALSE),"Rest of State")</f>
        <v>Rest of State</v>
      </c>
      <c r="X2859" s="13" t="str">
        <f t="shared" si="134"/>
        <v>Rest of State</v>
      </c>
    </row>
    <row r="2860" spans="1:24" x14ac:dyDescent="0.25">
      <c r="A2860">
        <v>44063026004</v>
      </c>
      <c r="B2860" t="s">
        <v>12275</v>
      </c>
      <c r="C2860" t="s">
        <v>12276</v>
      </c>
      <c r="D2860" t="s">
        <v>12277</v>
      </c>
      <c r="E2860" t="s">
        <v>12278</v>
      </c>
      <c r="F2860">
        <v>2243575104</v>
      </c>
      <c r="G2860">
        <v>14169</v>
      </c>
      <c r="H2860" t="s">
        <v>12282</v>
      </c>
      <c r="I2860" t="s">
        <v>12283</v>
      </c>
      <c r="J2860" t="s">
        <v>12277</v>
      </c>
      <c r="K2860" t="s">
        <v>10086</v>
      </c>
      <c r="L2860" t="s">
        <v>12284</v>
      </c>
      <c r="M2860" t="s">
        <v>12285</v>
      </c>
      <c r="N2860" t="s">
        <v>22</v>
      </c>
      <c r="O2860">
        <v>63</v>
      </c>
      <c r="P2860">
        <v>10</v>
      </c>
      <c r="Q2860">
        <v>321</v>
      </c>
      <c r="R2860">
        <v>394</v>
      </c>
      <c r="S2860" s="1">
        <v>0.18530000000000002</v>
      </c>
      <c r="U2860" s="13">
        <f t="shared" si="132"/>
        <v>73</v>
      </c>
      <c r="V2860" s="13">
        <f t="shared" si="133"/>
        <v>394</v>
      </c>
      <c r="W2860" s="13" t="str">
        <f>IFERROR(VLOOKUP(K2860,'Target Area Lookup'!B:C,2,FALSE),"Rest of State")</f>
        <v>Rest of State</v>
      </c>
      <c r="X2860" s="13" t="str">
        <f t="shared" si="134"/>
        <v>Rest of State</v>
      </c>
    </row>
    <row r="2861" spans="1:24" x14ac:dyDescent="0.25">
      <c r="A2861">
        <v>44063026004</v>
      </c>
      <c r="B2861" t="s">
        <v>12275</v>
      </c>
      <c r="C2861" t="s">
        <v>12276</v>
      </c>
      <c r="D2861" t="s">
        <v>12277</v>
      </c>
      <c r="E2861" t="s">
        <v>12278</v>
      </c>
      <c r="F2861">
        <v>2243575104</v>
      </c>
      <c r="G2861">
        <v>14171</v>
      </c>
      <c r="H2861" t="s">
        <v>12286</v>
      </c>
      <c r="I2861" t="s">
        <v>12287</v>
      </c>
      <c r="J2861" t="s">
        <v>12277</v>
      </c>
      <c r="K2861" t="s">
        <v>10086</v>
      </c>
      <c r="L2861" t="s">
        <v>12288</v>
      </c>
      <c r="M2861" t="s">
        <v>12289</v>
      </c>
      <c r="N2861" t="s">
        <v>22</v>
      </c>
      <c r="O2861">
        <v>231</v>
      </c>
      <c r="P2861">
        <v>31</v>
      </c>
      <c r="Q2861">
        <v>326</v>
      </c>
      <c r="R2861">
        <v>588</v>
      </c>
      <c r="S2861" s="1">
        <v>0.44560000000000005</v>
      </c>
      <c r="U2861" s="13">
        <f t="shared" si="132"/>
        <v>262</v>
      </c>
      <c r="V2861" s="13">
        <f t="shared" si="133"/>
        <v>588</v>
      </c>
      <c r="W2861" s="13" t="str">
        <f>IFERROR(VLOOKUP(K2861,'Target Area Lookup'!B:C,2,FALSE),"Rest of State")</f>
        <v>Rest of State</v>
      </c>
      <c r="X2861" s="13" t="str">
        <f t="shared" si="134"/>
        <v>Rest of State</v>
      </c>
    </row>
    <row r="2862" spans="1:24" x14ac:dyDescent="0.25">
      <c r="A2862">
        <v>44063026004</v>
      </c>
      <c r="B2862" t="s">
        <v>12275</v>
      </c>
      <c r="C2862" t="s">
        <v>12276</v>
      </c>
      <c r="D2862" t="s">
        <v>12277</v>
      </c>
      <c r="E2862" t="s">
        <v>12278</v>
      </c>
      <c r="F2862">
        <v>2243575104</v>
      </c>
      <c r="G2862">
        <v>15114</v>
      </c>
      <c r="H2862" t="s">
        <v>12290</v>
      </c>
      <c r="I2862" t="s">
        <v>12291</v>
      </c>
      <c r="J2862" t="s">
        <v>12277</v>
      </c>
      <c r="K2862" t="s">
        <v>10086</v>
      </c>
      <c r="L2862" t="s">
        <v>12292</v>
      </c>
      <c r="M2862" t="s">
        <v>12293</v>
      </c>
      <c r="N2862" t="s">
        <v>22</v>
      </c>
      <c r="O2862">
        <v>107</v>
      </c>
      <c r="P2862">
        <v>14</v>
      </c>
      <c r="Q2862">
        <v>360</v>
      </c>
      <c r="R2862">
        <v>481</v>
      </c>
      <c r="S2862" s="1">
        <v>0.25159999999999999</v>
      </c>
      <c r="U2862" s="13">
        <f t="shared" si="132"/>
        <v>121</v>
      </c>
      <c r="V2862" s="13">
        <f t="shared" si="133"/>
        <v>481</v>
      </c>
      <c r="W2862" s="13" t="str">
        <f>IFERROR(VLOOKUP(K2862,'Target Area Lookup'!B:C,2,FALSE),"Rest of State")</f>
        <v>Rest of State</v>
      </c>
      <c r="X2862" s="13" t="str">
        <f t="shared" si="134"/>
        <v>Rest of State</v>
      </c>
    </row>
    <row r="2863" spans="1:24" x14ac:dyDescent="0.25">
      <c r="A2863">
        <v>44063036002</v>
      </c>
      <c r="B2863" t="s">
        <v>12294</v>
      </c>
      <c r="C2863" t="s">
        <v>12295</v>
      </c>
      <c r="D2863" t="s">
        <v>12296</v>
      </c>
      <c r="E2863" t="s">
        <v>12297</v>
      </c>
      <c r="F2863">
        <v>8156532311</v>
      </c>
      <c r="G2863">
        <v>14173</v>
      </c>
      <c r="H2863" t="s">
        <v>12298</v>
      </c>
      <c r="I2863" t="s">
        <v>12295</v>
      </c>
      <c r="J2863" t="s">
        <v>12296</v>
      </c>
      <c r="K2863" t="s">
        <v>10086</v>
      </c>
      <c r="L2863" t="s">
        <v>12297</v>
      </c>
      <c r="M2863" t="s">
        <v>12299</v>
      </c>
      <c r="N2863" t="s">
        <v>22</v>
      </c>
      <c r="O2863">
        <v>174</v>
      </c>
      <c r="P2863">
        <v>16</v>
      </c>
      <c r="Q2863">
        <v>168</v>
      </c>
      <c r="R2863">
        <v>358</v>
      </c>
      <c r="S2863" s="1">
        <v>0.53070000000000006</v>
      </c>
      <c r="U2863" s="13">
        <f t="shared" si="132"/>
        <v>190</v>
      </c>
      <c r="V2863" s="13">
        <f t="shared" si="133"/>
        <v>358</v>
      </c>
      <c r="W2863" s="13" t="str">
        <f>IFERROR(VLOOKUP(K2863,'Target Area Lookup'!B:C,2,FALSE),"Rest of State")</f>
        <v>Rest of State</v>
      </c>
      <c r="X2863" s="13" t="str">
        <f t="shared" si="134"/>
        <v>Rest of State</v>
      </c>
    </row>
    <row r="2864" spans="1:24" x14ac:dyDescent="0.25">
      <c r="A2864">
        <v>44063046003</v>
      </c>
      <c r="B2864" t="s">
        <v>12300</v>
      </c>
      <c r="C2864" t="s">
        <v>12301</v>
      </c>
      <c r="D2864" t="s">
        <v>12176</v>
      </c>
      <c r="E2864" t="s">
        <v>12302</v>
      </c>
      <c r="F2864">
        <v>8154593023</v>
      </c>
      <c r="G2864">
        <v>14174</v>
      </c>
      <c r="H2864" t="s">
        <v>12303</v>
      </c>
      <c r="I2864" t="s">
        <v>12301</v>
      </c>
      <c r="J2864" t="s">
        <v>12176</v>
      </c>
      <c r="K2864" t="s">
        <v>10086</v>
      </c>
      <c r="L2864" t="s">
        <v>12302</v>
      </c>
      <c r="M2864" t="s">
        <v>12304</v>
      </c>
      <c r="N2864" t="s">
        <v>22</v>
      </c>
      <c r="O2864">
        <v>69</v>
      </c>
      <c r="P2864">
        <v>11</v>
      </c>
      <c r="Q2864">
        <v>314</v>
      </c>
      <c r="R2864">
        <v>394</v>
      </c>
      <c r="S2864" s="1">
        <v>0.20300000000000001</v>
      </c>
      <c r="U2864" s="13">
        <f t="shared" si="132"/>
        <v>80</v>
      </c>
      <c r="V2864" s="13">
        <f t="shared" si="133"/>
        <v>394</v>
      </c>
      <c r="W2864" s="13" t="str">
        <f>IFERROR(VLOOKUP(K2864,'Target Area Lookup'!B:C,2,FALSE),"Rest of State")</f>
        <v>Rest of State</v>
      </c>
      <c r="X2864" s="13" t="str">
        <f t="shared" si="134"/>
        <v>Rest of State</v>
      </c>
    </row>
    <row r="2865" spans="1:24" x14ac:dyDescent="0.25">
      <c r="A2865">
        <v>44063046003</v>
      </c>
      <c r="B2865" t="s">
        <v>12300</v>
      </c>
      <c r="C2865" t="s">
        <v>12301</v>
      </c>
      <c r="D2865" t="s">
        <v>12176</v>
      </c>
      <c r="E2865" t="s">
        <v>12302</v>
      </c>
      <c r="F2865">
        <v>8154593023</v>
      </c>
      <c r="G2865">
        <v>42499</v>
      </c>
      <c r="H2865" t="s">
        <v>12305</v>
      </c>
      <c r="I2865" t="s">
        <v>12306</v>
      </c>
      <c r="J2865" t="s">
        <v>12176</v>
      </c>
      <c r="K2865" t="s">
        <v>10086</v>
      </c>
      <c r="L2865" t="s">
        <v>12302</v>
      </c>
      <c r="M2865" t="s">
        <v>12304</v>
      </c>
      <c r="N2865" t="s">
        <v>22</v>
      </c>
      <c r="O2865">
        <v>33</v>
      </c>
      <c r="P2865">
        <v>3</v>
      </c>
      <c r="Q2865">
        <v>223</v>
      </c>
      <c r="R2865">
        <v>259</v>
      </c>
      <c r="S2865" s="1">
        <v>0.13900000000000001</v>
      </c>
      <c r="U2865" s="13">
        <f t="shared" si="132"/>
        <v>36</v>
      </c>
      <c r="V2865" s="13">
        <f t="shared" si="133"/>
        <v>259</v>
      </c>
      <c r="W2865" s="13" t="str">
        <f>IFERROR(VLOOKUP(K2865,'Target Area Lookup'!B:C,2,FALSE),"Rest of State")</f>
        <v>Rest of State</v>
      </c>
      <c r="X2865" s="13" t="str">
        <f t="shared" si="134"/>
        <v>Rest of State</v>
      </c>
    </row>
    <row r="2866" spans="1:24" x14ac:dyDescent="0.25">
      <c r="A2866">
        <v>44063047004</v>
      </c>
      <c r="B2866" t="s">
        <v>12307</v>
      </c>
      <c r="C2866" t="s">
        <v>12308</v>
      </c>
      <c r="D2866" t="s">
        <v>12176</v>
      </c>
      <c r="E2866" t="s">
        <v>12309</v>
      </c>
      <c r="F2866">
        <v>8154596070</v>
      </c>
      <c r="G2866">
        <v>14175</v>
      </c>
      <c r="H2866" t="s">
        <v>12310</v>
      </c>
      <c r="I2866" t="s">
        <v>12311</v>
      </c>
      <c r="J2866" t="s">
        <v>12176</v>
      </c>
      <c r="K2866" t="s">
        <v>10086</v>
      </c>
      <c r="L2866" t="s">
        <v>12312</v>
      </c>
      <c r="M2866" t="s">
        <v>12313</v>
      </c>
      <c r="N2866" t="s">
        <v>22</v>
      </c>
      <c r="O2866">
        <v>138</v>
      </c>
      <c r="P2866">
        <v>25</v>
      </c>
      <c r="Q2866">
        <v>560</v>
      </c>
      <c r="R2866">
        <v>723</v>
      </c>
      <c r="S2866" s="1">
        <v>0.22539999999999999</v>
      </c>
      <c r="U2866" s="13">
        <f t="shared" si="132"/>
        <v>163</v>
      </c>
      <c r="V2866" s="13">
        <f t="shared" si="133"/>
        <v>723</v>
      </c>
      <c r="W2866" s="13" t="str">
        <f>IFERROR(VLOOKUP(K2866,'Target Area Lookup'!B:C,2,FALSE),"Rest of State")</f>
        <v>Rest of State</v>
      </c>
      <c r="X2866" s="13" t="str">
        <f t="shared" si="134"/>
        <v>Rest of State</v>
      </c>
    </row>
    <row r="2867" spans="1:24" x14ac:dyDescent="0.25">
      <c r="A2867">
        <v>44063047004</v>
      </c>
      <c r="B2867" t="s">
        <v>12307</v>
      </c>
      <c r="C2867" t="s">
        <v>12308</v>
      </c>
      <c r="D2867" t="s">
        <v>12176</v>
      </c>
      <c r="E2867" t="s">
        <v>12309</v>
      </c>
      <c r="F2867">
        <v>8154596070</v>
      </c>
      <c r="G2867">
        <v>14176</v>
      </c>
      <c r="H2867" t="s">
        <v>12314</v>
      </c>
      <c r="I2867" t="s">
        <v>12315</v>
      </c>
      <c r="J2867" t="s">
        <v>12176</v>
      </c>
      <c r="K2867" t="s">
        <v>10086</v>
      </c>
      <c r="L2867" t="s">
        <v>12316</v>
      </c>
      <c r="M2867" t="s">
        <v>12313</v>
      </c>
      <c r="N2867" t="s">
        <v>22</v>
      </c>
      <c r="O2867">
        <v>314</v>
      </c>
      <c r="P2867">
        <v>33</v>
      </c>
      <c r="Q2867">
        <v>679</v>
      </c>
      <c r="R2867">
        <v>1026</v>
      </c>
      <c r="S2867" s="1">
        <v>0.3382</v>
      </c>
      <c r="U2867" s="13">
        <f t="shared" si="132"/>
        <v>347</v>
      </c>
      <c r="V2867" s="13">
        <f t="shared" si="133"/>
        <v>1026</v>
      </c>
      <c r="W2867" s="13" t="str">
        <f>IFERROR(VLOOKUP(K2867,'Target Area Lookup'!B:C,2,FALSE),"Rest of State")</f>
        <v>Rest of State</v>
      </c>
      <c r="X2867" s="13" t="str">
        <f t="shared" si="134"/>
        <v>Rest of State</v>
      </c>
    </row>
    <row r="2868" spans="1:24" x14ac:dyDescent="0.25">
      <c r="A2868">
        <v>44063047004</v>
      </c>
      <c r="B2868" t="s">
        <v>12307</v>
      </c>
      <c r="C2868" t="s">
        <v>12308</v>
      </c>
      <c r="D2868" t="s">
        <v>12176</v>
      </c>
      <c r="E2868" t="s">
        <v>12309</v>
      </c>
      <c r="F2868">
        <v>8154596070</v>
      </c>
      <c r="G2868">
        <v>14177</v>
      </c>
      <c r="H2868" t="s">
        <v>12317</v>
      </c>
      <c r="I2868" t="s">
        <v>12318</v>
      </c>
      <c r="J2868" t="s">
        <v>12176</v>
      </c>
      <c r="K2868" t="s">
        <v>10086</v>
      </c>
      <c r="L2868" t="s">
        <v>12319</v>
      </c>
      <c r="M2868" t="s">
        <v>12313</v>
      </c>
      <c r="N2868" t="s">
        <v>22</v>
      </c>
      <c r="O2868">
        <v>186</v>
      </c>
      <c r="P2868">
        <v>23</v>
      </c>
      <c r="Q2868">
        <v>678</v>
      </c>
      <c r="R2868">
        <v>887</v>
      </c>
      <c r="S2868" s="1">
        <v>0.2356</v>
      </c>
      <c r="U2868" s="13">
        <f t="shared" si="132"/>
        <v>209</v>
      </c>
      <c r="V2868" s="13">
        <f t="shared" si="133"/>
        <v>887</v>
      </c>
      <c r="W2868" s="13" t="str">
        <f>IFERROR(VLOOKUP(K2868,'Target Area Lookup'!B:C,2,FALSE),"Rest of State")</f>
        <v>Rest of State</v>
      </c>
      <c r="X2868" s="13" t="str">
        <f t="shared" si="134"/>
        <v>Rest of State</v>
      </c>
    </row>
    <row r="2869" spans="1:24" x14ac:dyDescent="0.25">
      <c r="A2869">
        <v>44063047004</v>
      </c>
      <c r="B2869" t="s">
        <v>12307</v>
      </c>
      <c r="C2869" t="s">
        <v>12308</v>
      </c>
      <c r="D2869" t="s">
        <v>12176</v>
      </c>
      <c r="E2869" t="s">
        <v>12309</v>
      </c>
      <c r="F2869">
        <v>8154596070</v>
      </c>
      <c r="G2869">
        <v>14178</v>
      </c>
      <c r="H2869" t="s">
        <v>12320</v>
      </c>
      <c r="I2869" t="s">
        <v>12321</v>
      </c>
      <c r="J2869" t="s">
        <v>12176</v>
      </c>
      <c r="K2869" t="s">
        <v>10086</v>
      </c>
      <c r="L2869" t="s">
        <v>12322</v>
      </c>
      <c r="M2869" t="s">
        <v>12313</v>
      </c>
      <c r="N2869" t="s">
        <v>22</v>
      </c>
      <c r="O2869">
        <v>215</v>
      </c>
      <c r="P2869">
        <v>23</v>
      </c>
      <c r="Q2869">
        <v>211</v>
      </c>
      <c r="R2869">
        <v>449</v>
      </c>
      <c r="S2869" s="1">
        <v>0.53010000000000002</v>
      </c>
      <c r="U2869" s="13">
        <f t="shared" si="132"/>
        <v>238</v>
      </c>
      <c r="V2869" s="13">
        <f t="shared" si="133"/>
        <v>449</v>
      </c>
      <c r="W2869" s="13" t="str">
        <f>IFERROR(VLOOKUP(K2869,'Target Area Lookup'!B:C,2,FALSE),"Rest of State")</f>
        <v>Rest of State</v>
      </c>
      <c r="X2869" s="13" t="str">
        <f t="shared" si="134"/>
        <v>Rest of State</v>
      </c>
    </row>
    <row r="2870" spans="1:24" x14ac:dyDescent="0.25">
      <c r="A2870">
        <v>44063047004</v>
      </c>
      <c r="B2870" t="s">
        <v>12307</v>
      </c>
      <c r="C2870" t="s">
        <v>12308</v>
      </c>
      <c r="D2870" t="s">
        <v>12176</v>
      </c>
      <c r="E2870" t="s">
        <v>12309</v>
      </c>
      <c r="F2870">
        <v>8154596070</v>
      </c>
      <c r="G2870">
        <v>14179</v>
      </c>
      <c r="H2870" t="s">
        <v>12323</v>
      </c>
      <c r="I2870" t="s">
        <v>12324</v>
      </c>
      <c r="J2870" t="s">
        <v>12176</v>
      </c>
      <c r="K2870" t="s">
        <v>10086</v>
      </c>
      <c r="L2870" t="s">
        <v>12325</v>
      </c>
      <c r="M2870" t="s">
        <v>12313</v>
      </c>
      <c r="N2870" t="s">
        <v>22</v>
      </c>
      <c r="O2870">
        <v>78</v>
      </c>
      <c r="P2870">
        <v>7</v>
      </c>
      <c r="Q2870">
        <v>417</v>
      </c>
      <c r="R2870">
        <v>502</v>
      </c>
      <c r="S2870" s="1">
        <v>0.16930000000000001</v>
      </c>
      <c r="U2870" s="13">
        <f t="shared" si="132"/>
        <v>85</v>
      </c>
      <c r="V2870" s="13">
        <f t="shared" si="133"/>
        <v>502</v>
      </c>
      <c r="W2870" s="13" t="str">
        <f>IFERROR(VLOOKUP(K2870,'Target Area Lookup'!B:C,2,FALSE),"Rest of State")</f>
        <v>Rest of State</v>
      </c>
      <c r="X2870" s="13" t="str">
        <f t="shared" si="134"/>
        <v>Rest of State</v>
      </c>
    </row>
    <row r="2871" spans="1:24" x14ac:dyDescent="0.25">
      <c r="A2871">
        <v>44063047004</v>
      </c>
      <c r="B2871" t="s">
        <v>12307</v>
      </c>
      <c r="C2871" t="s">
        <v>12308</v>
      </c>
      <c r="D2871" t="s">
        <v>12176</v>
      </c>
      <c r="E2871" t="s">
        <v>12309</v>
      </c>
      <c r="F2871">
        <v>8154596070</v>
      </c>
      <c r="G2871">
        <v>14180</v>
      </c>
      <c r="H2871" t="s">
        <v>12326</v>
      </c>
      <c r="I2871" t="s">
        <v>12327</v>
      </c>
      <c r="J2871" t="s">
        <v>12176</v>
      </c>
      <c r="K2871" t="s">
        <v>10086</v>
      </c>
      <c r="L2871" t="s">
        <v>12328</v>
      </c>
      <c r="M2871" t="s">
        <v>12313</v>
      </c>
      <c r="N2871" t="s">
        <v>22</v>
      </c>
      <c r="O2871">
        <v>263</v>
      </c>
      <c r="P2871">
        <v>26</v>
      </c>
      <c r="Q2871">
        <v>292</v>
      </c>
      <c r="R2871">
        <v>581</v>
      </c>
      <c r="S2871" s="1">
        <v>0.49740000000000001</v>
      </c>
      <c r="U2871" s="13">
        <f t="shared" si="132"/>
        <v>289</v>
      </c>
      <c r="V2871" s="13">
        <f t="shared" si="133"/>
        <v>581</v>
      </c>
      <c r="W2871" s="13" t="str">
        <f>IFERROR(VLOOKUP(K2871,'Target Area Lookup'!B:C,2,FALSE),"Rest of State")</f>
        <v>Rest of State</v>
      </c>
      <c r="X2871" s="13" t="str">
        <f t="shared" si="134"/>
        <v>Rest of State</v>
      </c>
    </row>
    <row r="2872" spans="1:24" x14ac:dyDescent="0.25">
      <c r="A2872">
        <v>44063047004</v>
      </c>
      <c r="B2872" t="s">
        <v>12307</v>
      </c>
      <c r="C2872" t="s">
        <v>12308</v>
      </c>
      <c r="D2872" t="s">
        <v>12176</v>
      </c>
      <c r="E2872" t="s">
        <v>12309</v>
      </c>
      <c r="F2872">
        <v>8154596070</v>
      </c>
      <c r="G2872">
        <v>14181</v>
      </c>
      <c r="H2872" t="s">
        <v>476</v>
      </c>
      <c r="I2872" t="s">
        <v>12329</v>
      </c>
      <c r="J2872" t="s">
        <v>12176</v>
      </c>
      <c r="K2872" t="s">
        <v>10086</v>
      </c>
      <c r="L2872" t="s">
        <v>12330</v>
      </c>
      <c r="M2872" t="s">
        <v>12313</v>
      </c>
      <c r="N2872" t="s">
        <v>22</v>
      </c>
      <c r="O2872">
        <v>207</v>
      </c>
      <c r="P2872">
        <v>19</v>
      </c>
      <c r="Q2872">
        <v>464</v>
      </c>
      <c r="R2872">
        <v>690</v>
      </c>
      <c r="S2872" s="1">
        <v>0.32750000000000001</v>
      </c>
      <c r="U2872" s="13">
        <f t="shared" si="132"/>
        <v>226</v>
      </c>
      <c r="V2872" s="13">
        <f t="shared" si="133"/>
        <v>690</v>
      </c>
      <c r="W2872" s="13" t="str">
        <f>IFERROR(VLOOKUP(K2872,'Target Area Lookup'!B:C,2,FALSE),"Rest of State")</f>
        <v>Rest of State</v>
      </c>
      <c r="X2872" s="13" t="str">
        <f t="shared" si="134"/>
        <v>Rest of State</v>
      </c>
    </row>
    <row r="2873" spans="1:24" x14ac:dyDescent="0.25">
      <c r="A2873">
        <v>44063047004</v>
      </c>
      <c r="B2873" t="s">
        <v>12307</v>
      </c>
      <c r="C2873" t="s">
        <v>12308</v>
      </c>
      <c r="D2873" t="s">
        <v>12176</v>
      </c>
      <c r="E2873" t="s">
        <v>12309</v>
      </c>
      <c r="F2873">
        <v>8154596070</v>
      </c>
      <c r="G2873">
        <v>14182</v>
      </c>
      <c r="H2873" t="s">
        <v>1377</v>
      </c>
      <c r="I2873" t="s">
        <v>12331</v>
      </c>
      <c r="J2873" t="s">
        <v>12176</v>
      </c>
      <c r="K2873" t="s">
        <v>10086</v>
      </c>
      <c r="L2873" t="s">
        <v>12332</v>
      </c>
      <c r="M2873" t="s">
        <v>12313</v>
      </c>
      <c r="N2873" t="s">
        <v>22</v>
      </c>
      <c r="O2873">
        <v>91</v>
      </c>
      <c r="P2873">
        <v>10</v>
      </c>
      <c r="Q2873">
        <v>290</v>
      </c>
      <c r="R2873">
        <v>391</v>
      </c>
      <c r="S2873" s="1">
        <v>0.25829999999999997</v>
      </c>
      <c r="U2873" s="13">
        <f t="shared" si="132"/>
        <v>101</v>
      </c>
      <c r="V2873" s="13">
        <f t="shared" si="133"/>
        <v>391</v>
      </c>
      <c r="W2873" s="13" t="str">
        <f>IFERROR(VLOOKUP(K2873,'Target Area Lookup'!B:C,2,FALSE),"Rest of State")</f>
        <v>Rest of State</v>
      </c>
      <c r="X2873" s="13" t="str">
        <f t="shared" si="134"/>
        <v>Rest of State</v>
      </c>
    </row>
    <row r="2874" spans="1:24" x14ac:dyDescent="0.25">
      <c r="A2874">
        <v>44063047004</v>
      </c>
      <c r="B2874" t="s">
        <v>12307</v>
      </c>
      <c r="C2874" t="s">
        <v>12308</v>
      </c>
      <c r="D2874" t="s">
        <v>12176</v>
      </c>
      <c r="E2874" t="s">
        <v>12309</v>
      </c>
      <c r="F2874">
        <v>8154596070</v>
      </c>
      <c r="G2874">
        <v>14183</v>
      </c>
      <c r="H2874" t="s">
        <v>6952</v>
      </c>
      <c r="I2874" t="s">
        <v>12333</v>
      </c>
      <c r="J2874" t="s">
        <v>12176</v>
      </c>
      <c r="K2874" t="s">
        <v>10086</v>
      </c>
      <c r="L2874" t="s">
        <v>12334</v>
      </c>
      <c r="M2874" t="s">
        <v>12313</v>
      </c>
      <c r="N2874" t="s">
        <v>22</v>
      </c>
      <c r="O2874">
        <v>109</v>
      </c>
      <c r="P2874">
        <v>16</v>
      </c>
      <c r="Q2874">
        <v>400</v>
      </c>
      <c r="R2874">
        <v>525</v>
      </c>
      <c r="S2874" s="1">
        <v>0.23809999999999998</v>
      </c>
      <c r="U2874" s="13">
        <f t="shared" si="132"/>
        <v>125</v>
      </c>
      <c r="V2874" s="13">
        <f t="shared" si="133"/>
        <v>525</v>
      </c>
      <c r="W2874" s="13" t="str">
        <f>IFERROR(VLOOKUP(K2874,'Target Area Lookup'!B:C,2,FALSE),"Rest of State")</f>
        <v>Rest of State</v>
      </c>
      <c r="X2874" s="13" t="str">
        <f t="shared" si="134"/>
        <v>Rest of State</v>
      </c>
    </row>
    <row r="2875" spans="1:24" x14ac:dyDescent="0.25">
      <c r="A2875">
        <v>44063047004</v>
      </c>
      <c r="B2875" t="s">
        <v>12307</v>
      </c>
      <c r="C2875" t="s">
        <v>12308</v>
      </c>
      <c r="D2875" t="s">
        <v>12176</v>
      </c>
      <c r="E2875" t="s">
        <v>12309</v>
      </c>
      <c r="F2875">
        <v>8154596070</v>
      </c>
      <c r="G2875">
        <v>14184</v>
      </c>
      <c r="H2875" t="s">
        <v>12335</v>
      </c>
      <c r="I2875" t="s">
        <v>12336</v>
      </c>
      <c r="J2875" t="s">
        <v>12176</v>
      </c>
      <c r="K2875" t="s">
        <v>10086</v>
      </c>
      <c r="L2875" t="s">
        <v>12337</v>
      </c>
      <c r="M2875" t="s">
        <v>12313</v>
      </c>
      <c r="N2875" t="s">
        <v>22</v>
      </c>
      <c r="O2875">
        <v>122</v>
      </c>
      <c r="P2875">
        <v>23</v>
      </c>
      <c r="Q2875">
        <v>362</v>
      </c>
      <c r="R2875">
        <v>507</v>
      </c>
      <c r="S2875" s="1">
        <v>0.28600000000000003</v>
      </c>
      <c r="U2875" s="13">
        <f t="shared" si="132"/>
        <v>145</v>
      </c>
      <c r="V2875" s="13">
        <f t="shared" si="133"/>
        <v>507</v>
      </c>
      <c r="W2875" s="13" t="str">
        <f>IFERROR(VLOOKUP(K2875,'Target Area Lookup'!B:C,2,FALSE),"Rest of State")</f>
        <v>Rest of State</v>
      </c>
      <c r="X2875" s="13" t="str">
        <f t="shared" si="134"/>
        <v>Rest of State</v>
      </c>
    </row>
    <row r="2876" spans="1:24" x14ac:dyDescent="0.25">
      <c r="A2876">
        <v>44063047004</v>
      </c>
      <c r="B2876" t="s">
        <v>12307</v>
      </c>
      <c r="C2876" t="s">
        <v>12308</v>
      </c>
      <c r="D2876" t="s">
        <v>12176</v>
      </c>
      <c r="E2876" t="s">
        <v>12309</v>
      </c>
      <c r="F2876">
        <v>8154596070</v>
      </c>
      <c r="G2876">
        <v>14185</v>
      </c>
      <c r="H2876" t="s">
        <v>12338</v>
      </c>
      <c r="I2876" t="s">
        <v>12339</v>
      </c>
      <c r="J2876" t="s">
        <v>12176</v>
      </c>
      <c r="K2876" t="s">
        <v>10086</v>
      </c>
      <c r="L2876" t="s">
        <v>12340</v>
      </c>
      <c r="M2876" t="s">
        <v>12313</v>
      </c>
      <c r="N2876" t="s">
        <v>22</v>
      </c>
      <c r="O2876">
        <v>77</v>
      </c>
      <c r="P2876">
        <v>10</v>
      </c>
      <c r="Q2876">
        <v>507</v>
      </c>
      <c r="R2876">
        <v>594</v>
      </c>
      <c r="S2876" s="1">
        <v>0.14650000000000002</v>
      </c>
      <c r="U2876" s="13">
        <f t="shared" si="132"/>
        <v>87</v>
      </c>
      <c r="V2876" s="13">
        <f t="shared" si="133"/>
        <v>594</v>
      </c>
      <c r="W2876" s="13" t="str">
        <f>IFERROR(VLOOKUP(K2876,'Target Area Lookup'!B:C,2,FALSE),"Rest of State")</f>
        <v>Rest of State</v>
      </c>
      <c r="X2876" s="13" t="str">
        <f t="shared" si="134"/>
        <v>Rest of State</v>
      </c>
    </row>
    <row r="2877" spans="1:24" x14ac:dyDescent="0.25">
      <c r="A2877">
        <v>44063047004</v>
      </c>
      <c r="B2877" t="s">
        <v>12307</v>
      </c>
      <c r="C2877" t="s">
        <v>12308</v>
      </c>
      <c r="D2877" t="s">
        <v>12176</v>
      </c>
      <c r="E2877" t="s">
        <v>12309</v>
      </c>
      <c r="F2877">
        <v>8154596070</v>
      </c>
      <c r="G2877">
        <v>46341</v>
      </c>
      <c r="H2877" t="s">
        <v>12341</v>
      </c>
      <c r="I2877" t="s">
        <v>12342</v>
      </c>
      <c r="J2877" t="s">
        <v>12176</v>
      </c>
      <c r="K2877" t="s">
        <v>10086</v>
      </c>
      <c r="L2877" t="s">
        <v>12343</v>
      </c>
      <c r="M2877" t="s">
        <v>12313</v>
      </c>
      <c r="N2877" t="s">
        <v>22</v>
      </c>
      <c r="O2877">
        <v>122</v>
      </c>
      <c r="P2877">
        <v>10</v>
      </c>
      <c r="Q2877">
        <v>302</v>
      </c>
      <c r="R2877">
        <v>434</v>
      </c>
      <c r="S2877" s="1">
        <v>0.30409999999999998</v>
      </c>
      <c r="U2877" s="13">
        <f t="shared" si="132"/>
        <v>132</v>
      </c>
      <c r="V2877" s="13">
        <f t="shared" si="133"/>
        <v>434</v>
      </c>
      <c r="W2877" s="13" t="str">
        <f>IFERROR(VLOOKUP(K2877,'Target Area Lookup'!B:C,2,FALSE),"Rest of State")</f>
        <v>Rest of State</v>
      </c>
      <c r="X2877" s="13" t="str">
        <f t="shared" si="134"/>
        <v>Rest of State</v>
      </c>
    </row>
    <row r="2878" spans="1:24" x14ac:dyDescent="0.25">
      <c r="A2878">
        <v>44063050026</v>
      </c>
      <c r="B2878" t="s">
        <v>12344</v>
      </c>
      <c r="C2878" t="s">
        <v>12345</v>
      </c>
      <c r="D2878" t="s">
        <v>12346</v>
      </c>
      <c r="E2878" t="s">
        <v>12347</v>
      </c>
      <c r="F2878">
        <v>8159434022</v>
      </c>
      <c r="G2878">
        <v>14186</v>
      </c>
      <c r="H2878" t="s">
        <v>12348</v>
      </c>
      <c r="I2878" t="s">
        <v>12349</v>
      </c>
      <c r="J2878" t="s">
        <v>12346</v>
      </c>
      <c r="K2878" t="s">
        <v>10086</v>
      </c>
      <c r="L2878" t="s">
        <v>12350</v>
      </c>
      <c r="M2878" t="s">
        <v>12351</v>
      </c>
      <c r="N2878" t="s">
        <v>22</v>
      </c>
      <c r="O2878">
        <v>525</v>
      </c>
      <c r="P2878">
        <v>0</v>
      </c>
      <c r="Q2878">
        <v>192</v>
      </c>
      <c r="R2878">
        <v>717</v>
      </c>
      <c r="S2878" s="1">
        <v>0.73219999999999996</v>
      </c>
      <c r="T2878" t="s">
        <v>22</v>
      </c>
      <c r="U2878" s="13">
        <f t="shared" si="132"/>
        <v>525</v>
      </c>
      <c r="V2878" s="13">
        <f t="shared" si="133"/>
        <v>717</v>
      </c>
      <c r="W2878" s="13" t="str">
        <f>IFERROR(VLOOKUP(K2878,'Target Area Lookup'!B:C,2,FALSE),"Rest of State")</f>
        <v>Rest of State</v>
      </c>
      <c r="X2878" s="13" t="str">
        <f t="shared" si="134"/>
        <v>Rest of State</v>
      </c>
    </row>
    <row r="2879" spans="1:24" x14ac:dyDescent="0.25">
      <c r="A2879">
        <v>44063050026</v>
      </c>
      <c r="B2879" t="s">
        <v>12344</v>
      </c>
      <c r="C2879" t="s">
        <v>12345</v>
      </c>
      <c r="D2879" t="s">
        <v>12346</v>
      </c>
      <c r="E2879" t="s">
        <v>12347</v>
      </c>
      <c r="F2879">
        <v>8159434022</v>
      </c>
      <c r="G2879">
        <v>14187</v>
      </c>
      <c r="H2879" t="s">
        <v>12352</v>
      </c>
      <c r="I2879" t="s">
        <v>12353</v>
      </c>
      <c r="J2879" t="s">
        <v>12346</v>
      </c>
      <c r="K2879" t="s">
        <v>10086</v>
      </c>
      <c r="L2879" t="s">
        <v>12354</v>
      </c>
      <c r="M2879" t="s">
        <v>12355</v>
      </c>
      <c r="N2879" t="s">
        <v>22</v>
      </c>
      <c r="O2879">
        <v>578</v>
      </c>
      <c r="P2879">
        <v>0</v>
      </c>
      <c r="Q2879">
        <v>14</v>
      </c>
      <c r="R2879">
        <v>592</v>
      </c>
      <c r="S2879" s="1">
        <v>0.97480000000000011</v>
      </c>
      <c r="T2879" t="s">
        <v>22</v>
      </c>
      <c r="U2879" s="13">
        <f t="shared" si="132"/>
        <v>578</v>
      </c>
      <c r="V2879" s="13">
        <f t="shared" si="133"/>
        <v>592</v>
      </c>
      <c r="W2879" s="13" t="str">
        <f>IFERROR(VLOOKUP(K2879,'Target Area Lookup'!B:C,2,FALSE),"Rest of State")</f>
        <v>Rest of State</v>
      </c>
      <c r="X2879" s="13" t="str">
        <f t="shared" si="134"/>
        <v>Rest of State</v>
      </c>
    </row>
    <row r="2880" spans="1:24" x14ac:dyDescent="0.25">
      <c r="A2880">
        <v>44063050026</v>
      </c>
      <c r="B2880" t="s">
        <v>12344</v>
      </c>
      <c r="C2880" t="s">
        <v>12345</v>
      </c>
      <c r="D2880" t="s">
        <v>12346</v>
      </c>
      <c r="E2880" t="s">
        <v>12347</v>
      </c>
      <c r="F2880">
        <v>8159434022</v>
      </c>
      <c r="G2880">
        <v>14188</v>
      </c>
      <c r="H2880" t="s">
        <v>1904</v>
      </c>
      <c r="I2880" t="s">
        <v>12356</v>
      </c>
      <c r="J2880" t="s">
        <v>12346</v>
      </c>
      <c r="K2880" t="s">
        <v>10086</v>
      </c>
      <c r="L2880" t="s">
        <v>12357</v>
      </c>
      <c r="M2880" t="s">
        <v>12355</v>
      </c>
      <c r="N2880" t="s">
        <v>22</v>
      </c>
      <c r="O2880">
        <v>421</v>
      </c>
      <c r="P2880">
        <v>0</v>
      </c>
      <c r="Q2880">
        <v>0</v>
      </c>
      <c r="R2880">
        <v>421</v>
      </c>
      <c r="S2880" s="1">
        <v>1</v>
      </c>
      <c r="T2880" t="s">
        <v>22</v>
      </c>
      <c r="U2880" s="13">
        <f t="shared" si="132"/>
        <v>421</v>
      </c>
      <c r="V2880" s="13">
        <f t="shared" si="133"/>
        <v>421</v>
      </c>
      <c r="W2880" s="13" t="str">
        <f>IFERROR(VLOOKUP(K2880,'Target Area Lookup'!B:C,2,FALSE),"Rest of State")</f>
        <v>Rest of State</v>
      </c>
      <c r="X2880" s="13" t="str">
        <f t="shared" si="134"/>
        <v>Rest of State</v>
      </c>
    </row>
    <row r="2881" spans="1:24" x14ac:dyDescent="0.25">
      <c r="A2881">
        <v>44063050026</v>
      </c>
      <c r="B2881" t="s">
        <v>12344</v>
      </c>
      <c r="C2881" t="s">
        <v>12345</v>
      </c>
      <c r="D2881" t="s">
        <v>12346</v>
      </c>
      <c r="E2881" t="s">
        <v>12347</v>
      </c>
      <c r="F2881">
        <v>8159434022</v>
      </c>
      <c r="G2881">
        <v>14190</v>
      </c>
      <c r="H2881" t="s">
        <v>294</v>
      </c>
      <c r="I2881" t="s">
        <v>12358</v>
      </c>
      <c r="J2881" t="s">
        <v>12346</v>
      </c>
      <c r="K2881" t="s">
        <v>10086</v>
      </c>
      <c r="L2881" t="s">
        <v>12359</v>
      </c>
      <c r="M2881" t="s">
        <v>12351</v>
      </c>
      <c r="N2881" t="s">
        <v>22</v>
      </c>
      <c r="O2881">
        <v>159</v>
      </c>
      <c r="P2881">
        <v>0</v>
      </c>
      <c r="Q2881">
        <v>26</v>
      </c>
      <c r="R2881">
        <v>185</v>
      </c>
      <c r="S2881" s="1">
        <v>0.85519999999999996</v>
      </c>
      <c r="T2881" t="s">
        <v>22</v>
      </c>
      <c r="U2881" s="13">
        <f t="shared" si="132"/>
        <v>159</v>
      </c>
      <c r="V2881" s="13">
        <f t="shared" si="133"/>
        <v>185</v>
      </c>
      <c r="W2881" s="13" t="str">
        <f>IFERROR(VLOOKUP(K2881,'Target Area Lookup'!B:C,2,FALSE),"Rest of State")</f>
        <v>Rest of State</v>
      </c>
      <c r="X2881" s="13" t="str">
        <f t="shared" si="134"/>
        <v>Rest of State</v>
      </c>
    </row>
    <row r="2882" spans="1:24" x14ac:dyDescent="0.25">
      <c r="A2882">
        <v>44063050026</v>
      </c>
      <c r="B2882" t="s">
        <v>12344</v>
      </c>
      <c r="C2882" t="s">
        <v>12345</v>
      </c>
      <c r="D2882" t="s">
        <v>12346</v>
      </c>
      <c r="E2882" t="s">
        <v>12347</v>
      </c>
      <c r="F2882">
        <v>8159434022</v>
      </c>
      <c r="G2882">
        <v>64661</v>
      </c>
      <c r="H2882" t="s">
        <v>12360</v>
      </c>
      <c r="I2882" t="s">
        <v>12361</v>
      </c>
      <c r="J2882" t="s">
        <v>12346</v>
      </c>
      <c r="K2882" t="s">
        <v>10086</v>
      </c>
      <c r="L2882" t="s">
        <v>12362</v>
      </c>
      <c r="M2882" t="s">
        <v>12355</v>
      </c>
      <c r="N2882" t="s">
        <v>22</v>
      </c>
      <c r="O2882">
        <v>789</v>
      </c>
      <c r="P2882">
        <v>0</v>
      </c>
      <c r="Q2882">
        <v>17</v>
      </c>
      <c r="R2882">
        <v>806</v>
      </c>
      <c r="S2882" s="1">
        <v>0.9779000000000001</v>
      </c>
      <c r="T2882" t="s">
        <v>22</v>
      </c>
      <c r="U2882" s="13">
        <f t="shared" si="132"/>
        <v>789</v>
      </c>
      <c r="V2882" s="13">
        <f t="shared" si="133"/>
        <v>806</v>
      </c>
      <c r="W2882" s="13" t="str">
        <f>IFERROR(VLOOKUP(K2882,'Target Area Lookup'!B:C,2,FALSE),"Rest of State")</f>
        <v>Rest of State</v>
      </c>
      <c r="X2882" s="13" t="str">
        <f t="shared" si="134"/>
        <v>Rest of State</v>
      </c>
    </row>
    <row r="2883" spans="1:24" x14ac:dyDescent="0.25">
      <c r="A2883">
        <v>44063154016</v>
      </c>
      <c r="B2883" t="s">
        <v>12363</v>
      </c>
      <c r="C2883" t="s">
        <v>12364</v>
      </c>
      <c r="D2883" t="s">
        <v>12256</v>
      </c>
      <c r="E2883" t="s">
        <v>12365</v>
      </c>
      <c r="F2883">
        <v>8155686511</v>
      </c>
      <c r="G2883">
        <v>14191</v>
      </c>
      <c r="H2883" t="s">
        <v>12366</v>
      </c>
      <c r="I2883" t="s">
        <v>12364</v>
      </c>
      <c r="J2883" t="s">
        <v>12256</v>
      </c>
      <c r="K2883" t="s">
        <v>10086</v>
      </c>
      <c r="L2883" t="s">
        <v>12365</v>
      </c>
      <c r="M2883" t="s">
        <v>12367</v>
      </c>
      <c r="N2883" t="s">
        <v>22</v>
      </c>
      <c r="O2883">
        <v>180</v>
      </c>
      <c r="P2883">
        <v>24</v>
      </c>
      <c r="Q2883">
        <v>500</v>
      </c>
      <c r="R2883">
        <v>704</v>
      </c>
      <c r="S2883" s="1">
        <v>0.2898</v>
      </c>
      <c r="U2883" s="13">
        <f t="shared" ref="U2883:U2946" si="135">SUM(O2883:P2883)</f>
        <v>204</v>
      </c>
      <c r="V2883" s="13">
        <f t="shared" ref="V2883:V2946" si="136">R2883</f>
        <v>704</v>
      </c>
      <c r="W2883" s="13" t="str">
        <f>IFERROR(VLOOKUP(K2883,'Target Area Lookup'!B:C,2,FALSE),"Rest of State")</f>
        <v>Rest of State</v>
      </c>
      <c r="X2883" s="13" t="str">
        <f t="shared" ref="X2883:X2946" si="137">IF(K2883="Cook","Cook","Rest of State")</f>
        <v>Rest of State</v>
      </c>
    </row>
    <row r="2884" spans="1:24" x14ac:dyDescent="0.25">
      <c r="A2884">
        <v>44063155016</v>
      </c>
      <c r="B2884" t="s">
        <v>12368</v>
      </c>
      <c r="C2884" t="s">
        <v>12369</v>
      </c>
      <c r="D2884" t="s">
        <v>12176</v>
      </c>
      <c r="E2884" t="s">
        <v>12370</v>
      </c>
      <c r="F2884">
        <v>8154558500</v>
      </c>
      <c r="G2884">
        <v>14192</v>
      </c>
      <c r="H2884" t="s">
        <v>12371</v>
      </c>
      <c r="I2884" t="s">
        <v>12372</v>
      </c>
      <c r="J2884" t="s">
        <v>12176</v>
      </c>
      <c r="K2884" t="s">
        <v>10086</v>
      </c>
      <c r="L2884" t="s">
        <v>12373</v>
      </c>
      <c r="M2884" t="s">
        <v>12374</v>
      </c>
      <c r="N2884" t="s">
        <v>22</v>
      </c>
      <c r="O2884">
        <v>383</v>
      </c>
      <c r="P2884">
        <v>46</v>
      </c>
      <c r="Q2884">
        <v>1090</v>
      </c>
      <c r="R2884">
        <v>1519</v>
      </c>
      <c r="S2884" s="1">
        <v>0.28239999999999998</v>
      </c>
      <c r="U2884" s="13">
        <f t="shared" si="135"/>
        <v>429</v>
      </c>
      <c r="V2884" s="13">
        <f t="shared" si="136"/>
        <v>1519</v>
      </c>
      <c r="W2884" s="13" t="str">
        <f>IFERROR(VLOOKUP(K2884,'Target Area Lookup'!B:C,2,FALSE),"Rest of State")</f>
        <v>Rest of State</v>
      </c>
      <c r="X2884" s="13" t="str">
        <f t="shared" si="137"/>
        <v>Rest of State</v>
      </c>
    </row>
    <row r="2885" spans="1:24" x14ac:dyDescent="0.25">
      <c r="A2885">
        <v>44063155016</v>
      </c>
      <c r="B2885" t="s">
        <v>12368</v>
      </c>
      <c r="C2885" t="s">
        <v>12369</v>
      </c>
      <c r="D2885" t="s">
        <v>12176</v>
      </c>
      <c r="E2885" t="s">
        <v>12370</v>
      </c>
      <c r="F2885">
        <v>8154558500</v>
      </c>
      <c r="G2885">
        <v>14193</v>
      </c>
      <c r="H2885" t="s">
        <v>12375</v>
      </c>
      <c r="I2885" t="s">
        <v>12376</v>
      </c>
      <c r="J2885" t="s">
        <v>12277</v>
      </c>
      <c r="K2885" t="s">
        <v>10086</v>
      </c>
      <c r="L2885" t="s">
        <v>12377</v>
      </c>
      <c r="M2885" t="s">
        <v>12374</v>
      </c>
      <c r="N2885" t="s">
        <v>22</v>
      </c>
      <c r="O2885">
        <v>228</v>
      </c>
      <c r="P2885">
        <v>29</v>
      </c>
      <c r="Q2885">
        <v>1379</v>
      </c>
      <c r="R2885">
        <v>1636</v>
      </c>
      <c r="S2885" s="1">
        <v>0.15710000000000002</v>
      </c>
      <c r="U2885" s="13">
        <f t="shared" si="135"/>
        <v>257</v>
      </c>
      <c r="V2885" s="13">
        <f t="shared" si="136"/>
        <v>1636</v>
      </c>
      <c r="W2885" s="13" t="str">
        <f>IFERROR(VLOOKUP(K2885,'Target Area Lookup'!B:C,2,FALSE),"Rest of State")</f>
        <v>Rest of State</v>
      </c>
      <c r="X2885" s="13" t="str">
        <f t="shared" si="137"/>
        <v>Rest of State</v>
      </c>
    </row>
    <row r="2886" spans="1:24" x14ac:dyDescent="0.25">
      <c r="A2886">
        <v>44063155016</v>
      </c>
      <c r="B2886" t="s">
        <v>12368</v>
      </c>
      <c r="C2886" t="s">
        <v>12369</v>
      </c>
      <c r="D2886" t="s">
        <v>12176</v>
      </c>
      <c r="E2886" t="s">
        <v>12370</v>
      </c>
      <c r="F2886">
        <v>8154558500</v>
      </c>
      <c r="G2886">
        <v>14194</v>
      </c>
      <c r="H2886" t="s">
        <v>12378</v>
      </c>
      <c r="I2886" t="s">
        <v>12379</v>
      </c>
      <c r="J2886" t="s">
        <v>12176</v>
      </c>
      <c r="K2886" t="s">
        <v>10086</v>
      </c>
      <c r="L2886" t="s">
        <v>12380</v>
      </c>
      <c r="M2886" t="s">
        <v>12374</v>
      </c>
      <c r="N2886" t="s">
        <v>22</v>
      </c>
      <c r="O2886">
        <v>229</v>
      </c>
      <c r="P2886">
        <v>37</v>
      </c>
      <c r="Q2886">
        <v>1199</v>
      </c>
      <c r="R2886">
        <v>1465</v>
      </c>
      <c r="S2886" s="1">
        <v>0.18160000000000001</v>
      </c>
      <c r="U2886" s="13">
        <f t="shared" si="135"/>
        <v>266</v>
      </c>
      <c r="V2886" s="13">
        <f t="shared" si="136"/>
        <v>1465</v>
      </c>
      <c r="W2886" s="13" t="str">
        <f>IFERROR(VLOOKUP(K2886,'Target Area Lookup'!B:C,2,FALSE),"Rest of State")</f>
        <v>Rest of State</v>
      </c>
      <c r="X2886" s="13" t="str">
        <f t="shared" si="137"/>
        <v>Rest of State</v>
      </c>
    </row>
    <row r="2887" spans="1:24" x14ac:dyDescent="0.25">
      <c r="A2887">
        <v>44063155016</v>
      </c>
      <c r="B2887" t="s">
        <v>12368</v>
      </c>
      <c r="C2887" t="s">
        <v>12369</v>
      </c>
      <c r="D2887" t="s">
        <v>12176</v>
      </c>
      <c r="E2887" t="s">
        <v>12370</v>
      </c>
      <c r="F2887">
        <v>8154558500</v>
      </c>
      <c r="G2887">
        <v>14195</v>
      </c>
      <c r="H2887" t="s">
        <v>12381</v>
      </c>
      <c r="I2887" t="s">
        <v>12382</v>
      </c>
      <c r="J2887" t="s">
        <v>12176</v>
      </c>
      <c r="K2887" t="s">
        <v>10086</v>
      </c>
      <c r="L2887" t="s">
        <v>12383</v>
      </c>
      <c r="M2887" t="s">
        <v>12374</v>
      </c>
      <c r="N2887" t="s">
        <v>22</v>
      </c>
      <c r="O2887">
        <v>117</v>
      </c>
      <c r="P2887">
        <v>24</v>
      </c>
      <c r="Q2887">
        <v>1295</v>
      </c>
      <c r="R2887">
        <v>1436</v>
      </c>
      <c r="S2887" s="1">
        <v>9.820000000000001E-2</v>
      </c>
      <c r="U2887" s="13">
        <f t="shared" si="135"/>
        <v>141</v>
      </c>
      <c r="V2887" s="13">
        <f t="shared" si="136"/>
        <v>1436</v>
      </c>
      <c r="W2887" s="13" t="str">
        <f>IFERROR(VLOOKUP(K2887,'Target Area Lookup'!B:C,2,FALSE),"Rest of State")</f>
        <v>Rest of State</v>
      </c>
      <c r="X2887" s="13" t="str">
        <f t="shared" si="137"/>
        <v>Rest of State</v>
      </c>
    </row>
    <row r="2888" spans="1:24" x14ac:dyDescent="0.25">
      <c r="A2888">
        <v>44063156016</v>
      </c>
      <c r="B2888" t="s">
        <v>12384</v>
      </c>
      <c r="C2888" t="s">
        <v>12385</v>
      </c>
      <c r="D2888" t="s">
        <v>10086</v>
      </c>
      <c r="E2888" t="s">
        <v>12386</v>
      </c>
      <c r="F2888">
        <v>8153857900</v>
      </c>
      <c r="G2888">
        <v>64304</v>
      </c>
      <c r="H2888" t="s">
        <v>12387</v>
      </c>
      <c r="I2888" t="s">
        <v>12388</v>
      </c>
      <c r="J2888" t="s">
        <v>10086</v>
      </c>
      <c r="K2888" t="s">
        <v>10086</v>
      </c>
      <c r="L2888" t="s">
        <v>12386</v>
      </c>
      <c r="M2888" t="s">
        <v>12389</v>
      </c>
      <c r="N2888" t="s">
        <v>22</v>
      </c>
      <c r="O2888">
        <v>399</v>
      </c>
      <c r="P2888">
        <v>54</v>
      </c>
      <c r="Q2888">
        <v>1041</v>
      </c>
      <c r="R2888">
        <v>1494</v>
      </c>
      <c r="S2888" s="1">
        <v>0.30320000000000003</v>
      </c>
      <c r="U2888" s="13">
        <f t="shared" si="135"/>
        <v>453</v>
      </c>
      <c r="V2888" s="13">
        <f t="shared" si="136"/>
        <v>1494</v>
      </c>
      <c r="W2888" s="13" t="str">
        <f>IFERROR(VLOOKUP(K2888,'Target Area Lookup'!B:C,2,FALSE),"Rest of State")</f>
        <v>Rest of State</v>
      </c>
      <c r="X2888" s="13" t="str">
        <f t="shared" si="137"/>
        <v>Rest of State</v>
      </c>
    </row>
    <row r="2889" spans="1:24" x14ac:dyDescent="0.25">
      <c r="A2889">
        <v>44063156016</v>
      </c>
      <c r="B2889" t="s">
        <v>12384</v>
      </c>
      <c r="C2889" t="s">
        <v>12385</v>
      </c>
      <c r="D2889" t="s">
        <v>10086</v>
      </c>
      <c r="E2889" t="s">
        <v>12386</v>
      </c>
      <c r="F2889">
        <v>8153857900</v>
      </c>
      <c r="G2889">
        <v>64305</v>
      </c>
      <c r="H2889" t="s">
        <v>12390</v>
      </c>
      <c r="I2889" t="s">
        <v>12391</v>
      </c>
      <c r="J2889" t="s">
        <v>10086</v>
      </c>
      <c r="K2889" t="s">
        <v>10086</v>
      </c>
      <c r="L2889" t="s">
        <v>12392</v>
      </c>
      <c r="M2889" t="s">
        <v>12389</v>
      </c>
      <c r="N2889" t="s">
        <v>22</v>
      </c>
      <c r="O2889">
        <v>178</v>
      </c>
      <c r="P2889">
        <v>18</v>
      </c>
      <c r="Q2889">
        <v>600</v>
      </c>
      <c r="R2889">
        <v>796</v>
      </c>
      <c r="S2889" s="1">
        <v>0.2462</v>
      </c>
      <c r="U2889" s="13">
        <f t="shared" si="135"/>
        <v>196</v>
      </c>
      <c r="V2889" s="13">
        <f t="shared" si="136"/>
        <v>796</v>
      </c>
      <c r="W2889" s="13" t="str">
        <f>IFERROR(VLOOKUP(K2889,'Target Area Lookup'!B:C,2,FALSE),"Rest of State")</f>
        <v>Rest of State</v>
      </c>
      <c r="X2889" s="13" t="str">
        <f t="shared" si="137"/>
        <v>Rest of State</v>
      </c>
    </row>
    <row r="2890" spans="1:24" x14ac:dyDescent="0.25">
      <c r="A2890">
        <v>44063158022</v>
      </c>
      <c r="B2890" t="s">
        <v>12393</v>
      </c>
      <c r="C2890" t="s">
        <v>12394</v>
      </c>
      <c r="D2890" t="s">
        <v>10072</v>
      </c>
      <c r="E2890" t="s">
        <v>12395</v>
      </c>
      <c r="F2890">
        <v>8476596154</v>
      </c>
      <c r="G2890">
        <v>14197</v>
      </c>
      <c r="H2890" t="s">
        <v>12396</v>
      </c>
      <c r="I2890" t="s">
        <v>12397</v>
      </c>
      <c r="J2890" t="s">
        <v>12398</v>
      </c>
      <c r="K2890" t="s">
        <v>10086</v>
      </c>
      <c r="L2890" t="s">
        <v>12399</v>
      </c>
      <c r="M2890" t="s">
        <v>12400</v>
      </c>
      <c r="N2890" t="s">
        <v>22</v>
      </c>
      <c r="O2890">
        <v>280</v>
      </c>
      <c r="P2890">
        <v>84</v>
      </c>
      <c r="Q2890">
        <v>2667</v>
      </c>
      <c r="R2890">
        <v>3031</v>
      </c>
      <c r="S2890" s="1">
        <v>0.1201</v>
      </c>
      <c r="U2890" s="13">
        <f t="shared" si="135"/>
        <v>364</v>
      </c>
      <c r="V2890" s="13">
        <f t="shared" si="136"/>
        <v>3031</v>
      </c>
      <c r="W2890" s="13" t="str">
        <f>IFERROR(VLOOKUP(K2890,'Target Area Lookup'!B:C,2,FALSE),"Rest of State")</f>
        <v>Rest of State</v>
      </c>
      <c r="X2890" s="13" t="str">
        <f t="shared" si="137"/>
        <v>Rest of State</v>
      </c>
    </row>
    <row r="2891" spans="1:24" x14ac:dyDescent="0.25">
      <c r="A2891">
        <v>44063158022</v>
      </c>
      <c r="B2891" t="s">
        <v>12393</v>
      </c>
      <c r="C2891" t="s">
        <v>12394</v>
      </c>
      <c r="D2891" t="s">
        <v>10072</v>
      </c>
      <c r="E2891" t="s">
        <v>12395</v>
      </c>
      <c r="F2891">
        <v>8476596154</v>
      </c>
      <c r="G2891">
        <v>44230</v>
      </c>
      <c r="H2891" t="s">
        <v>12401</v>
      </c>
      <c r="I2891" t="s">
        <v>12402</v>
      </c>
      <c r="J2891" t="s">
        <v>10111</v>
      </c>
      <c r="K2891" t="s">
        <v>10086</v>
      </c>
      <c r="L2891" t="s">
        <v>12403</v>
      </c>
      <c r="M2891" t="s">
        <v>12400</v>
      </c>
      <c r="N2891" t="s">
        <v>22</v>
      </c>
      <c r="O2891">
        <v>136</v>
      </c>
      <c r="P2891">
        <v>27</v>
      </c>
      <c r="Q2891">
        <v>614</v>
      </c>
      <c r="R2891">
        <v>777</v>
      </c>
      <c r="S2891" s="1">
        <v>0.20980000000000001</v>
      </c>
      <c r="U2891" s="13">
        <f t="shared" si="135"/>
        <v>163</v>
      </c>
      <c r="V2891" s="13">
        <f t="shared" si="136"/>
        <v>777</v>
      </c>
      <c r="W2891" s="13" t="str">
        <f>IFERROR(VLOOKUP(K2891,'Target Area Lookup'!B:C,2,FALSE),"Rest of State")</f>
        <v>Rest of State</v>
      </c>
      <c r="X2891" s="13" t="str">
        <f t="shared" si="137"/>
        <v>Rest of State</v>
      </c>
    </row>
    <row r="2892" spans="1:24" x14ac:dyDescent="0.25">
      <c r="A2892">
        <v>44063158022</v>
      </c>
      <c r="B2892" t="s">
        <v>12393</v>
      </c>
      <c r="C2892" t="s">
        <v>12394</v>
      </c>
      <c r="D2892" t="s">
        <v>10072</v>
      </c>
      <c r="E2892" t="s">
        <v>12395</v>
      </c>
      <c r="F2892">
        <v>8476596154</v>
      </c>
      <c r="G2892">
        <v>44231</v>
      </c>
      <c r="H2892" t="s">
        <v>12404</v>
      </c>
      <c r="I2892" t="s">
        <v>12405</v>
      </c>
      <c r="J2892" t="s">
        <v>12398</v>
      </c>
      <c r="K2892" t="s">
        <v>10086</v>
      </c>
      <c r="L2892" t="s">
        <v>12399</v>
      </c>
      <c r="M2892" t="s">
        <v>12400</v>
      </c>
      <c r="N2892" t="s">
        <v>22</v>
      </c>
      <c r="O2892">
        <v>78</v>
      </c>
      <c r="P2892">
        <v>17</v>
      </c>
      <c r="Q2892">
        <v>771</v>
      </c>
      <c r="R2892">
        <v>866</v>
      </c>
      <c r="S2892" s="1">
        <v>0.10970000000000001</v>
      </c>
      <c r="U2892" s="13">
        <f t="shared" si="135"/>
        <v>95</v>
      </c>
      <c r="V2892" s="13">
        <f t="shared" si="136"/>
        <v>866</v>
      </c>
      <c r="W2892" s="13" t="str">
        <f>IFERROR(VLOOKUP(K2892,'Target Area Lookup'!B:C,2,FALSE),"Rest of State")</f>
        <v>Rest of State</v>
      </c>
      <c r="X2892" s="13" t="str">
        <f t="shared" si="137"/>
        <v>Rest of State</v>
      </c>
    </row>
    <row r="2893" spans="1:24" x14ac:dyDescent="0.25">
      <c r="A2893">
        <v>44063158022</v>
      </c>
      <c r="B2893" t="s">
        <v>12393</v>
      </c>
      <c r="C2893" t="s">
        <v>12394</v>
      </c>
      <c r="D2893" t="s">
        <v>10072</v>
      </c>
      <c r="E2893" t="s">
        <v>12395</v>
      </c>
      <c r="F2893">
        <v>8476596154</v>
      </c>
      <c r="G2893">
        <v>48732</v>
      </c>
      <c r="H2893" t="s">
        <v>12406</v>
      </c>
      <c r="I2893" t="s">
        <v>12407</v>
      </c>
      <c r="J2893" t="s">
        <v>10111</v>
      </c>
      <c r="K2893" t="s">
        <v>10086</v>
      </c>
      <c r="L2893" t="s">
        <v>12403</v>
      </c>
      <c r="M2893" t="s">
        <v>12400</v>
      </c>
      <c r="N2893" t="s">
        <v>22</v>
      </c>
      <c r="O2893">
        <v>122</v>
      </c>
      <c r="P2893">
        <v>46</v>
      </c>
      <c r="Q2893">
        <v>813</v>
      </c>
      <c r="R2893">
        <v>981</v>
      </c>
      <c r="S2893" s="1">
        <v>0.17129999999999998</v>
      </c>
      <c r="U2893" s="13">
        <f t="shared" si="135"/>
        <v>168</v>
      </c>
      <c r="V2893" s="13">
        <f t="shared" si="136"/>
        <v>981</v>
      </c>
      <c r="W2893" s="13" t="str">
        <f>IFERROR(VLOOKUP(K2893,'Target Area Lookup'!B:C,2,FALSE),"Rest of State")</f>
        <v>Rest of State</v>
      </c>
      <c r="X2893" s="13" t="str">
        <f t="shared" si="137"/>
        <v>Rest of State</v>
      </c>
    </row>
    <row r="2894" spans="1:24" x14ac:dyDescent="0.25">
      <c r="A2894">
        <v>44063158022</v>
      </c>
      <c r="B2894" t="s">
        <v>12393</v>
      </c>
      <c r="C2894" t="s">
        <v>12394</v>
      </c>
      <c r="D2894" t="s">
        <v>10072</v>
      </c>
      <c r="E2894" t="s">
        <v>12395</v>
      </c>
      <c r="F2894">
        <v>8476596154</v>
      </c>
      <c r="G2894">
        <v>54829</v>
      </c>
      <c r="H2894" t="s">
        <v>12408</v>
      </c>
      <c r="I2894" t="s">
        <v>12409</v>
      </c>
      <c r="J2894" t="s">
        <v>10072</v>
      </c>
      <c r="K2894" t="s">
        <v>10086</v>
      </c>
      <c r="L2894" t="s">
        <v>12410</v>
      </c>
      <c r="M2894" t="s">
        <v>12400</v>
      </c>
      <c r="N2894" t="s">
        <v>22</v>
      </c>
      <c r="O2894">
        <v>81</v>
      </c>
      <c r="P2894">
        <v>15</v>
      </c>
      <c r="Q2894">
        <v>788</v>
      </c>
      <c r="R2894">
        <v>884</v>
      </c>
      <c r="S2894" s="1">
        <v>0.1086</v>
      </c>
      <c r="U2894" s="13">
        <f t="shared" si="135"/>
        <v>96</v>
      </c>
      <c r="V2894" s="13">
        <f t="shared" si="136"/>
        <v>884</v>
      </c>
      <c r="W2894" s="13" t="str">
        <f>IFERROR(VLOOKUP(K2894,'Target Area Lookup'!B:C,2,FALSE),"Rest of State")</f>
        <v>Rest of State</v>
      </c>
      <c r="X2894" s="13" t="str">
        <f t="shared" si="137"/>
        <v>Rest of State</v>
      </c>
    </row>
    <row r="2895" spans="1:24" x14ac:dyDescent="0.25">
      <c r="A2895">
        <v>44063158022</v>
      </c>
      <c r="B2895" t="s">
        <v>12393</v>
      </c>
      <c r="C2895" t="s">
        <v>12394</v>
      </c>
      <c r="D2895" t="s">
        <v>10072</v>
      </c>
      <c r="E2895" t="s">
        <v>12395</v>
      </c>
      <c r="F2895">
        <v>8476596154</v>
      </c>
      <c r="G2895">
        <v>54830</v>
      </c>
      <c r="H2895" t="s">
        <v>12411</v>
      </c>
      <c r="I2895" t="s">
        <v>12412</v>
      </c>
      <c r="J2895" t="s">
        <v>10111</v>
      </c>
      <c r="K2895" t="s">
        <v>10086</v>
      </c>
      <c r="L2895" t="s">
        <v>12413</v>
      </c>
      <c r="M2895" t="s">
        <v>12400</v>
      </c>
      <c r="N2895" t="s">
        <v>22</v>
      </c>
      <c r="O2895">
        <v>163</v>
      </c>
      <c r="P2895">
        <v>54</v>
      </c>
      <c r="Q2895">
        <v>1241</v>
      </c>
      <c r="R2895">
        <v>1458</v>
      </c>
      <c r="S2895" s="1">
        <v>0.14880000000000002</v>
      </c>
      <c r="U2895" s="13">
        <f t="shared" si="135"/>
        <v>217</v>
      </c>
      <c r="V2895" s="13">
        <f t="shared" si="136"/>
        <v>1458</v>
      </c>
      <c r="W2895" s="13" t="str">
        <f>IFERROR(VLOOKUP(K2895,'Target Area Lookup'!B:C,2,FALSE),"Rest of State")</f>
        <v>Rest of State</v>
      </c>
      <c r="X2895" s="13" t="str">
        <f t="shared" si="137"/>
        <v>Rest of State</v>
      </c>
    </row>
    <row r="2896" spans="1:24" x14ac:dyDescent="0.25">
      <c r="A2896">
        <v>44063158022</v>
      </c>
      <c r="B2896" t="s">
        <v>12393</v>
      </c>
      <c r="C2896" t="s">
        <v>12394</v>
      </c>
      <c r="D2896" t="s">
        <v>10072</v>
      </c>
      <c r="E2896" t="s">
        <v>12395</v>
      </c>
      <c r="F2896">
        <v>8476596154</v>
      </c>
      <c r="G2896">
        <v>54832</v>
      </c>
      <c r="H2896" t="s">
        <v>12414</v>
      </c>
      <c r="I2896" t="s">
        <v>12415</v>
      </c>
      <c r="J2896" t="s">
        <v>10072</v>
      </c>
      <c r="K2896" t="s">
        <v>10086</v>
      </c>
      <c r="L2896" t="s">
        <v>12416</v>
      </c>
      <c r="M2896" t="s">
        <v>12400</v>
      </c>
      <c r="N2896" t="s">
        <v>22</v>
      </c>
      <c r="O2896">
        <v>64</v>
      </c>
      <c r="P2896">
        <v>18</v>
      </c>
      <c r="Q2896">
        <v>529</v>
      </c>
      <c r="R2896">
        <v>611</v>
      </c>
      <c r="S2896" s="1">
        <v>0.13420000000000001</v>
      </c>
      <c r="U2896" s="13">
        <f t="shared" si="135"/>
        <v>82</v>
      </c>
      <c r="V2896" s="13">
        <f t="shared" si="136"/>
        <v>611</v>
      </c>
      <c r="W2896" s="13" t="str">
        <f>IFERROR(VLOOKUP(K2896,'Target Area Lookup'!B:C,2,FALSE),"Rest of State")</f>
        <v>Rest of State</v>
      </c>
      <c r="X2896" s="13" t="str">
        <f t="shared" si="137"/>
        <v>Rest of State</v>
      </c>
    </row>
    <row r="2897" spans="1:24" x14ac:dyDescent="0.25">
      <c r="A2897">
        <v>44063158022</v>
      </c>
      <c r="B2897" t="s">
        <v>12393</v>
      </c>
      <c r="C2897" t="s">
        <v>12394</v>
      </c>
      <c r="D2897" t="s">
        <v>10072</v>
      </c>
      <c r="E2897" t="s">
        <v>12395</v>
      </c>
      <c r="F2897">
        <v>8476596154</v>
      </c>
      <c r="G2897">
        <v>54833</v>
      </c>
      <c r="H2897" t="s">
        <v>12417</v>
      </c>
      <c r="I2897" t="s">
        <v>12418</v>
      </c>
      <c r="J2897" t="s">
        <v>10072</v>
      </c>
      <c r="K2897" t="s">
        <v>10086</v>
      </c>
      <c r="L2897" t="s">
        <v>12410</v>
      </c>
      <c r="M2897" t="s">
        <v>12400</v>
      </c>
      <c r="N2897" t="s">
        <v>22</v>
      </c>
      <c r="O2897">
        <v>89</v>
      </c>
      <c r="P2897">
        <v>19</v>
      </c>
      <c r="Q2897">
        <v>591</v>
      </c>
      <c r="R2897">
        <v>699</v>
      </c>
      <c r="S2897" s="1">
        <v>0.1545</v>
      </c>
      <c r="U2897" s="13">
        <f t="shared" si="135"/>
        <v>108</v>
      </c>
      <c r="V2897" s="13">
        <f t="shared" si="136"/>
        <v>699</v>
      </c>
      <c r="W2897" s="13" t="str">
        <f>IFERROR(VLOOKUP(K2897,'Target Area Lookup'!B:C,2,FALSE),"Rest of State")</f>
        <v>Rest of State</v>
      </c>
      <c r="X2897" s="13" t="str">
        <f t="shared" si="137"/>
        <v>Rest of State</v>
      </c>
    </row>
    <row r="2898" spans="1:24" x14ac:dyDescent="0.25">
      <c r="A2898">
        <v>44063165003</v>
      </c>
      <c r="B2898" t="s">
        <v>12419</v>
      </c>
      <c r="C2898" t="s">
        <v>12420</v>
      </c>
      <c r="D2898" t="s">
        <v>12256</v>
      </c>
      <c r="E2898" t="s">
        <v>12421</v>
      </c>
      <c r="F2898">
        <v>8155688323</v>
      </c>
      <c r="G2898">
        <v>14201</v>
      </c>
      <c r="H2898" t="s">
        <v>12422</v>
      </c>
      <c r="I2898" t="s">
        <v>12423</v>
      </c>
      <c r="J2898" t="s">
        <v>12256</v>
      </c>
      <c r="K2898" t="s">
        <v>10086</v>
      </c>
      <c r="L2898" t="s">
        <v>12424</v>
      </c>
      <c r="M2898" t="s">
        <v>12425</v>
      </c>
      <c r="N2898" t="s">
        <v>22</v>
      </c>
      <c r="O2898">
        <v>225</v>
      </c>
      <c r="P2898">
        <v>23</v>
      </c>
      <c r="Q2898">
        <v>239</v>
      </c>
      <c r="R2898">
        <v>487</v>
      </c>
      <c r="S2898" s="1">
        <v>0.50919999999999999</v>
      </c>
      <c r="U2898" s="13">
        <f t="shared" si="135"/>
        <v>248</v>
      </c>
      <c r="V2898" s="13">
        <f t="shared" si="136"/>
        <v>487</v>
      </c>
      <c r="W2898" s="13" t="str">
        <f>IFERROR(VLOOKUP(K2898,'Target Area Lookup'!B:C,2,FALSE),"Rest of State")</f>
        <v>Rest of State</v>
      </c>
      <c r="X2898" s="13" t="str">
        <f t="shared" si="137"/>
        <v>Rest of State</v>
      </c>
    </row>
    <row r="2899" spans="1:24" x14ac:dyDescent="0.25">
      <c r="A2899">
        <v>44063165003</v>
      </c>
      <c r="B2899" t="s">
        <v>12419</v>
      </c>
      <c r="C2899" t="s">
        <v>12420</v>
      </c>
      <c r="D2899" t="s">
        <v>12256</v>
      </c>
      <c r="E2899" t="s">
        <v>12421</v>
      </c>
      <c r="F2899">
        <v>8155688323</v>
      </c>
      <c r="G2899">
        <v>54653</v>
      </c>
      <c r="H2899" t="s">
        <v>12426</v>
      </c>
      <c r="I2899" t="s">
        <v>12420</v>
      </c>
      <c r="J2899" t="s">
        <v>12256</v>
      </c>
      <c r="K2899" t="s">
        <v>10086</v>
      </c>
      <c r="L2899" t="s">
        <v>12421</v>
      </c>
      <c r="M2899" t="s">
        <v>12425</v>
      </c>
      <c r="N2899" t="s">
        <v>22</v>
      </c>
      <c r="O2899">
        <v>195</v>
      </c>
      <c r="P2899">
        <v>37</v>
      </c>
      <c r="Q2899">
        <v>309</v>
      </c>
      <c r="R2899">
        <v>541</v>
      </c>
      <c r="S2899" s="1">
        <v>0.42880000000000001</v>
      </c>
      <c r="U2899" s="13">
        <f t="shared" si="135"/>
        <v>232</v>
      </c>
      <c r="V2899" s="13">
        <f t="shared" si="136"/>
        <v>541</v>
      </c>
      <c r="W2899" s="13" t="str">
        <f>IFERROR(VLOOKUP(K2899,'Target Area Lookup'!B:C,2,FALSE),"Rest of State")</f>
        <v>Rest of State</v>
      </c>
      <c r="X2899" s="13" t="str">
        <f t="shared" si="137"/>
        <v>Rest of State</v>
      </c>
    </row>
    <row r="2900" spans="1:24" x14ac:dyDescent="0.25">
      <c r="A2900">
        <v>44063200026</v>
      </c>
      <c r="B2900" t="s">
        <v>12427</v>
      </c>
      <c r="C2900" t="s">
        <v>12428</v>
      </c>
      <c r="D2900" t="s">
        <v>10974</v>
      </c>
      <c r="E2900" t="s">
        <v>12429</v>
      </c>
      <c r="F2900">
        <v>8153388239</v>
      </c>
      <c r="G2900">
        <v>14205</v>
      </c>
      <c r="H2900" t="s">
        <v>12430</v>
      </c>
      <c r="I2900" t="s">
        <v>9364</v>
      </c>
      <c r="J2900" t="s">
        <v>10974</v>
      </c>
      <c r="K2900" t="s">
        <v>10086</v>
      </c>
      <c r="L2900" t="s">
        <v>12431</v>
      </c>
      <c r="M2900" t="s">
        <v>12432</v>
      </c>
      <c r="N2900" t="s">
        <v>22</v>
      </c>
      <c r="O2900">
        <v>349</v>
      </c>
      <c r="P2900">
        <v>41</v>
      </c>
      <c r="Q2900">
        <v>637</v>
      </c>
      <c r="R2900">
        <v>1027</v>
      </c>
      <c r="S2900" s="1">
        <v>0.37969999999999998</v>
      </c>
      <c r="U2900" s="13">
        <f t="shared" si="135"/>
        <v>390</v>
      </c>
      <c r="V2900" s="13">
        <f t="shared" si="136"/>
        <v>1027</v>
      </c>
      <c r="W2900" s="13" t="str">
        <f>IFERROR(VLOOKUP(K2900,'Target Area Lookup'!B:C,2,FALSE),"Rest of State")</f>
        <v>Rest of State</v>
      </c>
      <c r="X2900" s="13" t="str">
        <f t="shared" si="137"/>
        <v>Rest of State</v>
      </c>
    </row>
    <row r="2901" spans="1:24" x14ac:dyDescent="0.25">
      <c r="A2901">
        <v>44063200026</v>
      </c>
      <c r="B2901" t="s">
        <v>12427</v>
      </c>
      <c r="C2901" t="s">
        <v>12428</v>
      </c>
      <c r="D2901" t="s">
        <v>10974</v>
      </c>
      <c r="E2901" t="s">
        <v>12429</v>
      </c>
      <c r="F2901">
        <v>8153388239</v>
      </c>
      <c r="G2901">
        <v>14206</v>
      </c>
      <c r="H2901" t="s">
        <v>12433</v>
      </c>
      <c r="I2901" t="s">
        <v>12434</v>
      </c>
      <c r="J2901" t="s">
        <v>10974</v>
      </c>
      <c r="K2901" t="s">
        <v>10086</v>
      </c>
      <c r="L2901" t="s">
        <v>12435</v>
      </c>
      <c r="M2901" t="s">
        <v>12432</v>
      </c>
      <c r="N2901" t="s">
        <v>22</v>
      </c>
      <c r="O2901">
        <v>231</v>
      </c>
      <c r="P2901">
        <v>27</v>
      </c>
      <c r="Q2901">
        <v>418</v>
      </c>
      <c r="R2901">
        <v>676</v>
      </c>
      <c r="S2901" s="1">
        <v>0.38170000000000004</v>
      </c>
      <c r="U2901" s="13">
        <f t="shared" si="135"/>
        <v>258</v>
      </c>
      <c r="V2901" s="13">
        <f t="shared" si="136"/>
        <v>676</v>
      </c>
      <c r="W2901" s="13" t="str">
        <f>IFERROR(VLOOKUP(K2901,'Target Area Lookup'!B:C,2,FALSE),"Rest of State")</f>
        <v>Rest of State</v>
      </c>
      <c r="X2901" s="13" t="str">
        <f t="shared" si="137"/>
        <v>Rest of State</v>
      </c>
    </row>
    <row r="2902" spans="1:24" x14ac:dyDescent="0.25">
      <c r="A2902">
        <v>44063200026</v>
      </c>
      <c r="B2902" t="s">
        <v>12427</v>
      </c>
      <c r="C2902" t="s">
        <v>12428</v>
      </c>
      <c r="D2902" t="s">
        <v>10974</v>
      </c>
      <c r="E2902" t="s">
        <v>12429</v>
      </c>
      <c r="F2902">
        <v>8153388239</v>
      </c>
      <c r="G2902">
        <v>14208</v>
      </c>
      <c r="H2902" t="s">
        <v>12436</v>
      </c>
      <c r="I2902" t="s">
        <v>12437</v>
      </c>
      <c r="J2902" t="s">
        <v>10974</v>
      </c>
      <c r="K2902" t="s">
        <v>10086</v>
      </c>
      <c r="L2902" t="s">
        <v>12438</v>
      </c>
      <c r="M2902" t="s">
        <v>12432</v>
      </c>
      <c r="N2902" t="s">
        <v>22</v>
      </c>
      <c r="O2902">
        <v>105</v>
      </c>
      <c r="P2902">
        <v>16</v>
      </c>
      <c r="Q2902">
        <v>171</v>
      </c>
      <c r="R2902">
        <v>292</v>
      </c>
      <c r="S2902" s="1">
        <v>0.41439999999999999</v>
      </c>
      <c r="U2902" s="13">
        <f t="shared" si="135"/>
        <v>121</v>
      </c>
      <c r="V2902" s="13">
        <f t="shared" si="136"/>
        <v>292</v>
      </c>
      <c r="W2902" s="13" t="str">
        <f>IFERROR(VLOOKUP(K2902,'Target Area Lookup'!B:C,2,FALSE),"Rest of State")</f>
        <v>Rest of State</v>
      </c>
      <c r="X2902" s="13" t="str">
        <f t="shared" si="137"/>
        <v>Rest of State</v>
      </c>
    </row>
    <row r="2903" spans="1:24" x14ac:dyDescent="0.25">
      <c r="A2903">
        <v>44063200026</v>
      </c>
      <c r="B2903" t="s">
        <v>12427</v>
      </c>
      <c r="C2903" t="s">
        <v>12428</v>
      </c>
      <c r="D2903" t="s">
        <v>10974</v>
      </c>
      <c r="E2903" t="s">
        <v>12429</v>
      </c>
      <c r="F2903">
        <v>8153388239</v>
      </c>
      <c r="G2903">
        <v>14209</v>
      </c>
      <c r="H2903" t="s">
        <v>2639</v>
      </c>
      <c r="I2903" t="s">
        <v>12439</v>
      </c>
      <c r="J2903" t="s">
        <v>10974</v>
      </c>
      <c r="K2903" t="s">
        <v>10086</v>
      </c>
      <c r="L2903" t="s">
        <v>12440</v>
      </c>
      <c r="M2903" t="s">
        <v>12432</v>
      </c>
      <c r="N2903" t="s">
        <v>22</v>
      </c>
      <c r="O2903">
        <v>86</v>
      </c>
      <c r="P2903">
        <v>7</v>
      </c>
      <c r="Q2903">
        <v>212</v>
      </c>
      <c r="R2903">
        <v>305</v>
      </c>
      <c r="S2903" s="1">
        <v>0.3049</v>
      </c>
      <c r="U2903" s="13">
        <f t="shared" si="135"/>
        <v>93</v>
      </c>
      <c r="V2903" s="13">
        <f t="shared" si="136"/>
        <v>305</v>
      </c>
      <c r="W2903" s="13" t="str">
        <f>IFERROR(VLOOKUP(K2903,'Target Area Lookup'!B:C,2,FALSE),"Rest of State")</f>
        <v>Rest of State</v>
      </c>
      <c r="X2903" s="13" t="str">
        <f t="shared" si="137"/>
        <v>Rest of State</v>
      </c>
    </row>
    <row r="2904" spans="1:24" x14ac:dyDescent="0.25">
      <c r="A2904">
        <v>44063200026</v>
      </c>
      <c r="B2904" t="s">
        <v>12427</v>
      </c>
      <c r="C2904" t="s">
        <v>12428</v>
      </c>
      <c r="D2904" t="s">
        <v>10974</v>
      </c>
      <c r="E2904" t="s">
        <v>12429</v>
      </c>
      <c r="F2904">
        <v>8153388239</v>
      </c>
      <c r="G2904">
        <v>14211</v>
      </c>
      <c r="H2904" t="s">
        <v>12441</v>
      </c>
      <c r="I2904" t="s">
        <v>12442</v>
      </c>
      <c r="J2904" t="s">
        <v>10974</v>
      </c>
      <c r="K2904" t="s">
        <v>10086</v>
      </c>
      <c r="L2904" t="s">
        <v>12443</v>
      </c>
      <c r="M2904" t="s">
        <v>12432</v>
      </c>
      <c r="N2904" t="s">
        <v>22</v>
      </c>
      <c r="O2904">
        <v>133</v>
      </c>
      <c r="P2904">
        <v>36</v>
      </c>
      <c r="Q2904">
        <v>172</v>
      </c>
      <c r="R2904">
        <v>341</v>
      </c>
      <c r="S2904" s="1">
        <v>0.49560000000000004</v>
      </c>
      <c r="U2904" s="13">
        <f t="shared" si="135"/>
        <v>169</v>
      </c>
      <c r="V2904" s="13">
        <f t="shared" si="136"/>
        <v>341</v>
      </c>
      <c r="W2904" s="13" t="str">
        <f>IFERROR(VLOOKUP(K2904,'Target Area Lookup'!B:C,2,FALSE),"Rest of State")</f>
        <v>Rest of State</v>
      </c>
      <c r="X2904" s="13" t="str">
        <f t="shared" si="137"/>
        <v>Rest of State</v>
      </c>
    </row>
    <row r="2905" spans="1:24" x14ac:dyDescent="0.25">
      <c r="A2905">
        <v>44063200026</v>
      </c>
      <c r="B2905" t="s">
        <v>12427</v>
      </c>
      <c r="C2905" t="s">
        <v>12428</v>
      </c>
      <c r="D2905" t="s">
        <v>10974</v>
      </c>
      <c r="E2905" t="s">
        <v>12429</v>
      </c>
      <c r="F2905">
        <v>8153388239</v>
      </c>
      <c r="G2905">
        <v>15116</v>
      </c>
      <c r="H2905" t="s">
        <v>12444</v>
      </c>
      <c r="I2905" t="s">
        <v>12445</v>
      </c>
      <c r="J2905" t="s">
        <v>10974</v>
      </c>
      <c r="K2905" t="s">
        <v>10086</v>
      </c>
      <c r="L2905" t="s">
        <v>12435</v>
      </c>
      <c r="M2905" t="s">
        <v>12432</v>
      </c>
      <c r="N2905" t="s">
        <v>22</v>
      </c>
      <c r="O2905">
        <v>176</v>
      </c>
      <c r="P2905">
        <v>21</v>
      </c>
      <c r="Q2905">
        <v>278</v>
      </c>
      <c r="R2905">
        <v>475</v>
      </c>
      <c r="S2905" s="1">
        <v>0.41470000000000001</v>
      </c>
      <c r="U2905" s="13">
        <f t="shared" si="135"/>
        <v>197</v>
      </c>
      <c r="V2905" s="13">
        <f t="shared" si="136"/>
        <v>475</v>
      </c>
      <c r="W2905" s="13" t="str">
        <f>IFERROR(VLOOKUP(K2905,'Target Area Lookup'!B:C,2,FALSE),"Rest of State")</f>
        <v>Rest of State</v>
      </c>
      <c r="X2905" s="13" t="str">
        <f t="shared" si="137"/>
        <v>Rest of State</v>
      </c>
    </row>
    <row r="2906" spans="1:24" x14ac:dyDescent="0.25">
      <c r="A2906">
        <v>44063200026</v>
      </c>
      <c r="B2906" t="s">
        <v>12427</v>
      </c>
      <c r="C2906" t="s">
        <v>12428</v>
      </c>
      <c r="D2906" t="s">
        <v>10974</v>
      </c>
      <c r="E2906" t="s">
        <v>12429</v>
      </c>
      <c r="F2906">
        <v>8153388239</v>
      </c>
      <c r="G2906">
        <v>15117</v>
      </c>
      <c r="H2906" t="s">
        <v>12446</v>
      </c>
      <c r="I2906" t="s">
        <v>12447</v>
      </c>
      <c r="J2906" t="s">
        <v>10974</v>
      </c>
      <c r="K2906" t="s">
        <v>10086</v>
      </c>
      <c r="L2906" t="s">
        <v>12448</v>
      </c>
      <c r="M2906" t="s">
        <v>12432</v>
      </c>
      <c r="N2906" t="s">
        <v>22</v>
      </c>
      <c r="O2906">
        <v>156</v>
      </c>
      <c r="P2906">
        <v>14</v>
      </c>
      <c r="Q2906">
        <v>269</v>
      </c>
      <c r="R2906">
        <v>439</v>
      </c>
      <c r="S2906" s="1">
        <v>0.38719999999999999</v>
      </c>
      <c r="U2906" s="13">
        <f t="shared" si="135"/>
        <v>170</v>
      </c>
      <c r="V2906" s="13">
        <f t="shared" si="136"/>
        <v>439</v>
      </c>
      <c r="W2906" s="13" t="str">
        <f>IFERROR(VLOOKUP(K2906,'Target Area Lookup'!B:C,2,FALSE),"Rest of State")</f>
        <v>Rest of State</v>
      </c>
      <c r="X2906" s="13" t="str">
        <f t="shared" si="137"/>
        <v>Rest of State</v>
      </c>
    </row>
    <row r="2907" spans="1:24" x14ac:dyDescent="0.25">
      <c r="A2907">
        <v>44063200026</v>
      </c>
      <c r="B2907" t="s">
        <v>12427</v>
      </c>
      <c r="C2907" t="s">
        <v>12428</v>
      </c>
      <c r="D2907" t="s">
        <v>10974</v>
      </c>
      <c r="E2907" t="s">
        <v>12429</v>
      </c>
      <c r="F2907">
        <v>8153388239</v>
      </c>
      <c r="G2907">
        <v>59175</v>
      </c>
      <c r="H2907" t="s">
        <v>12449</v>
      </c>
      <c r="I2907" t="s">
        <v>12450</v>
      </c>
      <c r="J2907" t="s">
        <v>10974</v>
      </c>
      <c r="K2907" t="s">
        <v>10086</v>
      </c>
      <c r="L2907" t="s">
        <v>12451</v>
      </c>
      <c r="M2907" t="s">
        <v>12432</v>
      </c>
      <c r="N2907" t="s">
        <v>22</v>
      </c>
      <c r="O2907">
        <v>42</v>
      </c>
      <c r="P2907">
        <v>1</v>
      </c>
      <c r="Q2907">
        <v>40</v>
      </c>
      <c r="R2907">
        <v>83</v>
      </c>
      <c r="S2907" s="1">
        <v>0.5181</v>
      </c>
      <c r="U2907" s="13">
        <f t="shared" si="135"/>
        <v>43</v>
      </c>
      <c r="V2907" s="13">
        <f t="shared" si="136"/>
        <v>83</v>
      </c>
      <c r="W2907" s="13" t="str">
        <f>IFERROR(VLOOKUP(K2907,'Target Area Lookup'!B:C,2,FALSE),"Rest of State")</f>
        <v>Rest of State</v>
      </c>
      <c r="X2907" s="13" t="str">
        <f t="shared" si="137"/>
        <v>Rest of State</v>
      </c>
    </row>
    <row r="2908" spans="1:24" x14ac:dyDescent="0.25">
      <c r="A2908">
        <v>44063200026</v>
      </c>
      <c r="B2908" t="s">
        <v>12427</v>
      </c>
      <c r="C2908" t="s">
        <v>12428</v>
      </c>
      <c r="D2908" t="s">
        <v>10974</v>
      </c>
      <c r="E2908" t="s">
        <v>12429</v>
      </c>
      <c r="F2908">
        <v>8153388239</v>
      </c>
      <c r="G2908">
        <v>59177</v>
      </c>
      <c r="H2908" t="s">
        <v>12452</v>
      </c>
      <c r="I2908" t="s">
        <v>12453</v>
      </c>
      <c r="J2908" t="s">
        <v>10974</v>
      </c>
      <c r="K2908" t="s">
        <v>10086</v>
      </c>
      <c r="L2908" t="s">
        <v>12454</v>
      </c>
      <c r="M2908" t="s">
        <v>12432</v>
      </c>
      <c r="N2908" t="s">
        <v>22</v>
      </c>
      <c r="O2908">
        <v>188</v>
      </c>
      <c r="P2908">
        <v>22</v>
      </c>
      <c r="Q2908">
        <v>238</v>
      </c>
      <c r="R2908">
        <v>448</v>
      </c>
      <c r="S2908" s="1">
        <v>0.46880000000000005</v>
      </c>
      <c r="U2908" s="13">
        <f t="shared" si="135"/>
        <v>210</v>
      </c>
      <c r="V2908" s="13">
        <f t="shared" si="136"/>
        <v>448</v>
      </c>
      <c r="W2908" s="13" t="str">
        <f>IFERROR(VLOOKUP(K2908,'Target Area Lookup'!B:C,2,FALSE),"Rest of State")</f>
        <v>Rest of State</v>
      </c>
      <c r="X2908" s="13" t="str">
        <f t="shared" si="137"/>
        <v>Rest of State</v>
      </c>
    </row>
    <row r="2909" spans="1:24" x14ac:dyDescent="0.25">
      <c r="A2909">
        <v>44063200026</v>
      </c>
      <c r="B2909" t="s">
        <v>12427</v>
      </c>
      <c r="C2909" t="s">
        <v>12428</v>
      </c>
      <c r="D2909" t="s">
        <v>10974</v>
      </c>
      <c r="E2909" t="s">
        <v>12429</v>
      </c>
      <c r="F2909">
        <v>8153388239</v>
      </c>
      <c r="G2909">
        <v>59178</v>
      </c>
      <c r="H2909" t="s">
        <v>12455</v>
      </c>
      <c r="I2909" t="s">
        <v>12456</v>
      </c>
      <c r="J2909" t="s">
        <v>10974</v>
      </c>
      <c r="K2909" t="s">
        <v>10086</v>
      </c>
      <c r="L2909" t="s">
        <v>12457</v>
      </c>
      <c r="M2909" t="s">
        <v>12432</v>
      </c>
      <c r="N2909" t="s">
        <v>22</v>
      </c>
      <c r="O2909">
        <v>155</v>
      </c>
      <c r="P2909">
        <v>19</v>
      </c>
      <c r="Q2909">
        <v>267</v>
      </c>
      <c r="R2909">
        <v>441</v>
      </c>
      <c r="S2909" s="1">
        <v>0.39460000000000001</v>
      </c>
      <c r="U2909" s="13">
        <f t="shared" si="135"/>
        <v>174</v>
      </c>
      <c r="V2909" s="13">
        <f t="shared" si="136"/>
        <v>441</v>
      </c>
      <c r="W2909" s="13" t="str">
        <f>IFERROR(VLOOKUP(K2909,'Target Area Lookup'!B:C,2,FALSE),"Rest of State")</f>
        <v>Rest of State</v>
      </c>
      <c r="X2909" s="13" t="str">
        <f t="shared" si="137"/>
        <v>Rest of State</v>
      </c>
    </row>
    <row r="2910" spans="1:24" x14ac:dyDescent="0.25">
      <c r="A2910">
        <v>44063200026</v>
      </c>
      <c r="B2910" t="s">
        <v>12427</v>
      </c>
      <c r="C2910" t="s">
        <v>12428</v>
      </c>
      <c r="D2910" t="s">
        <v>10974</v>
      </c>
      <c r="E2910" t="s">
        <v>12429</v>
      </c>
      <c r="F2910">
        <v>8153388239</v>
      </c>
      <c r="G2910">
        <v>59179</v>
      </c>
      <c r="H2910" t="s">
        <v>12458</v>
      </c>
      <c r="I2910" t="s">
        <v>12459</v>
      </c>
      <c r="J2910" t="s">
        <v>10974</v>
      </c>
      <c r="K2910" t="s">
        <v>10086</v>
      </c>
      <c r="L2910" t="s">
        <v>12457</v>
      </c>
      <c r="M2910" t="s">
        <v>12432</v>
      </c>
      <c r="N2910" t="s">
        <v>22</v>
      </c>
      <c r="O2910">
        <v>321</v>
      </c>
      <c r="P2910">
        <v>34</v>
      </c>
      <c r="Q2910">
        <v>458</v>
      </c>
      <c r="R2910">
        <v>813</v>
      </c>
      <c r="S2910" s="1">
        <v>0.43670000000000003</v>
      </c>
      <c r="U2910" s="13">
        <f t="shared" si="135"/>
        <v>355</v>
      </c>
      <c r="V2910" s="13">
        <f t="shared" si="136"/>
        <v>813</v>
      </c>
      <c r="W2910" s="13" t="str">
        <f>IFERROR(VLOOKUP(K2910,'Target Area Lookup'!B:C,2,FALSE),"Rest of State")</f>
        <v>Rest of State</v>
      </c>
      <c r="X2910" s="13" t="str">
        <f t="shared" si="137"/>
        <v>Rest of State</v>
      </c>
    </row>
    <row r="2911" spans="1:24" x14ac:dyDescent="0.25">
      <c r="A2911">
        <v>44063200026</v>
      </c>
      <c r="B2911" t="s">
        <v>12427</v>
      </c>
      <c r="C2911" t="s">
        <v>12428</v>
      </c>
      <c r="D2911" t="s">
        <v>10974</v>
      </c>
      <c r="E2911" t="s">
        <v>12429</v>
      </c>
      <c r="F2911">
        <v>8153388239</v>
      </c>
      <c r="G2911">
        <v>60980</v>
      </c>
      <c r="H2911" t="s">
        <v>12460</v>
      </c>
      <c r="I2911" t="s">
        <v>12461</v>
      </c>
      <c r="J2911" t="s">
        <v>10974</v>
      </c>
      <c r="K2911" t="s">
        <v>10086</v>
      </c>
      <c r="L2911" t="s">
        <v>12462</v>
      </c>
      <c r="M2911" t="s">
        <v>12432</v>
      </c>
      <c r="N2911" t="s">
        <v>22</v>
      </c>
      <c r="O2911">
        <v>278</v>
      </c>
      <c r="P2911">
        <v>29</v>
      </c>
      <c r="Q2911">
        <v>645</v>
      </c>
      <c r="R2911">
        <v>952</v>
      </c>
      <c r="S2911" s="1">
        <v>0.32250000000000001</v>
      </c>
      <c r="U2911" s="13">
        <f t="shared" si="135"/>
        <v>307</v>
      </c>
      <c r="V2911" s="13">
        <f t="shared" si="136"/>
        <v>952</v>
      </c>
      <c r="W2911" s="13" t="str">
        <f>IFERROR(VLOOKUP(K2911,'Target Area Lookup'!B:C,2,FALSE),"Rest of State")</f>
        <v>Rest of State</v>
      </c>
      <c r="X2911" s="13" t="str">
        <f t="shared" si="137"/>
        <v>Rest of State</v>
      </c>
    </row>
    <row r="2912" spans="1:24" x14ac:dyDescent="0.25">
      <c r="A2912">
        <v>45000000000</v>
      </c>
      <c r="B2912" t="s">
        <v>12463</v>
      </c>
      <c r="C2912" t="s">
        <v>12464</v>
      </c>
      <c r="D2912" t="s">
        <v>12465</v>
      </c>
      <c r="E2912" t="s">
        <v>12466</v>
      </c>
      <c r="F2912">
        <v>6188265471</v>
      </c>
      <c r="G2912">
        <v>54985</v>
      </c>
      <c r="H2912" t="s">
        <v>12467</v>
      </c>
      <c r="I2912" t="s">
        <v>12468</v>
      </c>
      <c r="J2912" t="s">
        <v>12469</v>
      </c>
      <c r="K2912" t="s">
        <v>12470</v>
      </c>
      <c r="L2912" t="s">
        <v>12471</v>
      </c>
      <c r="M2912" t="s">
        <v>12472</v>
      </c>
      <c r="N2912" t="s">
        <v>22</v>
      </c>
      <c r="O2912">
        <v>24</v>
      </c>
      <c r="P2912">
        <v>0</v>
      </c>
      <c r="Q2912">
        <v>0</v>
      </c>
      <c r="R2912">
        <v>24</v>
      </c>
      <c r="S2912" s="1">
        <v>1</v>
      </c>
      <c r="T2912" t="s">
        <v>22</v>
      </c>
      <c r="U2912" s="13">
        <f t="shared" si="135"/>
        <v>24</v>
      </c>
      <c r="V2912" s="13">
        <f t="shared" si="136"/>
        <v>24</v>
      </c>
      <c r="W2912" s="13" t="str">
        <f>IFERROR(VLOOKUP(K2912,'Target Area Lookup'!B:C,2,FALSE),"Rest of State")</f>
        <v>Rest of State</v>
      </c>
      <c r="X2912" s="13" t="str">
        <f t="shared" si="137"/>
        <v>Rest of State</v>
      </c>
    </row>
    <row r="2913" spans="1:24" x14ac:dyDescent="0.25">
      <c r="A2913">
        <v>45000000040</v>
      </c>
      <c r="B2913" t="s">
        <v>12473</v>
      </c>
      <c r="C2913" t="s">
        <v>12468</v>
      </c>
      <c r="D2913" t="s">
        <v>12469</v>
      </c>
      <c r="E2913" t="s">
        <v>12471</v>
      </c>
      <c r="F2913">
        <v>6184732222</v>
      </c>
      <c r="G2913">
        <v>14250</v>
      </c>
      <c r="H2913" t="s">
        <v>12473</v>
      </c>
      <c r="I2913" t="s">
        <v>12468</v>
      </c>
      <c r="J2913" t="s">
        <v>12469</v>
      </c>
      <c r="K2913" t="s">
        <v>12474</v>
      </c>
      <c r="L2913" t="s">
        <v>12471</v>
      </c>
      <c r="M2913" t="s">
        <v>12475</v>
      </c>
      <c r="N2913" t="s">
        <v>22</v>
      </c>
      <c r="O2913">
        <v>84</v>
      </c>
      <c r="P2913">
        <v>0</v>
      </c>
      <c r="Q2913">
        <v>5</v>
      </c>
      <c r="R2913">
        <v>89</v>
      </c>
      <c r="S2913" s="1">
        <v>0.94359999999999999</v>
      </c>
      <c r="T2913" t="s">
        <v>22</v>
      </c>
      <c r="U2913" s="13">
        <f t="shared" si="135"/>
        <v>84</v>
      </c>
      <c r="V2913" s="13">
        <f t="shared" si="136"/>
        <v>89</v>
      </c>
      <c r="W2913" s="13" t="str">
        <f>IFERROR(VLOOKUP(K2913,'Target Area Lookup'!B:C,2,FALSE),"Rest of State")</f>
        <v>Rest of State</v>
      </c>
      <c r="X2913" s="13" t="str">
        <f t="shared" si="137"/>
        <v>Rest of State</v>
      </c>
    </row>
    <row r="2914" spans="1:24" x14ac:dyDescent="0.25">
      <c r="A2914">
        <v>45067003026</v>
      </c>
      <c r="B2914" t="s">
        <v>12481</v>
      </c>
      <c r="C2914" t="s">
        <v>12482</v>
      </c>
      <c r="D2914" t="s">
        <v>12483</v>
      </c>
      <c r="E2914" t="s">
        <v>12484</v>
      </c>
      <c r="F2914">
        <v>6189352100</v>
      </c>
      <c r="G2914">
        <v>14216</v>
      </c>
      <c r="H2914" t="s">
        <v>12485</v>
      </c>
      <c r="I2914" t="s">
        <v>12482</v>
      </c>
      <c r="J2914" t="s">
        <v>12483</v>
      </c>
      <c r="K2914" t="s">
        <v>12470</v>
      </c>
      <c r="L2914" t="s">
        <v>12484</v>
      </c>
      <c r="M2914" t="s">
        <v>12486</v>
      </c>
      <c r="N2914" t="s">
        <v>22</v>
      </c>
      <c r="O2914">
        <v>13</v>
      </c>
      <c r="P2914">
        <v>1</v>
      </c>
      <c r="Q2914">
        <v>135</v>
      </c>
      <c r="R2914">
        <v>149</v>
      </c>
      <c r="S2914" s="1">
        <v>9.4E-2</v>
      </c>
      <c r="U2914" s="13">
        <f t="shared" si="135"/>
        <v>14</v>
      </c>
      <c r="V2914" s="13">
        <f t="shared" si="136"/>
        <v>149</v>
      </c>
      <c r="W2914" s="13" t="str">
        <f>IFERROR(VLOOKUP(K2914,'Target Area Lookup'!B:C,2,FALSE),"Rest of State")</f>
        <v>Rest of State</v>
      </c>
      <c r="X2914" s="13" t="str">
        <f t="shared" si="137"/>
        <v>Rest of State</v>
      </c>
    </row>
    <row r="2915" spans="1:24" x14ac:dyDescent="0.25">
      <c r="A2915">
        <v>45067003026</v>
      </c>
      <c r="B2915" t="s">
        <v>12481</v>
      </c>
      <c r="C2915" t="s">
        <v>12482</v>
      </c>
      <c r="D2915" t="s">
        <v>12483</v>
      </c>
      <c r="E2915" t="s">
        <v>12484</v>
      </c>
      <c r="F2915">
        <v>6189352100</v>
      </c>
      <c r="G2915">
        <v>14217</v>
      </c>
      <c r="H2915" t="s">
        <v>12487</v>
      </c>
      <c r="I2915" t="s">
        <v>12482</v>
      </c>
      <c r="J2915" t="s">
        <v>12483</v>
      </c>
      <c r="K2915" t="s">
        <v>12470</v>
      </c>
      <c r="L2915" t="s">
        <v>12484</v>
      </c>
      <c r="M2915" t="s">
        <v>12486</v>
      </c>
      <c r="N2915" t="s">
        <v>22</v>
      </c>
      <c r="O2915">
        <v>17</v>
      </c>
      <c r="P2915">
        <v>2</v>
      </c>
      <c r="Q2915">
        <v>84</v>
      </c>
      <c r="R2915">
        <v>103</v>
      </c>
      <c r="S2915" s="1">
        <v>0.1845</v>
      </c>
      <c r="U2915" s="13">
        <f t="shared" si="135"/>
        <v>19</v>
      </c>
      <c r="V2915" s="13">
        <f t="shared" si="136"/>
        <v>103</v>
      </c>
      <c r="W2915" s="13" t="str">
        <f>IFERROR(VLOOKUP(K2915,'Target Area Lookup'!B:C,2,FALSE),"Rest of State")</f>
        <v>Rest of State</v>
      </c>
      <c r="X2915" s="13" t="str">
        <f t="shared" si="137"/>
        <v>Rest of State</v>
      </c>
    </row>
    <row r="2916" spans="1:24" x14ac:dyDescent="0.25">
      <c r="A2916">
        <v>45067003026</v>
      </c>
      <c r="B2916" t="s">
        <v>12481</v>
      </c>
      <c r="C2916" t="s">
        <v>12482</v>
      </c>
      <c r="D2916" t="s">
        <v>12483</v>
      </c>
      <c r="E2916" t="s">
        <v>12484</v>
      </c>
      <c r="F2916">
        <v>6189352100</v>
      </c>
      <c r="G2916">
        <v>14218</v>
      </c>
      <c r="H2916" t="s">
        <v>12488</v>
      </c>
      <c r="I2916" t="s">
        <v>12482</v>
      </c>
      <c r="J2916" t="s">
        <v>12483</v>
      </c>
      <c r="K2916" t="s">
        <v>12470</v>
      </c>
      <c r="L2916" t="s">
        <v>12484</v>
      </c>
      <c r="M2916" t="s">
        <v>12486</v>
      </c>
      <c r="N2916" t="s">
        <v>22</v>
      </c>
      <c r="O2916">
        <v>32</v>
      </c>
      <c r="P2916">
        <v>6</v>
      </c>
      <c r="Q2916">
        <v>147</v>
      </c>
      <c r="R2916">
        <v>185</v>
      </c>
      <c r="S2916" s="1">
        <v>0.2054</v>
      </c>
      <c r="U2916" s="13">
        <f t="shared" si="135"/>
        <v>38</v>
      </c>
      <c r="V2916" s="13">
        <f t="shared" si="136"/>
        <v>185</v>
      </c>
      <c r="W2916" s="13" t="str">
        <f>IFERROR(VLOOKUP(K2916,'Target Area Lookup'!B:C,2,FALSE),"Rest of State")</f>
        <v>Rest of State</v>
      </c>
      <c r="X2916" s="13" t="str">
        <f t="shared" si="137"/>
        <v>Rest of State</v>
      </c>
    </row>
    <row r="2917" spans="1:24" x14ac:dyDescent="0.25">
      <c r="A2917">
        <v>45067004026</v>
      </c>
      <c r="B2917" t="s">
        <v>12494</v>
      </c>
      <c r="C2917" t="s">
        <v>12495</v>
      </c>
      <c r="D2917" t="s">
        <v>12478</v>
      </c>
      <c r="E2917" t="s">
        <v>12496</v>
      </c>
      <c r="F2917">
        <v>6182814772</v>
      </c>
      <c r="G2917">
        <v>14220</v>
      </c>
      <c r="H2917" t="s">
        <v>12497</v>
      </c>
      <c r="I2917" t="s">
        <v>12498</v>
      </c>
      <c r="J2917" t="s">
        <v>12478</v>
      </c>
      <c r="K2917" t="s">
        <v>12470</v>
      </c>
      <c r="L2917" t="s">
        <v>12496</v>
      </c>
      <c r="M2917" t="s">
        <v>12499</v>
      </c>
      <c r="N2917" t="s">
        <v>22</v>
      </c>
      <c r="O2917">
        <v>63</v>
      </c>
      <c r="P2917">
        <v>10</v>
      </c>
      <c r="Q2917">
        <v>609</v>
      </c>
      <c r="R2917">
        <v>682</v>
      </c>
      <c r="S2917" s="1">
        <v>0.107</v>
      </c>
      <c r="U2917" s="13">
        <f t="shared" si="135"/>
        <v>73</v>
      </c>
      <c r="V2917" s="13">
        <f t="shared" si="136"/>
        <v>682</v>
      </c>
      <c r="W2917" s="13" t="str">
        <f>IFERROR(VLOOKUP(K2917,'Target Area Lookup'!B:C,2,FALSE),"Rest of State")</f>
        <v>Rest of State</v>
      </c>
      <c r="X2917" s="13" t="str">
        <f t="shared" si="137"/>
        <v>Rest of State</v>
      </c>
    </row>
    <row r="2918" spans="1:24" x14ac:dyDescent="0.25">
      <c r="A2918">
        <v>45067004026</v>
      </c>
      <c r="B2918" t="s">
        <v>12494</v>
      </c>
      <c r="C2918" t="s">
        <v>12495</v>
      </c>
      <c r="D2918" t="s">
        <v>12478</v>
      </c>
      <c r="E2918" t="s">
        <v>12496</v>
      </c>
      <c r="F2918">
        <v>6182814772</v>
      </c>
      <c r="G2918">
        <v>14221</v>
      </c>
      <c r="H2918" t="s">
        <v>12500</v>
      </c>
      <c r="I2918" t="s">
        <v>12501</v>
      </c>
      <c r="J2918" t="s">
        <v>12478</v>
      </c>
      <c r="K2918" t="s">
        <v>12470</v>
      </c>
      <c r="L2918" t="s">
        <v>12502</v>
      </c>
      <c r="M2918" t="s">
        <v>12499</v>
      </c>
      <c r="N2918" t="s">
        <v>22</v>
      </c>
      <c r="O2918">
        <v>87</v>
      </c>
      <c r="P2918">
        <v>13</v>
      </c>
      <c r="Q2918">
        <v>496</v>
      </c>
      <c r="R2918">
        <v>596</v>
      </c>
      <c r="S2918" s="1">
        <v>0.1678</v>
      </c>
      <c r="U2918" s="13">
        <f t="shared" si="135"/>
        <v>100</v>
      </c>
      <c r="V2918" s="13">
        <f t="shared" si="136"/>
        <v>596</v>
      </c>
      <c r="W2918" s="13" t="str">
        <f>IFERROR(VLOOKUP(K2918,'Target Area Lookup'!B:C,2,FALSE),"Rest of State")</f>
        <v>Rest of State</v>
      </c>
      <c r="X2918" s="13" t="str">
        <f t="shared" si="137"/>
        <v>Rest of State</v>
      </c>
    </row>
    <row r="2919" spans="1:24" x14ac:dyDescent="0.25">
      <c r="A2919">
        <v>45067004026</v>
      </c>
      <c r="B2919" t="s">
        <v>12494</v>
      </c>
      <c r="C2919" t="s">
        <v>12495</v>
      </c>
      <c r="D2919" t="s">
        <v>12478</v>
      </c>
      <c r="E2919" t="s">
        <v>12496</v>
      </c>
      <c r="F2919">
        <v>6182814772</v>
      </c>
      <c r="G2919">
        <v>14222</v>
      </c>
      <c r="H2919" t="s">
        <v>10116</v>
      </c>
      <c r="I2919" t="s">
        <v>12503</v>
      </c>
      <c r="J2919" t="s">
        <v>12478</v>
      </c>
      <c r="K2919" t="s">
        <v>12470</v>
      </c>
      <c r="L2919" t="s">
        <v>12496</v>
      </c>
      <c r="M2919" t="s">
        <v>12499</v>
      </c>
      <c r="N2919" t="s">
        <v>22</v>
      </c>
      <c r="O2919">
        <v>52</v>
      </c>
      <c r="P2919">
        <v>10</v>
      </c>
      <c r="Q2919">
        <v>337</v>
      </c>
      <c r="R2919">
        <v>399</v>
      </c>
      <c r="S2919" s="1">
        <v>0.15539999999999998</v>
      </c>
      <c r="U2919" s="13">
        <f t="shared" si="135"/>
        <v>62</v>
      </c>
      <c r="V2919" s="13">
        <f t="shared" si="136"/>
        <v>399</v>
      </c>
      <c r="W2919" s="13" t="str">
        <f>IFERROR(VLOOKUP(K2919,'Target Area Lookup'!B:C,2,FALSE),"Rest of State")</f>
        <v>Rest of State</v>
      </c>
      <c r="X2919" s="13" t="str">
        <f t="shared" si="137"/>
        <v>Rest of State</v>
      </c>
    </row>
    <row r="2920" spans="1:24" x14ac:dyDescent="0.25">
      <c r="A2920">
        <v>45067004026</v>
      </c>
      <c r="B2920" t="s">
        <v>12494</v>
      </c>
      <c r="C2920" t="s">
        <v>12495</v>
      </c>
      <c r="D2920" t="s">
        <v>12478</v>
      </c>
      <c r="E2920" t="s">
        <v>12496</v>
      </c>
      <c r="F2920">
        <v>6182814772</v>
      </c>
      <c r="G2920">
        <v>64751</v>
      </c>
      <c r="H2920" t="s">
        <v>12504</v>
      </c>
      <c r="I2920" t="s">
        <v>12505</v>
      </c>
      <c r="J2920" t="s">
        <v>12478</v>
      </c>
      <c r="K2920" t="s">
        <v>12470</v>
      </c>
      <c r="L2920" t="s">
        <v>12506</v>
      </c>
      <c r="M2920" t="s">
        <v>12499</v>
      </c>
      <c r="N2920" t="s">
        <v>22</v>
      </c>
      <c r="O2920">
        <v>37</v>
      </c>
      <c r="P2920">
        <v>6</v>
      </c>
      <c r="Q2920">
        <v>265</v>
      </c>
      <c r="R2920">
        <v>308</v>
      </c>
      <c r="S2920" s="1">
        <v>0.1396</v>
      </c>
      <c r="U2920" s="13">
        <f t="shared" si="135"/>
        <v>43</v>
      </c>
      <c r="V2920" s="13">
        <f t="shared" si="136"/>
        <v>308</v>
      </c>
      <c r="W2920" s="13" t="str">
        <f>IFERROR(VLOOKUP(K2920,'Target Area Lookup'!B:C,2,FALSE),"Rest of State")</f>
        <v>Rest of State</v>
      </c>
      <c r="X2920" s="13" t="str">
        <f t="shared" si="137"/>
        <v>Rest of State</v>
      </c>
    </row>
    <row r="2921" spans="1:24" x14ac:dyDescent="0.25">
      <c r="A2921">
        <v>45067005026</v>
      </c>
      <c r="B2921" t="s">
        <v>12512</v>
      </c>
      <c r="C2921" t="s">
        <v>12513</v>
      </c>
      <c r="D2921" t="s">
        <v>12465</v>
      </c>
      <c r="E2921" t="s">
        <v>12514</v>
      </c>
      <c r="F2921">
        <v>6189393453</v>
      </c>
      <c r="G2921">
        <v>14224</v>
      </c>
      <c r="H2921" t="s">
        <v>12515</v>
      </c>
      <c r="I2921" t="s">
        <v>12516</v>
      </c>
      <c r="J2921" t="s">
        <v>12465</v>
      </c>
      <c r="K2921" t="s">
        <v>12470</v>
      </c>
      <c r="L2921" t="s">
        <v>12517</v>
      </c>
      <c r="M2921" t="s">
        <v>12518</v>
      </c>
      <c r="N2921" t="s">
        <v>22</v>
      </c>
      <c r="O2921">
        <v>116</v>
      </c>
      <c r="P2921">
        <v>35</v>
      </c>
      <c r="Q2921">
        <v>662</v>
      </c>
      <c r="R2921">
        <v>813</v>
      </c>
      <c r="S2921" s="1">
        <v>0.1857</v>
      </c>
      <c r="U2921" s="13">
        <f t="shared" si="135"/>
        <v>151</v>
      </c>
      <c r="V2921" s="13">
        <f t="shared" si="136"/>
        <v>813</v>
      </c>
      <c r="W2921" s="13" t="str">
        <f>IFERROR(VLOOKUP(K2921,'Target Area Lookup'!B:C,2,FALSE),"Rest of State")</f>
        <v>Rest of State</v>
      </c>
      <c r="X2921" s="13" t="str">
        <f t="shared" si="137"/>
        <v>Rest of State</v>
      </c>
    </row>
    <row r="2922" spans="1:24" x14ac:dyDescent="0.25">
      <c r="A2922">
        <v>45067005026</v>
      </c>
      <c r="B2922" t="s">
        <v>12512</v>
      </c>
      <c r="C2922" t="s">
        <v>12513</v>
      </c>
      <c r="D2922" t="s">
        <v>12465</v>
      </c>
      <c r="E2922" t="s">
        <v>12514</v>
      </c>
      <c r="F2922">
        <v>6189393453</v>
      </c>
      <c r="G2922">
        <v>14225</v>
      </c>
      <c r="H2922" t="s">
        <v>12519</v>
      </c>
      <c r="I2922" t="s">
        <v>12520</v>
      </c>
      <c r="J2922" t="s">
        <v>12465</v>
      </c>
      <c r="K2922" t="s">
        <v>12470</v>
      </c>
      <c r="L2922" t="s">
        <v>12521</v>
      </c>
      <c r="M2922" t="s">
        <v>12518</v>
      </c>
      <c r="N2922" t="s">
        <v>22</v>
      </c>
      <c r="O2922">
        <v>108</v>
      </c>
      <c r="P2922">
        <v>23</v>
      </c>
      <c r="Q2922">
        <v>467</v>
      </c>
      <c r="R2922">
        <v>598</v>
      </c>
      <c r="S2922" s="1">
        <v>0.21910000000000002</v>
      </c>
      <c r="U2922" s="13">
        <f t="shared" si="135"/>
        <v>131</v>
      </c>
      <c r="V2922" s="13">
        <f t="shared" si="136"/>
        <v>598</v>
      </c>
      <c r="W2922" s="13" t="str">
        <f>IFERROR(VLOOKUP(K2922,'Target Area Lookup'!B:C,2,FALSE),"Rest of State")</f>
        <v>Rest of State</v>
      </c>
      <c r="X2922" s="13" t="str">
        <f t="shared" si="137"/>
        <v>Rest of State</v>
      </c>
    </row>
    <row r="2923" spans="1:24" x14ac:dyDescent="0.25">
      <c r="A2923">
        <v>45067005026</v>
      </c>
      <c r="B2923" t="s">
        <v>12512</v>
      </c>
      <c r="C2923" t="s">
        <v>12513</v>
      </c>
      <c r="D2923" t="s">
        <v>12465</v>
      </c>
      <c r="E2923" t="s">
        <v>12514</v>
      </c>
      <c r="F2923">
        <v>6189393453</v>
      </c>
      <c r="G2923">
        <v>14226</v>
      </c>
      <c r="H2923" t="s">
        <v>12522</v>
      </c>
      <c r="I2923" t="s">
        <v>12523</v>
      </c>
      <c r="J2923" t="s">
        <v>12465</v>
      </c>
      <c r="K2923" t="s">
        <v>12470</v>
      </c>
      <c r="L2923" t="s">
        <v>12524</v>
      </c>
      <c r="M2923" t="s">
        <v>12518</v>
      </c>
      <c r="N2923" t="s">
        <v>22</v>
      </c>
      <c r="O2923">
        <v>60</v>
      </c>
      <c r="P2923">
        <v>9</v>
      </c>
      <c r="Q2923">
        <v>281</v>
      </c>
      <c r="R2923">
        <v>350</v>
      </c>
      <c r="S2923" s="1">
        <v>0.19710000000000003</v>
      </c>
      <c r="U2923" s="13">
        <f t="shared" si="135"/>
        <v>69</v>
      </c>
      <c r="V2923" s="13">
        <f t="shared" si="136"/>
        <v>350</v>
      </c>
      <c r="W2923" s="13" t="str">
        <f>IFERROR(VLOOKUP(K2923,'Target Area Lookup'!B:C,2,FALSE),"Rest of State")</f>
        <v>Rest of State</v>
      </c>
      <c r="X2923" s="13" t="str">
        <f t="shared" si="137"/>
        <v>Rest of State</v>
      </c>
    </row>
    <row r="2924" spans="1:24" x14ac:dyDescent="0.25">
      <c r="A2924">
        <v>45067005026</v>
      </c>
      <c r="B2924" t="s">
        <v>12512</v>
      </c>
      <c r="C2924" t="s">
        <v>12513</v>
      </c>
      <c r="D2924" t="s">
        <v>12465</v>
      </c>
      <c r="E2924" t="s">
        <v>12514</v>
      </c>
      <c r="F2924">
        <v>6189393453</v>
      </c>
      <c r="G2924">
        <v>14227</v>
      </c>
      <c r="H2924" t="s">
        <v>5872</v>
      </c>
      <c r="I2924" t="s">
        <v>12525</v>
      </c>
      <c r="J2924" t="s">
        <v>12465</v>
      </c>
      <c r="K2924" t="s">
        <v>12470</v>
      </c>
      <c r="L2924" t="s">
        <v>12526</v>
      </c>
      <c r="M2924" t="s">
        <v>12518</v>
      </c>
      <c r="N2924" t="s">
        <v>22</v>
      </c>
      <c r="O2924">
        <v>78</v>
      </c>
      <c r="P2924">
        <v>10</v>
      </c>
      <c r="Q2924">
        <v>312</v>
      </c>
      <c r="R2924">
        <v>400</v>
      </c>
      <c r="S2924" s="1">
        <v>0.22</v>
      </c>
      <c r="U2924" s="13">
        <f t="shared" si="135"/>
        <v>88</v>
      </c>
      <c r="V2924" s="13">
        <f t="shared" si="136"/>
        <v>400</v>
      </c>
      <c r="W2924" s="13" t="str">
        <f>IFERROR(VLOOKUP(K2924,'Target Area Lookup'!B:C,2,FALSE),"Rest of State")</f>
        <v>Rest of State</v>
      </c>
      <c r="X2924" s="13" t="str">
        <f t="shared" si="137"/>
        <v>Rest of State</v>
      </c>
    </row>
    <row r="2925" spans="1:24" x14ac:dyDescent="0.25">
      <c r="A2925">
        <v>45067005026</v>
      </c>
      <c r="B2925" t="s">
        <v>12512</v>
      </c>
      <c r="C2925" t="s">
        <v>12513</v>
      </c>
      <c r="D2925" t="s">
        <v>12465</v>
      </c>
      <c r="E2925" t="s">
        <v>12514</v>
      </c>
      <c r="F2925">
        <v>6189393453</v>
      </c>
      <c r="G2925">
        <v>64754</v>
      </c>
      <c r="H2925" t="s">
        <v>12527</v>
      </c>
      <c r="I2925" t="s">
        <v>12528</v>
      </c>
      <c r="J2925" t="s">
        <v>12465</v>
      </c>
      <c r="K2925" t="s">
        <v>12470</v>
      </c>
      <c r="L2925" t="s">
        <v>12529</v>
      </c>
      <c r="M2925" t="s">
        <v>12518</v>
      </c>
      <c r="N2925" t="s">
        <v>22</v>
      </c>
      <c r="O2925">
        <v>73</v>
      </c>
      <c r="P2925">
        <v>15</v>
      </c>
      <c r="Q2925">
        <v>314</v>
      </c>
      <c r="R2925">
        <v>402</v>
      </c>
      <c r="S2925" s="1">
        <v>0.21890000000000001</v>
      </c>
      <c r="U2925" s="13">
        <f t="shared" si="135"/>
        <v>88</v>
      </c>
      <c r="V2925" s="13">
        <f t="shared" si="136"/>
        <v>402</v>
      </c>
      <c r="W2925" s="13" t="str">
        <f>IFERROR(VLOOKUP(K2925,'Target Area Lookup'!B:C,2,FALSE),"Rest of State")</f>
        <v>Rest of State</v>
      </c>
      <c r="X2925" s="13" t="str">
        <f t="shared" si="137"/>
        <v>Rest of State</v>
      </c>
    </row>
    <row r="2926" spans="1:24" x14ac:dyDescent="0.25">
      <c r="A2926">
        <v>45079001022</v>
      </c>
      <c r="B2926" t="s">
        <v>12530</v>
      </c>
      <c r="C2926" t="s">
        <v>3627</v>
      </c>
      <c r="D2926" t="s">
        <v>12531</v>
      </c>
      <c r="E2926" t="s">
        <v>12532</v>
      </c>
      <c r="F2926">
        <v>6187582881</v>
      </c>
      <c r="G2926">
        <v>14228</v>
      </c>
      <c r="H2926" t="s">
        <v>12533</v>
      </c>
      <c r="I2926" t="s">
        <v>3627</v>
      </c>
      <c r="J2926" t="s">
        <v>12531</v>
      </c>
      <c r="K2926" t="s">
        <v>12474</v>
      </c>
      <c r="L2926" t="s">
        <v>12532</v>
      </c>
      <c r="M2926" t="s">
        <v>12534</v>
      </c>
      <c r="N2926" t="s">
        <v>22</v>
      </c>
      <c r="O2926">
        <v>25</v>
      </c>
      <c r="P2926">
        <v>3</v>
      </c>
      <c r="Q2926">
        <v>31</v>
      </c>
      <c r="R2926">
        <v>59</v>
      </c>
      <c r="S2926" s="1">
        <v>0.47460000000000002</v>
      </c>
      <c r="U2926" s="13">
        <f t="shared" si="135"/>
        <v>28</v>
      </c>
      <c r="V2926" s="13">
        <f t="shared" si="136"/>
        <v>59</v>
      </c>
      <c r="W2926" s="13" t="str">
        <f>IFERROR(VLOOKUP(K2926,'Target Area Lookup'!B:C,2,FALSE),"Rest of State")</f>
        <v>Rest of State</v>
      </c>
      <c r="X2926" s="13" t="str">
        <f t="shared" si="137"/>
        <v>Rest of State</v>
      </c>
    </row>
    <row r="2927" spans="1:24" x14ac:dyDescent="0.25">
      <c r="A2927">
        <v>45079001022</v>
      </c>
      <c r="B2927" t="s">
        <v>12530</v>
      </c>
      <c r="C2927" t="s">
        <v>3627</v>
      </c>
      <c r="D2927" t="s">
        <v>12531</v>
      </c>
      <c r="E2927" t="s">
        <v>12532</v>
      </c>
      <c r="F2927">
        <v>6187582881</v>
      </c>
      <c r="G2927">
        <v>14229</v>
      </c>
      <c r="H2927" t="s">
        <v>12535</v>
      </c>
      <c r="I2927" t="s">
        <v>3627</v>
      </c>
      <c r="J2927" t="s">
        <v>12531</v>
      </c>
      <c r="K2927" t="s">
        <v>12474</v>
      </c>
      <c r="L2927" t="s">
        <v>12532</v>
      </c>
      <c r="M2927" t="s">
        <v>12534</v>
      </c>
      <c r="N2927" t="s">
        <v>22</v>
      </c>
      <c r="O2927">
        <v>25</v>
      </c>
      <c r="P2927">
        <v>3</v>
      </c>
      <c r="Q2927">
        <v>22</v>
      </c>
      <c r="R2927">
        <v>50</v>
      </c>
      <c r="S2927" s="1">
        <v>0.56000000000000005</v>
      </c>
      <c r="U2927" s="13">
        <f t="shared" si="135"/>
        <v>28</v>
      </c>
      <c r="V2927" s="13">
        <f t="shared" si="136"/>
        <v>50</v>
      </c>
      <c r="W2927" s="13" t="str">
        <f>IFERROR(VLOOKUP(K2927,'Target Area Lookup'!B:C,2,FALSE),"Rest of State")</f>
        <v>Rest of State</v>
      </c>
      <c r="X2927" s="13" t="str">
        <f t="shared" si="137"/>
        <v>Rest of State</v>
      </c>
    </row>
    <row r="2928" spans="1:24" x14ac:dyDescent="0.25">
      <c r="A2928">
        <v>45079001022</v>
      </c>
      <c r="B2928" t="s">
        <v>12530</v>
      </c>
      <c r="C2928" t="s">
        <v>3627</v>
      </c>
      <c r="D2928" t="s">
        <v>12531</v>
      </c>
      <c r="E2928" t="s">
        <v>12532</v>
      </c>
      <c r="F2928">
        <v>6187582881</v>
      </c>
      <c r="G2928">
        <v>14230</v>
      </c>
      <c r="H2928" t="s">
        <v>12536</v>
      </c>
      <c r="I2928" t="s">
        <v>3627</v>
      </c>
      <c r="J2928" t="s">
        <v>12531</v>
      </c>
      <c r="K2928" t="s">
        <v>12474</v>
      </c>
      <c r="L2928" t="s">
        <v>12532</v>
      </c>
      <c r="M2928" t="s">
        <v>12534</v>
      </c>
      <c r="N2928" t="s">
        <v>22</v>
      </c>
      <c r="O2928">
        <v>58</v>
      </c>
      <c r="P2928">
        <v>7</v>
      </c>
      <c r="Q2928">
        <v>34</v>
      </c>
      <c r="R2928">
        <v>99</v>
      </c>
      <c r="S2928" s="1">
        <v>0.65659999999999996</v>
      </c>
      <c r="U2928" s="13">
        <f t="shared" si="135"/>
        <v>65</v>
      </c>
      <c r="V2928" s="13">
        <f t="shared" si="136"/>
        <v>99</v>
      </c>
      <c r="W2928" s="13" t="str">
        <f>IFERROR(VLOOKUP(K2928,'Target Area Lookup'!B:C,2,FALSE),"Rest of State")</f>
        <v>Rest of State</v>
      </c>
      <c r="X2928" s="13" t="str">
        <f t="shared" si="137"/>
        <v>Rest of State</v>
      </c>
    </row>
    <row r="2929" spans="1:24" x14ac:dyDescent="0.25">
      <c r="A2929">
        <v>45079132026</v>
      </c>
      <c r="B2929" t="s">
        <v>12557</v>
      </c>
      <c r="C2929" t="s">
        <v>12558</v>
      </c>
      <c r="D2929" t="s">
        <v>12469</v>
      </c>
      <c r="E2929" t="s">
        <v>12559</v>
      </c>
      <c r="F2929">
        <v>6182823826</v>
      </c>
      <c r="G2929">
        <v>14237</v>
      </c>
      <c r="H2929" t="s">
        <v>12560</v>
      </c>
      <c r="I2929" t="s">
        <v>12558</v>
      </c>
      <c r="J2929" t="s">
        <v>12469</v>
      </c>
      <c r="K2929" t="s">
        <v>12474</v>
      </c>
      <c r="L2929" t="s">
        <v>12559</v>
      </c>
      <c r="M2929" t="s">
        <v>12561</v>
      </c>
      <c r="N2929" t="s">
        <v>22</v>
      </c>
      <c r="O2929">
        <v>96</v>
      </c>
      <c r="P2929">
        <v>16</v>
      </c>
      <c r="Q2929">
        <v>263</v>
      </c>
      <c r="R2929">
        <v>375</v>
      </c>
      <c r="S2929" s="1">
        <v>0.29870000000000002</v>
      </c>
      <c r="U2929" s="13">
        <f t="shared" si="135"/>
        <v>112</v>
      </c>
      <c r="V2929" s="13">
        <f t="shared" si="136"/>
        <v>375</v>
      </c>
      <c r="W2929" s="13" t="str">
        <f>IFERROR(VLOOKUP(K2929,'Target Area Lookup'!B:C,2,FALSE),"Rest of State")</f>
        <v>Rest of State</v>
      </c>
      <c r="X2929" s="13" t="str">
        <f t="shared" si="137"/>
        <v>Rest of State</v>
      </c>
    </row>
    <row r="2930" spans="1:24" x14ac:dyDescent="0.25">
      <c r="A2930">
        <v>45079132026</v>
      </c>
      <c r="B2930" t="s">
        <v>12557</v>
      </c>
      <c r="C2930" t="s">
        <v>12558</v>
      </c>
      <c r="D2930" t="s">
        <v>12469</v>
      </c>
      <c r="E2930" t="s">
        <v>12559</v>
      </c>
      <c r="F2930">
        <v>6182823826</v>
      </c>
      <c r="G2930">
        <v>14238</v>
      </c>
      <c r="H2930" t="s">
        <v>12562</v>
      </c>
      <c r="I2930" t="s">
        <v>12563</v>
      </c>
      <c r="J2930" t="s">
        <v>12469</v>
      </c>
      <c r="K2930" t="s">
        <v>12474</v>
      </c>
      <c r="L2930" t="s">
        <v>12564</v>
      </c>
      <c r="M2930" t="s">
        <v>12561</v>
      </c>
      <c r="N2930" t="s">
        <v>22</v>
      </c>
      <c r="O2930">
        <v>230</v>
      </c>
      <c r="P2930">
        <v>47</v>
      </c>
      <c r="Q2930">
        <v>348</v>
      </c>
      <c r="R2930">
        <v>625</v>
      </c>
      <c r="S2930" s="1">
        <v>0.44320000000000004</v>
      </c>
      <c r="U2930" s="13">
        <f t="shared" si="135"/>
        <v>277</v>
      </c>
      <c r="V2930" s="13">
        <f t="shared" si="136"/>
        <v>625</v>
      </c>
      <c r="W2930" s="13" t="str">
        <f>IFERROR(VLOOKUP(K2930,'Target Area Lookup'!B:C,2,FALSE),"Rest of State")</f>
        <v>Rest of State</v>
      </c>
      <c r="X2930" s="13" t="str">
        <f t="shared" si="137"/>
        <v>Rest of State</v>
      </c>
    </row>
    <row r="2931" spans="1:24" x14ac:dyDescent="0.25">
      <c r="A2931">
        <v>45079132061</v>
      </c>
      <c r="B2931" t="s">
        <v>12565</v>
      </c>
      <c r="C2931" t="s">
        <v>12566</v>
      </c>
      <c r="D2931" t="s">
        <v>12469</v>
      </c>
      <c r="E2931" t="s">
        <v>12567</v>
      </c>
      <c r="F2931">
        <v>6185872326</v>
      </c>
      <c r="G2931">
        <v>60700</v>
      </c>
      <c r="H2931" t="s">
        <v>12568</v>
      </c>
      <c r="I2931" t="s">
        <v>12569</v>
      </c>
      <c r="J2931" t="s">
        <v>12570</v>
      </c>
      <c r="K2931" t="s">
        <v>12474</v>
      </c>
      <c r="L2931" t="s">
        <v>12571</v>
      </c>
      <c r="M2931" t="s">
        <v>12572</v>
      </c>
      <c r="N2931" t="s">
        <v>22</v>
      </c>
      <c r="O2931">
        <v>62</v>
      </c>
      <c r="P2931">
        <v>0</v>
      </c>
      <c r="Q2931">
        <v>4</v>
      </c>
      <c r="R2931">
        <v>66</v>
      </c>
      <c r="S2931" s="1">
        <v>0.93330000000000002</v>
      </c>
      <c r="T2931" t="s">
        <v>22</v>
      </c>
      <c r="U2931" s="13">
        <f t="shared" si="135"/>
        <v>62</v>
      </c>
      <c r="V2931" s="13">
        <f t="shared" si="136"/>
        <v>66</v>
      </c>
      <c r="W2931" s="13" t="str">
        <f>IFERROR(VLOOKUP(K2931,'Target Area Lookup'!B:C,2,FALSE),"Rest of State")</f>
        <v>Rest of State</v>
      </c>
      <c r="X2931" s="13" t="str">
        <f t="shared" si="137"/>
        <v>Rest of State</v>
      </c>
    </row>
    <row r="2932" spans="1:24" x14ac:dyDescent="0.25">
      <c r="A2932">
        <v>45079134004</v>
      </c>
      <c r="B2932" t="s">
        <v>12573</v>
      </c>
      <c r="C2932" t="s">
        <v>12574</v>
      </c>
      <c r="D2932" t="s">
        <v>12575</v>
      </c>
      <c r="E2932" t="s">
        <v>12576</v>
      </c>
      <c r="F2932">
        <v>6182843530</v>
      </c>
      <c r="G2932">
        <v>14239</v>
      </c>
      <c r="H2932" t="s">
        <v>12577</v>
      </c>
      <c r="I2932" t="s">
        <v>12574</v>
      </c>
      <c r="J2932" t="s">
        <v>12575</v>
      </c>
      <c r="K2932" t="s">
        <v>12474</v>
      </c>
      <c r="L2932" t="s">
        <v>12576</v>
      </c>
      <c r="M2932" t="s">
        <v>12578</v>
      </c>
      <c r="N2932" t="s">
        <v>22</v>
      </c>
      <c r="O2932">
        <v>66</v>
      </c>
      <c r="P2932">
        <v>10</v>
      </c>
      <c r="Q2932">
        <v>72</v>
      </c>
      <c r="R2932">
        <v>148</v>
      </c>
      <c r="S2932" s="1">
        <v>0.51350000000000007</v>
      </c>
      <c r="U2932" s="13">
        <f t="shared" si="135"/>
        <v>76</v>
      </c>
      <c r="V2932" s="13">
        <f t="shared" si="136"/>
        <v>148</v>
      </c>
      <c r="W2932" s="13" t="str">
        <f>IFERROR(VLOOKUP(K2932,'Target Area Lookup'!B:C,2,FALSE),"Rest of State")</f>
        <v>Rest of State</v>
      </c>
      <c r="X2932" s="13" t="str">
        <f t="shared" si="137"/>
        <v>Rest of State</v>
      </c>
    </row>
    <row r="2933" spans="1:24" x14ac:dyDescent="0.25">
      <c r="A2933">
        <v>45079138026</v>
      </c>
      <c r="B2933" t="s">
        <v>12579</v>
      </c>
      <c r="C2933" t="s">
        <v>12580</v>
      </c>
      <c r="D2933" t="s">
        <v>12550</v>
      </c>
      <c r="E2933" t="s">
        <v>12581</v>
      </c>
      <c r="F2933">
        <v>6189653469</v>
      </c>
      <c r="G2933">
        <v>14240</v>
      </c>
      <c r="H2933" t="s">
        <v>12582</v>
      </c>
      <c r="I2933" t="s">
        <v>12583</v>
      </c>
      <c r="J2933" t="s">
        <v>12550</v>
      </c>
      <c r="K2933" t="s">
        <v>12474</v>
      </c>
      <c r="L2933" t="s">
        <v>12584</v>
      </c>
      <c r="M2933" t="s">
        <v>12585</v>
      </c>
      <c r="N2933" t="s">
        <v>22</v>
      </c>
      <c r="O2933">
        <v>46</v>
      </c>
      <c r="P2933">
        <v>6</v>
      </c>
      <c r="Q2933">
        <v>113</v>
      </c>
      <c r="R2933">
        <v>165</v>
      </c>
      <c r="S2933" s="1">
        <v>0.31519999999999998</v>
      </c>
      <c r="U2933" s="13">
        <f t="shared" si="135"/>
        <v>52</v>
      </c>
      <c r="V2933" s="13">
        <f t="shared" si="136"/>
        <v>165</v>
      </c>
      <c r="W2933" s="13" t="str">
        <f>IFERROR(VLOOKUP(K2933,'Target Area Lookup'!B:C,2,FALSE),"Rest of State")</f>
        <v>Rest of State</v>
      </c>
      <c r="X2933" s="13" t="str">
        <f t="shared" si="137"/>
        <v>Rest of State</v>
      </c>
    </row>
    <row r="2934" spans="1:24" x14ac:dyDescent="0.25">
      <c r="A2934">
        <v>45079138026</v>
      </c>
      <c r="B2934" t="s">
        <v>12579</v>
      </c>
      <c r="C2934" t="s">
        <v>12580</v>
      </c>
      <c r="D2934" t="s">
        <v>12550</v>
      </c>
      <c r="E2934" t="s">
        <v>12581</v>
      </c>
      <c r="F2934">
        <v>6189653469</v>
      </c>
      <c r="G2934">
        <v>14241</v>
      </c>
      <c r="H2934" t="s">
        <v>12586</v>
      </c>
      <c r="I2934" t="s">
        <v>12580</v>
      </c>
      <c r="J2934" t="s">
        <v>12550</v>
      </c>
      <c r="K2934" t="s">
        <v>12474</v>
      </c>
      <c r="L2934" t="s">
        <v>12581</v>
      </c>
      <c r="M2934" t="s">
        <v>12587</v>
      </c>
      <c r="N2934" t="s">
        <v>22</v>
      </c>
      <c r="O2934">
        <v>110</v>
      </c>
      <c r="P2934">
        <v>15</v>
      </c>
      <c r="Q2934">
        <v>176</v>
      </c>
      <c r="R2934">
        <v>301</v>
      </c>
      <c r="S2934" s="1">
        <v>0.4153</v>
      </c>
      <c r="U2934" s="13">
        <f t="shared" si="135"/>
        <v>125</v>
      </c>
      <c r="V2934" s="13">
        <f t="shared" si="136"/>
        <v>301</v>
      </c>
      <c r="W2934" s="13" t="str">
        <f>IFERROR(VLOOKUP(K2934,'Target Area Lookup'!B:C,2,FALSE),"Rest of State")</f>
        <v>Rest of State</v>
      </c>
      <c r="X2934" s="13" t="str">
        <f t="shared" si="137"/>
        <v>Rest of State</v>
      </c>
    </row>
    <row r="2935" spans="1:24" x14ac:dyDescent="0.25">
      <c r="A2935">
        <v>45079139026</v>
      </c>
      <c r="B2935" t="s">
        <v>12588</v>
      </c>
      <c r="C2935" t="s">
        <v>12589</v>
      </c>
      <c r="D2935" t="s">
        <v>12540</v>
      </c>
      <c r="E2935" t="s">
        <v>12590</v>
      </c>
      <c r="F2935">
        <v>6188264509</v>
      </c>
      <c r="G2935">
        <v>14242</v>
      </c>
      <c r="H2935" t="s">
        <v>12591</v>
      </c>
      <c r="I2935" t="s">
        <v>12592</v>
      </c>
      <c r="J2935" t="s">
        <v>12540</v>
      </c>
      <c r="K2935" t="s">
        <v>12474</v>
      </c>
      <c r="L2935" t="s">
        <v>12593</v>
      </c>
      <c r="M2935" t="s">
        <v>12594</v>
      </c>
      <c r="N2935" t="s">
        <v>22</v>
      </c>
      <c r="O2935">
        <v>100</v>
      </c>
      <c r="P2935">
        <v>20</v>
      </c>
      <c r="Q2935">
        <v>210</v>
      </c>
      <c r="R2935">
        <v>330</v>
      </c>
      <c r="S2935" s="1">
        <v>0.36359999999999998</v>
      </c>
      <c r="U2935" s="13">
        <f t="shared" si="135"/>
        <v>120</v>
      </c>
      <c r="V2935" s="13">
        <f t="shared" si="136"/>
        <v>330</v>
      </c>
      <c r="W2935" s="13" t="str">
        <f>IFERROR(VLOOKUP(K2935,'Target Area Lookup'!B:C,2,FALSE),"Rest of State")</f>
        <v>Rest of State</v>
      </c>
      <c r="X2935" s="13" t="str">
        <f t="shared" si="137"/>
        <v>Rest of State</v>
      </c>
    </row>
    <row r="2936" spans="1:24" x14ac:dyDescent="0.25">
      <c r="A2936">
        <v>45079139026</v>
      </c>
      <c r="B2936" t="s">
        <v>12588</v>
      </c>
      <c r="C2936" t="s">
        <v>12589</v>
      </c>
      <c r="D2936" t="s">
        <v>12540</v>
      </c>
      <c r="E2936" t="s">
        <v>12590</v>
      </c>
      <c r="F2936">
        <v>6188264509</v>
      </c>
      <c r="G2936">
        <v>14243</v>
      </c>
      <c r="H2936" t="s">
        <v>12595</v>
      </c>
      <c r="I2936" t="s">
        <v>12596</v>
      </c>
      <c r="J2936" t="s">
        <v>12540</v>
      </c>
      <c r="K2936" t="s">
        <v>12474</v>
      </c>
      <c r="L2936" t="s">
        <v>12597</v>
      </c>
      <c r="M2936" t="s">
        <v>12598</v>
      </c>
      <c r="N2936" t="s">
        <v>22</v>
      </c>
      <c r="O2936">
        <v>320</v>
      </c>
      <c r="P2936">
        <v>21</v>
      </c>
      <c r="Q2936">
        <v>280</v>
      </c>
      <c r="R2936">
        <v>621</v>
      </c>
      <c r="S2936" s="1">
        <v>0.54910000000000003</v>
      </c>
      <c r="U2936" s="13">
        <f t="shared" si="135"/>
        <v>341</v>
      </c>
      <c r="V2936" s="13">
        <f t="shared" si="136"/>
        <v>621</v>
      </c>
      <c r="W2936" s="13" t="str">
        <f>IFERROR(VLOOKUP(K2936,'Target Area Lookup'!B:C,2,FALSE),"Rest of State")</f>
        <v>Rest of State</v>
      </c>
      <c r="X2936" s="13" t="str">
        <f t="shared" si="137"/>
        <v>Rest of State</v>
      </c>
    </row>
    <row r="2937" spans="1:24" x14ac:dyDescent="0.25">
      <c r="A2937">
        <v>45079140026</v>
      </c>
      <c r="B2937" t="s">
        <v>12599</v>
      </c>
      <c r="C2937" t="s">
        <v>12600</v>
      </c>
      <c r="D2937" t="s">
        <v>12601</v>
      </c>
      <c r="E2937" t="s">
        <v>12602</v>
      </c>
      <c r="F2937">
        <v>6184435331</v>
      </c>
      <c r="G2937">
        <v>14244</v>
      </c>
      <c r="H2937" t="s">
        <v>12603</v>
      </c>
      <c r="I2937" t="s">
        <v>12604</v>
      </c>
      <c r="J2937" t="s">
        <v>12601</v>
      </c>
      <c r="K2937" t="s">
        <v>12474</v>
      </c>
      <c r="L2937" t="s">
        <v>12605</v>
      </c>
      <c r="M2937" t="s">
        <v>12606</v>
      </c>
      <c r="N2937" t="s">
        <v>22</v>
      </c>
      <c r="O2937">
        <v>176</v>
      </c>
      <c r="P2937">
        <v>12</v>
      </c>
      <c r="Q2937">
        <v>158</v>
      </c>
      <c r="R2937">
        <v>346</v>
      </c>
      <c r="S2937" s="1">
        <v>0.54339999999999999</v>
      </c>
      <c r="U2937" s="13">
        <f t="shared" si="135"/>
        <v>188</v>
      </c>
      <c r="V2937" s="13">
        <f t="shared" si="136"/>
        <v>346</v>
      </c>
      <c r="W2937" s="13" t="str">
        <f>IFERROR(VLOOKUP(K2937,'Target Area Lookup'!B:C,2,FALSE),"Rest of State")</f>
        <v>Rest of State</v>
      </c>
      <c r="X2937" s="13" t="str">
        <f t="shared" si="137"/>
        <v>Rest of State</v>
      </c>
    </row>
    <row r="2938" spans="1:24" x14ac:dyDescent="0.25">
      <c r="A2938">
        <v>45079140026</v>
      </c>
      <c r="B2938" t="s">
        <v>12599</v>
      </c>
      <c r="C2938" t="s">
        <v>12600</v>
      </c>
      <c r="D2938" t="s">
        <v>12601</v>
      </c>
      <c r="E2938" t="s">
        <v>12602</v>
      </c>
      <c r="F2938">
        <v>6184435331</v>
      </c>
      <c r="G2938">
        <v>14245</v>
      </c>
      <c r="H2938" t="s">
        <v>12607</v>
      </c>
      <c r="I2938" t="s">
        <v>12608</v>
      </c>
      <c r="J2938" t="s">
        <v>12609</v>
      </c>
      <c r="K2938" t="s">
        <v>12474</v>
      </c>
      <c r="L2938" t="s">
        <v>12610</v>
      </c>
      <c r="M2938" t="s">
        <v>12606</v>
      </c>
      <c r="N2938" t="s">
        <v>22</v>
      </c>
      <c r="O2938">
        <v>33</v>
      </c>
      <c r="P2938">
        <v>18</v>
      </c>
      <c r="Q2938">
        <v>84</v>
      </c>
      <c r="R2938">
        <v>135</v>
      </c>
      <c r="S2938" s="1">
        <v>0.37780000000000002</v>
      </c>
      <c r="U2938" s="13">
        <f t="shared" si="135"/>
        <v>51</v>
      </c>
      <c r="V2938" s="13">
        <f t="shared" si="136"/>
        <v>135</v>
      </c>
      <c r="W2938" s="13" t="str">
        <f>IFERROR(VLOOKUP(K2938,'Target Area Lookup'!B:C,2,FALSE),"Rest of State")</f>
        <v>Rest of State</v>
      </c>
      <c r="X2938" s="13" t="str">
        <f t="shared" si="137"/>
        <v>Rest of State</v>
      </c>
    </row>
    <row r="2939" spans="1:24" x14ac:dyDescent="0.25">
      <c r="A2939">
        <v>45079140026</v>
      </c>
      <c r="B2939" t="s">
        <v>12599</v>
      </c>
      <c r="C2939" t="s">
        <v>12600</v>
      </c>
      <c r="D2939" t="s">
        <v>12601</v>
      </c>
      <c r="E2939" t="s">
        <v>12602</v>
      </c>
      <c r="F2939">
        <v>6184435331</v>
      </c>
      <c r="G2939">
        <v>14246</v>
      </c>
      <c r="H2939" t="s">
        <v>12611</v>
      </c>
      <c r="I2939" t="s">
        <v>12612</v>
      </c>
      <c r="J2939" t="s">
        <v>12601</v>
      </c>
      <c r="K2939" t="s">
        <v>12474</v>
      </c>
      <c r="L2939" t="s">
        <v>12602</v>
      </c>
      <c r="M2939" t="s">
        <v>12606</v>
      </c>
      <c r="N2939" t="s">
        <v>22</v>
      </c>
      <c r="O2939">
        <v>384</v>
      </c>
      <c r="P2939">
        <v>45</v>
      </c>
      <c r="Q2939">
        <v>239</v>
      </c>
      <c r="R2939">
        <v>668</v>
      </c>
      <c r="S2939" s="1">
        <v>0.64219999999999999</v>
      </c>
      <c r="U2939" s="13">
        <f t="shared" si="135"/>
        <v>429</v>
      </c>
      <c r="V2939" s="13">
        <f t="shared" si="136"/>
        <v>668</v>
      </c>
      <c r="W2939" s="13" t="str">
        <f>IFERROR(VLOOKUP(K2939,'Target Area Lookup'!B:C,2,FALSE),"Rest of State")</f>
        <v>Rest of State</v>
      </c>
      <c r="X2939" s="13" t="str">
        <f t="shared" si="137"/>
        <v>Rest of State</v>
      </c>
    </row>
    <row r="2940" spans="1:24" x14ac:dyDescent="0.25">
      <c r="A2940">
        <v>47000000000</v>
      </c>
      <c r="B2940" t="s">
        <v>12613</v>
      </c>
      <c r="C2940" t="s">
        <v>12614</v>
      </c>
      <c r="D2940" t="s">
        <v>12615</v>
      </c>
      <c r="E2940" t="s">
        <v>12616</v>
      </c>
      <c r="F2940">
        <v>8152847796</v>
      </c>
      <c r="G2940">
        <v>52933</v>
      </c>
      <c r="H2940" t="s">
        <v>12617</v>
      </c>
      <c r="I2940" t="s">
        <v>12614</v>
      </c>
      <c r="J2940" t="s">
        <v>12615</v>
      </c>
      <c r="K2940" t="s">
        <v>12618</v>
      </c>
      <c r="L2940" t="s">
        <v>12616</v>
      </c>
      <c r="M2940" t="s">
        <v>12619</v>
      </c>
      <c r="N2940" t="s">
        <v>22</v>
      </c>
      <c r="O2940">
        <v>14</v>
      </c>
      <c r="P2940">
        <v>0</v>
      </c>
      <c r="Q2940">
        <v>3</v>
      </c>
      <c r="R2940">
        <v>17</v>
      </c>
      <c r="S2940" s="1">
        <v>0.8</v>
      </c>
      <c r="T2940" t="s">
        <v>22</v>
      </c>
      <c r="U2940" s="13">
        <f t="shared" si="135"/>
        <v>14</v>
      </c>
      <c r="V2940" s="13">
        <f t="shared" si="136"/>
        <v>17</v>
      </c>
      <c r="W2940" s="13" t="str">
        <f>IFERROR(VLOOKUP(K2940,'Target Area Lookup'!B:C,2,FALSE),"Rest of State")</f>
        <v>Rest of State</v>
      </c>
      <c r="X2940" s="13" t="str">
        <f t="shared" si="137"/>
        <v>Rest of State</v>
      </c>
    </row>
    <row r="2941" spans="1:24" x14ac:dyDescent="0.25">
      <c r="A2941">
        <v>47000000000</v>
      </c>
      <c r="B2941" t="s">
        <v>12613</v>
      </c>
      <c r="C2941" t="s">
        <v>12614</v>
      </c>
      <c r="D2941" t="s">
        <v>12615</v>
      </c>
      <c r="E2941" t="s">
        <v>12616</v>
      </c>
      <c r="F2941">
        <v>8152847796</v>
      </c>
      <c r="G2941">
        <v>59295</v>
      </c>
      <c r="H2941" t="s">
        <v>12620</v>
      </c>
      <c r="I2941" t="s">
        <v>1534</v>
      </c>
      <c r="J2941" t="s">
        <v>1535</v>
      </c>
      <c r="K2941" t="s">
        <v>1536</v>
      </c>
      <c r="L2941" t="s">
        <v>1537</v>
      </c>
      <c r="M2941" t="s">
        <v>12621</v>
      </c>
      <c r="N2941" t="s">
        <v>22</v>
      </c>
      <c r="O2941">
        <v>19</v>
      </c>
      <c r="P2941">
        <v>0</v>
      </c>
      <c r="Q2941">
        <v>7</v>
      </c>
      <c r="R2941">
        <v>26</v>
      </c>
      <c r="S2941" s="1">
        <v>0.72</v>
      </c>
      <c r="T2941" t="s">
        <v>22</v>
      </c>
      <c r="U2941" s="13">
        <f t="shared" si="135"/>
        <v>19</v>
      </c>
      <c r="V2941" s="13">
        <f t="shared" si="136"/>
        <v>26</v>
      </c>
      <c r="W2941" s="13" t="str">
        <f>IFERROR(VLOOKUP(K2941,'Target Area Lookup'!B:C,2,FALSE),"Rest of State")</f>
        <v>Rest of State</v>
      </c>
      <c r="X2941" s="13" t="str">
        <f t="shared" si="137"/>
        <v>Rest of State</v>
      </c>
    </row>
    <row r="2942" spans="1:24" x14ac:dyDescent="0.25">
      <c r="A2942">
        <v>47052170022</v>
      </c>
      <c r="B2942" t="s">
        <v>12628</v>
      </c>
      <c r="C2942" t="s">
        <v>12629</v>
      </c>
      <c r="D2942" t="s">
        <v>12625</v>
      </c>
      <c r="E2942" t="s">
        <v>12630</v>
      </c>
      <c r="F2942">
        <v>8152847722</v>
      </c>
      <c r="G2942">
        <v>14311</v>
      </c>
      <c r="H2942" t="s">
        <v>12631</v>
      </c>
      <c r="I2942" t="s">
        <v>12632</v>
      </c>
      <c r="J2942" t="s">
        <v>12625</v>
      </c>
      <c r="K2942" t="s">
        <v>1536</v>
      </c>
      <c r="L2942" t="s">
        <v>12633</v>
      </c>
      <c r="M2942" t="s">
        <v>12634</v>
      </c>
      <c r="N2942" t="s">
        <v>22</v>
      </c>
      <c r="O2942">
        <v>241</v>
      </c>
      <c r="P2942">
        <v>27</v>
      </c>
      <c r="Q2942">
        <v>492</v>
      </c>
      <c r="R2942">
        <v>760</v>
      </c>
      <c r="S2942" s="1">
        <v>0.35259999999999997</v>
      </c>
      <c r="U2942" s="13">
        <f t="shared" si="135"/>
        <v>268</v>
      </c>
      <c r="V2942" s="13">
        <f t="shared" si="136"/>
        <v>760</v>
      </c>
      <c r="W2942" s="13" t="str">
        <f>IFERROR(VLOOKUP(K2942,'Target Area Lookup'!B:C,2,FALSE),"Rest of State")</f>
        <v>Rest of State</v>
      </c>
      <c r="X2942" s="13" t="str">
        <f t="shared" si="137"/>
        <v>Rest of State</v>
      </c>
    </row>
    <row r="2943" spans="1:24" x14ac:dyDescent="0.25">
      <c r="A2943">
        <v>47052170022</v>
      </c>
      <c r="B2943" t="s">
        <v>12628</v>
      </c>
      <c r="C2943" t="s">
        <v>12629</v>
      </c>
      <c r="D2943" t="s">
        <v>12625</v>
      </c>
      <c r="E2943" t="s">
        <v>12630</v>
      </c>
      <c r="F2943">
        <v>8152847722</v>
      </c>
      <c r="G2943">
        <v>14312</v>
      </c>
      <c r="H2943" t="s">
        <v>12635</v>
      </c>
      <c r="I2943" t="s">
        <v>12636</v>
      </c>
      <c r="J2943" t="s">
        <v>12625</v>
      </c>
      <c r="K2943" t="s">
        <v>1536</v>
      </c>
      <c r="L2943" t="s">
        <v>12637</v>
      </c>
      <c r="M2943" t="s">
        <v>12634</v>
      </c>
      <c r="N2943" t="s">
        <v>22</v>
      </c>
      <c r="O2943">
        <v>303</v>
      </c>
      <c r="P2943">
        <v>20</v>
      </c>
      <c r="Q2943">
        <v>309</v>
      </c>
      <c r="R2943">
        <v>632</v>
      </c>
      <c r="S2943" s="1">
        <v>0.5111</v>
      </c>
      <c r="U2943" s="13">
        <f t="shared" si="135"/>
        <v>323</v>
      </c>
      <c r="V2943" s="13">
        <f t="shared" si="136"/>
        <v>632</v>
      </c>
      <c r="W2943" s="13" t="str">
        <f>IFERROR(VLOOKUP(K2943,'Target Area Lookup'!B:C,2,FALSE),"Rest of State")</f>
        <v>Rest of State</v>
      </c>
      <c r="X2943" s="13" t="str">
        <f t="shared" si="137"/>
        <v>Rest of State</v>
      </c>
    </row>
    <row r="2944" spans="1:24" x14ac:dyDescent="0.25">
      <c r="A2944">
        <v>47052170022</v>
      </c>
      <c r="B2944" t="s">
        <v>12628</v>
      </c>
      <c r="C2944" t="s">
        <v>12629</v>
      </c>
      <c r="D2944" t="s">
        <v>12625</v>
      </c>
      <c r="E2944" t="s">
        <v>12630</v>
      </c>
      <c r="F2944">
        <v>8152847722</v>
      </c>
      <c r="G2944">
        <v>14313</v>
      </c>
      <c r="H2944" t="s">
        <v>167</v>
      </c>
      <c r="I2944" t="s">
        <v>12638</v>
      </c>
      <c r="J2944" t="s">
        <v>12625</v>
      </c>
      <c r="K2944" t="s">
        <v>1536</v>
      </c>
      <c r="M2944" t="s">
        <v>12634</v>
      </c>
      <c r="N2944" t="s">
        <v>22</v>
      </c>
      <c r="O2944">
        <v>216</v>
      </c>
      <c r="P2944">
        <v>16</v>
      </c>
      <c r="Q2944">
        <v>207</v>
      </c>
      <c r="R2944">
        <v>439</v>
      </c>
      <c r="S2944" s="1">
        <v>0.52849999999999997</v>
      </c>
      <c r="U2944" s="13">
        <f t="shared" si="135"/>
        <v>232</v>
      </c>
      <c r="V2944" s="13">
        <f t="shared" si="136"/>
        <v>439</v>
      </c>
      <c r="W2944" s="13" t="str">
        <f>IFERROR(VLOOKUP(K2944,'Target Area Lookup'!B:C,2,FALSE),"Rest of State")</f>
        <v>Rest of State</v>
      </c>
      <c r="X2944" s="13" t="str">
        <f t="shared" si="137"/>
        <v>Rest of State</v>
      </c>
    </row>
    <row r="2945" spans="1:24" x14ac:dyDescent="0.25">
      <c r="A2945">
        <v>47052170022</v>
      </c>
      <c r="B2945" t="s">
        <v>12628</v>
      </c>
      <c r="C2945" t="s">
        <v>12629</v>
      </c>
      <c r="D2945" t="s">
        <v>12625</v>
      </c>
      <c r="E2945" t="s">
        <v>12630</v>
      </c>
      <c r="F2945">
        <v>8152847722</v>
      </c>
      <c r="G2945">
        <v>14314</v>
      </c>
      <c r="H2945" t="s">
        <v>1904</v>
      </c>
      <c r="I2945" t="s">
        <v>12639</v>
      </c>
      <c r="J2945" t="s">
        <v>12625</v>
      </c>
      <c r="K2945" t="s">
        <v>1536</v>
      </c>
      <c r="L2945" t="s">
        <v>12640</v>
      </c>
      <c r="M2945" t="s">
        <v>12634</v>
      </c>
      <c r="N2945" t="s">
        <v>22</v>
      </c>
      <c r="O2945">
        <v>227</v>
      </c>
      <c r="P2945">
        <v>11</v>
      </c>
      <c r="Q2945">
        <v>164</v>
      </c>
      <c r="R2945">
        <v>402</v>
      </c>
      <c r="S2945" s="1">
        <v>0.59200000000000008</v>
      </c>
      <c r="U2945" s="13">
        <f t="shared" si="135"/>
        <v>238</v>
      </c>
      <c r="V2945" s="13">
        <f t="shared" si="136"/>
        <v>402</v>
      </c>
      <c r="W2945" s="13" t="str">
        <f>IFERROR(VLOOKUP(K2945,'Target Area Lookup'!B:C,2,FALSE),"Rest of State")</f>
        <v>Rest of State</v>
      </c>
      <c r="X2945" s="13" t="str">
        <f t="shared" si="137"/>
        <v>Rest of State</v>
      </c>
    </row>
    <row r="2946" spans="1:24" x14ac:dyDescent="0.25">
      <c r="A2946">
        <v>47052170022</v>
      </c>
      <c r="B2946" t="s">
        <v>12628</v>
      </c>
      <c r="C2946" t="s">
        <v>12629</v>
      </c>
      <c r="D2946" t="s">
        <v>12625</v>
      </c>
      <c r="E2946" t="s">
        <v>12630</v>
      </c>
      <c r="F2946">
        <v>8152847722</v>
      </c>
      <c r="G2946">
        <v>14315</v>
      </c>
      <c r="H2946" t="s">
        <v>294</v>
      </c>
      <c r="I2946" t="s">
        <v>12641</v>
      </c>
      <c r="J2946" t="s">
        <v>12625</v>
      </c>
      <c r="K2946" t="s">
        <v>1536</v>
      </c>
      <c r="L2946" t="s">
        <v>12642</v>
      </c>
      <c r="M2946" t="s">
        <v>12634</v>
      </c>
      <c r="N2946" t="s">
        <v>22</v>
      </c>
      <c r="O2946">
        <v>196</v>
      </c>
      <c r="P2946">
        <v>16</v>
      </c>
      <c r="Q2946">
        <v>183</v>
      </c>
      <c r="R2946">
        <v>395</v>
      </c>
      <c r="S2946" s="1">
        <v>0.53670000000000007</v>
      </c>
      <c r="U2946" s="13">
        <f t="shared" si="135"/>
        <v>212</v>
      </c>
      <c r="V2946" s="13">
        <f t="shared" si="136"/>
        <v>395</v>
      </c>
      <c r="W2946" s="13" t="str">
        <f>IFERROR(VLOOKUP(K2946,'Target Area Lookup'!B:C,2,FALSE),"Rest of State")</f>
        <v>Rest of State</v>
      </c>
      <c r="X2946" s="13" t="str">
        <f t="shared" si="137"/>
        <v>Rest of State</v>
      </c>
    </row>
    <row r="2947" spans="1:24" x14ac:dyDescent="0.25">
      <c r="A2947">
        <v>47052220002</v>
      </c>
      <c r="B2947" t="s">
        <v>12643</v>
      </c>
      <c r="C2947" t="s">
        <v>12644</v>
      </c>
      <c r="D2947" t="s">
        <v>12645</v>
      </c>
      <c r="E2947" t="s">
        <v>12646</v>
      </c>
      <c r="F2947">
        <v>8153962413</v>
      </c>
      <c r="G2947">
        <v>14316</v>
      </c>
      <c r="H2947" t="s">
        <v>12647</v>
      </c>
      <c r="I2947" t="s">
        <v>12644</v>
      </c>
      <c r="J2947" t="s">
        <v>12645</v>
      </c>
      <c r="K2947" t="s">
        <v>1536</v>
      </c>
      <c r="L2947" t="s">
        <v>12646</v>
      </c>
      <c r="M2947" t="s">
        <v>12648</v>
      </c>
      <c r="N2947" t="s">
        <v>22</v>
      </c>
      <c r="O2947">
        <v>16</v>
      </c>
      <c r="P2947">
        <v>0</v>
      </c>
      <c r="Q2947">
        <v>48</v>
      </c>
      <c r="R2947">
        <v>64</v>
      </c>
      <c r="S2947" s="1">
        <v>0.25</v>
      </c>
      <c r="U2947" s="13">
        <f t="shared" ref="U2947:U3010" si="138">SUM(O2947:P2947)</f>
        <v>16</v>
      </c>
      <c r="V2947" s="13">
        <f t="shared" ref="V2947:V3010" si="139">R2947</f>
        <v>64</v>
      </c>
      <c r="W2947" s="13" t="str">
        <f>IFERROR(VLOOKUP(K2947,'Target Area Lookup'!B:C,2,FALSE),"Rest of State")</f>
        <v>Rest of State</v>
      </c>
      <c r="X2947" s="13" t="str">
        <f t="shared" ref="X2947:X3010" si="140">IF(K2947="Cook","Cook","Rest of State")</f>
        <v>Rest of State</v>
      </c>
    </row>
    <row r="2948" spans="1:24" x14ac:dyDescent="0.25">
      <c r="A2948">
        <v>47052271026</v>
      </c>
      <c r="B2948" t="s">
        <v>12649</v>
      </c>
      <c r="C2948" t="s">
        <v>12650</v>
      </c>
      <c r="D2948" t="s">
        <v>12651</v>
      </c>
      <c r="E2948" t="s">
        <v>12652</v>
      </c>
      <c r="F2948">
        <v>8156272841</v>
      </c>
      <c r="G2948">
        <v>14318</v>
      </c>
      <c r="H2948" t="s">
        <v>12653</v>
      </c>
      <c r="I2948" t="s">
        <v>6906</v>
      </c>
      <c r="J2948" t="s">
        <v>12651</v>
      </c>
      <c r="K2948" t="s">
        <v>1536</v>
      </c>
      <c r="L2948" t="s">
        <v>12654</v>
      </c>
      <c r="M2948" t="s">
        <v>12655</v>
      </c>
      <c r="N2948" t="s">
        <v>22</v>
      </c>
      <c r="O2948">
        <v>22</v>
      </c>
      <c r="P2948">
        <v>12</v>
      </c>
      <c r="Q2948">
        <v>61</v>
      </c>
      <c r="R2948">
        <v>95</v>
      </c>
      <c r="S2948" s="1">
        <v>0.3579</v>
      </c>
      <c r="U2948" s="13">
        <f t="shared" si="138"/>
        <v>34</v>
      </c>
      <c r="V2948" s="13">
        <f t="shared" si="139"/>
        <v>95</v>
      </c>
      <c r="W2948" s="13" t="str">
        <f>IFERROR(VLOOKUP(K2948,'Target Area Lookup'!B:C,2,FALSE),"Rest of State")</f>
        <v>Rest of State</v>
      </c>
      <c r="X2948" s="13" t="str">
        <f t="shared" si="140"/>
        <v>Rest of State</v>
      </c>
    </row>
    <row r="2949" spans="1:24" x14ac:dyDescent="0.25">
      <c r="A2949">
        <v>47052271026</v>
      </c>
      <c r="B2949" t="s">
        <v>12649</v>
      </c>
      <c r="C2949" t="s">
        <v>12650</v>
      </c>
      <c r="D2949" t="s">
        <v>12651</v>
      </c>
      <c r="E2949" t="s">
        <v>12652</v>
      </c>
      <c r="F2949">
        <v>8156272841</v>
      </c>
      <c r="G2949">
        <v>14320</v>
      </c>
      <c r="H2949" t="s">
        <v>12656</v>
      </c>
      <c r="I2949" t="s">
        <v>6906</v>
      </c>
      <c r="J2949" t="s">
        <v>12651</v>
      </c>
      <c r="K2949" t="s">
        <v>1536</v>
      </c>
      <c r="L2949" t="s">
        <v>12654</v>
      </c>
      <c r="M2949" t="s">
        <v>12655</v>
      </c>
      <c r="N2949" t="s">
        <v>22</v>
      </c>
      <c r="O2949">
        <v>29</v>
      </c>
      <c r="P2949">
        <v>10</v>
      </c>
      <c r="Q2949">
        <v>58</v>
      </c>
      <c r="R2949">
        <v>97</v>
      </c>
      <c r="S2949" s="1">
        <v>0.40210000000000001</v>
      </c>
      <c r="U2949" s="13">
        <f t="shared" si="138"/>
        <v>39</v>
      </c>
      <c r="V2949" s="13">
        <f t="shared" si="139"/>
        <v>97</v>
      </c>
      <c r="W2949" s="13" t="str">
        <f>IFERROR(VLOOKUP(K2949,'Target Area Lookup'!B:C,2,FALSE),"Rest of State")</f>
        <v>Rest of State</v>
      </c>
      <c r="X2949" s="13" t="str">
        <f t="shared" si="140"/>
        <v>Rest of State</v>
      </c>
    </row>
    <row r="2950" spans="1:24" x14ac:dyDescent="0.25">
      <c r="A2950">
        <v>47052272026</v>
      </c>
      <c r="B2950" t="s">
        <v>12657</v>
      </c>
      <c r="C2950" t="s">
        <v>12658</v>
      </c>
      <c r="D2950" t="s">
        <v>12659</v>
      </c>
      <c r="E2950" t="s">
        <v>12660</v>
      </c>
      <c r="F2950">
        <v>8158572164</v>
      </c>
      <c r="G2950">
        <v>14321</v>
      </c>
      <c r="H2950" t="s">
        <v>12661</v>
      </c>
      <c r="I2950" t="s">
        <v>12658</v>
      </c>
      <c r="J2950" t="s">
        <v>12659</v>
      </c>
      <c r="K2950" t="s">
        <v>1536</v>
      </c>
      <c r="L2950" t="s">
        <v>12660</v>
      </c>
      <c r="M2950" t="s">
        <v>12662</v>
      </c>
      <c r="N2950" t="s">
        <v>22</v>
      </c>
      <c r="O2950">
        <v>79</v>
      </c>
      <c r="P2950">
        <v>12</v>
      </c>
      <c r="Q2950">
        <v>124</v>
      </c>
      <c r="R2950">
        <v>215</v>
      </c>
      <c r="S2950" s="1">
        <v>0.42330000000000001</v>
      </c>
      <c r="U2950" s="13">
        <f t="shared" si="138"/>
        <v>91</v>
      </c>
      <c r="V2950" s="13">
        <f t="shared" si="139"/>
        <v>215</v>
      </c>
      <c r="W2950" s="13" t="str">
        <f>IFERROR(VLOOKUP(K2950,'Target Area Lookup'!B:C,2,FALSE),"Rest of State")</f>
        <v>Rest of State</v>
      </c>
      <c r="X2950" s="13" t="str">
        <f t="shared" si="140"/>
        <v>Rest of State</v>
      </c>
    </row>
    <row r="2951" spans="1:24" x14ac:dyDescent="0.25">
      <c r="A2951">
        <v>47052272026</v>
      </c>
      <c r="B2951" t="s">
        <v>12657</v>
      </c>
      <c r="C2951" t="s">
        <v>12658</v>
      </c>
      <c r="D2951" t="s">
        <v>12659</v>
      </c>
      <c r="E2951" t="s">
        <v>12660</v>
      </c>
      <c r="F2951">
        <v>8158572164</v>
      </c>
      <c r="G2951">
        <v>14322</v>
      </c>
      <c r="H2951" t="s">
        <v>12663</v>
      </c>
      <c r="I2951" t="s">
        <v>12664</v>
      </c>
      <c r="J2951" t="s">
        <v>12659</v>
      </c>
      <c r="K2951" t="s">
        <v>1536</v>
      </c>
      <c r="L2951" t="s">
        <v>12665</v>
      </c>
      <c r="M2951" t="s">
        <v>12662</v>
      </c>
      <c r="N2951" t="s">
        <v>22</v>
      </c>
      <c r="O2951">
        <v>79</v>
      </c>
      <c r="P2951">
        <v>10</v>
      </c>
      <c r="Q2951">
        <v>117</v>
      </c>
      <c r="R2951">
        <v>206</v>
      </c>
      <c r="S2951" s="1">
        <v>0.43200000000000005</v>
      </c>
      <c r="U2951" s="13">
        <f t="shared" si="138"/>
        <v>89</v>
      </c>
      <c r="V2951" s="13">
        <f t="shared" si="139"/>
        <v>206</v>
      </c>
      <c r="W2951" s="13" t="str">
        <f>IFERROR(VLOOKUP(K2951,'Target Area Lookup'!B:C,2,FALSE),"Rest of State")</f>
        <v>Rest of State</v>
      </c>
      <c r="X2951" s="13" t="str">
        <f t="shared" si="140"/>
        <v>Rest of State</v>
      </c>
    </row>
    <row r="2952" spans="1:24" x14ac:dyDescent="0.25">
      <c r="A2952">
        <v>47052272026</v>
      </c>
      <c r="B2952" t="s">
        <v>12657</v>
      </c>
      <c r="C2952" t="s">
        <v>12658</v>
      </c>
      <c r="D2952" t="s">
        <v>12659</v>
      </c>
      <c r="E2952" t="s">
        <v>12660</v>
      </c>
      <c r="F2952">
        <v>8158572164</v>
      </c>
      <c r="G2952">
        <v>14323</v>
      </c>
      <c r="H2952" t="s">
        <v>12666</v>
      </c>
      <c r="I2952" t="s">
        <v>12667</v>
      </c>
      <c r="J2952" t="s">
        <v>12659</v>
      </c>
      <c r="K2952" t="s">
        <v>1536</v>
      </c>
      <c r="L2952" t="s">
        <v>12668</v>
      </c>
      <c r="M2952" t="s">
        <v>12662</v>
      </c>
      <c r="N2952" t="s">
        <v>22</v>
      </c>
      <c r="O2952">
        <v>113</v>
      </c>
      <c r="P2952">
        <v>12</v>
      </c>
      <c r="Q2952">
        <v>138</v>
      </c>
      <c r="R2952">
        <v>263</v>
      </c>
      <c r="S2952" s="1">
        <v>0.4753</v>
      </c>
      <c r="U2952" s="13">
        <f t="shared" si="138"/>
        <v>125</v>
      </c>
      <c r="V2952" s="13">
        <f t="shared" si="139"/>
        <v>263</v>
      </c>
      <c r="W2952" s="13" t="str">
        <f>IFERROR(VLOOKUP(K2952,'Target Area Lookup'!B:C,2,FALSE),"Rest of State")</f>
        <v>Rest of State</v>
      </c>
      <c r="X2952" s="13" t="str">
        <f t="shared" si="140"/>
        <v>Rest of State</v>
      </c>
    </row>
    <row r="2953" spans="1:24" x14ac:dyDescent="0.25">
      <c r="A2953">
        <v>47052275026</v>
      </c>
      <c r="B2953" t="s">
        <v>12669</v>
      </c>
      <c r="C2953" t="s">
        <v>12670</v>
      </c>
      <c r="D2953" t="s">
        <v>12671</v>
      </c>
      <c r="E2953" t="s">
        <v>12672</v>
      </c>
      <c r="F2953">
        <v>8154537461</v>
      </c>
      <c r="G2953">
        <v>14324</v>
      </c>
      <c r="H2953" t="s">
        <v>12673</v>
      </c>
      <c r="I2953" t="s">
        <v>12670</v>
      </c>
      <c r="J2953" t="s">
        <v>12671</v>
      </c>
      <c r="K2953" t="s">
        <v>1536</v>
      </c>
      <c r="L2953" t="s">
        <v>12672</v>
      </c>
      <c r="M2953" t="s">
        <v>12674</v>
      </c>
      <c r="N2953" t="s">
        <v>22</v>
      </c>
      <c r="O2953">
        <v>41</v>
      </c>
      <c r="P2953">
        <v>15</v>
      </c>
      <c r="Q2953">
        <v>112</v>
      </c>
      <c r="R2953">
        <v>168</v>
      </c>
      <c r="S2953" s="1">
        <v>0.33329999999999999</v>
      </c>
      <c r="U2953" s="13">
        <f t="shared" si="138"/>
        <v>56</v>
      </c>
      <c r="V2953" s="13">
        <f t="shared" si="139"/>
        <v>168</v>
      </c>
      <c r="W2953" s="13" t="str">
        <f>IFERROR(VLOOKUP(K2953,'Target Area Lookup'!B:C,2,FALSE),"Rest of State")</f>
        <v>Rest of State</v>
      </c>
      <c r="X2953" s="13" t="str">
        <f t="shared" si="140"/>
        <v>Rest of State</v>
      </c>
    </row>
    <row r="2954" spans="1:24" x14ac:dyDescent="0.25">
      <c r="A2954">
        <v>47052275026</v>
      </c>
      <c r="B2954" t="s">
        <v>12669</v>
      </c>
      <c r="C2954" t="s">
        <v>12670</v>
      </c>
      <c r="D2954" t="s">
        <v>12671</v>
      </c>
      <c r="E2954" t="s">
        <v>12672</v>
      </c>
      <c r="F2954">
        <v>8154537461</v>
      </c>
      <c r="G2954">
        <v>14325</v>
      </c>
      <c r="H2954" t="s">
        <v>12675</v>
      </c>
      <c r="I2954" t="s">
        <v>12676</v>
      </c>
      <c r="J2954" t="s">
        <v>12677</v>
      </c>
      <c r="K2954" t="s">
        <v>1536</v>
      </c>
      <c r="L2954" t="s">
        <v>12678</v>
      </c>
      <c r="M2954" t="s">
        <v>12674</v>
      </c>
      <c r="N2954" t="s">
        <v>22</v>
      </c>
      <c r="O2954">
        <v>19</v>
      </c>
      <c r="P2954">
        <v>7</v>
      </c>
      <c r="Q2954">
        <v>44</v>
      </c>
      <c r="R2954">
        <v>70</v>
      </c>
      <c r="S2954" s="1">
        <v>0.37140000000000001</v>
      </c>
      <c r="U2954" s="13">
        <f t="shared" si="138"/>
        <v>26</v>
      </c>
      <c r="V2954" s="13">
        <f t="shared" si="139"/>
        <v>70</v>
      </c>
      <c r="W2954" s="13" t="str">
        <f>IFERROR(VLOOKUP(K2954,'Target Area Lookup'!B:C,2,FALSE),"Rest of State")</f>
        <v>Rest of State</v>
      </c>
      <c r="X2954" s="13" t="str">
        <f t="shared" si="140"/>
        <v>Rest of State</v>
      </c>
    </row>
    <row r="2955" spans="1:24" x14ac:dyDescent="0.25">
      <c r="A2955">
        <v>47052275026</v>
      </c>
      <c r="B2955" t="s">
        <v>12669</v>
      </c>
      <c r="C2955" t="s">
        <v>12670</v>
      </c>
      <c r="D2955" t="s">
        <v>12671</v>
      </c>
      <c r="E2955" t="s">
        <v>12672</v>
      </c>
      <c r="F2955">
        <v>8154537461</v>
      </c>
      <c r="G2955">
        <v>14326</v>
      </c>
      <c r="H2955" t="s">
        <v>12679</v>
      </c>
      <c r="I2955" t="s">
        <v>12680</v>
      </c>
      <c r="J2955" t="s">
        <v>12677</v>
      </c>
      <c r="K2955" t="s">
        <v>1536</v>
      </c>
      <c r="L2955" t="s">
        <v>12681</v>
      </c>
      <c r="M2955" t="s">
        <v>12682</v>
      </c>
      <c r="N2955" t="s">
        <v>22</v>
      </c>
      <c r="O2955">
        <v>84</v>
      </c>
      <c r="P2955">
        <v>19</v>
      </c>
      <c r="Q2955">
        <v>170</v>
      </c>
      <c r="R2955">
        <v>273</v>
      </c>
      <c r="S2955" s="1">
        <v>0.37729999999999997</v>
      </c>
      <c r="U2955" s="13">
        <f t="shared" si="138"/>
        <v>103</v>
      </c>
      <c r="V2955" s="13">
        <f t="shared" si="139"/>
        <v>273</v>
      </c>
      <c r="W2955" s="13" t="str">
        <f>IFERROR(VLOOKUP(K2955,'Target Area Lookup'!B:C,2,FALSE),"Rest of State")</f>
        <v>Rest of State</v>
      </c>
      <c r="X2955" s="13" t="str">
        <f t="shared" si="140"/>
        <v>Rest of State</v>
      </c>
    </row>
    <row r="2956" spans="1:24" x14ac:dyDescent="0.25">
      <c r="A2956">
        <v>47071144003</v>
      </c>
      <c r="B2956" t="s">
        <v>12696</v>
      </c>
      <c r="C2956" t="s">
        <v>12697</v>
      </c>
      <c r="D2956" t="s">
        <v>12698</v>
      </c>
      <c r="E2956" t="s">
        <v>12699</v>
      </c>
      <c r="F2956">
        <v>8155627191</v>
      </c>
      <c r="G2956">
        <v>14333</v>
      </c>
      <c r="H2956" t="s">
        <v>12700</v>
      </c>
      <c r="I2956" t="s">
        <v>12697</v>
      </c>
      <c r="J2956" t="s">
        <v>12698</v>
      </c>
      <c r="K2956" t="s">
        <v>12687</v>
      </c>
      <c r="L2956" t="s">
        <v>12699</v>
      </c>
      <c r="M2956" t="s">
        <v>12701</v>
      </c>
      <c r="N2956" t="s">
        <v>22</v>
      </c>
      <c r="O2956">
        <v>28</v>
      </c>
      <c r="P2956">
        <v>0</v>
      </c>
      <c r="Q2956">
        <v>54</v>
      </c>
      <c r="R2956">
        <v>82</v>
      </c>
      <c r="S2956" s="1">
        <v>0.34149999999999997</v>
      </c>
      <c r="U2956" s="13">
        <f t="shared" si="138"/>
        <v>28</v>
      </c>
      <c r="V2956" s="13">
        <f t="shared" si="139"/>
        <v>82</v>
      </c>
      <c r="W2956" s="13" t="str">
        <f>IFERROR(VLOOKUP(K2956,'Target Area Lookup'!B:C,2,FALSE),"Rest of State")</f>
        <v>Rest of State</v>
      </c>
      <c r="X2956" s="13" t="str">
        <f t="shared" si="140"/>
        <v>Rest of State</v>
      </c>
    </row>
    <row r="2957" spans="1:24" x14ac:dyDescent="0.25">
      <c r="A2957">
        <v>47071161004</v>
      </c>
      <c r="B2957" t="s">
        <v>12702</v>
      </c>
      <c r="C2957" t="s">
        <v>6906</v>
      </c>
      <c r="D2957" t="s">
        <v>12703</v>
      </c>
      <c r="E2957" t="s">
        <v>12704</v>
      </c>
      <c r="F2957">
        <v>8153843920</v>
      </c>
      <c r="G2957">
        <v>14334</v>
      </c>
      <c r="H2957" t="s">
        <v>12705</v>
      </c>
      <c r="I2957" t="s">
        <v>6906</v>
      </c>
      <c r="J2957" t="s">
        <v>12703</v>
      </c>
      <c r="K2957" t="s">
        <v>12687</v>
      </c>
      <c r="L2957" t="s">
        <v>12704</v>
      </c>
      <c r="M2957" t="s">
        <v>12706</v>
      </c>
      <c r="N2957" t="s">
        <v>22</v>
      </c>
      <c r="O2957">
        <v>36</v>
      </c>
      <c r="P2957">
        <v>5</v>
      </c>
      <c r="Q2957">
        <v>48</v>
      </c>
      <c r="R2957">
        <v>89</v>
      </c>
      <c r="S2957" s="1">
        <v>0.4607</v>
      </c>
      <c r="U2957" s="13">
        <f t="shared" si="138"/>
        <v>41</v>
      </c>
      <c r="V2957" s="13">
        <f t="shared" si="139"/>
        <v>89</v>
      </c>
      <c r="W2957" s="13" t="str">
        <f>IFERROR(VLOOKUP(K2957,'Target Area Lookup'!B:C,2,FALSE),"Rest of State")</f>
        <v>Rest of State</v>
      </c>
      <c r="X2957" s="13" t="str">
        <f t="shared" si="140"/>
        <v>Rest of State</v>
      </c>
    </row>
    <row r="2958" spans="1:24" x14ac:dyDescent="0.25">
      <c r="A2958">
        <v>47071220026</v>
      </c>
      <c r="B2958" t="s">
        <v>12707</v>
      </c>
      <c r="C2958" t="s">
        <v>12708</v>
      </c>
      <c r="D2958" t="s">
        <v>12709</v>
      </c>
      <c r="E2958" t="s">
        <v>12710</v>
      </c>
      <c r="F2958">
        <v>8157322186</v>
      </c>
      <c r="G2958">
        <v>14337</v>
      </c>
      <c r="H2958" t="s">
        <v>12711</v>
      </c>
      <c r="I2958" t="s">
        <v>12712</v>
      </c>
      <c r="J2958" t="s">
        <v>12713</v>
      </c>
      <c r="K2958" t="s">
        <v>12687</v>
      </c>
      <c r="L2958" t="s">
        <v>12714</v>
      </c>
      <c r="M2958" t="s">
        <v>12715</v>
      </c>
      <c r="N2958" t="s">
        <v>22</v>
      </c>
      <c r="O2958">
        <v>84</v>
      </c>
      <c r="P2958">
        <v>5</v>
      </c>
      <c r="Q2958">
        <v>117</v>
      </c>
      <c r="R2958">
        <v>206</v>
      </c>
      <c r="S2958" s="1">
        <v>0.43200000000000005</v>
      </c>
      <c r="U2958" s="13">
        <f t="shared" si="138"/>
        <v>89</v>
      </c>
      <c r="V2958" s="13">
        <f t="shared" si="139"/>
        <v>206</v>
      </c>
      <c r="W2958" s="13" t="str">
        <f>IFERROR(VLOOKUP(K2958,'Target Area Lookup'!B:C,2,FALSE),"Rest of State")</f>
        <v>Rest of State</v>
      </c>
      <c r="X2958" s="13" t="str">
        <f t="shared" si="140"/>
        <v>Rest of State</v>
      </c>
    </row>
    <row r="2959" spans="1:24" x14ac:dyDescent="0.25">
      <c r="A2959">
        <v>47071220026</v>
      </c>
      <c r="B2959" t="s">
        <v>12707</v>
      </c>
      <c r="C2959" t="s">
        <v>12708</v>
      </c>
      <c r="D2959" t="s">
        <v>12709</v>
      </c>
      <c r="E2959" t="s">
        <v>12710</v>
      </c>
      <c r="F2959">
        <v>8157322186</v>
      </c>
      <c r="G2959">
        <v>14339</v>
      </c>
      <c r="H2959" t="s">
        <v>12716</v>
      </c>
      <c r="I2959" t="s">
        <v>12717</v>
      </c>
      <c r="J2959" t="s">
        <v>12709</v>
      </c>
      <c r="K2959" t="s">
        <v>12687</v>
      </c>
      <c r="L2959" t="s">
        <v>12718</v>
      </c>
      <c r="M2959" t="s">
        <v>12715</v>
      </c>
      <c r="N2959" t="s">
        <v>22</v>
      </c>
      <c r="O2959">
        <v>357</v>
      </c>
      <c r="P2959">
        <v>36</v>
      </c>
      <c r="Q2959">
        <v>356</v>
      </c>
      <c r="R2959">
        <v>749</v>
      </c>
      <c r="S2959" s="1">
        <v>0.52469999999999994</v>
      </c>
      <c r="U2959" s="13">
        <f t="shared" si="138"/>
        <v>393</v>
      </c>
      <c r="V2959" s="13">
        <f t="shared" si="139"/>
        <v>749</v>
      </c>
      <c r="W2959" s="13" t="str">
        <f>IFERROR(VLOOKUP(K2959,'Target Area Lookup'!B:C,2,FALSE),"Rest of State")</f>
        <v>Rest of State</v>
      </c>
      <c r="X2959" s="13" t="str">
        <f t="shared" si="140"/>
        <v>Rest of State</v>
      </c>
    </row>
    <row r="2960" spans="1:24" x14ac:dyDescent="0.25">
      <c r="A2960">
        <v>47071221026</v>
      </c>
      <c r="B2960" t="s">
        <v>12719</v>
      </c>
      <c r="C2960" t="s">
        <v>12720</v>
      </c>
      <c r="D2960" t="s">
        <v>12721</v>
      </c>
      <c r="E2960" t="s">
        <v>12722</v>
      </c>
      <c r="F2960">
        <v>8159382036</v>
      </c>
      <c r="G2960">
        <v>14341</v>
      </c>
      <c r="H2960" t="s">
        <v>12723</v>
      </c>
      <c r="I2960" t="s">
        <v>12720</v>
      </c>
      <c r="J2960" t="s">
        <v>12721</v>
      </c>
      <c r="K2960" t="s">
        <v>12687</v>
      </c>
      <c r="L2960" t="s">
        <v>12722</v>
      </c>
      <c r="M2960" t="s">
        <v>12724</v>
      </c>
      <c r="N2960" t="s">
        <v>22</v>
      </c>
      <c r="O2960">
        <v>115</v>
      </c>
      <c r="P2960">
        <v>19</v>
      </c>
      <c r="Q2960">
        <v>313</v>
      </c>
      <c r="R2960">
        <v>447</v>
      </c>
      <c r="S2960" s="1">
        <v>0.29980000000000001</v>
      </c>
      <c r="U2960" s="13">
        <f t="shared" si="138"/>
        <v>134</v>
      </c>
      <c r="V2960" s="13">
        <f t="shared" si="139"/>
        <v>447</v>
      </c>
      <c r="W2960" s="13" t="str">
        <f>IFERROR(VLOOKUP(K2960,'Target Area Lookup'!B:C,2,FALSE),"Rest of State")</f>
        <v>Rest of State</v>
      </c>
      <c r="X2960" s="13" t="str">
        <f t="shared" si="140"/>
        <v>Rest of State</v>
      </c>
    </row>
    <row r="2961" spans="1:24" x14ac:dyDescent="0.25">
      <c r="A2961">
        <v>47071221026</v>
      </c>
      <c r="B2961" t="s">
        <v>12719</v>
      </c>
      <c r="C2961" t="s">
        <v>12720</v>
      </c>
      <c r="D2961" t="s">
        <v>12721</v>
      </c>
      <c r="E2961" t="s">
        <v>12722</v>
      </c>
      <c r="F2961">
        <v>8159382036</v>
      </c>
      <c r="G2961">
        <v>14343</v>
      </c>
      <c r="H2961" t="s">
        <v>12725</v>
      </c>
      <c r="I2961" t="s">
        <v>12726</v>
      </c>
      <c r="J2961" t="s">
        <v>12727</v>
      </c>
      <c r="K2961" t="s">
        <v>3116</v>
      </c>
      <c r="L2961" t="s">
        <v>12728</v>
      </c>
      <c r="M2961" t="s">
        <v>12724</v>
      </c>
      <c r="N2961" t="s">
        <v>22</v>
      </c>
      <c r="O2961">
        <v>15</v>
      </c>
      <c r="P2961">
        <v>1</v>
      </c>
      <c r="Q2961">
        <v>32</v>
      </c>
      <c r="R2961">
        <v>48</v>
      </c>
      <c r="S2961" s="1">
        <v>0.33329999999999999</v>
      </c>
      <c r="U2961" s="13">
        <f t="shared" si="138"/>
        <v>16</v>
      </c>
      <c r="V2961" s="13">
        <f t="shared" si="139"/>
        <v>48</v>
      </c>
      <c r="W2961" s="13" t="str">
        <f>IFERROR(VLOOKUP(K2961,'Target Area Lookup'!B:C,2,FALSE),"Rest of State")</f>
        <v>Rest of State</v>
      </c>
      <c r="X2961" s="13" t="str">
        <f t="shared" si="140"/>
        <v>Rest of State</v>
      </c>
    </row>
    <row r="2962" spans="1:24" x14ac:dyDescent="0.25">
      <c r="A2962">
        <v>47071221026</v>
      </c>
      <c r="B2962" t="s">
        <v>12719</v>
      </c>
      <c r="C2962" t="s">
        <v>12720</v>
      </c>
      <c r="D2962" t="s">
        <v>12721</v>
      </c>
      <c r="E2962" t="s">
        <v>12722</v>
      </c>
      <c r="F2962">
        <v>8159382036</v>
      </c>
      <c r="G2962">
        <v>14344</v>
      </c>
      <c r="H2962" t="s">
        <v>12729</v>
      </c>
      <c r="I2962" t="s">
        <v>12720</v>
      </c>
      <c r="J2962" t="s">
        <v>12721</v>
      </c>
      <c r="K2962" t="s">
        <v>12687</v>
      </c>
      <c r="L2962" t="s">
        <v>12722</v>
      </c>
      <c r="M2962" t="s">
        <v>12724</v>
      </c>
      <c r="N2962" t="s">
        <v>22</v>
      </c>
      <c r="O2962">
        <v>112</v>
      </c>
      <c r="P2962">
        <v>12</v>
      </c>
      <c r="Q2962">
        <v>187</v>
      </c>
      <c r="R2962">
        <v>311</v>
      </c>
      <c r="S2962" s="1">
        <v>0.3987</v>
      </c>
      <c r="U2962" s="13">
        <f t="shared" si="138"/>
        <v>124</v>
      </c>
      <c r="V2962" s="13">
        <f t="shared" si="139"/>
        <v>311</v>
      </c>
      <c r="W2962" s="13" t="str">
        <f>IFERROR(VLOOKUP(K2962,'Target Area Lookup'!B:C,2,FALSE),"Rest of State")</f>
        <v>Rest of State</v>
      </c>
      <c r="X2962" s="13" t="str">
        <f t="shared" si="140"/>
        <v>Rest of State</v>
      </c>
    </row>
    <row r="2963" spans="1:24" x14ac:dyDescent="0.25">
      <c r="A2963">
        <v>47071222026</v>
      </c>
      <c r="B2963" t="s">
        <v>12730</v>
      </c>
      <c r="C2963" t="s">
        <v>12731</v>
      </c>
      <c r="D2963" t="s">
        <v>12732</v>
      </c>
      <c r="E2963" t="s">
        <v>12733</v>
      </c>
      <c r="F2963">
        <v>8159463815</v>
      </c>
      <c r="G2963">
        <v>14346</v>
      </c>
      <c r="H2963" t="s">
        <v>12734</v>
      </c>
      <c r="I2963" t="s">
        <v>12731</v>
      </c>
      <c r="J2963" t="s">
        <v>12732</v>
      </c>
      <c r="K2963" t="s">
        <v>12687</v>
      </c>
      <c r="L2963" t="s">
        <v>12733</v>
      </c>
      <c r="M2963" t="s">
        <v>12735</v>
      </c>
      <c r="N2963" t="s">
        <v>22</v>
      </c>
      <c r="O2963">
        <v>55</v>
      </c>
      <c r="P2963">
        <v>8</v>
      </c>
      <c r="Q2963">
        <v>95</v>
      </c>
      <c r="R2963">
        <v>158</v>
      </c>
      <c r="S2963" s="1">
        <v>0.3987</v>
      </c>
      <c r="U2963" s="13">
        <f t="shared" si="138"/>
        <v>63</v>
      </c>
      <c r="V2963" s="13">
        <f t="shared" si="139"/>
        <v>158</v>
      </c>
      <c r="W2963" s="13" t="str">
        <f>IFERROR(VLOOKUP(K2963,'Target Area Lookup'!B:C,2,FALSE),"Rest of State")</f>
        <v>Rest of State</v>
      </c>
      <c r="X2963" s="13" t="str">
        <f t="shared" si="140"/>
        <v>Rest of State</v>
      </c>
    </row>
    <row r="2964" spans="1:24" x14ac:dyDescent="0.25">
      <c r="A2964">
        <v>47071222026</v>
      </c>
      <c r="B2964" t="s">
        <v>12730</v>
      </c>
      <c r="C2964" t="s">
        <v>12731</v>
      </c>
      <c r="D2964" t="s">
        <v>12732</v>
      </c>
      <c r="E2964" t="s">
        <v>12733</v>
      </c>
      <c r="F2964">
        <v>8159463815</v>
      </c>
      <c r="G2964">
        <v>14347</v>
      </c>
      <c r="H2964" t="s">
        <v>12736</v>
      </c>
      <c r="I2964" t="s">
        <v>12737</v>
      </c>
      <c r="J2964" t="s">
        <v>12732</v>
      </c>
      <c r="K2964" t="s">
        <v>12687</v>
      </c>
      <c r="L2964" t="s">
        <v>12738</v>
      </c>
      <c r="M2964" t="s">
        <v>12739</v>
      </c>
      <c r="N2964" t="s">
        <v>22</v>
      </c>
      <c r="O2964">
        <v>59</v>
      </c>
      <c r="P2964">
        <v>3</v>
      </c>
      <c r="Q2964">
        <v>77</v>
      </c>
      <c r="R2964">
        <v>139</v>
      </c>
      <c r="S2964" s="1">
        <v>0.44600000000000001</v>
      </c>
      <c r="U2964" s="13">
        <f t="shared" si="138"/>
        <v>62</v>
      </c>
      <c r="V2964" s="13">
        <f t="shared" si="139"/>
        <v>139</v>
      </c>
      <c r="W2964" s="13" t="str">
        <f>IFERROR(VLOOKUP(K2964,'Target Area Lookup'!B:C,2,FALSE),"Rest of State")</f>
        <v>Rest of State</v>
      </c>
      <c r="X2964" s="13" t="str">
        <f t="shared" si="140"/>
        <v>Rest of State</v>
      </c>
    </row>
    <row r="2965" spans="1:24" x14ac:dyDescent="0.25">
      <c r="A2965">
        <v>47071222026</v>
      </c>
      <c r="B2965" t="s">
        <v>12730</v>
      </c>
      <c r="C2965" t="s">
        <v>12731</v>
      </c>
      <c r="D2965" t="s">
        <v>12732</v>
      </c>
      <c r="E2965" t="s">
        <v>12733</v>
      </c>
      <c r="F2965">
        <v>8159463815</v>
      </c>
      <c r="G2965">
        <v>14348</v>
      </c>
      <c r="H2965" t="s">
        <v>8899</v>
      </c>
      <c r="I2965" t="s">
        <v>12740</v>
      </c>
      <c r="J2965" t="s">
        <v>12732</v>
      </c>
      <c r="K2965" t="s">
        <v>12687</v>
      </c>
      <c r="L2965" t="s">
        <v>12741</v>
      </c>
      <c r="M2965" t="s">
        <v>12742</v>
      </c>
      <c r="N2965" t="s">
        <v>22</v>
      </c>
      <c r="O2965">
        <v>113</v>
      </c>
      <c r="P2965">
        <v>9</v>
      </c>
      <c r="Q2965">
        <v>139</v>
      </c>
      <c r="R2965">
        <v>261</v>
      </c>
      <c r="S2965" s="1">
        <v>0.46740000000000004</v>
      </c>
      <c r="U2965" s="13">
        <f t="shared" si="138"/>
        <v>122</v>
      </c>
      <c r="V2965" s="13">
        <f t="shared" si="139"/>
        <v>261</v>
      </c>
      <c r="W2965" s="13" t="str">
        <f>IFERROR(VLOOKUP(K2965,'Target Area Lookup'!B:C,2,FALSE),"Rest of State")</f>
        <v>Rest of State</v>
      </c>
      <c r="X2965" s="13" t="str">
        <f t="shared" si="140"/>
        <v>Rest of State</v>
      </c>
    </row>
    <row r="2966" spans="1:24" x14ac:dyDescent="0.25">
      <c r="A2966">
        <v>47071223026</v>
      </c>
      <c r="B2966" t="s">
        <v>12743</v>
      </c>
      <c r="C2966" t="s">
        <v>12744</v>
      </c>
      <c r="D2966" t="s">
        <v>12745</v>
      </c>
      <c r="E2966" t="s">
        <v>12746</v>
      </c>
      <c r="F2966">
        <v>8156452606</v>
      </c>
      <c r="G2966">
        <v>14349</v>
      </c>
      <c r="H2966" t="s">
        <v>12747</v>
      </c>
      <c r="I2966" t="s">
        <v>12748</v>
      </c>
      <c r="J2966" t="s">
        <v>12745</v>
      </c>
      <c r="K2966" t="s">
        <v>12687</v>
      </c>
      <c r="L2966" t="s">
        <v>12749</v>
      </c>
      <c r="M2966" t="s">
        <v>12750</v>
      </c>
      <c r="N2966" t="s">
        <v>22</v>
      </c>
      <c r="O2966">
        <v>134</v>
      </c>
      <c r="P2966">
        <v>26</v>
      </c>
      <c r="Q2966">
        <v>434</v>
      </c>
      <c r="R2966">
        <v>594</v>
      </c>
      <c r="S2966" s="1">
        <v>0.26940000000000003</v>
      </c>
      <c r="U2966" s="13">
        <f t="shared" si="138"/>
        <v>160</v>
      </c>
      <c r="V2966" s="13">
        <f t="shared" si="139"/>
        <v>594</v>
      </c>
      <c r="W2966" s="13" t="str">
        <f>IFERROR(VLOOKUP(K2966,'Target Area Lookup'!B:C,2,FALSE),"Rest of State")</f>
        <v>Rest of State</v>
      </c>
      <c r="X2966" s="13" t="str">
        <f t="shared" si="140"/>
        <v>Rest of State</v>
      </c>
    </row>
    <row r="2967" spans="1:24" x14ac:dyDescent="0.25">
      <c r="A2967">
        <v>47071223026</v>
      </c>
      <c r="B2967" t="s">
        <v>12743</v>
      </c>
      <c r="C2967" t="s">
        <v>12744</v>
      </c>
      <c r="D2967" t="s">
        <v>12745</v>
      </c>
      <c r="E2967" t="s">
        <v>12746</v>
      </c>
      <c r="F2967">
        <v>8156452606</v>
      </c>
      <c r="G2967">
        <v>14350</v>
      </c>
      <c r="H2967" t="s">
        <v>12751</v>
      </c>
      <c r="I2967" t="s">
        <v>12744</v>
      </c>
      <c r="J2967" t="s">
        <v>12745</v>
      </c>
      <c r="K2967" t="s">
        <v>12687</v>
      </c>
      <c r="L2967" t="s">
        <v>12746</v>
      </c>
      <c r="M2967" t="s">
        <v>12750</v>
      </c>
      <c r="N2967" t="s">
        <v>22</v>
      </c>
      <c r="O2967">
        <v>111</v>
      </c>
      <c r="P2967">
        <v>13</v>
      </c>
      <c r="Q2967">
        <v>279</v>
      </c>
      <c r="R2967">
        <v>403</v>
      </c>
      <c r="S2967" s="1">
        <v>0.30770000000000003</v>
      </c>
      <c r="U2967" s="13">
        <f t="shared" si="138"/>
        <v>124</v>
      </c>
      <c r="V2967" s="13">
        <f t="shared" si="139"/>
        <v>403</v>
      </c>
      <c r="W2967" s="13" t="str">
        <f>IFERROR(VLOOKUP(K2967,'Target Area Lookup'!B:C,2,FALSE),"Rest of State")</f>
        <v>Rest of State</v>
      </c>
      <c r="X2967" s="13" t="str">
        <f t="shared" si="140"/>
        <v>Rest of State</v>
      </c>
    </row>
    <row r="2968" spans="1:24" x14ac:dyDescent="0.25">
      <c r="A2968">
        <v>47071223026</v>
      </c>
      <c r="B2968" t="s">
        <v>12743</v>
      </c>
      <c r="C2968" t="s">
        <v>12744</v>
      </c>
      <c r="D2968" t="s">
        <v>12745</v>
      </c>
      <c r="E2968" t="s">
        <v>12746</v>
      </c>
      <c r="F2968">
        <v>8156452606</v>
      </c>
      <c r="G2968">
        <v>14351</v>
      </c>
      <c r="H2968" t="s">
        <v>9788</v>
      </c>
      <c r="I2968" t="s">
        <v>12752</v>
      </c>
      <c r="J2968" t="s">
        <v>12745</v>
      </c>
      <c r="K2968" t="s">
        <v>12687</v>
      </c>
      <c r="L2968" t="s">
        <v>12753</v>
      </c>
      <c r="M2968" t="s">
        <v>12750</v>
      </c>
      <c r="N2968" t="s">
        <v>22</v>
      </c>
      <c r="O2968">
        <v>81</v>
      </c>
      <c r="P2968">
        <v>10</v>
      </c>
      <c r="Q2968">
        <v>208</v>
      </c>
      <c r="R2968">
        <v>299</v>
      </c>
      <c r="S2968" s="1">
        <v>0.30430000000000001</v>
      </c>
      <c r="U2968" s="13">
        <f t="shared" si="138"/>
        <v>91</v>
      </c>
      <c r="V2968" s="13">
        <f t="shared" si="139"/>
        <v>299</v>
      </c>
      <c r="W2968" s="13" t="str">
        <f>IFERROR(VLOOKUP(K2968,'Target Area Lookup'!B:C,2,FALSE),"Rest of State")</f>
        <v>Rest of State</v>
      </c>
      <c r="X2968" s="13" t="str">
        <f t="shared" si="140"/>
        <v>Rest of State</v>
      </c>
    </row>
    <row r="2969" spans="1:24" x14ac:dyDescent="0.25">
      <c r="A2969">
        <v>47071223026</v>
      </c>
      <c r="B2969" t="s">
        <v>12743</v>
      </c>
      <c r="C2969" t="s">
        <v>12744</v>
      </c>
      <c r="D2969" t="s">
        <v>12745</v>
      </c>
      <c r="E2969" t="s">
        <v>12746</v>
      </c>
      <c r="F2969">
        <v>8156452606</v>
      </c>
      <c r="G2969">
        <v>14352</v>
      </c>
      <c r="H2969" t="s">
        <v>12754</v>
      </c>
      <c r="I2969" t="s">
        <v>12755</v>
      </c>
      <c r="J2969" t="s">
        <v>12756</v>
      </c>
      <c r="K2969" t="s">
        <v>12687</v>
      </c>
      <c r="L2969" t="s">
        <v>12757</v>
      </c>
      <c r="M2969" t="s">
        <v>12758</v>
      </c>
      <c r="N2969" t="s">
        <v>22</v>
      </c>
      <c r="O2969">
        <v>97</v>
      </c>
      <c r="P2969">
        <v>12</v>
      </c>
      <c r="Q2969">
        <v>213</v>
      </c>
      <c r="R2969">
        <v>322</v>
      </c>
      <c r="S2969" s="1">
        <v>0.33850000000000002</v>
      </c>
      <c r="U2969" s="13">
        <f t="shared" si="138"/>
        <v>109</v>
      </c>
      <c r="V2969" s="13">
        <f t="shared" si="139"/>
        <v>322</v>
      </c>
      <c r="W2969" s="13" t="str">
        <f>IFERROR(VLOOKUP(K2969,'Target Area Lookup'!B:C,2,FALSE),"Rest of State")</f>
        <v>Rest of State</v>
      </c>
      <c r="X2969" s="13" t="str">
        <f t="shared" si="140"/>
        <v>Rest of State</v>
      </c>
    </row>
    <row r="2970" spans="1:24" x14ac:dyDescent="0.25">
      <c r="A2970">
        <v>47071226026</v>
      </c>
      <c r="B2970" t="s">
        <v>12759</v>
      </c>
      <c r="C2970" t="s">
        <v>12760</v>
      </c>
      <c r="D2970" t="s">
        <v>12761</v>
      </c>
      <c r="E2970" t="s">
        <v>12762</v>
      </c>
      <c r="F2970">
        <v>8152345491</v>
      </c>
      <c r="G2970">
        <v>14354</v>
      </c>
      <c r="H2970" t="s">
        <v>12763</v>
      </c>
      <c r="I2970" t="s">
        <v>12760</v>
      </c>
      <c r="J2970" t="s">
        <v>12761</v>
      </c>
      <c r="K2970" t="s">
        <v>12687</v>
      </c>
      <c r="L2970" t="s">
        <v>12762</v>
      </c>
      <c r="M2970" t="s">
        <v>12764</v>
      </c>
      <c r="N2970" t="s">
        <v>22</v>
      </c>
      <c r="O2970">
        <v>80</v>
      </c>
      <c r="P2970">
        <v>16</v>
      </c>
      <c r="Q2970">
        <v>386</v>
      </c>
      <c r="R2970">
        <v>482</v>
      </c>
      <c r="S2970" s="1">
        <v>0.19920000000000002</v>
      </c>
      <c r="U2970" s="13">
        <f t="shared" si="138"/>
        <v>96</v>
      </c>
      <c r="V2970" s="13">
        <f t="shared" si="139"/>
        <v>482</v>
      </c>
      <c r="W2970" s="13" t="str">
        <f>IFERROR(VLOOKUP(K2970,'Target Area Lookup'!B:C,2,FALSE),"Rest of State")</f>
        <v>Rest of State</v>
      </c>
      <c r="X2970" s="13" t="str">
        <f t="shared" si="140"/>
        <v>Rest of State</v>
      </c>
    </row>
    <row r="2971" spans="1:24" x14ac:dyDescent="0.25">
      <c r="A2971">
        <v>47071226026</v>
      </c>
      <c r="B2971" t="s">
        <v>12759</v>
      </c>
      <c r="C2971" t="s">
        <v>12760</v>
      </c>
      <c r="D2971" t="s">
        <v>12761</v>
      </c>
      <c r="E2971" t="s">
        <v>12762</v>
      </c>
      <c r="F2971">
        <v>8152345491</v>
      </c>
      <c r="G2971">
        <v>14355</v>
      </c>
      <c r="H2971" t="s">
        <v>12765</v>
      </c>
      <c r="I2971" t="s">
        <v>12766</v>
      </c>
      <c r="J2971" t="s">
        <v>12761</v>
      </c>
      <c r="K2971" t="s">
        <v>12687</v>
      </c>
      <c r="L2971" t="s">
        <v>12767</v>
      </c>
      <c r="M2971" t="s">
        <v>12764</v>
      </c>
      <c r="N2971" t="s">
        <v>22</v>
      </c>
      <c r="O2971">
        <v>61</v>
      </c>
      <c r="P2971">
        <v>10</v>
      </c>
      <c r="Q2971">
        <v>257</v>
      </c>
      <c r="R2971">
        <v>328</v>
      </c>
      <c r="S2971" s="1">
        <v>0.2165</v>
      </c>
      <c r="U2971" s="13">
        <f t="shared" si="138"/>
        <v>71</v>
      </c>
      <c r="V2971" s="13">
        <f t="shared" si="139"/>
        <v>328</v>
      </c>
      <c r="W2971" s="13" t="str">
        <f>IFERROR(VLOOKUP(K2971,'Target Area Lookup'!B:C,2,FALSE),"Rest of State")</f>
        <v>Rest of State</v>
      </c>
      <c r="X2971" s="13" t="str">
        <f t="shared" si="140"/>
        <v>Rest of State</v>
      </c>
    </row>
    <row r="2972" spans="1:24" x14ac:dyDescent="0.25">
      <c r="A2972">
        <v>47071226026</v>
      </c>
      <c r="B2972" t="s">
        <v>12759</v>
      </c>
      <c r="C2972" t="s">
        <v>12760</v>
      </c>
      <c r="D2972" t="s">
        <v>12761</v>
      </c>
      <c r="E2972" t="s">
        <v>12762</v>
      </c>
      <c r="F2972">
        <v>8152345491</v>
      </c>
      <c r="G2972">
        <v>14357</v>
      </c>
      <c r="H2972" t="s">
        <v>12768</v>
      </c>
      <c r="I2972" t="s">
        <v>12769</v>
      </c>
      <c r="J2972" t="s">
        <v>12761</v>
      </c>
      <c r="K2972" t="s">
        <v>12687</v>
      </c>
      <c r="L2972" t="s">
        <v>12770</v>
      </c>
      <c r="M2972" t="s">
        <v>12764</v>
      </c>
      <c r="N2972" t="s">
        <v>22</v>
      </c>
      <c r="O2972">
        <v>123</v>
      </c>
      <c r="P2972">
        <v>19</v>
      </c>
      <c r="Q2972">
        <v>546</v>
      </c>
      <c r="R2972">
        <v>688</v>
      </c>
      <c r="S2972" s="1">
        <v>0.2064</v>
      </c>
      <c r="U2972" s="13">
        <f t="shared" si="138"/>
        <v>142</v>
      </c>
      <c r="V2972" s="13">
        <f t="shared" si="139"/>
        <v>688</v>
      </c>
      <c r="W2972" s="13" t="str">
        <f>IFERROR(VLOOKUP(K2972,'Target Area Lookup'!B:C,2,FALSE),"Rest of State")</f>
        <v>Rest of State</v>
      </c>
      <c r="X2972" s="13" t="str">
        <f t="shared" si="140"/>
        <v>Rest of State</v>
      </c>
    </row>
    <row r="2973" spans="1:24" x14ac:dyDescent="0.25">
      <c r="A2973">
        <v>47071231004</v>
      </c>
      <c r="B2973" t="s">
        <v>12771</v>
      </c>
      <c r="C2973" t="s">
        <v>12772</v>
      </c>
      <c r="D2973" t="s">
        <v>12685</v>
      </c>
      <c r="E2973" t="s">
        <v>12773</v>
      </c>
      <c r="F2973">
        <v>8155626363</v>
      </c>
      <c r="G2973">
        <v>14358</v>
      </c>
      <c r="H2973" t="s">
        <v>12774</v>
      </c>
      <c r="I2973" t="s">
        <v>12775</v>
      </c>
      <c r="J2973" t="s">
        <v>12685</v>
      </c>
      <c r="K2973" t="s">
        <v>12687</v>
      </c>
      <c r="L2973" t="s">
        <v>12776</v>
      </c>
      <c r="M2973" t="s">
        <v>12777</v>
      </c>
      <c r="N2973" t="s">
        <v>22</v>
      </c>
      <c r="O2973">
        <v>278</v>
      </c>
      <c r="P2973">
        <v>19</v>
      </c>
      <c r="Q2973">
        <v>233</v>
      </c>
      <c r="R2973">
        <v>530</v>
      </c>
      <c r="S2973" s="1">
        <v>0.56040000000000001</v>
      </c>
      <c r="U2973" s="13">
        <f t="shared" si="138"/>
        <v>297</v>
      </c>
      <c r="V2973" s="13">
        <f t="shared" si="139"/>
        <v>530</v>
      </c>
      <c r="W2973" s="13" t="str">
        <f>IFERROR(VLOOKUP(K2973,'Target Area Lookup'!B:C,2,FALSE),"Rest of State")</f>
        <v>Rest of State</v>
      </c>
      <c r="X2973" s="13" t="str">
        <f t="shared" si="140"/>
        <v>Rest of State</v>
      </c>
    </row>
    <row r="2974" spans="1:24" x14ac:dyDescent="0.25">
      <c r="A2974">
        <v>47071231004</v>
      </c>
      <c r="B2974" t="s">
        <v>12771</v>
      </c>
      <c r="C2974" t="s">
        <v>12772</v>
      </c>
      <c r="D2974" t="s">
        <v>12685</v>
      </c>
      <c r="E2974" t="s">
        <v>12773</v>
      </c>
      <c r="F2974">
        <v>8155626363</v>
      </c>
      <c r="G2974">
        <v>14359</v>
      </c>
      <c r="H2974" t="s">
        <v>1359</v>
      </c>
      <c r="I2974" t="s">
        <v>12772</v>
      </c>
      <c r="J2974" t="s">
        <v>12685</v>
      </c>
      <c r="K2974" t="s">
        <v>12687</v>
      </c>
      <c r="L2974" t="s">
        <v>12773</v>
      </c>
      <c r="M2974" t="s">
        <v>12777</v>
      </c>
      <c r="N2974" t="s">
        <v>22</v>
      </c>
      <c r="O2974">
        <v>183</v>
      </c>
      <c r="P2974">
        <v>11</v>
      </c>
      <c r="Q2974">
        <v>69</v>
      </c>
      <c r="R2974">
        <v>263</v>
      </c>
      <c r="S2974" s="1">
        <v>0.73760000000000003</v>
      </c>
      <c r="U2974" s="13">
        <f t="shared" si="138"/>
        <v>194</v>
      </c>
      <c r="V2974" s="13">
        <f t="shared" si="139"/>
        <v>263</v>
      </c>
      <c r="W2974" s="13" t="str">
        <f>IFERROR(VLOOKUP(K2974,'Target Area Lookup'!B:C,2,FALSE),"Rest of State")</f>
        <v>Rest of State</v>
      </c>
      <c r="X2974" s="13" t="str">
        <f t="shared" si="140"/>
        <v>Rest of State</v>
      </c>
    </row>
    <row r="2975" spans="1:24" x14ac:dyDescent="0.25">
      <c r="A2975">
        <v>47071231004</v>
      </c>
      <c r="B2975" t="s">
        <v>12771</v>
      </c>
      <c r="C2975" t="s">
        <v>12772</v>
      </c>
      <c r="D2975" t="s">
        <v>12685</v>
      </c>
      <c r="E2975" t="s">
        <v>12773</v>
      </c>
      <c r="F2975">
        <v>8155626363</v>
      </c>
      <c r="G2975">
        <v>14360</v>
      </c>
      <c r="H2975" t="s">
        <v>297</v>
      </c>
      <c r="I2975" t="s">
        <v>12778</v>
      </c>
      <c r="J2975" t="s">
        <v>12685</v>
      </c>
      <c r="K2975" t="s">
        <v>12687</v>
      </c>
      <c r="L2975" t="s">
        <v>12779</v>
      </c>
      <c r="M2975" t="s">
        <v>12777</v>
      </c>
      <c r="N2975" t="s">
        <v>22</v>
      </c>
      <c r="O2975">
        <v>153</v>
      </c>
      <c r="P2975">
        <v>35</v>
      </c>
      <c r="Q2975">
        <v>78</v>
      </c>
      <c r="R2975">
        <v>266</v>
      </c>
      <c r="S2975" s="1">
        <v>0.70680000000000009</v>
      </c>
      <c r="U2975" s="13">
        <f t="shared" si="138"/>
        <v>188</v>
      </c>
      <c r="V2975" s="13">
        <f t="shared" si="139"/>
        <v>266</v>
      </c>
      <c r="W2975" s="13" t="str">
        <f>IFERROR(VLOOKUP(K2975,'Target Area Lookup'!B:C,2,FALSE),"Rest of State")</f>
        <v>Rest of State</v>
      </c>
      <c r="X2975" s="13" t="str">
        <f t="shared" si="140"/>
        <v>Rest of State</v>
      </c>
    </row>
    <row r="2976" spans="1:24" x14ac:dyDescent="0.25">
      <c r="A2976">
        <v>47071231004</v>
      </c>
      <c r="B2976" t="s">
        <v>12771</v>
      </c>
      <c r="C2976" t="s">
        <v>12772</v>
      </c>
      <c r="D2976" t="s">
        <v>12685</v>
      </c>
      <c r="E2976" t="s">
        <v>12773</v>
      </c>
      <c r="F2976">
        <v>8155626363</v>
      </c>
      <c r="G2976">
        <v>14361</v>
      </c>
      <c r="H2976" t="s">
        <v>12780</v>
      </c>
      <c r="I2976" t="s">
        <v>12781</v>
      </c>
      <c r="J2976" t="s">
        <v>12685</v>
      </c>
      <c r="K2976" t="s">
        <v>12687</v>
      </c>
      <c r="L2976" t="s">
        <v>12782</v>
      </c>
      <c r="M2976" t="s">
        <v>12777</v>
      </c>
      <c r="N2976" t="s">
        <v>22</v>
      </c>
      <c r="O2976">
        <v>128</v>
      </c>
      <c r="P2976">
        <v>9</v>
      </c>
      <c r="Q2976">
        <v>87</v>
      </c>
      <c r="R2976">
        <v>224</v>
      </c>
      <c r="S2976" s="1">
        <v>0.61160000000000003</v>
      </c>
      <c r="U2976" s="13">
        <f t="shared" si="138"/>
        <v>137</v>
      </c>
      <c r="V2976" s="13">
        <f t="shared" si="139"/>
        <v>224</v>
      </c>
      <c r="W2976" s="13" t="str">
        <f>IFERROR(VLOOKUP(K2976,'Target Area Lookup'!B:C,2,FALSE),"Rest of State")</f>
        <v>Rest of State</v>
      </c>
      <c r="X2976" s="13" t="str">
        <f t="shared" si="140"/>
        <v>Rest of State</v>
      </c>
    </row>
    <row r="2977" spans="1:24" x14ac:dyDescent="0.25">
      <c r="A2977">
        <v>47071231004</v>
      </c>
      <c r="B2977" t="s">
        <v>12771</v>
      </c>
      <c r="C2977" t="s">
        <v>12772</v>
      </c>
      <c r="D2977" t="s">
        <v>12685</v>
      </c>
      <c r="E2977" t="s">
        <v>12773</v>
      </c>
      <c r="F2977">
        <v>8155626363</v>
      </c>
      <c r="G2977">
        <v>14362</v>
      </c>
      <c r="H2977" t="s">
        <v>5981</v>
      </c>
      <c r="I2977" t="s">
        <v>12783</v>
      </c>
      <c r="J2977" t="s">
        <v>12685</v>
      </c>
      <c r="K2977" t="s">
        <v>12687</v>
      </c>
      <c r="L2977" t="s">
        <v>12784</v>
      </c>
      <c r="M2977" t="s">
        <v>12777</v>
      </c>
      <c r="N2977" t="s">
        <v>22</v>
      </c>
      <c r="O2977">
        <v>69</v>
      </c>
      <c r="P2977">
        <v>5</v>
      </c>
      <c r="Q2977">
        <v>153</v>
      </c>
      <c r="R2977">
        <v>227</v>
      </c>
      <c r="S2977" s="1">
        <v>0.32600000000000001</v>
      </c>
      <c r="U2977" s="13">
        <f t="shared" si="138"/>
        <v>74</v>
      </c>
      <c r="V2977" s="13">
        <f t="shared" si="139"/>
        <v>227</v>
      </c>
      <c r="W2977" s="13" t="str">
        <f>IFERROR(VLOOKUP(K2977,'Target Area Lookup'!B:C,2,FALSE),"Rest of State")</f>
        <v>Rest of State</v>
      </c>
      <c r="X2977" s="13" t="str">
        <f t="shared" si="140"/>
        <v>Rest of State</v>
      </c>
    </row>
    <row r="2978" spans="1:24" x14ac:dyDescent="0.25">
      <c r="A2978">
        <v>47071269004</v>
      </c>
      <c r="B2978" t="s">
        <v>12785</v>
      </c>
      <c r="C2978" t="s">
        <v>12786</v>
      </c>
      <c r="D2978" t="s">
        <v>12787</v>
      </c>
      <c r="E2978" t="s">
        <v>12788</v>
      </c>
      <c r="F2978">
        <v>8153934477</v>
      </c>
      <c r="G2978">
        <v>14363</v>
      </c>
      <c r="H2978" t="s">
        <v>12789</v>
      </c>
      <c r="I2978" t="s">
        <v>12786</v>
      </c>
      <c r="J2978" t="s">
        <v>12787</v>
      </c>
      <c r="K2978" t="s">
        <v>12687</v>
      </c>
      <c r="L2978" t="s">
        <v>12788</v>
      </c>
      <c r="M2978" t="s">
        <v>12790</v>
      </c>
      <c r="N2978" t="s">
        <v>22</v>
      </c>
      <c r="O2978">
        <v>36</v>
      </c>
      <c r="P2978">
        <v>3</v>
      </c>
      <c r="Q2978">
        <v>40</v>
      </c>
      <c r="R2978">
        <v>79</v>
      </c>
      <c r="S2978" s="1">
        <v>0.49369999999999997</v>
      </c>
      <c r="U2978" s="13">
        <f t="shared" si="138"/>
        <v>39</v>
      </c>
      <c r="V2978" s="13">
        <f t="shared" si="139"/>
        <v>79</v>
      </c>
      <c r="W2978" s="13" t="str">
        <f>IFERROR(VLOOKUP(K2978,'Target Area Lookup'!B:C,2,FALSE),"Rest of State")</f>
        <v>Rest of State</v>
      </c>
      <c r="X2978" s="13" t="str">
        <f t="shared" si="140"/>
        <v>Rest of State</v>
      </c>
    </row>
    <row r="2979" spans="1:24" x14ac:dyDescent="0.25">
      <c r="A2979">
        <v>47071801060</v>
      </c>
      <c r="B2979" t="s">
        <v>12791</v>
      </c>
      <c r="C2979" t="s">
        <v>12792</v>
      </c>
      <c r="D2979" t="s">
        <v>12761</v>
      </c>
      <c r="E2979" t="s">
        <v>12793</v>
      </c>
      <c r="F2979">
        <v>8157324664</v>
      </c>
      <c r="G2979">
        <v>15130</v>
      </c>
      <c r="H2979" t="s">
        <v>12794</v>
      </c>
      <c r="I2979" t="s">
        <v>12795</v>
      </c>
      <c r="J2979" t="s">
        <v>12796</v>
      </c>
      <c r="K2979" t="s">
        <v>12687</v>
      </c>
      <c r="L2979" t="s">
        <v>12797</v>
      </c>
      <c r="M2979" t="s">
        <v>12798</v>
      </c>
      <c r="N2979" t="s">
        <v>22</v>
      </c>
      <c r="O2979">
        <v>37</v>
      </c>
      <c r="P2979">
        <v>2</v>
      </c>
      <c r="Q2979">
        <v>10</v>
      </c>
      <c r="R2979">
        <v>49</v>
      </c>
      <c r="S2979" s="1">
        <v>0.79590000000000005</v>
      </c>
      <c r="U2979" s="13">
        <f t="shared" si="138"/>
        <v>39</v>
      </c>
      <c r="V2979" s="13">
        <f t="shared" si="139"/>
        <v>49</v>
      </c>
      <c r="W2979" s="13" t="str">
        <f>IFERROR(VLOOKUP(K2979,'Target Area Lookup'!B:C,2,FALSE),"Rest of State")</f>
        <v>Rest of State</v>
      </c>
      <c r="X2979" s="13" t="str">
        <f t="shared" si="140"/>
        <v>Rest of State</v>
      </c>
    </row>
    <row r="2980" spans="1:24" x14ac:dyDescent="0.25">
      <c r="A2980">
        <v>47071801060</v>
      </c>
      <c r="B2980" t="s">
        <v>12791</v>
      </c>
      <c r="C2980" t="s">
        <v>12792</v>
      </c>
      <c r="D2980" t="s">
        <v>12761</v>
      </c>
      <c r="E2980" t="s">
        <v>12793</v>
      </c>
      <c r="F2980">
        <v>8157324664</v>
      </c>
      <c r="G2980">
        <v>62997</v>
      </c>
      <c r="H2980" t="s">
        <v>12791</v>
      </c>
      <c r="I2980" t="s">
        <v>12792</v>
      </c>
      <c r="J2980" t="s">
        <v>12761</v>
      </c>
      <c r="K2980" t="s">
        <v>12687</v>
      </c>
      <c r="L2980" t="s">
        <v>12793</v>
      </c>
      <c r="M2980" t="s">
        <v>12798</v>
      </c>
      <c r="N2980" t="s">
        <v>22</v>
      </c>
      <c r="O2980">
        <v>20</v>
      </c>
      <c r="P2980">
        <v>1</v>
      </c>
      <c r="Q2980">
        <v>15</v>
      </c>
      <c r="R2980">
        <v>36</v>
      </c>
      <c r="S2980" s="1">
        <v>0.58330000000000004</v>
      </c>
      <c r="U2980" s="13">
        <f t="shared" si="138"/>
        <v>21</v>
      </c>
      <c r="V2980" s="13">
        <f t="shared" si="139"/>
        <v>36</v>
      </c>
      <c r="W2980" s="13" t="str">
        <f>IFERROR(VLOOKUP(K2980,'Target Area Lookup'!B:C,2,FALSE),"Rest of State")</f>
        <v>Rest of State</v>
      </c>
      <c r="X2980" s="13" t="str">
        <f t="shared" si="140"/>
        <v>Rest of State</v>
      </c>
    </row>
    <row r="2981" spans="1:24" x14ac:dyDescent="0.25">
      <c r="A2981">
        <v>47098000061</v>
      </c>
      <c r="B2981" t="s">
        <v>12799</v>
      </c>
      <c r="C2981" t="s">
        <v>12800</v>
      </c>
      <c r="D2981" t="s">
        <v>12615</v>
      </c>
      <c r="E2981" t="s">
        <v>12801</v>
      </c>
      <c r="F2981">
        <v>8156251026</v>
      </c>
      <c r="G2981">
        <v>14903</v>
      </c>
      <c r="H2981" t="s">
        <v>12802</v>
      </c>
      <c r="I2981" t="s">
        <v>12803</v>
      </c>
      <c r="J2981" t="s">
        <v>12804</v>
      </c>
      <c r="K2981" t="s">
        <v>12618</v>
      </c>
      <c r="L2981" t="s">
        <v>12805</v>
      </c>
      <c r="M2981" t="s">
        <v>12806</v>
      </c>
      <c r="N2981" t="s">
        <v>22</v>
      </c>
      <c r="O2981">
        <v>55</v>
      </c>
      <c r="P2981">
        <v>0</v>
      </c>
      <c r="Q2981">
        <v>0</v>
      </c>
      <c r="R2981">
        <v>55</v>
      </c>
      <c r="S2981" s="1">
        <v>1</v>
      </c>
      <c r="T2981" t="s">
        <v>22</v>
      </c>
      <c r="U2981" s="13">
        <f t="shared" si="138"/>
        <v>55</v>
      </c>
      <c r="V2981" s="13">
        <f t="shared" si="139"/>
        <v>55</v>
      </c>
      <c r="W2981" s="13" t="str">
        <f>IFERROR(VLOOKUP(K2981,'Target Area Lookup'!B:C,2,FALSE),"Rest of State")</f>
        <v>Rest of State</v>
      </c>
      <c r="X2981" s="13" t="str">
        <f t="shared" si="140"/>
        <v>Rest of State</v>
      </c>
    </row>
    <row r="2982" spans="1:24" x14ac:dyDescent="0.25">
      <c r="A2982">
        <v>47098001026</v>
      </c>
      <c r="B2982" t="s">
        <v>12807</v>
      </c>
      <c r="C2982" t="s">
        <v>12808</v>
      </c>
      <c r="D2982" t="s">
        <v>12809</v>
      </c>
      <c r="E2982" t="s">
        <v>12810</v>
      </c>
      <c r="F2982">
        <v>3096592239</v>
      </c>
      <c r="G2982">
        <v>14872</v>
      </c>
      <c r="H2982" t="s">
        <v>12811</v>
      </c>
      <c r="I2982" t="s">
        <v>12812</v>
      </c>
      <c r="J2982" t="s">
        <v>12809</v>
      </c>
      <c r="K2982" t="s">
        <v>12618</v>
      </c>
      <c r="L2982" t="s">
        <v>12813</v>
      </c>
      <c r="M2982" t="s">
        <v>12814</v>
      </c>
      <c r="N2982" t="s">
        <v>22</v>
      </c>
      <c r="O2982">
        <v>51</v>
      </c>
      <c r="P2982">
        <v>11</v>
      </c>
      <c r="Q2982">
        <v>141</v>
      </c>
      <c r="R2982">
        <v>203</v>
      </c>
      <c r="S2982" s="1">
        <v>0.3054</v>
      </c>
      <c r="U2982" s="13">
        <f t="shared" si="138"/>
        <v>62</v>
      </c>
      <c r="V2982" s="13">
        <f t="shared" si="139"/>
        <v>203</v>
      </c>
      <c r="W2982" s="13" t="str">
        <f>IFERROR(VLOOKUP(K2982,'Target Area Lookup'!B:C,2,FALSE),"Rest of State")</f>
        <v>Rest of State</v>
      </c>
      <c r="X2982" s="13" t="str">
        <f t="shared" si="140"/>
        <v>Rest of State</v>
      </c>
    </row>
    <row r="2983" spans="1:24" x14ac:dyDescent="0.25">
      <c r="A2983">
        <v>47098001026</v>
      </c>
      <c r="B2983" t="s">
        <v>12807</v>
      </c>
      <c r="C2983" t="s">
        <v>12808</v>
      </c>
      <c r="D2983" t="s">
        <v>12809</v>
      </c>
      <c r="E2983" t="s">
        <v>12810</v>
      </c>
      <c r="F2983">
        <v>3096592239</v>
      </c>
      <c r="G2983">
        <v>14873</v>
      </c>
      <c r="H2983" t="s">
        <v>12815</v>
      </c>
      <c r="I2983" t="s">
        <v>12816</v>
      </c>
      <c r="J2983" t="s">
        <v>12809</v>
      </c>
      <c r="K2983" t="s">
        <v>12618</v>
      </c>
      <c r="L2983" t="s">
        <v>12810</v>
      </c>
      <c r="M2983" t="s">
        <v>12814</v>
      </c>
      <c r="N2983" t="s">
        <v>22</v>
      </c>
      <c r="O2983">
        <v>44</v>
      </c>
      <c r="P2983">
        <v>6</v>
      </c>
      <c r="Q2983">
        <v>131</v>
      </c>
      <c r="R2983">
        <v>181</v>
      </c>
      <c r="S2983" s="1">
        <v>0.2762</v>
      </c>
      <c r="U2983" s="13">
        <f t="shared" si="138"/>
        <v>50</v>
      </c>
      <c r="V2983" s="13">
        <f t="shared" si="139"/>
        <v>181</v>
      </c>
      <c r="W2983" s="13" t="str">
        <f>IFERROR(VLOOKUP(K2983,'Target Area Lookup'!B:C,2,FALSE),"Rest of State")</f>
        <v>Rest of State</v>
      </c>
      <c r="X2983" s="13" t="str">
        <f t="shared" si="140"/>
        <v>Rest of State</v>
      </c>
    </row>
    <row r="2984" spans="1:24" x14ac:dyDescent="0.25">
      <c r="A2984">
        <v>47098001026</v>
      </c>
      <c r="B2984" t="s">
        <v>12807</v>
      </c>
      <c r="C2984" t="s">
        <v>12808</v>
      </c>
      <c r="D2984" t="s">
        <v>12809</v>
      </c>
      <c r="E2984" t="s">
        <v>12810</v>
      </c>
      <c r="F2984">
        <v>3096592239</v>
      </c>
      <c r="G2984">
        <v>14874</v>
      </c>
      <c r="H2984" t="s">
        <v>12817</v>
      </c>
      <c r="I2984" t="s">
        <v>12818</v>
      </c>
      <c r="J2984" t="s">
        <v>12809</v>
      </c>
      <c r="K2984" t="s">
        <v>12618</v>
      </c>
      <c r="L2984" t="s">
        <v>12819</v>
      </c>
      <c r="M2984" t="s">
        <v>12814</v>
      </c>
      <c r="N2984" t="s">
        <v>22</v>
      </c>
      <c r="O2984">
        <v>57</v>
      </c>
      <c r="P2984">
        <v>5</v>
      </c>
      <c r="Q2984">
        <v>144</v>
      </c>
      <c r="R2984">
        <v>206</v>
      </c>
      <c r="S2984" s="1">
        <v>0.30100000000000005</v>
      </c>
      <c r="U2984" s="13">
        <f t="shared" si="138"/>
        <v>62</v>
      </c>
      <c r="V2984" s="13">
        <f t="shared" si="139"/>
        <v>206</v>
      </c>
      <c r="W2984" s="13" t="str">
        <f>IFERROR(VLOOKUP(K2984,'Target Area Lookup'!B:C,2,FALSE),"Rest of State")</f>
        <v>Rest of State</v>
      </c>
      <c r="X2984" s="13" t="str">
        <f t="shared" si="140"/>
        <v>Rest of State</v>
      </c>
    </row>
    <row r="2985" spans="1:24" x14ac:dyDescent="0.25">
      <c r="A2985">
        <v>47098002026</v>
      </c>
      <c r="B2985" t="s">
        <v>12825</v>
      </c>
      <c r="C2985" t="s">
        <v>12826</v>
      </c>
      <c r="D2985" t="s">
        <v>9018</v>
      </c>
      <c r="E2985" t="s">
        <v>12827</v>
      </c>
      <c r="F2985">
        <v>8155893511</v>
      </c>
      <c r="G2985">
        <v>14877</v>
      </c>
      <c r="H2985" t="s">
        <v>12828</v>
      </c>
      <c r="I2985" t="s">
        <v>12829</v>
      </c>
      <c r="J2985" t="s">
        <v>9018</v>
      </c>
      <c r="K2985" t="s">
        <v>12618</v>
      </c>
      <c r="L2985" t="s">
        <v>12830</v>
      </c>
      <c r="M2985" t="s">
        <v>12831</v>
      </c>
      <c r="N2985" t="s">
        <v>22</v>
      </c>
      <c r="O2985">
        <v>55</v>
      </c>
      <c r="P2985">
        <v>20</v>
      </c>
      <c r="Q2985">
        <v>212</v>
      </c>
      <c r="R2985">
        <v>287</v>
      </c>
      <c r="S2985" s="1">
        <v>0.26129999999999998</v>
      </c>
      <c r="U2985" s="13">
        <f t="shared" si="138"/>
        <v>75</v>
      </c>
      <c r="V2985" s="13">
        <f t="shared" si="139"/>
        <v>287</v>
      </c>
      <c r="W2985" s="13" t="str">
        <f>IFERROR(VLOOKUP(K2985,'Target Area Lookup'!B:C,2,FALSE),"Rest of State")</f>
        <v>Rest of State</v>
      </c>
      <c r="X2985" s="13" t="str">
        <f t="shared" si="140"/>
        <v>Rest of State</v>
      </c>
    </row>
    <row r="2986" spans="1:24" x14ac:dyDescent="0.25">
      <c r="A2986">
        <v>47098002026</v>
      </c>
      <c r="B2986" t="s">
        <v>12825</v>
      </c>
      <c r="C2986" t="s">
        <v>12826</v>
      </c>
      <c r="D2986" t="s">
        <v>9018</v>
      </c>
      <c r="E2986" t="s">
        <v>12827</v>
      </c>
      <c r="F2986">
        <v>8155893511</v>
      </c>
      <c r="G2986">
        <v>14878</v>
      </c>
      <c r="H2986" t="s">
        <v>12832</v>
      </c>
      <c r="I2986" t="s">
        <v>12833</v>
      </c>
      <c r="J2986" t="s">
        <v>9018</v>
      </c>
      <c r="K2986" t="s">
        <v>12618</v>
      </c>
      <c r="L2986" t="s">
        <v>12834</v>
      </c>
      <c r="M2986" t="s">
        <v>12831</v>
      </c>
      <c r="N2986" t="s">
        <v>22</v>
      </c>
      <c r="O2986">
        <v>73</v>
      </c>
      <c r="P2986">
        <v>11</v>
      </c>
      <c r="Q2986">
        <v>128</v>
      </c>
      <c r="R2986">
        <v>212</v>
      </c>
      <c r="S2986" s="1">
        <v>0.3962</v>
      </c>
      <c r="U2986" s="13">
        <f t="shared" si="138"/>
        <v>84</v>
      </c>
      <c r="V2986" s="13">
        <f t="shared" si="139"/>
        <v>212</v>
      </c>
      <c r="W2986" s="13" t="str">
        <f>IFERROR(VLOOKUP(K2986,'Target Area Lookup'!B:C,2,FALSE),"Rest of State")</f>
        <v>Rest of State</v>
      </c>
      <c r="X2986" s="13" t="str">
        <f t="shared" si="140"/>
        <v>Rest of State</v>
      </c>
    </row>
    <row r="2987" spans="1:24" x14ac:dyDescent="0.25">
      <c r="A2987">
        <v>47098002026</v>
      </c>
      <c r="B2987" t="s">
        <v>12825</v>
      </c>
      <c r="C2987" t="s">
        <v>12826</v>
      </c>
      <c r="D2987" t="s">
        <v>9018</v>
      </c>
      <c r="E2987" t="s">
        <v>12827</v>
      </c>
      <c r="F2987">
        <v>8155893511</v>
      </c>
      <c r="G2987">
        <v>14880</v>
      </c>
      <c r="H2987" t="s">
        <v>5452</v>
      </c>
      <c r="I2987" t="s">
        <v>12835</v>
      </c>
      <c r="J2987" t="s">
        <v>9018</v>
      </c>
      <c r="K2987" t="s">
        <v>12618</v>
      </c>
      <c r="L2987" t="s">
        <v>12836</v>
      </c>
      <c r="M2987" t="s">
        <v>12831</v>
      </c>
      <c r="N2987" t="s">
        <v>22</v>
      </c>
      <c r="O2987">
        <v>145</v>
      </c>
      <c r="P2987">
        <v>17</v>
      </c>
      <c r="Q2987">
        <v>238</v>
      </c>
      <c r="R2987">
        <v>400</v>
      </c>
      <c r="S2987" s="1">
        <v>0.40500000000000003</v>
      </c>
      <c r="U2987" s="13">
        <f t="shared" si="138"/>
        <v>162</v>
      </c>
      <c r="V2987" s="13">
        <f t="shared" si="139"/>
        <v>400</v>
      </c>
      <c r="W2987" s="13" t="str">
        <f>IFERROR(VLOOKUP(K2987,'Target Area Lookup'!B:C,2,FALSE),"Rest of State")</f>
        <v>Rest of State</v>
      </c>
      <c r="X2987" s="13" t="str">
        <f t="shared" si="140"/>
        <v>Rest of State</v>
      </c>
    </row>
    <row r="2988" spans="1:24" x14ac:dyDescent="0.25">
      <c r="A2988">
        <v>47098003026</v>
      </c>
      <c r="B2988" t="s">
        <v>12837</v>
      </c>
      <c r="C2988" t="s">
        <v>12838</v>
      </c>
      <c r="D2988" t="s">
        <v>12839</v>
      </c>
      <c r="E2988" t="s">
        <v>12840</v>
      </c>
      <c r="F2988">
        <v>8155375084</v>
      </c>
      <c r="G2988">
        <v>14881</v>
      </c>
      <c r="H2988" t="s">
        <v>12841</v>
      </c>
      <c r="I2988" t="s">
        <v>12842</v>
      </c>
      <c r="J2988" t="s">
        <v>12839</v>
      </c>
      <c r="K2988" t="s">
        <v>12618</v>
      </c>
      <c r="L2988" t="s">
        <v>12843</v>
      </c>
      <c r="M2988" t="s">
        <v>12844</v>
      </c>
      <c r="N2988" t="s">
        <v>22</v>
      </c>
      <c r="O2988">
        <v>96</v>
      </c>
      <c r="P2988">
        <v>18</v>
      </c>
      <c r="Q2988">
        <v>148</v>
      </c>
      <c r="R2988">
        <v>262</v>
      </c>
      <c r="S2988" s="1">
        <v>0.43509999999999999</v>
      </c>
      <c r="U2988" s="13">
        <f t="shared" si="138"/>
        <v>114</v>
      </c>
      <c r="V2988" s="13">
        <f t="shared" si="139"/>
        <v>262</v>
      </c>
      <c r="W2988" s="13" t="str">
        <f>IFERROR(VLOOKUP(K2988,'Target Area Lookup'!B:C,2,FALSE),"Rest of State")</f>
        <v>Rest of State</v>
      </c>
      <c r="X2988" s="13" t="str">
        <f t="shared" si="140"/>
        <v>Rest of State</v>
      </c>
    </row>
    <row r="2989" spans="1:24" x14ac:dyDescent="0.25">
      <c r="A2989">
        <v>47098003026</v>
      </c>
      <c r="B2989" t="s">
        <v>12837</v>
      </c>
      <c r="C2989" t="s">
        <v>12838</v>
      </c>
      <c r="D2989" t="s">
        <v>12839</v>
      </c>
      <c r="E2989" t="s">
        <v>12840</v>
      </c>
      <c r="F2989">
        <v>8155375084</v>
      </c>
      <c r="G2989">
        <v>14882</v>
      </c>
      <c r="H2989" t="s">
        <v>12845</v>
      </c>
      <c r="I2989" t="s">
        <v>12846</v>
      </c>
      <c r="J2989" t="s">
        <v>12839</v>
      </c>
      <c r="K2989" t="s">
        <v>12618</v>
      </c>
      <c r="L2989" t="s">
        <v>12847</v>
      </c>
      <c r="M2989" t="s">
        <v>12844</v>
      </c>
      <c r="N2989" t="s">
        <v>22</v>
      </c>
      <c r="O2989">
        <v>70</v>
      </c>
      <c r="P2989">
        <v>13</v>
      </c>
      <c r="Q2989">
        <v>68</v>
      </c>
      <c r="R2989">
        <v>151</v>
      </c>
      <c r="S2989" s="1">
        <v>0.54969999999999997</v>
      </c>
      <c r="U2989" s="13">
        <f t="shared" si="138"/>
        <v>83</v>
      </c>
      <c r="V2989" s="13">
        <f t="shared" si="139"/>
        <v>151</v>
      </c>
      <c r="W2989" s="13" t="str">
        <f>IFERROR(VLOOKUP(K2989,'Target Area Lookup'!B:C,2,FALSE),"Rest of State")</f>
        <v>Rest of State</v>
      </c>
      <c r="X2989" s="13" t="str">
        <f t="shared" si="140"/>
        <v>Rest of State</v>
      </c>
    </row>
    <row r="2990" spans="1:24" x14ac:dyDescent="0.25">
      <c r="A2990">
        <v>47098003026</v>
      </c>
      <c r="B2990" t="s">
        <v>12837</v>
      </c>
      <c r="C2990" t="s">
        <v>12838</v>
      </c>
      <c r="D2990" t="s">
        <v>12839</v>
      </c>
      <c r="E2990" t="s">
        <v>12840</v>
      </c>
      <c r="F2990">
        <v>8155375084</v>
      </c>
      <c r="G2990">
        <v>14883</v>
      </c>
      <c r="H2990" t="s">
        <v>12848</v>
      </c>
      <c r="I2990" t="s">
        <v>12849</v>
      </c>
      <c r="J2990" t="s">
        <v>12850</v>
      </c>
      <c r="K2990" t="s">
        <v>12618</v>
      </c>
      <c r="L2990" t="s">
        <v>12851</v>
      </c>
      <c r="M2990" t="s">
        <v>12844</v>
      </c>
      <c r="N2990" t="s">
        <v>22</v>
      </c>
      <c r="O2990">
        <v>109</v>
      </c>
      <c r="P2990">
        <v>11</v>
      </c>
      <c r="Q2990">
        <v>94</v>
      </c>
      <c r="R2990">
        <v>214</v>
      </c>
      <c r="S2990" s="1">
        <v>0.56069999999999998</v>
      </c>
      <c r="U2990" s="13">
        <f t="shared" si="138"/>
        <v>120</v>
      </c>
      <c r="V2990" s="13">
        <f t="shared" si="139"/>
        <v>214</v>
      </c>
      <c r="W2990" s="13" t="str">
        <f>IFERROR(VLOOKUP(K2990,'Target Area Lookup'!B:C,2,FALSE),"Rest of State")</f>
        <v>Rest of State</v>
      </c>
      <c r="X2990" s="13" t="str">
        <f t="shared" si="140"/>
        <v>Rest of State</v>
      </c>
    </row>
    <row r="2991" spans="1:24" x14ac:dyDescent="0.25">
      <c r="A2991">
        <v>47098003026</v>
      </c>
      <c r="B2991" t="s">
        <v>12837</v>
      </c>
      <c r="C2991" t="s">
        <v>12838</v>
      </c>
      <c r="D2991" t="s">
        <v>12839</v>
      </c>
      <c r="E2991" t="s">
        <v>12840</v>
      </c>
      <c r="F2991">
        <v>8155375084</v>
      </c>
      <c r="G2991">
        <v>14884</v>
      </c>
      <c r="H2991" t="s">
        <v>12852</v>
      </c>
      <c r="I2991" t="s">
        <v>12853</v>
      </c>
      <c r="J2991" t="s">
        <v>12839</v>
      </c>
      <c r="K2991" t="s">
        <v>12618</v>
      </c>
      <c r="L2991" t="s">
        <v>12854</v>
      </c>
      <c r="M2991" t="s">
        <v>12844</v>
      </c>
      <c r="N2991" t="s">
        <v>22</v>
      </c>
      <c r="O2991">
        <v>73</v>
      </c>
      <c r="P2991">
        <v>19</v>
      </c>
      <c r="Q2991">
        <v>108</v>
      </c>
      <c r="R2991">
        <v>200</v>
      </c>
      <c r="S2991" s="1">
        <v>0.46</v>
      </c>
      <c r="U2991" s="13">
        <f t="shared" si="138"/>
        <v>92</v>
      </c>
      <c r="V2991" s="13">
        <f t="shared" si="139"/>
        <v>200</v>
      </c>
      <c r="W2991" s="13" t="str">
        <f>IFERROR(VLOOKUP(K2991,'Target Area Lookup'!B:C,2,FALSE),"Rest of State")</f>
        <v>Rest of State</v>
      </c>
      <c r="X2991" s="13" t="str">
        <f t="shared" si="140"/>
        <v>Rest of State</v>
      </c>
    </row>
    <row r="2992" spans="1:24" x14ac:dyDescent="0.25">
      <c r="A2992">
        <v>47098005026</v>
      </c>
      <c r="B2992" t="s">
        <v>12860</v>
      </c>
      <c r="C2992" t="s">
        <v>12861</v>
      </c>
      <c r="D2992" t="s">
        <v>12615</v>
      </c>
      <c r="E2992" t="s">
        <v>12862</v>
      </c>
      <c r="F2992">
        <v>8156265050</v>
      </c>
      <c r="G2992">
        <v>14887</v>
      </c>
      <c r="H2992" t="s">
        <v>12863</v>
      </c>
      <c r="I2992" t="s">
        <v>12864</v>
      </c>
      <c r="J2992" t="s">
        <v>12615</v>
      </c>
      <c r="K2992" t="s">
        <v>12618</v>
      </c>
      <c r="L2992" t="s">
        <v>12865</v>
      </c>
      <c r="M2992" t="s">
        <v>12866</v>
      </c>
      <c r="N2992" t="s">
        <v>22</v>
      </c>
      <c r="O2992">
        <v>552</v>
      </c>
      <c r="P2992">
        <v>35</v>
      </c>
      <c r="Q2992">
        <v>477</v>
      </c>
      <c r="R2992">
        <v>1064</v>
      </c>
      <c r="S2992" s="1">
        <v>0.55170000000000008</v>
      </c>
      <c r="U2992" s="13">
        <f t="shared" si="138"/>
        <v>587</v>
      </c>
      <c r="V2992" s="13">
        <f t="shared" si="139"/>
        <v>1064</v>
      </c>
      <c r="W2992" s="13" t="str">
        <f>IFERROR(VLOOKUP(K2992,'Target Area Lookup'!B:C,2,FALSE),"Rest of State")</f>
        <v>Rest of State</v>
      </c>
      <c r="X2992" s="13" t="str">
        <f t="shared" si="140"/>
        <v>Rest of State</v>
      </c>
    </row>
    <row r="2993" spans="1:24" x14ac:dyDescent="0.25">
      <c r="A2993">
        <v>47098005026</v>
      </c>
      <c r="B2993" t="s">
        <v>12860</v>
      </c>
      <c r="C2993" t="s">
        <v>12861</v>
      </c>
      <c r="D2993" t="s">
        <v>12615</v>
      </c>
      <c r="E2993" t="s">
        <v>12862</v>
      </c>
      <c r="F2993">
        <v>8156265050</v>
      </c>
      <c r="G2993">
        <v>14888</v>
      </c>
      <c r="H2993" t="s">
        <v>12867</v>
      </c>
      <c r="I2993" t="s">
        <v>12868</v>
      </c>
      <c r="J2993" t="s">
        <v>12615</v>
      </c>
      <c r="K2993" t="s">
        <v>12618</v>
      </c>
      <c r="L2993" t="s">
        <v>12869</v>
      </c>
      <c r="M2993" t="s">
        <v>12866</v>
      </c>
      <c r="N2993" t="s">
        <v>22</v>
      </c>
      <c r="O2993">
        <v>443</v>
      </c>
      <c r="P2993">
        <v>36</v>
      </c>
      <c r="Q2993">
        <v>292</v>
      </c>
      <c r="R2993">
        <v>771</v>
      </c>
      <c r="S2993" s="1">
        <v>0.62130000000000007</v>
      </c>
      <c r="U2993" s="13">
        <f t="shared" si="138"/>
        <v>479</v>
      </c>
      <c r="V2993" s="13">
        <f t="shared" si="139"/>
        <v>771</v>
      </c>
      <c r="W2993" s="13" t="str">
        <f>IFERROR(VLOOKUP(K2993,'Target Area Lookup'!B:C,2,FALSE),"Rest of State")</f>
        <v>Rest of State</v>
      </c>
      <c r="X2993" s="13" t="str">
        <f t="shared" si="140"/>
        <v>Rest of State</v>
      </c>
    </row>
    <row r="2994" spans="1:24" x14ac:dyDescent="0.25">
      <c r="A2994">
        <v>47098005026</v>
      </c>
      <c r="B2994" t="s">
        <v>12860</v>
      </c>
      <c r="C2994" t="s">
        <v>12861</v>
      </c>
      <c r="D2994" t="s">
        <v>12615</v>
      </c>
      <c r="E2994" t="s">
        <v>12862</v>
      </c>
      <c r="F2994">
        <v>8156265050</v>
      </c>
      <c r="G2994">
        <v>14889</v>
      </c>
      <c r="H2994" t="s">
        <v>8651</v>
      </c>
      <c r="I2994" t="s">
        <v>12870</v>
      </c>
      <c r="J2994" t="s">
        <v>12615</v>
      </c>
      <c r="K2994" t="s">
        <v>12618</v>
      </c>
      <c r="L2994" t="s">
        <v>12871</v>
      </c>
      <c r="M2994" t="s">
        <v>12866</v>
      </c>
      <c r="N2994" t="s">
        <v>22</v>
      </c>
      <c r="O2994">
        <v>216</v>
      </c>
      <c r="P2994">
        <v>12</v>
      </c>
      <c r="Q2994">
        <v>164</v>
      </c>
      <c r="R2994">
        <v>392</v>
      </c>
      <c r="S2994" s="1">
        <v>0.58160000000000001</v>
      </c>
      <c r="U2994" s="13">
        <f t="shared" si="138"/>
        <v>228</v>
      </c>
      <c r="V2994" s="13">
        <f t="shared" si="139"/>
        <v>392</v>
      </c>
      <c r="W2994" s="13" t="str">
        <f>IFERROR(VLOOKUP(K2994,'Target Area Lookup'!B:C,2,FALSE),"Rest of State")</f>
        <v>Rest of State</v>
      </c>
      <c r="X2994" s="13" t="str">
        <f t="shared" si="140"/>
        <v>Rest of State</v>
      </c>
    </row>
    <row r="2995" spans="1:24" x14ac:dyDescent="0.25">
      <c r="A2995">
        <v>47098005026</v>
      </c>
      <c r="B2995" t="s">
        <v>12860</v>
      </c>
      <c r="C2995" t="s">
        <v>12861</v>
      </c>
      <c r="D2995" t="s">
        <v>12615</v>
      </c>
      <c r="E2995" t="s">
        <v>12862</v>
      </c>
      <c r="F2995">
        <v>8156265050</v>
      </c>
      <c r="G2995">
        <v>14890</v>
      </c>
      <c r="H2995" t="s">
        <v>1904</v>
      </c>
      <c r="I2995" t="s">
        <v>12872</v>
      </c>
      <c r="J2995" t="s">
        <v>12615</v>
      </c>
      <c r="K2995" t="s">
        <v>12618</v>
      </c>
      <c r="L2995" t="s">
        <v>12873</v>
      </c>
      <c r="M2995" t="s">
        <v>12866</v>
      </c>
      <c r="N2995" t="s">
        <v>22</v>
      </c>
      <c r="O2995">
        <v>271</v>
      </c>
      <c r="P2995">
        <v>19</v>
      </c>
      <c r="Q2995">
        <v>165</v>
      </c>
      <c r="R2995">
        <v>455</v>
      </c>
      <c r="S2995" s="1">
        <v>0.63740000000000008</v>
      </c>
      <c r="U2995" s="13">
        <f t="shared" si="138"/>
        <v>290</v>
      </c>
      <c r="V2995" s="13">
        <f t="shared" si="139"/>
        <v>455</v>
      </c>
      <c r="W2995" s="13" t="str">
        <f>IFERROR(VLOOKUP(K2995,'Target Area Lookup'!B:C,2,FALSE),"Rest of State")</f>
        <v>Rest of State</v>
      </c>
      <c r="X2995" s="13" t="str">
        <f t="shared" si="140"/>
        <v>Rest of State</v>
      </c>
    </row>
    <row r="2996" spans="1:24" x14ac:dyDescent="0.25">
      <c r="A2996">
        <v>47098005026</v>
      </c>
      <c r="B2996" t="s">
        <v>12860</v>
      </c>
      <c r="C2996" t="s">
        <v>12861</v>
      </c>
      <c r="D2996" t="s">
        <v>12615</v>
      </c>
      <c r="E2996" t="s">
        <v>12862</v>
      </c>
      <c r="F2996">
        <v>8156265050</v>
      </c>
      <c r="G2996">
        <v>14891</v>
      </c>
      <c r="H2996" t="s">
        <v>297</v>
      </c>
      <c r="I2996" t="s">
        <v>12874</v>
      </c>
      <c r="J2996" t="s">
        <v>12615</v>
      </c>
      <c r="K2996" t="s">
        <v>12618</v>
      </c>
      <c r="L2996" t="s">
        <v>12875</v>
      </c>
      <c r="M2996" t="s">
        <v>12866</v>
      </c>
      <c r="N2996" t="s">
        <v>22</v>
      </c>
      <c r="O2996">
        <v>220</v>
      </c>
      <c r="P2996">
        <v>9</v>
      </c>
      <c r="Q2996">
        <v>110</v>
      </c>
      <c r="R2996">
        <v>339</v>
      </c>
      <c r="S2996" s="1">
        <v>0.67549999999999999</v>
      </c>
      <c r="U2996" s="13">
        <f t="shared" si="138"/>
        <v>229</v>
      </c>
      <c r="V2996" s="13">
        <f t="shared" si="139"/>
        <v>339</v>
      </c>
      <c r="W2996" s="13" t="str">
        <f>IFERROR(VLOOKUP(K2996,'Target Area Lookup'!B:C,2,FALSE),"Rest of State")</f>
        <v>Rest of State</v>
      </c>
      <c r="X2996" s="13" t="str">
        <f t="shared" si="140"/>
        <v>Rest of State</v>
      </c>
    </row>
    <row r="2997" spans="1:24" x14ac:dyDescent="0.25">
      <c r="A2997">
        <v>47098005026</v>
      </c>
      <c r="B2997" t="s">
        <v>12860</v>
      </c>
      <c r="C2997" t="s">
        <v>12861</v>
      </c>
      <c r="D2997" t="s">
        <v>12615</v>
      </c>
      <c r="E2997" t="s">
        <v>12862</v>
      </c>
      <c r="F2997">
        <v>8156265050</v>
      </c>
      <c r="G2997">
        <v>14892</v>
      </c>
      <c r="H2997" t="s">
        <v>294</v>
      </c>
      <c r="I2997" t="s">
        <v>12876</v>
      </c>
      <c r="J2997" t="s">
        <v>12615</v>
      </c>
      <c r="K2997" t="s">
        <v>12618</v>
      </c>
      <c r="L2997" t="s">
        <v>12877</v>
      </c>
      <c r="M2997" t="s">
        <v>12866</v>
      </c>
      <c r="N2997" t="s">
        <v>22</v>
      </c>
      <c r="O2997">
        <v>219</v>
      </c>
      <c r="P2997">
        <v>18</v>
      </c>
      <c r="Q2997">
        <v>159</v>
      </c>
      <c r="R2997">
        <v>396</v>
      </c>
      <c r="S2997" s="1">
        <v>0.59850000000000003</v>
      </c>
      <c r="U2997" s="13">
        <f t="shared" si="138"/>
        <v>237</v>
      </c>
      <c r="V2997" s="13">
        <f t="shared" si="139"/>
        <v>396</v>
      </c>
      <c r="W2997" s="13" t="str">
        <f>IFERROR(VLOOKUP(K2997,'Target Area Lookup'!B:C,2,FALSE),"Rest of State")</f>
        <v>Rest of State</v>
      </c>
      <c r="X2997" s="13" t="str">
        <f t="shared" si="140"/>
        <v>Rest of State</v>
      </c>
    </row>
    <row r="2998" spans="1:24" x14ac:dyDescent="0.25">
      <c r="A2998">
        <v>47098006026</v>
      </c>
      <c r="B2998" t="s">
        <v>12883</v>
      </c>
      <c r="C2998" t="s">
        <v>12884</v>
      </c>
      <c r="D2998" t="s">
        <v>12885</v>
      </c>
      <c r="E2998" t="s">
        <v>12886</v>
      </c>
      <c r="F2998">
        <v>8157722064</v>
      </c>
      <c r="G2998">
        <v>14894</v>
      </c>
      <c r="H2998" t="s">
        <v>12887</v>
      </c>
      <c r="I2998" t="s">
        <v>12884</v>
      </c>
      <c r="J2998" t="s">
        <v>12885</v>
      </c>
      <c r="K2998" t="s">
        <v>12618</v>
      </c>
      <c r="L2998" t="s">
        <v>12886</v>
      </c>
      <c r="M2998" t="s">
        <v>12888</v>
      </c>
      <c r="N2998" t="s">
        <v>22</v>
      </c>
      <c r="O2998">
        <v>84</v>
      </c>
      <c r="P2998">
        <v>14</v>
      </c>
      <c r="Q2998">
        <v>156</v>
      </c>
      <c r="R2998">
        <v>254</v>
      </c>
      <c r="S2998" s="1">
        <v>0.38579999999999998</v>
      </c>
      <c r="U2998" s="13">
        <f t="shared" si="138"/>
        <v>98</v>
      </c>
      <c r="V2998" s="13">
        <f t="shared" si="139"/>
        <v>254</v>
      </c>
      <c r="W2998" s="13" t="str">
        <f>IFERROR(VLOOKUP(K2998,'Target Area Lookup'!B:C,2,FALSE),"Rest of State")</f>
        <v>Rest of State</v>
      </c>
      <c r="X2998" s="13" t="str">
        <f t="shared" si="140"/>
        <v>Rest of State</v>
      </c>
    </row>
    <row r="2999" spans="1:24" x14ac:dyDescent="0.25">
      <c r="A2999">
        <v>47098006026</v>
      </c>
      <c r="B2999" t="s">
        <v>12883</v>
      </c>
      <c r="C2999" t="s">
        <v>12884</v>
      </c>
      <c r="D2999" t="s">
        <v>12885</v>
      </c>
      <c r="E2999" t="s">
        <v>12886</v>
      </c>
      <c r="F2999">
        <v>8157722064</v>
      </c>
      <c r="G2999">
        <v>14895</v>
      </c>
      <c r="H2999" t="s">
        <v>12889</v>
      </c>
      <c r="I2999" t="s">
        <v>12890</v>
      </c>
      <c r="J2999" t="s">
        <v>12885</v>
      </c>
      <c r="K2999" t="s">
        <v>12618</v>
      </c>
      <c r="L2999" t="s">
        <v>12891</v>
      </c>
      <c r="M2999" t="s">
        <v>12888</v>
      </c>
      <c r="N2999" t="s">
        <v>22</v>
      </c>
      <c r="O2999">
        <v>87</v>
      </c>
      <c r="P2999">
        <v>28</v>
      </c>
      <c r="Q2999">
        <v>149</v>
      </c>
      <c r="R2999">
        <v>264</v>
      </c>
      <c r="S2999" s="1">
        <v>0.43560000000000004</v>
      </c>
      <c r="U2999" s="13">
        <f t="shared" si="138"/>
        <v>115</v>
      </c>
      <c r="V2999" s="13">
        <f t="shared" si="139"/>
        <v>264</v>
      </c>
      <c r="W2999" s="13" t="str">
        <f>IFERROR(VLOOKUP(K2999,'Target Area Lookup'!B:C,2,FALSE),"Rest of State")</f>
        <v>Rest of State</v>
      </c>
      <c r="X2999" s="13" t="str">
        <f t="shared" si="140"/>
        <v>Rest of State</v>
      </c>
    </row>
    <row r="3000" spans="1:24" x14ac:dyDescent="0.25">
      <c r="A3000">
        <v>47098006026</v>
      </c>
      <c r="B3000" t="s">
        <v>12883</v>
      </c>
      <c r="C3000" t="s">
        <v>12884</v>
      </c>
      <c r="D3000" t="s">
        <v>12885</v>
      </c>
      <c r="E3000" t="s">
        <v>12886</v>
      </c>
      <c r="F3000">
        <v>8157722064</v>
      </c>
      <c r="G3000">
        <v>14896</v>
      </c>
      <c r="H3000" t="s">
        <v>12892</v>
      </c>
      <c r="I3000" t="s">
        <v>12893</v>
      </c>
      <c r="J3000" t="s">
        <v>12885</v>
      </c>
      <c r="K3000" t="s">
        <v>12618</v>
      </c>
      <c r="L3000" t="s">
        <v>12894</v>
      </c>
      <c r="M3000" t="s">
        <v>12888</v>
      </c>
      <c r="N3000" t="s">
        <v>22</v>
      </c>
      <c r="O3000">
        <v>93</v>
      </c>
      <c r="P3000">
        <v>10</v>
      </c>
      <c r="Q3000">
        <v>149</v>
      </c>
      <c r="R3000">
        <v>252</v>
      </c>
      <c r="S3000" s="1">
        <v>0.40870000000000001</v>
      </c>
      <c r="U3000" s="13">
        <f t="shared" si="138"/>
        <v>103</v>
      </c>
      <c r="V3000" s="13">
        <f t="shared" si="139"/>
        <v>252</v>
      </c>
      <c r="W3000" s="13" t="str">
        <f>IFERROR(VLOOKUP(K3000,'Target Area Lookup'!B:C,2,FALSE),"Rest of State")</f>
        <v>Rest of State</v>
      </c>
      <c r="X3000" s="13" t="str">
        <f t="shared" si="140"/>
        <v>Rest of State</v>
      </c>
    </row>
    <row r="3001" spans="1:24" x14ac:dyDescent="0.25">
      <c r="A3001">
        <v>47098006026</v>
      </c>
      <c r="B3001" t="s">
        <v>12883</v>
      </c>
      <c r="C3001" t="s">
        <v>12884</v>
      </c>
      <c r="D3001" t="s">
        <v>12885</v>
      </c>
      <c r="E3001" t="s">
        <v>12886</v>
      </c>
      <c r="F3001">
        <v>8157722064</v>
      </c>
      <c r="G3001">
        <v>14897</v>
      </c>
      <c r="H3001" t="s">
        <v>12895</v>
      </c>
      <c r="I3001" t="s">
        <v>12896</v>
      </c>
      <c r="J3001" t="s">
        <v>12885</v>
      </c>
      <c r="K3001" t="s">
        <v>12618</v>
      </c>
      <c r="L3001" t="s">
        <v>12897</v>
      </c>
      <c r="M3001" t="s">
        <v>12888</v>
      </c>
      <c r="N3001" t="s">
        <v>22</v>
      </c>
      <c r="O3001">
        <v>80</v>
      </c>
      <c r="P3001">
        <v>16</v>
      </c>
      <c r="Q3001">
        <v>142</v>
      </c>
      <c r="R3001">
        <v>238</v>
      </c>
      <c r="S3001" s="1">
        <v>0.40340000000000004</v>
      </c>
      <c r="U3001" s="13">
        <f t="shared" si="138"/>
        <v>96</v>
      </c>
      <c r="V3001" s="13">
        <f t="shared" si="139"/>
        <v>238</v>
      </c>
      <c r="W3001" s="13" t="str">
        <f>IFERROR(VLOOKUP(K3001,'Target Area Lookup'!B:C,2,FALSE),"Rest of State")</f>
        <v>Rest of State</v>
      </c>
      <c r="X3001" s="13" t="str">
        <f t="shared" si="140"/>
        <v>Rest of State</v>
      </c>
    </row>
    <row r="3002" spans="1:24" x14ac:dyDescent="0.25">
      <c r="A3002">
        <v>47098013002</v>
      </c>
      <c r="B3002" t="s">
        <v>12902</v>
      </c>
      <c r="C3002" t="s">
        <v>12903</v>
      </c>
      <c r="D3002" t="s">
        <v>12804</v>
      </c>
      <c r="E3002" t="s">
        <v>12904</v>
      </c>
      <c r="F3002">
        <v>8156262626</v>
      </c>
      <c r="G3002">
        <v>14900</v>
      </c>
      <c r="H3002" t="s">
        <v>12905</v>
      </c>
      <c r="I3002" t="s">
        <v>12906</v>
      </c>
      <c r="J3002" t="s">
        <v>12804</v>
      </c>
      <c r="K3002" t="s">
        <v>12618</v>
      </c>
      <c r="L3002" t="s">
        <v>12907</v>
      </c>
      <c r="M3002" t="s">
        <v>12806</v>
      </c>
      <c r="N3002" t="s">
        <v>22</v>
      </c>
      <c r="O3002">
        <v>309</v>
      </c>
      <c r="P3002">
        <v>0</v>
      </c>
      <c r="Q3002">
        <v>5</v>
      </c>
      <c r="R3002">
        <v>314</v>
      </c>
      <c r="S3002" s="1">
        <v>0.98129999999999995</v>
      </c>
      <c r="T3002" t="s">
        <v>22</v>
      </c>
      <c r="U3002" s="13">
        <f t="shared" si="138"/>
        <v>309</v>
      </c>
      <c r="V3002" s="13">
        <f t="shared" si="139"/>
        <v>314</v>
      </c>
      <c r="W3002" s="13" t="str">
        <f>IFERROR(VLOOKUP(K3002,'Target Area Lookup'!B:C,2,FALSE),"Rest of State")</f>
        <v>Rest of State</v>
      </c>
      <c r="X3002" s="13" t="str">
        <f t="shared" si="140"/>
        <v>Rest of State</v>
      </c>
    </row>
    <row r="3003" spans="1:24" x14ac:dyDescent="0.25">
      <c r="A3003">
        <v>47098013002</v>
      </c>
      <c r="B3003" t="s">
        <v>12902</v>
      </c>
      <c r="C3003" t="s">
        <v>12903</v>
      </c>
      <c r="D3003" t="s">
        <v>12804</v>
      </c>
      <c r="E3003" t="s">
        <v>12904</v>
      </c>
      <c r="F3003">
        <v>8156262626</v>
      </c>
      <c r="G3003">
        <v>14901</v>
      </c>
      <c r="H3003" t="s">
        <v>12908</v>
      </c>
      <c r="I3003" t="s">
        <v>12909</v>
      </c>
      <c r="J3003" t="s">
        <v>12804</v>
      </c>
      <c r="K3003" t="s">
        <v>12618</v>
      </c>
      <c r="L3003" t="s">
        <v>12910</v>
      </c>
      <c r="M3003" t="s">
        <v>12806</v>
      </c>
      <c r="N3003" t="s">
        <v>22</v>
      </c>
      <c r="O3003">
        <v>290</v>
      </c>
      <c r="P3003">
        <v>0</v>
      </c>
      <c r="Q3003">
        <v>0</v>
      </c>
      <c r="R3003">
        <v>290</v>
      </c>
      <c r="S3003" s="1">
        <v>1</v>
      </c>
      <c r="T3003" t="s">
        <v>22</v>
      </c>
      <c r="U3003" s="13">
        <f t="shared" si="138"/>
        <v>290</v>
      </c>
      <c r="V3003" s="13">
        <f t="shared" si="139"/>
        <v>290</v>
      </c>
      <c r="W3003" s="13" t="str">
        <f>IFERROR(VLOOKUP(K3003,'Target Area Lookup'!B:C,2,FALSE),"Rest of State")</f>
        <v>Rest of State</v>
      </c>
      <c r="X3003" s="13" t="str">
        <f t="shared" si="140"/>
        <v>Rest of State</v>
      </c>
    </row>
    <row r="3004" spans="1:24" x14ac:dyDescent="0.25">
      <c r="A3004">
        <v>47098013002</v>
      </c>
      <c r="B3004" t="s">
        <v>12902</v>
      </c>
      <c r="C3004" t="s">
        <v>12903</v>
      </c>
      <c r="D3004" t="s">
        <v>12804</v>
      </c>
      <c r="E3004" t="s">
        <v>12904</v>
      </c>
      <c r="F3004">
        <v>8156262626</v>
      </c>
      <c r="G3004">
        <v>14902</v>
      </c>
      <c r="H3004" t="s">
        <v>12911</v>
      </c>
      <c r="I3004" t="s">
        <v>12912</v>
      </c>
      <c r="J3004" t="s">
        <v>12804</v>
      </c>
      <c r="K3004" t="s">
        <v>12618</v>
      </c>
      <c r="L3004" t="s">
        <v>12904</v>
      </c>
      <c r="M3004" t="s">
        <v>12806</v>
      </c>
      <c r="N3004" t="s">
        <v>22</v>
      </c>
      <c r="O3004">
        <v>315</v>
      </c>
      <c r="P3004">
        <v>0</v>
      </c>
      <c r="Q3004">
        <v>0</v>
      </c>
      <c r="R3004">
        <v>315</v>
      </c>
      <c r="S3004" s="1">
        <v>1</v>
      </c>
      <c r="T3004" t="s">
        <v>22</v>
      </c>
      <c r="U3004" s="13">
        <f t="shared" si="138"/>
        <v>315</v>
      </c>
      <c r="V3004" s="13">
        <f t="shared" si="139"/>
        <v>315</v>
      </c>
      <c r="W3004" s="13" t="str">
        <f>IFERROR(VLOOKUP(K3004,'Target Area Lookup'!B:C,2,FALSE),"Rest of State")</f>
        <v>Rest of State</v>
      </c>
      <c r="X3004" s="13" t="str">
        <f t="shared" si="140"/>
        <v>Rest of State</v>
      </c>
    </row>
    <row r="3005" spans="1:24" x14ac:dyDescent="0.25">
      <c r="A3005">
        <v>47098020002</v>
      </c>
      <c r="B3005" t="s">
        <v>12913</v>
      </c>
      <c r="C3005" t="s">
        <v>12914</v>
      </c>
      <c r="D3005" t="s">
        <v>12804</v>
      </c>
      <c r="E3005" t="s">
        <v>12915</v>
      </c>
      <c r="G3005">
        <v>69803</v>
      </c>
      <c r="H3005" t="s">
        <v>12916</v>
      </c>
      <c r="I3005" t="s">
        <v>12914</v>
      </c>
      <c r="J3005" t="s">
        <v>12804</v>
      </c>
      <c r="K3005" t="s">
        <v>12618</v>
      </c>
      <c r="L3005" t="s">
        <v>12915</v>
      </c>
      <c r="M3005" t="s">
        <v>12917</v>
      </c>
      <c r="N3005" t="s">
        <v>22</v>
      </c>
      <c r="O3005">
        <v>122</v>
      </c>
      <c r="P3005">
        <v>12</v>
      </c>
      <c r="Q3005">
        <v>130</v>
      </c>
      <c r="R3005">
        <v>264</v>
      </c>
      <c r="S3005" s="1">
        <v>0.50759999999999994</v>
      </c>
      <c r="U3005" s="13">
        <f t="shared" si="138"/>
        <v>134</v>
      </c>
      <c r="V3005" s="13">
        <f t="shared" si="139"/>
        <v>264</v>
      </c>
      <c r="W3005" s="13" t="str">
        <f>IFERROR(VLOOKUP(K3005,'Target Area Lookup'!B:C,2,FALSE),"Rest of State")</f>
        <v>Rest of State</v>
      </c>
      <c r="X3005" s="13" t="str">
        <f t="shared" si="140"/>
        <v>Rest of State</v>
      </c>
    </row>
    <row r="3006" spans="1:24" x14ac:dyDescent="0.25">
      <c r="A3006">
        <v>47098145004</v>
      </c>
      <c r="B3006" t="s">
        <v>12918</v>
      </c>
      <c r="C3006" t="s">
        <v>12919</v>
      </c>
      <c r="D3006" t="s">
        <v>12804</v>
      </c>
      <c r="E3006" t="s">
        <v>12920</v>
      </c>
      <c r="F3006">
        <v>8156256616</v>
      </c>
      <c r="G3006">
        <v>14905</v>
      </c>
      <c r="H3006" t="s">
        <v>12921</v>
      </c>
      <c r="I3006" t="s">
        <v>12919</v>
      </c>
      <c r="J3006" t="s">
        <v>12804</v>
      </c>
      <c r="K3006" t="s">
        <v>12618</v>
      </c>
      <c r="L3006" t="s">
        <v>12920</v>
      </c>
      <c r="M3006" t="s">
        <v>12922</v>
      </c>
      <c r="N3006" t="s">
        <v>22</v>
      </c>
      <c r="O3006">
        <v>83</v>
      </c>
      <c r="P3006">
        <v>4</v>
      </c>
      <c r="Q3006">
        <v>163</v>
      </c>
      <c r="R3006">
        <v>250</v>
      </c>
      <c r="S3006" s="1">
        <v>0.34799999999999998</v>
      </c>
      <c r="U3006" s="13">
        <f t="shared" si="138"/>
        <v>87</v>
      </c>
      <c r="V3006" s="13">
        <f t="shared" si="139"/>
        <v>250</v>
      </c>
      <c r="W3006" s="13" t="str">
        <f>IFERROR(VLOOKUP(K3006,'Target Area Lookup'!B:C,2,FALSE),"Rest of State")</f>
        <v>Rest of State</v>
      </c>
      <c r="X3006" s="13" t="str">
        <f t="shared" si="140"/>
        <v>Rest of State</v>
      </c>
    </row>
    <row r="3007" spans="1:24" x14ac:dyDescent="0.25">
      <c r="A3007">
        <v>47098301017</v>
      </c>
      <c r="B3007" t="s">
        <v>12923</v>
      </c>
      <c r="C3007" t="s">
        <v>12924</v>
      </c>
      <c r="D3007" t="s">
        <v>12804</v>
      </c>
      <c r="E3007" t="s">
        <v>12925</v>
      </c>
      <c r="F3007">
        <v>8156253886</v>
      </c>
      <c r="G3007">
        <v>14906</v>
      </c>
      <c r="H3007" t="s">
        <v>12926</v>
      </c>
      <c r="I3007" t="s">
        <v>12924</v>
      </c>
      <c r="J3007" t="s">
        <v>12804</v>
      </c>
      <c r="K3007" t="s">
        <v>12618</v>
      </c>
      <c r="L3007" t="s">
        <v>12925</v>
      </c>
      <c r="M3007" t="s">
        <v>12927</v>
      </c>
      <c r="N3007" t="s">
        <v>22</v>
      </c>
      <c r="O3007">
        <v>317</v>
      </c>
      <c r="P3007">
        <v>38</v>
      </c>
      <c r="Q3007">
        <v>309</v>
      </c>
      <c r="R3007">
        <v>664</v>
      </c>
      <c r="S3007" s="1">
        <v>0.53459999999999996</v>
      </c>
      <c r="U3007" s="13">
        <f t="shared" si="138"/>
        <v>355</v>
      </c>
      <c r="V3007" s="13">
        <f t="shared" si="139"/>
        <v>664</v>
      </c>
      <c r="W3007" s="13" t="str">
        <f>IFERROR(VLOOKUP(K3007,'Target Area Lookup'!B:C,2,FALSE),"Rest of State")</f>
        <v>Rest of State</v>
      </c>
      <c r="X3007" s="13" t="str">
        <f t="shared" si="140"/>
        <v>Rest of State</v>
      </c>
    </row>
    <row r="3008" spans="1:24" x14ac:dyDescent="0.25">
      <c r="A3008">
        <v>48072062002</v>
      </c>
      <c r="B3008" t="s">
        <v>12974</v>
      </c>
      <c r="C3008" t="s">
        <v>12975</v>
      </c>
      <c r="D3008" t="s">
        <v>12930</v>
      </c>
      <c r="E3008" t="s">
        <v>12976</v>
      </c>
      <c r="F3008">
        <v>3096790634</v>
      </c>
      <c r="G3008">
        <v>14386</v>
      </c>
      <c r="H3008" t="s">
        <v>12977</v>
      </c>
      <c r="I3008" t="s">
        <v>12978</v>
      </c>
      <c r="J3008" t="s">
        <v>12930</v>
      </c>
      <c r="K3008" t="s">
        <v>12930</v>
      </c>
      <c r="L3008" t="s">
        <v>12979</v>
      </c>
      <c r="M3008" t="s">
        <v>12980</v>
      </c>
      <c r="N3008" t="s">
        <v>22</v>
      </c>
      <c r="O3008">
        <v>232</v>
      </c>
      <c r="P3008">
        <v>0</v>
      </c>
      <c r="Q3008">
        <v>0</v>
      </c>
      <c r="R3008">
        <v>232</v>
      </c>
      <c r="S3008" s="1">
        <v>1</v>
      </c>
      <c r="T3008" t="s">
        <v>22</v>
      </c>
      <c r="U3008" s="13">
        <f t="shared" si="138"/>
        <v>232</v>
      </c>
      <c r="V3008" s="13">
        <f t="shared" si="139"/>
        <v>232</v>
      </c>
      <c r="W3008" s="13" t="str">
        <f>IFERROR(VLOOKUP(K3008,'Target Area Lookup'!B:C,2,FALSE),"Rest of State")</f>
        <v>Peoria</v>
      </c>
      <c r="X3008" s="13" t="str">
        <f t="shared" si="140"/>
        <v>Rest of State</v>
      </c>
    </row>
    <row r="3009" spans="1:24" x14ac:dyDescent="0.25">
      <c r="A3009">
        <v>48072062002</v>
      </c>
      <c r="B3009" t="s">
        <v>12974</v>
      </c>
      <c r="C3009" t="s">
        <v>12975</v>
      </c>
      <c r="D3009" t="s">
        <v>12930</v>
      </c>
      <c r="E3009" t="s">
        <v>12976</v>
      </c>
      <c r="F3009">
        <v>3096790634</v>
      </c>
      <c r="G3009">
        <v>48672</v>
      </c>
      <c r="H3009" t="s">
        <v>12981</v>
      </c>
      <c r="I3009" t="s">
        <v>12975</v>
      </c>
      <c r="J3009" t="s">
        <v>12930</v>
      </c>
      <c r="K3009" t="s">
        <v>12930</v>
      </c>
      <c r="L3009" t="s">
        <v>12976</v>
      </c>
      <c r="M3009" t="s">
        <v>12980</v>
      </c>
      <c r="N3009" t="s">
        <v>22</v>
      </c>
      <c r="O3009">
        <v>273</v>
      </c>
      <c r="P3009">
        <v>0</v>
      </c>
      <c r="Q3009">
        <v>0</v>
      </c>
      <c r="R3009">
        <v>273</v>
      </c>
      <c r="S3009" s="1">
        <v>1</v>
      </c>
      <c r="T3009" t="s">
        <v>22</v>
      </c>
      <c r="U3009" s="13">
        <f t="shared" si="138"/>
        <v>273</v>
      </c>
      <c r="V3009" s="13">
        <f t="shared" si="139"/>
        <v>273</v>
      </c>
      <c r="W3009" s="13" t="str">
        <f>IFERROR(VLOOKUP(K3009,'Target Area Lookup'!B:C,2,FALSE),"Rest of State")</f>
        <v>Peoria</v>
      </c>
      <c r="X3009" s="13" t="str">
        <f t="shared" si="140"/>
        <v>Rest of State</v>
      </c>
    </row>
    <row r="3010" spans="1:24" x14ac:dyDescent="0.25">
      <c r="A3010">
        <v>48072063002</v>
      </c>
      <c r="B3010" t="s">
        <v>12982</v>
      </c>
      <c r="C3010" t="s">
        <v>12983</v>
      </c>
      <c r="D3010" t="s">
        <v>12930</v>
      </c>
      <c r="E3010" t="s">
        <v>12984</v>
      </c>
      <c r="F3010">
        <v>3096763523</v>
      </c>
      <c r="G3010">
        <v>14388</v>
      </c>
      <c r="H3010" t="s">
        <v>12985</v>
      </c>
      <c r="I3010" t="s">
        <v>12983</v>
      </c>
      <c r="J3010" t="s">
        <v>12930</v>
      </c>
      <c r="K3010" t="s">
        <v>12930</v>
      </c>
      <c r="L3010" t="s">
        <v>12984</v>
      </c>
      <c r="M3010" t="s">
        <v>12986</v>
      </c>
      <c r="N3010" t="s">
        <v>22</v>
      </c>
      <c r="O3010">
        <v>95</v>
      </c>
      <c r="P3010">
        <v>6</v>
      </c>
      <c r="Q3010">
        <v>70</v>
      </c>
      <c r="R3010">
        <v>171</v>
      </c>
      <c r="S3010" s="1">
        <v>0.59060000000000001</v>
      </c>
      <c r="U3010" s="13">
        <f t="shared" si="138"/>
        <v>101</v>
      </c>
      <c r="V3010" s="13">
        <f t="shared" si="139"/>
        <v>171</v>
      </c>
      <c r="W3010" s="13" t="str">
        <f>IFERROR(VLOOKUP(K3010,'Target Area Lookup'!B:C,2,FALSE),"Rest of State")</f>
        <v>Peoria</v>
      </c>
      <c r="X3010" s="13" t="str">
        <f t="shared" si="140"/>
        <v>Rest of State</v>
      </c>
    </row>
    <row r="3011" spans="1:24" x14ac:dyDescent="0.25">
      <c r="A3011">
        <v>48072063002</v>
      </c>
      <c r="B3011" t="s">
        <v>12982</v>
      </c>
      <c r="C3011" t="s">
        <v>12983</v>
      </c>
      <c r="D3011" t="s">
        <v>12930</v>
      </c>
      <c r="E3011" t="s">
        <v>12984</v>
      </c>
      <c r="F3011">
        <v>3096763523</v>
      </c>
      <c r="G3011">
        <v>14389</v>
      </c>
      <c r="H3011" t="s">
        <v>12987</v>
      </c>
      <c r="I3011" t="s">
        <v>12988</v>
      </c>
      <c r="J3011" t="s">
        <v>12930</v>
      </c>
      <c r="K3011" t="s">
        <v>12930</v>
      </c>
      <c r="L3011" t="s">
        <v>12989</v>
      </c>
      <c r="M3011" t="s">
        <v>12986</v>
      </c>
      <c r="N3011" t="s">
        <v>22</v>
      </c>
      <c r="O3011">
        <v>122</v>
      </c>
      <c r="P3011">
        <v>10</v>
      </c>
      <c r="Q3011">
        <v>78</v>
      </c>
      <c r="R3011">
        <v>210</v>
      </c>
      <c r="S3011" s="1">
        <v>0.62860000000000005</v>
      </c>
      <c r="U3011" s="13">
        <f t="shared" ref="U3011:U3074" si="141">SUM(O3011:P3011)</f>
        <v>132</v>
      </c>
      <c r="V3011" s="13">
        <f t="shared" ref="V3011:V3074" si="142">R3011</f>
        <v>210</v>
      </c>
      <c r="W3011" s="13" t="str">
        <f>IFERROR(VLOOKUP(K3011,'Target Area Lookup'!B:C,2,FALSE),"Rest of State")</f>
        <v>Peoria</v>
      </c>
      <c r="X3011" s="13" t="str">
        <f t="shared" ref="X3011:X3074" si="143">IF(K3011="Cook","Cook","Rest of State")</f>
        <v>Rest of State</v>
      </c>
    </row>
    <row r="3012" spans="1:24" x14ac:dyDescent="0.25">
      <c r="A3012">
        <v>48072066002</v>
      </c>
      <c r="B3012" t="s">
        <v>12990</v>
      </c>
      <c r="C3012" t="s">
        <v>12991</v>
      </c>
      <c r="D3012" t="s">
        <v>12992</v>
      </c>
      <c r="E3012" t="s">
        <v>12993</v>
      </c>
      <c r="F3012">
        <v>3096973253</v>
      </c>
      <c r="G3012">
        <v>14390</v>
      </c>
      <c r="H3012" t="s">
        <v>12994</v>
      </c>
      <c r="I3012" t="s">
        <v>12991</v>
      </c>
      <c r="J3012" t="s">
        <v>12992</v>
      </c>
      <c r="K3012" t="s">
        <v>12930</v>
      </c>
      <c r="L3012" t="s">
        <v>12993</v>
      </c>
      <c r="M3012" t="s">
        <v>12995</v>
      </c>
      <c r="N3012" t="s">
        <v>22</v>
      </c>
      <c r="O3012">
        <v>154</v>
      </c>
      <c r="P3012">
        <v>20</v>
      </c>
      <c r="Q3012">
        <v>159</v>
      </c>
      <c r="R3012">
        <v>333</v>
      </c>
      <c r="S3012" s="1">
        <v>0.52249999999999996</v>
      </c>
      <c r="U3012" s="13">
        <f t="shared" si="141"/>
        <v>174</v>
      </c>
      <c r="V3012" s="13">
        <f t="shared" si="142"/>
        <v>333</v>
      </c>
      <c r="W3012" s="13" t="str">
        <f>IFERROR(VLOOKUP(K3012,'Target Area Lookup'!B:C,2,FALSE),"Rest of State")</f>
        <v>Peoria</v>
      </c>
      <c r="X3012" s="13" t="str">
        <f t="shared" si="143"/>
        <v>Rest of State</v>
      </c>
    </row>
    <row r="3013" spans="1:24" x14ac:dyDescent="0.25">
      <c r="A3013">
        <v>48072068002</v>
      </c>
      <c r="B3013" t="s">
        <v>12996</v>
      </c>
      <c r="C3013" t="s">
        <v>12997</v>
      </c>
      <c r="D3013" t="s">
        <v>12992</v>
      </c>
      <c r="E3013" t="s">
        <v>12998</v>
      </c>
      <c r="F3013">
        <v>3096973367</v>
      </c>
      <c r="G3013">
        <v>14392</v>
      </c>
      <c r="H3013" t="s">
        <v>12999</v>
      </c>
      <c r="I3013" t="s">
        <v>12997</v>
      </c>
      <c r="J3013" t="s">
        <v>12992</v>
      </c>
      <c r="K3013" t="s">
        <v>12930</v>
      </c>
      <c r="L3013" t="s">
        <v>12998</v>
      </c>
      <c r="M3013" t="s">
        <v>13000</v>
      </c>
      <c r="N3013" t="s">
        <v>22</v>
      </c>
      <c r="O3013">
        <v>93</v>
      </c>
      <c r="P3013">
        <v>9</v>
      </c>
      <c r="Q3013">
        <v>174</v>
      </c>
      <c r="R3013">
        <v>276</v>
      </c>
      <c r="S3013" s="1">
        <v>0.36960000000000004</v>
      </c>
      <c r="U3013" s="13">
        <f t="shared" si="141"/>
        <v>102</v>
      </c>
      <c r="V3013" s="13">
        <f t="shared" si="142"/>
        <v>276</v>
      </c>
      <c r="W3013" s="13" t="str">
        <f>IFERROR(VLOOKUP(K3013,'Target Area Lookup'!B:C,2,FALSE),"Rest of State")</f>
        <v>Peoria</v>
      </c>
      <c r="X3013" s="13" t="str">
        <f t="shared" si="143"/>
        <v>Rest of State</v>
      </c>
    </row>
    <row r="3014" spans="1:24" x14ac:dyDescent="0.25">
      <c r="A3014">
        <v>48072069002</v>
      </c>
      <c r="B3014" t="s">
        <v>13001</v>
      </c>
      <c r="C3014" t="s">
        <v>13002</v>
      </c>
      <c r="D3014" t="s">
        <v>12930</v>
      </c>
      <c r="E3014" t="s">
        <v>13003</v>
      </c>
      <c r="F3014">
        <v>3096376829</v>
      </c>
      <c r="G3014">
        <v>14393</v>
      </c>
      <c r="H3014" t="s">
        <v>329</v>
      </c>
      <c r="I3014" t="s">
        <v>13002</v>
      </c>
      <c r="J3014" t="s">
        <v>12930</v>
      </c>
      <c r="K3014" t="s">
        <v>12930</v>
      </c>
      <c r="L3014" t="s">
        <v>13003</v>
      </c>
      <c r="M3014" t="s">
        <v>13004</v>
      </c>
      <c r="N3014" t="s">
        <v>22</v>
      </c>
      <c r="O3014">
        <v>227</v>
      </c>
      <c r="P3014">
        <v>0</v>
      </c>
      <c r="Q3014">
        <v>0</v>
      </c>
      <c r="R3014">
        <v>227</v>
      </c>
      <c r="S3014" s="1">
        <v>1</v>
      </c>
      <c r="T3014" t="s">
        <v>22</v>
      </c>
      <c r="U3014" s="13">
        <f t="shared" si="141"/>
        <v>227</v>
      </c>
      <c r="V3014" s="13">
        <f t="shared" si="142"/>
        <v>227</v>
      </c>
      <c r="W3014" s="13" t="str">
        <f>IFERROR(VLOOKUP(K3014,'Target Area Lookup'!B:C,2,FALSE),"Rest of State")</f>
        <v>Peoria</v>
      </c>
      <c r="X3014" s="13" t="str">
        <f t="shared" si="143"/>
        <v>Rest of State</v>
      </c>
    </row>
    <row r="3015" spans="1:24" x14ac:dyDescent="0.25">
      <c r="A3015">
        <v>48072070002</v>
      </c>
      <c r="B3015" t="s">
        <v>13005</v>
      </c>
      <c r="C3015" t="s">
        <v>13006</v>
      </c>
      <c r="D3015" t="s">
        <v>12992</v>
      </c>
      <c r="E3015" t="s">
        <v>13007</v>
      </c>
      <c r="F3015">
        <v>3096973120</v>
      </c>
      <c r="G3015">
        <v>14394</v>
      </c>
      <c r="H3015" t="s">
        <v>3638</v>
      </c>
      <c r="I3015" t="s">
        <v>13006</v>
      </c>
      <c r="J3015" t="s">
        <v>12992</v>
      </c>
      <c r="K3015" t="s">
        <v>12930</v>
      </c>
      <c r="L3015" t="s">
        <v>13007</v>
      </c>
      <c r="M3015" t="s">
        <v>13008</v>
      </c>
      <c r="N3015" t="s">
        <v>22</v>
      </c>
      <c r="O3015">
        <v>73</v>
      </c>
      <c r="P3015">
        <v>6</v>
      </c>
      <c r="Q3015">
        <v>215</v>
      </c>
      <c r="R3015">
        <v>294</v>
      </c>
      <c r="S3015" s="1">
        <v>0.26869999999999999</v>
      </c>
      <c r="U3015" s="13">
        <f t="shared" si="141"/>
        <v>79</v>
      </c>
      <c r="V3015" s="13">
        <f t="shared" si="142"/>
        <v>294</v>
      </c>
      <c r="W3015" s="13" t="str">
        <f>IFERROR(VLOOKUP(K3015,'Target Area Lookup'!B:C,2,FALSE),"Rest of State")</f>
        <v>Peoria</v>
      </c>
      <c r="X3015" s="13" t="str">
        <f t="shared" si="143"/>
        <v>Rest of State</v>
      </c>
    </row>
    <row r="3016" spans="1:24" x14ac:dyDescent="0.25">
      <c r="A3016">
        <v>48072150025</v>
      </c>
      <c r="B3016" t="s">
        <v>13023</v>
      </c>
      <c r="C3016" t="s">
        <v>13024</v>
      </c>
      <c r="D3016" t="s">
        <v>12930</v>
      </c>
      <c r="E3016" t="s">
        <v>13025</v>
      </c>
      <c r="F3016">
        <v>3096726512</v>
      </c>
      <c r="G3016">
        <v>14397</v>
      </c>
      <c r="H3016" t="s">
        <v>13026</v>
      </c>
      <c r="I3016" t="s">
        <v>13027</v>
      </c>
      <c r="J3016" t="s">
        <v>12930</v>
      </c>
      <c r="K3016" t="s">
        <v>12930</v>
      </c>
      <c r="L3016" t="s">
        <v>13028</v>
      </c>
      <c r="M3016" t="s">
        <v>13029</v>
      </c>
      <c r="N3016" t="s">
        <v>22</v>
      </c>
      <c r="O3016">
        <v>972</v>
      </c>
      <c r="P3016">
        <v>0</v>
      </c>
      <c r="Q3016">
        <v>0</v>
      </c>
      <c r="R3016">
        <v>972</v>
      </c>
      <c r="S3016" s="1">
        <v>1</v>
      </c>
      <c r="T3016" t="s">
        <v>22</v>
      </c>
      <c r="U3016" s="13">
        <f t="shared" si="141"/>
        <v>972</v>
      </c>
      <c r="V3016" s="13">
        <f t="shared" si="142"/>
        <v>972</v>
      </c>
      <c r="W3016" s="13" t="str">
        <f>IFERROR(VLOOKUP(K3016,'Target Area Lookup'!B:C,2,FALSE),"Rest of State")</f>
        <v>Peoria</v>
      </c>
      <c r="X3016" s="13" t="str">
        <f t="shared" si="143"/>
        <v>Rest of State</v>
      </c>
    </row>
    <row r="3017" spans="1:24" x14ac:dyDescent="0.25">
      <c r="A3017">
        <v>48072150025</v>
      </c>
      <c r="B3017" t="s">
        <v>13023</v>
      </c>
      <c r="C3017" t="s">
        <v>13024</v>
      </c>
      <c r="D3017" t="s">
        <v>12930</v>
      </c>
      <c r="E3017" t="s">
        <v>13025</v>
      </c>
      <c r="F3017">
        <v>3096726512</v>
      </c>
      <c r="G3017">
        <v>14398</v>
      </c>
      <c r="H3017" t="s">
        <v>13030</v>
      </c>
      <c r="I3017" t="s">
        <v>13031</v>
      </c>
      <c r="J3017" t="s">
        <v>12930</v>
      </c>
      <c r="K3017" t="s">
        <v>12930</v>
      </c>
      <c r="L3017" t="s">
        <v>13032</v>
      </c>
      <c r="M3017" t="s">
        <v>13029</v>
      </c>
      <c r="N3017" t="s">
        <v>22</v>
      </c>
      <c r="O3017">
        <v>1426</v>
      </c>
      <c r="P3017">
        <v>0</v>
      </c>
      <c r="Q3017">
        <v>157</v>
      </c>
      <c r="R3017">
        <v>1583</v>
      </c>
      <c r="S3017" s="1">
        <v>0.90049999999999997</v>
      </c>
      <c r="T3017" t="s">
        <v>22</v>
      </c>
      <c r="U3017" s="13">
        <f t="shared" si="141"/>
        <v>1426</v>
      </c>
      <c r="V3017" s="13">
        <f t="shared" si="142"/>
        <v>1583</v>
      </c>
      <c r="W3017" s="13" t="str">
        <f>IFERROR(VLOOKUP(K3017,'Target Area Lookup'!B:C,2,FALSE),"Rest of State")</f>
        <v>Peoria</v>
      </c>
      <c r="X3017" s="13" t="str">
        <f t="shared" si="143"/>
        <v>Rest of State</v>
      </c>
    </row>
    <row r="3018" spans="1:24" x14ac:dyDescent="0.25">
      <c r="A3018">
        <v>48072150025</v>
      </c>
      <c r="B3018" t="s">
        <v>13023</v>
      </c>
      <c r="C3018" t="s">
        <v>13024</v>
      </c>
      <c r="D3018" t="s">
        <v>12930</v>
      </c>
      <c r="E3018" t="s">
        <v>13025</v>
      </c>
      <c r="F3018">
        <v>3096726512</v>
      </c>
      <c r="G3018">
        <v>14399</v>
      </c>
      <c r="H3018" t="s">
        <v>13033</v>
      </c>
      <c r="I3018" t="s">
        <v>13034</v>
      </c>
      <c r="J3018" t="s">
        <v>12930</v>
      </c>
      <c r="K3018" t="s">
        <v>12930</v>
      </c>
      <c r="L3018" t="s">
        <v>13035</v>
      </c>
      <c r="M3018" t="s">
        <v>13029</v>
      </c>
      <c r="N3018" t="s">
        <v>22</v>
      </c>
      <c r="O3018">
        <v>484</v>
      </c>
      <c r="P3018">
        <v>46</v>
      </c>
      <c r="Q3018">
        <v>838</v>
      </c>
      <c r="R3018">
        <v>1368</v>
      </c>
      <c r="S3018" s="1">
        <v>0.38740000000000002</v>
      </c>
      <c r="U3018" s="13">
        <f t="shared" si="141"/>
        <v>530</v>
      </c>
      <c r="V3018" s="13">
        <f t="shared" si="142"/>
        <v>1368</v>
      </c>
      <c r="W3018" s="13" t="str">
        <f>IFERROR(VLOOKUP(K3018,'Target Area Lookup'!B:C,2,FALSE),"Rest of State")</f>
        <v>Peoria</v>
      </c>
      <c r="X3018" s="13" t="str">
        <f t="shared" si="143"/>
        <v>Rest of State</v>
      </c>
    </row>
    <row r="3019" spans="1:24" x14ac:dyDescent="0.25">
      <c r="A3019">
        <v>48072150025</v>
      </c>
      <c r="B3019" t="s">
        <v>13023</v>
      </c>
      <c r="C3019" t="s">
        <v>13024</v>
      </c>
      <c r="D3019" t="s">
        <v>12930</v>
      </c>
      <c r="E3019" t="s">
        <v>13025</v>
      </c>
      <c r="F3019">
        <v>3096726512</v>
      </c>
      <c r="G3019">
        <v>14401</v>
      </c>
      <c r="H3019" t="s">
        <v>13036</v>
      </c>
      <c r="I3019" t="s">
        <v>13037</v>
      </c>
      <c r="J3019" t="s">
        <v>12930</v>
      </c>
      <c r="K3019" t="s">
        <v>12930</v>
      </c>
      <c r="L3019" t="s">
        <v>13038</v>
      </c>
      <c r="M3019" t="s">
        <v>13029</v>
      </c>
      <c r="N3019" t="s">
        <v>22</v>
      </c>
      <c r="O3019">
        <v>238</v>
      </c>
      <c r="P3019">
        <v>0</v>
      </c>
      <c r="Q3019">
        <v>140</v>
      </c>
      <c r="R3019">
        <v>378</v>
      </c>
      <c r="S3019" s="1">
        <v>0.62750000000000006</v>
      </c>
      <c r="T3019" t="s">
        <v>22</v>
      </c>
      <c r="U3019" s="13">
        <f t="shared" si="141"/>
        <v>238</v>
      </c>
      <c r="V3019" s="13">
        <f t="shared" si="142"/>
        <v>378</v>
      </c>
      <c r="W3019" s="13" t="str">
        <f>IFERROR(VLOOKUP(K3019,'Target Area Lookup'!B:C,2,FALSE),"Rest of State")</f>
        <v>Peoria</v>
      </c>
      <c r="X3019" s="13" t="str">
        <f t="shared" si="143"/>
        <v>Rest of State</v>
      </c>
    </row>
    <row r="3020" spans="1:24" x14ac:dyDescent="0.25">
      <c r="A3020">
        <v>48072150025</v>
      </c>
      <c r="B3020" t="s">
        <v>13023</v>
      </c>
      <c r="C3020" t="s">
        <v>13024</v>
      </c>
      <c r="D3020" t="s">
        <v>12930</v>
      </c>
      <c r="E3020" t="s">
        <v>13025</v>
      </c>
      <c r="F3020">
        <v>3096726512</v>
      </c>
      <c r="G3020">
        <v>14402</v>
      </c>
      <c r="H3020" t="s">
        <v>13039</v>
      </c>
      <c r="I3020" t="s">
        <v>13040</v>
      </c>
      <c r="J3020" t="s">
        <v>12930</v>
      </c>
      <c r="K3020" t="s">
        <v>12930</v>
      </c>
      <c r="L3020" t="s">
        <v>13041</v>
      </c>
      <c r="M3020" t="s">
        <v>13029</v>
      </c>
      <c r="N3020" t="s">
        <v>22</v>
      </c>
      <c r="O3020">
        <v>494</v>
      </c>
      <c r="P3020">
        <v>0</v>
      </c>
      <c r="Q3020">
        <v>0</v>
      </c>
      <c r="R3020">
        <v>494</v>
      </c>
      <c r="S3020" s="1">
        <v>1</v>
      </c>
      <c r="T3020" t="s">
        <v>22</v>
      </c>
      <c r="U3020" s="13">
        <f t="shared" si="141"/>
        <v>494</v>
      </c>
      <c r="V3020" s="13">
        <f t="shared" si="142"/>
        <v>494</v>
      </c>
      <c r="W3020" s="13" t="str">
        <f>IFERROR(VLOOKUP(K3020,'Target Area Lookup'!B:C,2,FALSE),"Rest of State")</f>
        <v>Peoria</v>
      </c>
      <c r="X3020" s="13" t="str">
        <f t="shared" si="143"/>
        <v>Rest of State</v>
      </c>
    </row>
    <row r="3021" spans="1:24" x14ac:dyDescent="0.25">
      <c r="A3021">
        <v>48072150025</v>
      </c>
      <c r="B3021" t="s">
        <v>13023</v>
      </c>
      <c r="C3021" t="s">
        <v>13024</v>
      </c>
      <c r="D3021" t="s">
        <v>12930</v>
      </c>
      <c r="E3021" t="s">
        <v>13025</v>
      </c>
      <c r="F3021">
        <v>3096726512</v>
      </c>
      <c r="G3021">
        <v>14403</v>
      </c>
      <c r="H3021" t="s">
        <v>13042</v>
      </c>
      <c r="I3021" t="s">
        <v>13043</v>
      </c>
      <c r="J3021" t="s">
        <v>12930</v>
      </c>
      <c r="K3021" t="s">
        <v>12930</v>
      </c>
      <c r="L3021" t="s">
        <v>13044</v>
      </c>
      <c r="M3021" t="s">
        <v>13029</v>
      </c>
      <c r="N3021" t="s">
        <v>22</v>
      </c>
      <c r="O3021">
        <v>315</v>
      </c>
      <c r="P3021">
        <v>0</v>
      </c>
      <c r="Q3021">
        <v>13</v>
      </c>
      <c r="R3021">
        <v>328</v>
      </c>
      <c r="S3021" s="1">
        <v>0.95909999999999995</v>
      </c>
      <c r="T3021" t="s">
        <v>22</v>
      </c>
      <c r="U3021" s="13">
        <f t="shared" si="141"/>
        <v>315</v>
      </c>
      <c r="V3021" s="13">
        <f t="shared" si="142"/>
        <v>328</v>
      </c>
      <c r="W3021" s="13" t="str">
        <f>IFERROR(VLOOKUP(K3021,'Target Area Lookup'!B:C,2,FALSE),"Rest of State")</f>
        <v>Peoria</v>
      </c>
      <c r="X3021" s="13" t="str">
        <f t="shared" si="143"/>
        <v>Rest of State</v>
      </c>
    </row>
    <row r="3022" spans="1:24" x14ac:dyDescent="0.25">
      <c r="A3022">
        <v>48072150025</v>
      </c>
      <c r="B3022" t="s">
        <v>13023</v>
      </c>
      <c r="C3022" t="s">
        <v>13024</v>
      </c>
      <c r="D3022" t="s">
        <v>12930</v>
      </c>
      <c r="E3022" t="s">
        <v>13025</v>
      </c>
      <c r="F3022">
        <v>3096726512</v>
      </c>
      <c r="G3022">
        <v>14406</v>
      </c>
      <c r="H3022" t="s">
        <v>13045</v>
      </c>
      <c r="I3022" t="s">
        <v>13046</v>
      </c>
      <c r="J3022" t="s">
        <v>13015</v>
      </c>
      <c r="K3022" t="s">
        <v>12930</v>
      </c>
      <c r="L3022" t="s">
        <v>13047</v>
      </c>
      <c r="M3022" t="s">
        <v>13029</v>
      </c>
      <c r="N3022" t="s">
        <v>22</v>
      </c>
      <c r="O3022">
        <v>397</v>
      </c>
      <c r="P3022">
        <v>0</v>
      </c>
      <c r="Q3022">
        <v>10</v>
      </c>
      <c r="R3022">
        <v>407</v>
      </c>
      <c r="S3022" s="1">
        <v>0.97389999999999999</v>
      </c>
      <c r="T3022" t="s">
        <v>22</v>
      </c>
      <c r="U3022" s="13">
        <f t="shared" si="141"/>
        <v>397</v>
      </c>
      <c r="V3022" s="13">
        <f t="shared" si="142"/>
        <v>407</v>
      </c>
      <c r="W3022" s="13" t="str">
        <f>IFERROR(VLOOKUP(K3022,'Target Area Lookup'!B:C,2,FALSE),"Rest of State")</f>
        <v>Peoria</v>
      </c>
      <c r="X3022" s="13" t="str">
        <f t="shared" si="143"/>
        <v>Rest of State</v>
      </c>
    </row>
    <row r="3023" spans="1:24" x14ac:dyDescent="0.25">
      <c r="A3023">
        <v>48072150025</v>
      </c>
      <c r="B3023" t="s">
        <v>13023</v>
      </c>
      <c r="C3023" t="s">
        <v>13024</v>
      </c>
      <c r="D3023" t="s">
        <v>12930</v>
      </c>
      <c r="E3023" t="s">
        <v>13025</v>
      </c>
      <c r="F3023">
        <v>3096726512</v>
      </c>
      <c r="G3023">
        <v>14408</v>
      </c>
      <c r="H3023" t="s">
        <v>13048</v>
      </c>
      <c r="I3023" t="s">
        <v>13049</v>
      </c>
      <c r="J3023" t="s">
        <v>12930</v>
      </c>
      <c r="K3023" t="s">
        <v>12930</v>
      </c>
      <c r="L3023" t="s">
        <v>13050</v>
      </c>
      <c r="M3023" t="s">
        <v>13029</v>
      </c>
      <c r="N3023" t="s">
        <v>22</v>
      </c>
      <c r="O3023">
        <v>166</v>
      </c>
      <c r="P3023">
        <v>0</v>
      </c>
      <c r="Q3023">
        <v>113</v>
      </c>
      <c r="R3023">
        <v>279</v>
      </c>
      <c r="S3023" s="1">
        <v>0.59310000000000007</v>
      </c>
      <c r="T3023" t="s">
        <v>22</v>
      </c>
      <c r="U3023" s="13">
        <f t="shared" si="141"/>
        <v>166</v>
      </c>
      <c r="V3023" s="13">
        <f t="shared" si="142"/>
        <v>279</v>
      </c>
      <c r="W3023" s="13" t="str">
        <f>IFERROR(VLOOKUP(K3023,'Target Area Lookup'!B:C,2,FALSE),"Rest of State")</f>
        <v>Peoria</v>
      </c>
      <c r="X3023" s="13" t="str">
        <f t="shared" si="143"/>
        <v>Rest of State</v>
      </c>
    </row>
    <row r="3024" spans="1:24" x14ac:dyDescent="0.25">
      <c r="A3024">
        <v>48072150025</v>
      </c>
      <c r="B3024" t="s">
        <v>13023</v>
      </c>
      <c r="C3024" t="s">
        <v>13024</v>
      </c>
      <c r="D3024" t="s">
        <v>12930</v>
      </c>
      <c r="E3024" t="s">
        <v>13025</v>
      </c>
      <c r="F3024">
        <v>3096726512</v>
      </c>
      <c r="G3024">
        <v>14410</v>
      </c>
      <c r="H3024" t="s">
        <v>13051</v>
      </c>
      <c r="I3024" t="s">
        <v>13052</v>
      </c>
      <c r="J3024" t="s">
        <v>12930</v>
      </c>
      <c r="K3024" t="s">
        <v>12930</v>
      </c>
      <c r="L3024" t="s">
        <v>13053</v>
      </c>
      <c r="M3024" t="s">
        <v>13054</v>
      </c>
      <c r="N3024" t="s">
        <v>22</v>
      </c>
      <c r="O3024">
        <v>350</v>
      </c>
      <c r="P3024">
        <v>0</v>
      </c>
      <c r="Q3024">
        <v>0</v>
      </c>
      <c r="R3024">
        <v>350</v>
      </c>
      <c r="S3024" s="1">
        <v>1</v>
      </c>
      <c r="T3024" t="s">
        <v>22</v>
      </c>
      <c r="U3024" s="13">
        <f t="shared" si="141"/>
        <v>350</v>
      </c>
      <c r="V3024" s="13">
        <f t="shared" si="142"/>
        <v>350</v>
      </c>
      <c r="W3024" s="13" t="str">
        <f>IFERROR(VLOOKUP(K3024,'Target Area Lookup'!B:C,2,FALSE),"Rest of State")</f>
        <v>Peoria</v>
      </c>
      <c r="X3024" s="13" t="str">
        <f t="shared" si="143"/>
        <v>Rest of State</v>
      </c>
    </row>
    <row r="3025" spans="1:24" x14ac:dyDescent="0.25">
      <c r="A3025">
        <v>48072150025</v>
      </c>
      <c r="B3025" t="s">
        <v>13023</v>
      </c>
      <c r="C3025" t="s">
        <v>13024</v>
      </c>
      <c r="D3025" t="s">
        <v>12930</v>
      </c>
      <c r="E3025" t="s">
        <v>13025</v>
      </c>
      <c r="F3025">
        <v>3096726512</v>
      </c>
      <c r="G3025">
        <v>14411</v>
      </c>
      <c r="H3025" t="s">
        <v>13055</v>
      </c>
      <c r="I3025" t="s">
        <v>13056</v>
      </c>
      <c r="J3025" t="s">
        <v>12930</v>
      </c>
      <c r="K3025" t="s">
        <v>12930</v>
      </c>
      <c r="L3025" t="s">
        <v>13057</v>
      </c>
      <c r="M3025" t="s">
        <v>13029</v>
      </c>
      <c r="N3025" t="s">
        <v>22</v>
      </c>
      <c r="O3025">
        <v>172</v>
      </c>
      <c r="P3025">
        <v>0</v>
      </c>
      <c r="Q3025">
        <v>86</v>
      </c>
      <c r="R3025">
        <v>258</v>
      </c>
      <c r="S3025" s="1">
        <v>0.6654000000000001</v>
      </c>
      <c r="T3025" t="s">
        <v>22</v>
      </c>
      <c r="U3025" s="13">
        <f t="shared" si="141"/>
        <v>172</v>
      </c>
      <c r="V3025" s="13">
        <f t="shared" si="142"/>
        <v>258</v>
      </c>
      <c r="W3025" s="13" t="str">
        <f>IFERROR(VLOOKUP(K3025,'Target Area Lookup'!B:C,2,FALSE),"Rest of State")</f>
        <v>Peoria</v>
      </c>
      <c r="X3025" s="13" t="str">
        <f t="shared" si="143"/>
        <v>Rest of State</v>
      </c>
    </row>
    <row r="3026" spans="1:24" x14ac:dyDescent="0.25">
      <c r="A3026">
        <v>48072150025</v>
      </c>
      <c r="B3026" t="s">
        <v>13023</v>
      </c>
      <c r="C3026" t="s">
        <v>13024</v>
      </c>
      <c r="D3026" t="s">
        <v>12930</v>
      </c>
      <c r="E3026" t="s">
        <v>13025</v>
      </c>
      <c r="F3026">
        <v>3096726512</v>
      </c>
      <c r="G3026">
        <v>14413</v>
      </c>
      <c r="H3026" t="s">
        <v>13058</v>
      </c>
      <c r="I3026" t="s">
        <v>13059</v>
      </c>
      <c r="J3026" t="s">
        <v>12930</v>
      </c>
      <c r="K3026" t="s">
        <v>12930</v>
      </c>
      <c r="L3026" t="s">
        <v>13060</v>
      </c>
      <c r="M3026" t="s">
        <v>13029</v>
      </c>
      <c r="N3026" t="s">
        <v>22</v>
      </c>
      <c r="O3026">
        <v>64</v>
      </c>
      <c r="P3026">
        <v>0</v>
      </c>
      <c r="Q3026">
        <v>247</v>
      </c>
      <c r="R3026">
        <v>311</v>
      </c>
      <c r="S3026" s="1">
        <v>0.20370000000000002</v>
      </c>
      <c r="T3026" t="s">
        <v>22</v>
      </c>
      <c r="U3026" s="13">
        <f t="shared" si="141"/>
        <v>64</v>
      </c>
      <c r="V3026" s="13">
        <f t="shared" si="142"/>
        <v>311</v>
      </c>
      <c r="W3026" s="13" t="str">
        <f>IFERROR(VLOOKUP(K3026,'Target Area Lookup'!B:C,2,FALSE),"Rest of State")</f>
        <v>Peoria</v>
      </c>
      <c r="X3026" s="13" t="str">
        <f t="shared" si="143"/>
        <v>Rest of State</v>
      </c>
    </row>
    <row r="3027" spans="1:24" x14ac:dyDescent="0.25">
      <c r="A3027">
        <v>48072150025</v>
      </c>
      <c r="B3027" t="s">
        <v>13023</v>
      </c>
      <c r="C3027" t="s">
        <v>13024</v>
      </c>
      <c r="D3027" t="s">
        <v>12930</v>
      </c>
      <c r="E3027" t="s">
        <v>13025</v>
      </c>
      <c r="F3027">
        <v>3096726512</v>
      </c>
      <c r="G3027">
        <v>14415</v>
      </c>
      <c r="H3027" t="s">
        <v>1720</v>
      </c>
      <c r="I3027" t="s">
        <v>13061</v>
      </c>
      <c r="J3027" t="s">
        <v>12930</v>
      </c>
      <c r="K3027" t="s">
        <v>12930</v>
      </c>
      <c r="L3027" t="s">
        <v>13062</v>
      </c>
      <c r="M3027" t="s">
        <v>13029</v>
      </c>
      <c r="N3027" t="s">
        <v>22</v>
      </c>
      <c r="O3027">
        <v>319</v>
      </c>
      <c r="P3027">
        <v>0</v>
      </c>
      <c r="Q3027">
        <v>45</v>
      </c>
      <c r="R3027">
        <v>364</v>
      </c>
      <c r="S3027" s="1">
        <v>0.87629999999999997</v>
      </c>
      <c r="T3027" t="s">
        <v>22</v>
      </c>
      <c r="U3027" s="13">
        <f t="shared" si="141"/>
        <v>319</v>
      </c>
      <c r="V3027" s="13">
        <f t="shared" si="142"/>
        <v>364</v>
      </c>
      <c r="W3027" s="13" t="str">
        <f>IFERROR(VLOOKUP(K3027,'Target Area Lookup'!B:C,2,FALSE),"Rest of State")</f>
        <v>Peoria</v>
      </c>
      <c r="X3027" s="13" t="str">
        <f t="shared" si="143"/>
        <v>Rest of State</v>
      </c>
    </row>
    <row r="3028" spans="1:24" x14ac:dyDescent="0.25">
      <c r="A3028">
        <v>48072150025</v>
      </c>
      <c r="B3028" t="s">
        <v>13023</v>
      </c>
      <c r="C3028" t="s">
        <v>13024</v>
      </c>
      <c r="D3028" t="s">
        <v>12930</v>
      </c>
      <c r="E3028" t="s">
        <v>13025</v>
      </c>
      <c r="F3028">
        <v>3096726512</v>
      </c>
      <c r="G3028">
        <v>14416</v>
      </c>
      <c r="H3028" t="s">
        <v>13063</v>
      </c>
      <c r="I3028" t="s">
        <v>13064</v>
      </c>
      <c r="J3028" t="s">
        <v>12930</v>
      </c>
      <c r="K3028" t="s">
        <v>12930</v>
      </c>
      <c r="L3028" t="s">
        <v>13065</v>
      </c>
      <c r="M3028" t="s">
        <v>13029</v>
      </c>
      <c r="N3028" t="s">
        <v>22</v>
      </c>
      <c r="O3028">
        <v>461</v>
      </c>
      <c r="P3028">
        <v>0</v>
      </c>
      <c r="Q3028">
        <v>0</v>
      </c>
      <c r="R3028">
        <v>461</v>
      </c>
      <c r="S3028" s="1">
        <v>1</v>
      </c>
      <c r="T3028" t="s">
        <v>22</v>
      </c>
      <c r="U3028" s="13">
        <f t="shared" si="141"/>
        <v>461</v>
      </c>
      <c r="V3028" s="13">
        <f t="shared" si="142"/>
        <v>461</v>
      </c>
      <c r="W3028" s="13" t="str">
        <f>IFERROR(VLOOKUP(K3028,'Target Area Lookup'!B:C,2,FALSE),"Rest of State")</f>
        <v>Peoria</v>
      </c>
      <c r="X3028" s="13" t="str">
        <f t="shared" si="143"/>
        <v>Rest of State</v>
      </c>
    </row>
    <row r="3029" spans="1:24" x14ac:dyDescent="0.25">
      <c r="A3029">
        <v>48072150025</v>
      </c>
      <c r="B3029" t="s">
        <v>13023</v>
      </c>
      <c r="C3029" t="s">
        <v>13024</v>
      </c>
      <c r="D3029" t="s">
        <v>12930</v>
      </c>
      <c r="E3029" t="s">
        <v>13025</v>
      </c>
      <c r="F3029">
        <v>3096726512</v>
      </c>
      <c r="G3029">
        <v>14417</v>
      </c>
      <c r="H3029" t="s">
        <v>13066</v>
      </c>
      <c r="I3029" t="s">
        <v>13067</v>
      </c>
      <c r="J3029" t="s">
        <v>12930</v>
      </c>
      <c r="K3029" t="s">
        <v>12930</v>
      </c>
      <c r="L3029" t="s">
        <v>13068</v>
      </c>
      <c r="M3029" t="s">
        <v>13029</v>
      </c>
      <c r="N3029" t="s">
        <v>22</v>
      </c>
      <c r="O3029">
        <v>685</v>
      </c>
      <c r="P3029">
        <v>0</v>
      </c>
      <c r="Q3029">
        <v>0</v>
      </c>
      <c r="R3029">
        <v>685</v>
      </c>
      <c r="S3029" s="1">
        <v>1</v>
      </c>
      <c r="T3029" t="s">
        <v>22</v>
      </c>
      <c r="U3029" s="13">
        <f t="shared" si="141"/>
        <v>685</v>
      </c>
      <c r="V3029" s="13">
        <f t="shared" si="142"/>
        <v>685</v>
      </c>
      <c r="W3029" s="13" t="str">
        <f>IFERROR(VLOOKUP(K3029,'Target Area Lookup'!B:C,2,FALSE),"Rest of State")</f>
        <v>Peoria</v>
      </c>
      <c r="X3029" s="13" t="str">
        <f t="shared" si="143"/>
        <v>Rest of State</v>
      </c>
    </row>
    <row r="3030" spans="1:24" x14ac:dyDescent="0.25">
      <c r="A3030">
        <v>48072150025</v>
      </c>
      <c r="B3030" t="s">
        <v>13023</v>
      </c>
      <c r="C3030" t="s">
        <v>13024</v>
      </c>
      <c r="D3030" t="s">
        <v>12930</v>
      </c>
      <c r="E3030" t="s">
        <v>13025</v>
      </c>
      <c r="F3030">
        <v>3096726512</v>
      </c>
      <c r="G3030">
        <v>14418</v>
      </c>
      <c r="H3030" t="s">
        <v>13069</v>
      </c>
      <c r="I3030" t="s">
        <v>13070</v>
      </c>
      <c r="J3030" t="s">
        <v>12930</v>
      </c>
      <c r="K3030" t="s">
        <v>12930</v>
      </c>
      <c r="L3030" t="s">
        <v>13071</v>
      </c>
      <c r="M3030" t="s">
        <v>13029</v>
      </c>
      <c r="N3030" t="s">
        <v>22</v>
      </c>
      <c r="O3030">
        <v>491</v>
      </c>
      <c r="P3030">
        <v>0</v>
      </c>
      <c r="Q3030">
        <v>0</v>
      </c>
      <c r="R3030">
        <v>491</v>
      </c>
      <c r="S3030" s="1">
        <v>1</v>
      </c>
      <c r="T3030" t="s">
        <v>22</v>
      </c>
      <c r="U3030" s="13">
        <f t="shared" si="141"/>
        <v>491</v>
      </c>
      <c r="V3030" s="13">
        <f t="shared" si="142"/>
        <v>491</v>
      </c>
      <c r="W3030" s="13" t="str">
        <f>IFERROR(VLOOKUP(K3030,'Target Area Lookup'!B:C,2,FALSE),"Rest of State")</f>
        <v>Peoria</v>
      </c>
      <c r="X3030" s="13" t="str">
        <f t="shared" si="143"/>
        <v>Rest of State</v>
      </c>
    </row>
    <row r="3031" spans="1:24" x14ac:dyDescent="0.25">
      <c r="A3031">
        <v>48072150025</v>
      </c>
      <c r="B3031" t="s">
        <v>13023</v>
      </c>
      <c r="C3031" t="s">
        <v>13024</v>
      </c>
      <c r="D3031" t="s">
        <v>12930</v>
      </c>
      <c r="E3031" t="s">
        <v>13025</v>
      </c>
      <c r="F3031">
        <v>3096726512</v>
      </c>
      <c r="G3031">
        <v>14420</v>
      </c>
      <c r="H3031" t="s">
        <v>13072</v>
      </c>
      <c r="I3031" t="s">
        <v>13073</v>
      </c>
      <c r="J3031" t="s">
        <v>12930</v>
      </c>
      <c r="K3031" t="s">
        <v>12930</v>
      </c>
      <c r="L3031" t="s">
        <v>13074</v>
      </c>
      <c r="M3031" t="s">
        <v>13029</v>
      </c>
      <c r="N3031" t="s">
        <v>22</v>
      </c>
      <c r="O3031">
        <v>1076</v>
      </c>
      <c r="P3031">
        <v>0</v>
      </c>
      <c r="Q3031">
        <v>0</v>
      </c>
      <c r="R3031">
        <v>1076</v>
      </c>
      <c r="S3031" s="1">
        <v>1</v>
      </c>
      <c r="T3031" t="s">
        <v>22</v>
      </c>
      <c r="U3031" s="13">
        <f t="shared" si="141"/>
        <v>1076</v>
      </c>
      <c r="V3031" s="13">
        <f t="shared" si="142"/>
        <v>1076</v>
      </c>
      <c r="W3031" s="13" t="str">
        <f>IFERROR(VLOOKUP(K3031,'Target Area Lookup'!B:C,2,FALSE),"Rest of State")</f>
        <v>Peoria</v>
      </c>
      <c r="X3031" s="13" t="str">
        <f t="shared" si="143"/>
        <v>Rest of State</v>
      </c>
    </row>
    <row r="3032" spans="1:24" x14ac:dyDescent="0.25">
      <c r="A3032">
        <v>48072150025</v>
      </c>
      <c r="B3032" t="s">
        <v>13023</v>
      </c>
      <c r="C3032" t="s">
        <v>13024</v>
      </c>
      <c r="D3032" t="s">
        <v>12930</v>
      </c>
      <c r="E3032" t="s">
        <v>13025</v>
      </c>
      <c r="F3032">
        <v>3096726512</v>
      </c>
      <c r="G3032">
        <v>14421</v>
      </c>
      <c r="H3032" t="s">
        <v>13075</v>
      </c>
      <c r="I3032" t="s">
        <v>13076</v>
      </c>
      <c r="J3032" t="s">
        <v>12930</v>
      </c>
      <c r="K3032" t="s">
        <v>12930</v>
      </c>
      <c r="L3032" t="s">
        <v>13077</v>
      </c>
      <c r="M3032" t="s">
        <v>13029</v>
      </c>
      <c r="N3032" t="s">
        <v>22</v>
      </c>
      <c r="O3032">
        <v>602</v>
      </c>
      <c r="P3032">
        <v>0</v>
      </c>
      <c r="Q3032">
        <v>0</v>
      </c>
      <c r="R3032">
        <v>602</v>
      </c>
      <c r="S3032" s="1">
        <v>1</v>
      </c>
      <c r="T3032" t="s">
        <v>22</v>
      </c>
      <c r="U3032" s="13">
        <f t="shared" si="141"/>
        <v>602</v>
      </c>
      <c r="V3032" s="13">
        <f t="shared" si="142"/>
        <v>602</v>
      </c>
      <c r="W3032" s="13" t="str">
        <f>IFERROR(VLOOKUP(K3032,'Target Area Lookup'!B:C,2,FALSE),"Rest of State")</f>
        <v>Peoria</v>
      </c>
      <c r="X3032" s="13" t="str">
        <f t="shared" si="143"/>
        <v>Rest of State</v>
      </c>
    </row>
    <row r="3033" spans="1:24" x14ac:dyDescent="0.25">
      <c r="A3033">
        <v>48072150025</v>
      </c>
      <c r="B3033" t="s">
        <v>13023</v>
      </c>
      <c r="C3033" t="s">
        <v>13024</v>
      </c>
      <c r="D3033" t="s">
        <v>12930</v>
      </c>
      <c r="E3033" t="s">
        <v>13025</v>
      </c>
      <c r="F3033">
        <v>3096726512</v>
      </c>
      <c r="G3033">
        <v>14422</v>
      </c>
      <c r="H3033" t="s">
        <v>13078</v>
      </c>
      <c r="I3033" t="s">
        <v>13079</v>
      </c>
      <c r="J3033" t="s">
        <v>12930</v>
      </c>
      <c r="K3033" t="s">
        <v>12930</v>
      </c>
      <c r="L3033" t="s">
        <v>13080</v>
      </c>
      <c r="M3033" t="s">
        <v>13029</v>
      </c>
      <c r="N3033" t="s">
        <v>22</v>
      </c>
      <c r="O3033">
        <v>501</v>
      </c>
      <c r="P3033">
        <v>0</v>
      </c>
      <c r="Q3033">
        <v>28</v>
      </c>
      <c r="R3033">
        <v>529</v>
      </c>
      <c r="S3033" s="1">
        <v>0.94599999999999995</v>
      </c>
      <c r="T3033" t="s">
        <v>22</v>
      </c>
      <c r="U3033" s="13">
        <f t="shared" si="141"/>
        <v>501</v>
      </c>
      <c r="V3033" s="13">
        <f t="shared" si="142"/>
        <v>529</v>
      </c>
      <c r="W3033" s="13" t="str">
        <f>IFERROR(VLOOKUP(K3033,'Target Area Lookup'!B:C,2,FALSE),"Rest of State")</f>
        <v>Peoria</v>
      </c>
      <c r="X3033" s="13" t="str">
        <f t="shared" si="143"/>
        <v>Rest of State</v>
      </c>
    </row>
    <row r="3034" spans="1:24" x14ac:dyDescent="0.25">
      <c r="A3034">
        <v>48072150025</v>
      </c>
      <c r="B3034" t="s">
        <v>13023</v>
      </c>
      <c r="C3034" t="s">
        <v>13024</v>
      </c>
      <c r="D3034" t="s">
        <v>12930</v>
      </c>
      <c r="E3034" t="s">
        <v>13025</v>
      </c>
      <c r="F3034">
        <v>3096726512</v>
      </c>
      <c r="G3034">
        <v>14423</v>
      </c>
      <c r="H3034" t="s">
        <v>13081</v>
      </c>
      <c r="I3034" t="s">
        <v>13082</v>
      </c>
      <c r="J3034" t="s">
        <v>12930</v>
      </c>
      <c r="K3034" t="s">
        <v>12930</v>
      </c>
      <c r="L3034" t="s">
        <v>13083</v>
      </c>
      <c r="M3034" t="s">
        <v>13029</v>
      </c>
      <c r="N3034" t="s">
        <v>22</v>
      </c>
      <c r="O3034">
        <v>955</v>
      </c>
      <c r="P3034">
        <v>0</v>
      </c>
      <c r="Q3034">
        <v>0</v>
      </c>
      <c r="R3034">
        <v>955</v>
      </c>
      <c r="S3034" s="1">
        <v>1</v>
      </c>
      <c r="T3034" t="s">
        <v>22</v>
      </c>
      <c r="U3034" s="13">
        <f t="shared" si="141"/>
        <v>955</v>
      </c>
      <c r="V3034" s="13">
        <f t="shared" si="142"/>
        <v>955</v>
      </c>
      <c r="W3034" s="13" t="str">
        <f>IFERROR(VLOOKUP(K3034,'Target Area Lookup'!B:C,2,FALSE),"Rest of State")</f>
        <v>Peoria</v>
      </c>
      <c r="X3034" s="13" t="str">
        <f t="shared" si="143"/>
        <v>Rest of State</v>
      </c>
    </row>
    <row r="3035" spans="1:24" x14ac:dyDescent="0.25">
      <c r="A3035">
        <v>48072150025</v>
      </c>
      <c r="B3035" t="s">
        <v>13023</v>
      </c>
      <c r="C3035" t="s">
        <v>13024</v>
      </c>
      <c r="D3035" t="s">
        <v>12930</v>
      </c>
      <c r="E3035" t="s">
        <v>13025</v>
      </c>
      <c r="F3035">
        <v>3096726512</v>
      </c>
      <c r="G3035">
        <v>14424</v>
      </c>
      <c r="H3035" t="s">
        <v>13084</v>
      </c>
      <c r="I3035" t="s">
        <v>13085</v>
      </c>
      <c r="J3035" t="s">
        <v>12930</v>
      </c>
      <c r="K3035" t="s">
        <v>12930</v>
      </c>
      <c r="L3035" t="s">
        <v>13086</v>
      </c>
      <c r="M3035" t="s">
        <v>13029</v>
      </c>
      <c r="N3035" t="s">
        <v>22</v>
      </c>
      <c r="O3035">
        <v>507</v>
      </c>
      <c r="P3035">
        <v>0</v>
      </c>
      <c r="Q3035">
        <v>0</v>
      </c>
      <c r="R3035">
        <v>507</v>
      </c>
      <c r="S3035" s="1">
        <v>1</v>
      </c>
      <c r="T3035" t="s">
        <v>22</v>
      </c>
      <c r="U3035" s="13">
        <f t="shared" si="141"/>
        <v>507</v>
      </c>
      <c r="V3035" s="13">
        <f t="shared" si="142"/>
        <v>507</v>
      </c>
      <c r="W3035" s="13" t="str">
        <f>IFERROR(VLOOKUP(K3035,'Target Area Lookup'!B:C,2,FALSE),"Rest of State")</f>
        <v>Peoria</v>
      </c>
      <c r="X3035" s="13" t="str">
        <f t="shared" si="143"/>
        <v>Rest of State</v>
      </c>
    </row>
    <row r="3036" spans="1:24" x14ac:dyDescent="0.25">
      <c r="A3036">
        <v>48072150025</v>
      </c>
      <c r="B3036" t="s">
        <v>13023</v>
      </c>
      <c r="C3036" t="s">
        <v>13024</v>
      </c>
      <c r="D3036" t="s">
        <v>12930</v>
      </c>
      <c r="E3036" t="s">
        <v>13025</v>
      </c>
      <c r="F3036">
        <v>3096726512</v>
      </c>
      <c r="G3036">
        <v>14425</v>
      </c>
      <c r="H3036" t="s">
        <v>13087</v>
      </c>
      <c r="I3036" t="s">
        <v>13088</v>
      </c>
      <c r="J3036" t="s">
        <v>12930</v>
      </c>
      <c r="K3036" t="s">
        <v>12930</v>
      </c>
      <c r="L3036" t="s">
        <v>13089</v>
      </c>
      <c r="M3036" t="s">
        <v>13029</v>
      </c>
      <c r="N3036" t="s">
        <v>22</v>
      </c>
      <c r="O3036">
        <v>275</v>
      </c>
      <c r="P3036">
        <v>0</v>
      </c>
      <c r="Q3036">
        <v>168</v>
      </c>
      <c r="R3036">
        <v>443</v>
      </c>
      <c r="S3036" s="1">
        <v>0.62060000000000004</v>
      </c>
      <c r="T3036" t="s">
        <v>22</v>
      </c>
      <c r="U3036" s="13">
        <f t="shared" si="141"/>
        <v>275</v>
      </c>
      <c r="V3036" s="13">
        <f t="shared" si="142"/>
        <v>443</v>
      </c>
      <c r="W3036" s="13" t="str">
        <f>IFERROR(VLOOKUP(K3036,'Target Area Lookup'!B:C,2,FALSE),"Rest of State")</f>
        <v>Peoria</v>
      </c>
      <c r="X3036" s="13" t="str">
        <f t="shared" si="143"/>
        <v>Rest of State</v>
      </c>
    </row>
    <row r="3037" spans="1:24" x14ac:dyDescent="0.25">
      <c r="A3037">
        <v>48072150025</v>
      </c>
      <c r="B3037" t="s">
        <v>13023</v>
      </c>
      <c r="C3037" t="s">
        <v>13024</v>
      </c>
      <c r="D3037" t="s">
        <v>12930</v>
      </c>
      <c r="E3037" t="s">
        <v>13025</v>
      </c>
      <c r="F3037">
        <v>3096726512</v>
      </c>
      <c r="G3037">
        <v>14427</v>
      </c>
      <c r="H3037" t="s">
        <v>13090</v>
      </c>
      <c r="I3037" t="s">
        <v>13091</v>
      </c>
      <c r="J3037" t="s">
        <v>12930</v>
      </c>
      <c r="K3037" t="s">
        <v>12930</v>
      </c>
      <c r="L3037" t="s">
        <v>13092</v>
      </c>
      <c r="M3037" t="s">
        <v>13029</v>
      </c>
      <c r="N3037" t="s">
        <v>22</v>
      </c>
      <c r="O3037">
        <v>261</v>
      </c>
      <c r="P3037">
        <v>0</v>
      </c>
      <c r="Q3037">
        <v>137</v>
      </c>
      <c r="R3037">
        <v>398</v>
      </c>
      <c r="S3037" s="1">
        <v>0.65349999999999997</v>
      </c>
      <c r="T3037" t="s">
        <v>22</v>
      </c>
      <c r="U3037" s="13">
        <f t="shared" si="141"/>
        <v>261</v>
      </c>
      <c r="V3037" s="13">
        <f t="shared" si="142"/>
        <v>398</v>
      </c>
      <c r="W3037" s="13" t="str">
        <f>IFERROR(VLOOKUP(K3037,'Target Area Lookup'!B:C,2,FALSE),"Rest of State")</f>
        <v>Peoria</v>
      </c>
      <c r="X3037" s="13" t="str">
        <f t="shared" si="143"/>
        <v>Rest of State</v>
      </c>
    </row>
    <row r="3038" spans="1:24" x14ac:dyDescent="0.25">
      <c r="A3038">
        <v>48072150025</v>
      </c>
      <c r="B3038" t="s">
        <v>13023</v>
      </c>
      <c r="C3038" t="s">
        <v>13024</v>
      </c>
      <c r="D3038" t="s">
        <v>12930</v>
      </c>
      <c r="E3038" t="s">
        <v>13025</v>
      </c>
      <c r="F3038">
        <v>3096726512</v>
      </c>
      <c r="G3038">
        <v>14428</v>
      </c>
      <c r="H3038" t="s">
        <v>13093</v>
      </c>
      <c r="I3038" t="s">
        <v>13094</v>
      </c>
      <c r="J3038" t="s">
        <v>12930</v>
      </c>
      <c r="K3038" t="s">
        <v>12930</v>
      </c>
      <c r="L3038" t="s">
        <v>13095</v>
      </c>
      <c r="M3038" t="s">
        <v>13029</v>
      </c>
      <c r="N3038" t="s">
        <v>22</v>
      </c>
      <c r="O3038">
        <v>350</v>
      </c>
      <c r="P3038">
        <v>0</v>
      </c>
      <c r="Q3038">
        <v>69</v>
      </c>
      <c r="R3038">
        <v>419</v>
      </c>
      <c r="S3038" s="1">
        <v>0.83330000000000004</v>
      </c>
      <c r="T3038" t="s">
        <v>22</v>
      </c>
      <c r="U3038" s="13">
        <f t="shared" si="141"/>
        <v>350</v>
      </c>
      <c r="V3038" s="13">
        <f t="shared" si="142"/>
        <v>419</v>
      </c>
      <c r="W3038" s="13" t="str">
        <f>IFERROR(VLOOKUP(K3038,'Target Area Lookup'!B:C,2,FALSE),"Rest of State")</f>
        <v>Peoria</v>
      </c>
      <c r="X3038" s="13" t="str">
        <f t="shared" si="143"/>
        <v>Rest of State</v>
      </c>
    </row>
    <row r="3039" spans="1:24" x14ac:dyDescent="0.25">
      <c r="A3039">
        <v>48072150025</v>
      </c>
      <c r="B3039" t="s">
        <v>13023</v>
      </c>
      <c r="C3039" t="s">
        <v>13024</v>
      </c>
      <c r="D3039" t="s">
        <v>12930</v>
      </c>
      <c r="E3039" t="s">
        <v>13025</v>
      </c>
      <c r="F3039">
        <v>3096726512</v>
      </c>
      <c r="G3039">
        <v>14429</v>
      </c>
      <c r="H3039" t="s">
        <v>13096</v>
      </c>
      <c r="I3039" t="s">
        <v>13097</v>
      </c>
      <c r="J3039" t="s">
        <v>12930</v>
      </c>
      <c r="K3039" t="s">
        <v>12930</v>
      </c>
      <c r="L3039" t="s">
        <v>13098</v>
      </c>
      <c r="M3039" t="s">
        <v>13029</v>
      </c>
      <c r="N3039" t="s">
        <v>22</v>
      </c>
      <c r="O3039">
        <v>81</v>
      </c>
      <c r="P3039">
        <v>0</v>
      </c>
      <c r="Q3039">
        <v>25</v>
      </c>
      <c r="R3039">
        <v>106</v>
      </c>
      <c r="S3039" s="1">
        <v>0.7631</v>
      </c>
      <c r="T3039" t="s">
        <v>22</v>
      </c>
      <c r="U3039" s="13">
        <f t="shared" si="141"/>
        <v>81</v>
      </c>
      <c r="V3039" s="13">
        <f t="shared" si="142"/>
        <v>106</v>
      </c>
      <c r="W3039" s="13" t="str">
        <f>IFERROR(VLOOKUP(K3039,'Target Area Lookup'!B:C,2,FALSE),"Rest of State")</f>
        <v>Peoria</v>
      </c>
      <c r="X3039" s="13" t="str">
        <f t="shared" si="143"/>
        <v>Rest of State</v>
      </c>
    </row>
    <row r="3040" spans="1:24" x14ac:dyDescent="0.25">
      <c r="A3040">
        <v>48072150025</v>
      </c>
      <c r="B3040" t="s">
        <v>13023</v>
      </c>
      <c r="C3040" t="s">
        <v>13024</v>
      </c>
      <c r="D3040" t="s">
        <v>12930</v>
      </c>
      <c r="E3040" t="s">
        <v>13025</v>
      </c>
      <c r="F3040">
        <v>3096726512</v>
      </c>
      <c r="G3040">
        <v>14430</v>
      </c>
      <c r="H3040" t="s">
        <v>13099</v>
      </c>
      <c r="I3040" t="s">
        <v>13100</v>
      </c>
      <c r="J3040" t="s">
        <v>12930</v>
      </c>
      <c r="K3040" t="s">
        <v>12930</v>
      </c>
      <c r="L3040" t="s">
        <v>13101</v>
      </c>
      <c r="M3040" t="s">
        <v>13029</v>
      </c>
      <c r="N3040" t="s">
        <v>22</v>
      </c>
      <c r="O3040">
        <v>447</v>
      </c>
      <c r="P3040">
        <v>0</v>
      </c>
      <c r="Q3040">
        <v>0</v>
      </c>
      <c r="R3040">
        <v>447</v>
      </c>
      <c r="S3040" s="1">
        <v>1</v>
      </c>
      <c r="T3040" t="s">
        <v>22</v>
      </c>
      <c r="U3040" s="13">
        <f t="shared" si="141"/>
        <v>447</v>
      </c>
      <c r="V3040" s="13">
        <f t="shared" si="142"/>
        <v>447</v>
      </c>
      <c r="W3040" s="13" t="str">
        <f>IFERROR(VLOOKUP(K3040,'Target Area Lookup'!B:C,2,FALSE),"Rest of State")</f>
        <v>Peoria</v>
      </c>
      <c r="X3040" s="13" t="str">
        <f t="shared" si="143"/>
        <v>Rest of State</v>
      </c>
    </row>
    <row r="3041" spans="1:24" x14ac:dyDescent="0.25">
      <c r="A3041">
        <v>48072150025</v>
      </c>
      <c r="B3041" t="s">
        <v>13023</v>
      </c>
      <c r="C3041" t="s">
        <v>13024</v>
      </c>
      <c r="D3041" t="s">
        <v>12930</v>
      </c>
      <c r="E3041" t="s">
        <v>13025</v>
      </c>
      <c r="F3041">
        <v>3096726512</v>
      </c>
      <c r="G3041">
        <v>60808</v>
      </c>
      <c r="H3041" t="s">
        <v>13102</v>
      </c>
      <c r="I3041" t="s">
        <v>13103</v>
      </c>
      <c r="J3041" t="s">
        <v>12930</v>
      </c>
      <c r="K3041" t="s">
        <v>12930</v>
      </c>
      <c r="L3041" t="s">
        <v>13104</v>
      </c>
      <c r="M3041" t="s">
        <v>13029</v>
      </c>
      <c r="N3041" t="s">
        <v>22</v>
      </c>
      <c r="O3041">
        <v>198</v>
      </c>
      <c r="P3041">
        <v>0</v>
      </c>
      <c r="Q3041">
        <v>8</v>
      </c>
      <c r="R3041">
        <v>206</v>
      </c>
      <c r="S3041" s="1">
        <v>0.96</v>
      </c>
      <c r="T3041" t="s">
        <v>22</v>
      </c>
      <c r="U3041" s="13">
        <f t="shared" si="141"/>
        <v>198</v>
      </c>
      <c r="V3041" s="13">
        <f t="shared" si="142"/>
        <v>206</v>
      </c>
      <c r="W3041" s="13" t="str">
        <f>IFERROR(VLOOKUP(K3041,'Target Area Lookup'!B:C,2,FALSE),"Rest of State")</f>
        <v>Peoria</v>
      </c>
      <c r="X3041" s="13" t="str">
        <f t="shared" si="143"/>
        <v>Rest of State</v>
      </c>
    </row>
    <row r="3042" spans="1:24" x14ac:dyDescent="0.25">
      <c r="A3042">
        <v>48072265026</v>
      </c>
      <c r="B3042" t="s">
        <v>13110</v>
      </c>
      <c r="C3042" t="s">
        <v>13111</v>
      </c>
      <c r="D3042" t="s">
        <v>13112</v>
      </c>
      <c r="E3042" t="s">
        <v>13113</v>
      </c>
      <c r="F3042">
        <v>3092451000</v>
      </c>
      <c r="G3042">
        <v>14432</v>
      </c>
      <c r="H3042" t="s">
        <v>13114</v>
      </c>
      <c r="I3042" t="s">
        <v>13115</v>
      </c>
      <c r="J3042" t="s">
        <v>13112</v>
      </c>
      <c r="K3042" t="s">
        <v>9018</v>
      </c>
      <c r="L3042" t="s">
        <v>13116</v>
      </c>
      <c r="M3042" t="s">
        <v>13117</v>
      </c>
      <c r="N3042" t="s">
        <v>22</v>
      </c>
      <c r="O3042">
        <v>141</v>
      </c>
      <c r="P3042">
        <v>30</v>
      </c>
      <c r="Q3042">
        <v>287</v>
      </c>
      <c r="R3042">
        <v>458</v>
      </c>
      <c r="S3042" s="1">
        <v>0.37340000000000007</v>
      </c>
      <c r="U3042" s="13">
        <f t="shared" si="141"/>
        <v>171</v>
      </c>
      <c r="V3042" s="13">
        <f t="shared" si="142"/>
        <v>458</v>
      </c>
      <c r="W3042" s="13" t="str">
        <f>IFERROR(VLOOKUP(K3042,'Target Area Lookup'!B:C,2,FALSE),"Rest of State")</f>
        <v>Rest of State</v>
      </c>
      <c r="X3042" s="13" t="str">
        <f t="shared" si="143"/>
        <v>Rest of State</v>
      </c>
    </row>
    <row r="3043" spans="1:24" x14ac:dyDescent="0.25">
      <c r="A3043">
        <v>48072265026</v>
      </c>
      <c r="B3043" t="s">
        <v>13110</v>
      </c>
      <c r="C3043" t="s">
        <v>13111</v>
      </c>
      <c r="D3043" t="s">
        <v>13112</v>
      </c>
      <c r="E3043" t="s">
        <v>13113</v>
      </c>
      <c r="F3043">
        <v>3092451000</v>
      </c>
      <c r="G3043">
        <v>52715</v>
      </c>
      <c r="H3043" t="s">
        <v>13118</v>
      </c>
      <c r="I3043" t="s">
        <v>13119</v>
      </c>
      <c r="J3043" t="s">
        <v>13112</v>
      </c>
      <c r="K3043" t="s">
        <v>9018</v>
      </c>
      <c r="L3043" t="s">
        <v>13116</v>
      </c>
      <c r="M3043" t="s">
        <v>13120</v>
      </c>
      <c r="N3043" t="s">
        <v>22</v>
      </c>
      <c r="O3043">
        <v>118</v>
      </c>
      <c r="P3043">
        <v>18</v>
      </c>
      <c r="Q3043">
        <v>161</v>
      </c>
      <c r="R3043">
        <v>297</v>
      </c>
      <c r="S3043" s="1">
        <v>0.45789999999999997</v>
      </c>
      <c r="U3043" s="13">
        <f t="shared" si="141"/>
        <v>136</v>
      </c>
      <c r="V3043" s="13">
        <f t="shared" si="142"/>
        <v>297</v>
      </c>
      <c r="W3043" s="13" t="str">
        <f>IFERROR(VLOOKUP(K3043,'Target Area Lookup'!B:C,2,FALSE),"Rest of State")</f>
        <v>Rest of State</v>
      </c>
      <c r="X3043" s="13" t="str">
        <f t="shared" si="143"/>
        <v>Rest of State</v>
      </c>
    </row>
    <row r="3044" spans="1:24" x14ac:dyDescent="0.25">
      <c r="A3044">
        <v>48072265026</v>
      </c>
      <c r="B3044" t="s">
        <v>13110</v>
      </c>
      <c r="C3044" t="s">
        <v>13111</v>
      </c>
      <c r="D3044" t="s">
        <v>13112</v>
      </c>
      <c r="E3044" t="s">
        <v>13113</v>
      </c>
      <c r="F3044">
        <v>3092451000</v>
      </c>
      <c r="G3044">
        <v>52716</v>
      </c>
      <c r="H3044" t="s">
        <v>13121</v>
      </c>
      <c r="I3044" t="s">
        <v>13122</v>
      </c>
      <c r="J3044" t="s">
        <v>13112</v>
      </c>
      <c r="K3044" t="s">
        <v>9018</v>
      </c>
      <c r="L3044" t="s">
        <v>13123</v>
      </c>
      <c r="M3044" t="s">
        <v>13117</v>
      </c>
      <c r="N3044" t="s">
        <v>22</v>
      </c>
      <c r="O3044">
        <v>233</v>
      </c>
      <c r="P3044">
        <v>38</v>
      </c>
      <c r="Q3044">
        <v>371</v>
      </c>
      <c r="R3044">
        <v>642</v>
      </c>
      <c r="S3044" s="1">
        <v>0.42210000000000003</v>
      </c>
      <c r="U3044" s="13">
        <f t="shared" si="141"/>
        <v>271</v>
      </c>
      <c r="V3044" s="13">
        <f t="shared" si="142"/>
        <v>642</v>
      </c>
      <c r="W3044" s="13" t="str">
        <f>IFERROR(VLOOKUP(K3044,'Target Area Lookup'!B:C,2,FALSE),"Rest of State")</f>
        <v>Rest of State</v>
      </c>
      <c r="X3044" s="13" t="str">
        <f t="shared" si="143"/>
        <v>Rest of State</v>
      </c>
    </row>
    <row r="3045" spans="1:24" x14ac:dyDescent="0.25">
      <c r="A3045">
        <v>48072309026</v>
      </c>
      <c r="B3045" t="s">
        <v>13124</v>
      </c>
      <c r="C3045" t="s">
        <v>11523</v>
      </c>
      <c r="D3045" t="s">
        <v>13125</v>
      </c>
      <c r="E3045" t="s">
        <v>13126</v>
      </c>
      <c r="F3045">
        <v>3094463349</v>
      </c>
      <c r="G3045">
        <v>14438</v>
      </c>
      <c r="H3045" t="s">
        <v>13127</v>
      </c>
      <c r="I3045" t="s">
        <v>11523</v>
      </c>
      <c r="J3045" t="s">
        <v>13125</v>
      </c>
      <c r="K3045" t="s">
        <v>12930</v>
      </c>
      <c r="L3045" t="s">
        <v>13126</v>
      </c>
      <c r="M3045" t="s">
        <v>13128</v>
      </c>
      <c r="N3045" t="s">
        <v>22</v>
      </c>
      <c r="O3045">
        <v>43</v>
      </c>
      <c r="P3045">
        <v>4</v>
      </c>
      <c r="Q3045">
        <v>194</v>
      </c>
      <c r="R3045">
        <v>241</v>
      </c>
      <c r="S3045" s="1">
        <v>0.19500000000000001</v>
      </c>
      <c r="U3045" s="13">
        <f t="shared" si="141"/>
        <v>47</v>
      </c>
      <c r="V3045" s="13">
        <f t="shared" si="142"/>
        <v>241</v>
      </c>
      <c r="W3045" s="13" t="str">
        <f>IFERROR(VLOOKUP(K3045,'Target Area Lookup'!B:C,2,FALSE),"Rest of State")</f>
        <v>Peoria</v>
      </c>
      <c r="X3045" s="13" t="str">
        <f t="shared" si="143"/>
        <v>Rest of State</v>
      </c>
    </row>
    <row r="3046" spans="1:24" x14ac:dyDescent="0.25">
      <c r="A3046">
        <v>48072309026</v>
      </c>
      <c r="B3046" t="s">
        <v>13124</v>
      </c>
      <c r="C3046" t="s">
        <v>11523</v>
      </c>
      <c r="D3046" t="s">
        <v>13125</v>
      </c>
      <c r="E3046" t="s">
        <v>13126</v>
      </c>
      <c r="F3046">
        <v>3094463349</v>
      </c>
      <c r="G3046">
        <v>14439</v>
      </c>
      <c r="H3046" t="s">
        <v>13129</v>
      </c>
      <c r="I3046" t="s">
        <v>11523</v>
      </c>
      <c r="J3046" t="s">
        <v>13125</v>
      </c>
      <c r="K3046" t="s">
        <v>12930</v>
      </c>
      <c r="L3046" t="s">
        <v>13126</v>
      </c>
      <c r="M3046" t="s">
        <v>13128</v>
      </c>
      <c r="N3046" t="s">
        <v>22</v>
      </c>
      <c r="O3046">
        <v>40</v>
      </c>
      <c r="P3046">
        <v>5</v>
      </c>
      <c r="Q3046">
        <v>368</v>
      </c>
      <c r="R3046">
        <v>413</v>
      </c>
      <c r="S3046" s="1">
        <v>0.109</v>
      </c>
      <c r="U3046" s="13">
        <f t="shared" si="141"/>
        <v>45</v>
      </c>
      <c r="V3046" s="13">
        <f t="shared" si="142"/>
        <v>413</v>
      </c>
      <c r="W3046" s="13" t="str">
        <f>IFERROR(VLOOKUP(K3046,'Target Area Lookup'!B:C,2,FALSE),"Rest of State")</f>
        <v>Peoria</v>
      </c>
      <c r="X3046" s="13" t="str">
        <f t="shared" si="143"/>
        <v>Rest of State</v>
      </c>
    </row>
    <row r="3047" spans="1:24" x14ac:dyDescent="0.25">
      <c r="A3047">
        <v>48072310016</v>
      </c>
      <c r="B3047" t="s">
        <v>13130</v>
      </c>
      <c r="C3047" t="s">
        <v>13131</v>
      </c>
      <c r="D3047" t="s">
        <v>12930</v>
      </c>
      <c r="E3047" t="s">
        <v>13132</v>
      </c>
      <c r="F3047">
        <v>3096976271</v>
      </c>
      <c r="G3047">
        <v>14440</v>
      </c>
      <c r="H3047" t="s">
        <v>13133</v>
      </c>
      <c r="I3047" t="s">
        <v>13131</v>
      </c>
      <c r="J3047" t="s">
        <v>12930</v>
      </c>
      <c r="K3047" t="s">
        <v>12930</v>
      </c>
      <c r="L3047" t="s">
        <v>13132</v>
      </c>
      <c r="M3047" t="s">
        <v>13134</v>
      </c>
      <c r="N3047" t="s">
        <v>22</v>
      </c>
      <c r="O3047">
        <v>385</v>
      </c>
      <c r="P3047">
        <v>74</v>
      </c>
      <c r="Q3047">
        <v>552</v>
      </c>
      <c r="R3047">
        <v>1011</v>
      </c>
      <c r="S3047" s="1">
        <v>0.45400000000000001</v>
      </c>
      <c r="U3047" s="13">
        <f t="shared" si="141"/>
        <v>459</v>
      </c>
      <c r="V3047" s="13">
        <f t="shared" si="142"/>
        <v>1011</v>
      </c>
      <c r="W3047" s="13" t="str">
        <f>IFERROR(VLOOKUP(K3047,'Target Area Lookup'!B:C,2,FALSE),"Rest of State")</f>
        <v>Peoria</v>
      </c>
      <c r="X3047" s="13" t="str">
        <f t="shared" si="143"/>
        <v>Rest of State</v>
      </c>
    </row>
    <row r="3048" spans="1:24" x14ac:dyDescent="0.25">
      <c r="A3048">
        <v>48072316004</v>
      </c>
      <c r="B3048" t="s">
        <v>13135</v>
      </c>
      <c r="C3048" t="s">
        <v>13136</v>
      </c>
      <c r="D3048" t="s">
        <v>12930</v>
      </c>
      <c r="E3048" t="s">
        <v>13137</v>
      </c>
      <c r="F3048">
        <v>3096973035</v>
      </c>
      <c r="G3048">
        <v>14441</v>
      </c>
      <c r="H3048" t="s">
        <v>13138</v>
      </c>
      <c r="I3048" t="s">
        <v>13136</v>
      </c>
      <c r="J3048" t="s">
        <v>12930</v>
      </c>
      <c r="K3048" t="s">
        <v>12930</v>
      </c>
      <c r="L3048" t="s">
        <v>13137</v>
      </c>
      <c r="M3048" t="s">
        <v>13139</v>
      </c>
      <c r="N3048" t="s">
        <v>22</v>
      </c>
      <c r="O3048">
        <v>43</v>
      </c>
      <c r="P3048">
        <v>2</v>
      </c>
      <c r="Q3048">
        <v>150</v>
      </c>
      <c r="R3048">
        <v>195</v>
      </c>
      <c r="S3048" s="1">
        <v>0.23079999999999998</v>
      </c>
      <c r="U3048" s="13">
        <f t="shared" si="141"/>
        <v>45</v>
      </c>
      <c r="V3048" s="13">
        <f t="shared" si="142"/>
        <v>195</v>
      </c>
      <c r="W3048" s="13" t="str">
        <f>IFERROR(VLOOKUP(K3048,'Target Area Lookup'!B:C,2,FALSE),"Rest of State")</f>
        <v>Peoria</v>
      </c>
      <c r="X3048" s="13" t="str">
        <f t="shared" si="143"/>
        <v>Rest of State</v>
      </c>
    </row>
    <row r="3049" spans="1:24" x14ac:dyDescent="0.25">
      <c r="A3049">
        <v>48072321026</v>
      </c>
      <c r="B3049" t="s">
        <v>13140</v>
      </c>
      <c r="C3049" t="s">
        <v>13141</v>
      </c>
      <c r="D3049" t="s">
        <v>13142</v>
      </c>
      <c r="E3049" t="s">
        <v>13143</v>
      </c>
      <c r="F3049">
        <v>3092745418</v>
      </c>
      <c r="G3049">
        <v>14442</v>
      </c>
      <c r="H3049" t="s">
        <v>13144</v>
      </c>
      <c r="I3049" t="s">
        <v>13141</v>
      </c>
      <c r="J3049" t="s">
        <v>13142</v>
      </c>
      <c r="K3049" t="s">
        <v>12930</v>
      </c>
      <c r="L3049" t="s">
        <v>13143</v>
      </c>
      <c r="M3049" t="s">
        <v>13145</v>
      </c>
      <c r="N3049" t="s">
        <v>22</v>
      </c>
      <c r="O3049">
        <v>194</v>
      </c>
      <c r="P3049">
        <v>18</v>
      </c>
      <c r="Q3049">
        <v>483</v>
      </c>
      <c r="R3049">
        <v>695</v>
      </c>
      <c r="S3049" s="1">
        <v>0.30499999999999999</v>
      </c>
      <c r="U3049" s="13">
        <f t="shared" si="141"/>
        <v>212</v>
      </c>
      <c r="V3049" s="13">
        <f t="shared" si="142"/>
        <v>695</v>
      </c>
      <c r="W3049" s="13" t="str">
        <f>IFERROR(VLOOKUP(K3049,'Target Area Lookup'!B:C,2,FALSE),"Rest of State")</f>
        <v>Peoria</v>
      </c>
      <c r="X3049" s="13" t="str">
        <f t="shared" si="143"/>
        <v>Rest of State</v>
      </c>
    </row>
    <row r="3050" spans="1:24" x14ac:dyDescent="0.25">
      <c r="A3050">
        <v>48072321026</v>
      </c>
      <c r="B3050" t="s">
        <v>13140</v>
      </c>
      <c r="C3050" t="s">
        <v>13141</v>
      </c>
      <c r="D3050" t="s">
        <v>13142</v>
      </c>
      <c r="E3050" t="s">
        <v>13143</v>
      </c>
      <c r="F3050">
        <v>3092745418</v>
      </c>
      <c r="G3050">
        <v>14443</v>
      </c>
      <c r="H3050" t="s">
        <v>13146</v>
      </c>
      <c r="I3050" t="s">
        <v>13147</v>
      </c>
      <c r="J3050" t="s">
        <v>13142</v>
      </c>
      <c r="K3050" t="s">
        <v>12930</v>
      </c>
      <c r="L3050" t="s">
        <v>13148</v>
      </c>
      <c r="M3050" t="s">
        <v>13145</v>
      </c>
      <c r="N3050" t="s">
        <v>22</v>
      </c>
      <c r="O3050">
        <v>180</v>
      </c>
      <c r="P3050">
        <v>15</v>
      </c>
      <c r="Q3050">
        <v>242</v>
      </c>
      <c r="R3050">
        <v>437</v>
      </c>
      <c r="S3050" s="1">
        <v>0.44619999999999999</v>
      </c>
      <c r="U3050" s="13">
        <f t="shared" si="141"/>
        <v>195</v>
      </c>
      <c r="V3050" s="13">
        <f t="shared" si="142"/>
        <v>437</v>
      </c>
      <c r="W3050" s="13" t="str">
        <f>IFERROR(VLOOKUP(K3050,'Target Area Lookup'!B:C,2,FALSE),"Rest of State")</f>
        <v>Peoria</v>
      </c>
      <c r="X3050" s="13" t="str">
        <f t="shared" si="143"/>
        <v>Rest of State</v>
      </c>
    </row>
    <row r="3051" spans="1:24" x14ac:dyDescent="0.25">
      <c r="A3051">
        <v>48072321026</v>
      </c>
      <c r="B3051" t="s">
        <v>13140</v>
      </c>
      <c r="C3051" t="s">
        <v>13141</v>
      </c>
      <c r="D3051" t="s">
        <v>13142</v>
      </c>
      <c r="E3051" t="s">
        <v>13143</v>
      </c>
      <c r="F3051">
        <v>3092745418</v>
      </c>
      <c r="G3051">
        <v>14444</v>
      </c>
      <c r="H3051" t="s">
        <v>13149</v>
      </c>
      <c r="I3051" t="s">
        <v>11830</v>
      </c>
      <c r="J3051" t="s">
        <v>13150</v>
      </c>
      <c r="K3051" t="s">
        <v>12930</v>
      </c>
      <c r="L3051" t="s">
        <v>13151</v>
      </c>
      <c r="M3051" t="s">
        <v>13145</v>
      </c>
      <c r="N3051" t="s">
        <v>22</v>
      </c>
      <c r="O3051">
        <v>204</v>
      </c>
      <c r="P3051">
        <v>7</v>
      </c>
      <c r="Q3051">
        <v>410</v>
      </c>
      <c r="R3051">
        <v>621</v>
      </c>
      <c r="S3051" s="1">
        <v>0.33979999999999999</v>
      </c>
      <c r="U3051" s="13">
        <f t="shared" si="141"/>
        <v>211</v>
      </c>
      <c r="V3051" s="13">
        <f t="shared" si="142"/>
        <v>621</v>
      </c>
      <c r="W3051" s="13" t="str">
        <f>IFERROR(VLOOKUP(K3051,'Target Area Lookup'!B:C,2,FALSE),"Rest of State")</f>
        <v>Peoria</v>
      </c>
      <c r="X3051" s="13" t="str">
        <f t="shared" si="143"/>
        <v>Rest of State</v>
      </c>
    </row>
    <row r="3052" spans="1:24" x14ac:dyDescent="0.25">
      <c r="A3052">
        <v>48072321026</v>
      </c>
      <c r="B3052" t="s">
        <v>13140</v>
      </c>
      <c r="C3052" t="s">
        <v>13141</v>
      </c>
      <c r="D3052" t="s">
        <v>13142</v>
      </c>
      <c r="E3052" t="s">
        <v>13143</v>
      </c>
      <c r="F3052">
        <v>3092745418</v>
      </c>
      <c r="G3052">
        <v>14445</v>
      </c>
      <c r="H3052" t="s">
        <v>13152</v>
      </c>
      <c r="I3052" t="s">
        <v>13153</v>
      </c>
      <c r="J3052" t="s">
        <v>13142</v>
      </c>
      <c r="K3052" t="s">
        <v>12930</v>
      </c>
      <c r="L3052" t="s">
        <v>13154</v>
      </c>
      <c r="M3052" t="s">
        <v>13145</v>
      </c>
      <c r="N3052" t="s">
        <v>22</v>
      </c>
      <c r="O3052">
        <v>174</v>
      </c>
      <c r="P3052">
        <v>16</v>
      </c>
      <c r="Q3052">
        <v>264</v>
      </c>
      <c r="R3052">
        <v>454</v>
      </c>
      <c r="S3052" s="1">
        <v>0.41850000000000004</v>
      </c>
      <c r="U3052" s="13">
        <f t="shared" si="141"/>
        <v>190</v>
      </c>
      <c r="V3052" s="13">
        <f t="shared" si="142"/>
        <v>454</v>
      </c>
      <c r="W3052" s="13" t="str">
        <f>IFERROR(VLOOKUP(K3052,'Target Area Lookup'!B:C,2,FALSE),"Rest of State")</f>
        <v>Peoria</v>
      </c>
      <c r="X3052" s="13" t="str">
        <f t="shared" si="143"/>
        <v>Rest of State</v>
      </c>
    </row>
    <row r="3053" spans="1:24" x14ac:dyDescent="0.25">
      <c r="A3053">
        <v>48072322026</v>
      </c>
      <c r="B3053" t="s">
        <v>13155</v>
      </c>
      <c r="C3053" t="s">
        <v>13156</v>
      </c>
      <c r="D3053" t="s">
        <v>13157</v>
      </c>
      <c r="E3053" t="s">
        <v>13158</v>
      </c>
      <c r="F3053">
        <v>3097428464</v>
      </c>
      <c r="G3053">
        <v>14446</v>
      </c>
      <c r="H3053" t="s">
        <v>13159</v>
      </c>
      <c r="I3053" t="s">
        <v>13156</v>
      </c>
      <c r="J3053" t="s">
        <v>13157</v>
      </c>
      <c r="K3053" t="s">
        <v>12930</v>
      </c>
      <c r="L3053" t="s">
        <v>13158</v>
      </c>
      <c r="M3053" t="s">
        <v>13160</v>
      </c>
      <c r="N3053" t="s">
        <v>22</v>
      </c>
      <c r="O3053">
        <v>55</v>
      </c>
      <c r="P3053">
        <v>13</v>
      </c>
      <c r="Q3053">
        <v>254</v>
      </c>
      <c r="R3053">
        <v>322</v>
      </c>
      <c r="S3053" s="1">
        <v>0.21120000000000003</v>
      </c>
      <c r="U3053" s="13">
        <f t="shared" si="141"/>
        <v>68</v>
      </c>
      <c r="V3053" s="13">
        <f t="shared" si="142"/>
        <v>322</v>
      </c>
      <c r="W3053" s="13" t="str">
        <f>IFERROR(VLOOKUP(K3053,'Target Area Lookup'!B:C,2,FALSE),"Rest of State")</f>
        <v>Peoria</v>
      </c>
      <c r="X3053" s="13" t="str">
        <f t="shared" si="143"/>
        <v>Rest of State</v>
      </c>
    </row>
    <row r="3054" spans="1:24" x14ac:dyDescent="0.25">
      <c r="A3054">
        <v>48072322026</v>
      </c>
      <c r="B3054" t="s">
        <v>13155</v>
      </c>
      <c r="C3054" t="s">
        <v>13156</v>
      </c>
      <c r="D3054" t="s">
        <v>13157</v>
      </c>
      <c r="E3054" t="s">
        <v>13158</v>
      </c>
      <c r="F3054">
        <v>3097428464</v>
      </c>
      <c r="G3054">
        <v>14448</v>
      </c>
      <c r="H3054" t="s">
        <v>2111</v>
      </c>
      <c r="I3054" t="s">
        <v>13161</v>
      </c>
      <c r="J3054" t="s">
        <v>13157</v>
      </c>
      <c r="K3054" t="s">
        <v>12930</v>
      </c>
      <c r="L3054" t="s">
        <v>13162</v>
      </c>
      <c r="M3054" t="s">
        <v>13160</v>
      </c>
      <c r="N3054" t="s">
        <v>22</v>
      </c>
      <c r="O3054">
        <v>81</v>
      </c>
      <c r="P3054">
        <v>13</v>
      </c>
      <c r="Q3054">
        <v>239</v>
      </c>
      <c r="R3054">
        <v>333</v>
      </c>
      <c r="S3054" s="1">
        <v>0.2823</v>
      </c>
      <c r="U3054" s="13">
        <f t="shared" si="141"/>
        <v>94</v>
      </c>
      <c r="V3054" s="13">
        <f t="shared" si="142"/>
        <v>333</v>
      </c>
      <c r="W3054" s="13" t="str">
        <f>IFERROR(VLOOKUP(K3054,'Target Area Lookup'!B:C,2,FALSE),"Rest of State")</f>
        <v>Peoria</v>
      </c>
      <c r="X3054" s="13" t="str">
        <f t="shared" si="143"/>
        <v>Rest of State</v>
      </c>
    </row>
    <row r="3055" spans="1:24" x14ac:dyDescent="0.25">
      <c r="A3055">
        <v>48072323026</v>
      </c>
      <c r="B3055" t="s">
        <v>13163</v>
      </c>
      <c r="C3055" t="s">
        <v>13164</v>
      </c>
      <c r="D3055" t="s">
        <v>12930</v>
      </c>
      <c r="E3055" t="s">
        <v>13165</v>
      </c>
      <c r="F3055">
        <v>3092437751</v>
      </c>
      <c r="G3055">
        <v>14449</v>
      </c>
      <c r="H3055" t="s">
        <v>13166</v>
      </c>
      <c r="I3055" t="s">
        <v>13167</v>
      </c>
      <c r="J3055" t="s">
        <v>13168</v>
      </c>
      <c r="K3055" t="s">
        <v>12930</v>
      </c>
      <c r="L3055" t="s">
        <v>13169</v>
      </c>
      <c r="M3055" t="s">
        <v>13170</v>
      </c>
      <c r="N3055" t="s">
        <v>22</v>
      </c>
      <c r="O3055">
        <v>124</v>
      </c>
      <c r="P3055">
        <v>17</v>
      </c>
      <c r="Q3055">
        <v>1230</v>
      </c>
      <c r="R3055">
        <v>1371</v>
      </c>
      <c r="S3055" s="1">
        <v>0.1028</v>
      </c>
      <c r="U3055" s="13">
        <f t="shared" si="141"/>
        <v>141</v>
      </c>
      <c r="V3055" s="13">
        <f t="shared" si="142"/>
        <v>1371</v>
      </c>
      <c r="W3055" s="13" t="str">
        <f>IFERROR(VLOOKUP(K3055,'Target Area Lookup'!B:C,2,FALSE),"Rest of State")</f>
        <v>Peoria</v>
      </c>
      <c r="X3055" s="13" t="str">
        <f t="shared" si="143"/>
        <v>Rest of State</v>
      </c>
    </row>
    <row r="3056" spans="1:24" x14ac:dyDescent="0.25">
      <c r="A3056">
        <v>48072323026</v>
      </c>
      <c r="B3056" t="s">
        <v>13163</v>
      </c>
      <c r="C3056" t="s">
        <v>13164</v>
      </c>
      <c r="D3056" t="s">
        <v>12930</v>
      </c>
      <c r="E3056" t="s">
        <v>13165</v>
      </c>
      <c r="F3056">
        <v>3092437751</v>
      </c>
      <c r="G3056">
        <v>14450</v>
      </c>
      <c r="H3056" t="s">
        <v>13171</v>
      </c>
      <c r="I3056" t="s">
        <v>13172</v>
      </c>
      <c r="J3056" t="s">
        <v>13168</v>
      </c>
      <c r="K3056" t="s">
        <v>12930</v>
      </c>
      <c r="L3056" t="s">
        <v>13173</v>
      </c>
      <c r="M3056" t="s">
        <v>13170</v>
      </c>
      <c r="N3056" t="s">
        <v>22</v>
      </c>
      <c r="O3056">
        <v>85</v>
      </c>
      <c r="P3056">
        <v>6</v>
      </c>
      <c r="Q3056">
        <v>601</v>
      </c>
      <c r="R3056">
        <v>692</v>
      </c>
      <c r="S3056" s="1">
        <v>0.13150000000000001</v>
      </c>
      <c r="U3056" s="13">
        <f t="shared" si="141"/>
        <v>91</v>
      </c>
      <c r="V3056" s="13">
        <f t="shared" si="142"/>
        <v>692</v>
      </c>
      <c r="W3056" s="13" t="str">
        <f>IFERROR(VLOOKUP(K3056,'Target Area Lookup'!B:C,2,FALSE),"Rest of State")</f>
        <v>Peoria</v>
      </c>
      <c r="X3056" s="13" t="str">
        <f t="shared" si="143"/>
        <v>Rest of State</v>
      </c>
    </row>
    <row r="3057" spans="1:24" x14ac:dyDescent="0.25">
      <c r="A3057">
        <v>48072323026</v>
      </c>
      <c r="B3057" t="s">
        <v>13163</v>
      </c>
      <c r="C3057" t="s">
        <v>13164</v>
      </c>
      <c r="D3057" t="s">
        <v>12930</v>
      </c>
      <c r="E3057" t="s">
        <v>13165</v>
      </c>
      <c r="F3057">
        <v>3092437751</v>
      </c>
      <c r="G3057">
        <v>14451</v>
      </c>
      <c r="H3057" t="s">
        <v>13174</v>
      </c>
      <c r="I3057" t="s">
        <v>13175</v>
      </c>
      <c r="J3057" t="s">
        <v>13168</v>
      </c>
      <c r="K3057" t="s">
        <v>12930</v>
      </c>
      <c r="L3057" t="s">
        <v>13176</v>
      </c>
      <c r="M3057" t="s">
        <v>13170</v>
      </c>
      <c r="N3057" t="s">
        <v>22</v>
      </c>
      <c r="O3057">
        <v>26</v>
      </c>
      <c r="P3057">
        <v>0</v>
      </c>
      <c r="Q3057">
        <v>235</v>
      </c>
      <c r="R3057">
        <v>261</v>
      </c>
      <c r="S3057" s="1">
        <v>9.9600000000000008E-2</v>
      </c>
      <c r="U3057" s="13">
        <f t="shared" si="141"/>
        <v>26</v>
      </c>
      <c r="V3057" s="13">
        <f t="shared" si="142"/>
        <v>261</v>
      </c>
      <c r="W3057" s="13" t="str">
        <f>IFERROR(VLOOKUP(K3057,'Target Area Lookup'!B:C,2,FALSE),"Rest of State")</f>
        <v>Peoria</v>
      </c>
      <c r="X3057" s="13" t="str">
        <f t="shared" si="143"/>
        <v>Rest of State</v>
      </c>
    </row>
    <row r="3058" spans="1:24" x14ac:dyDescent="0.25">
      <c r="A3058">
        <v>48072323026</v>
      </c>
      <c r="B3058" t="s">
        <v>13163</v>
      </c>
      <c r="C3058" t="s">
        <v>13164</v>
      </c>
      <c r="D3058" t="s">
        <v>12930</v>
      </c>
      <c r="E3058" t="s">
        <v>13165</v>
      </c>
      <c r="F3058">
        <v>3092437751</v>
      </c>
      <c r="G3058">
        <v>14452</v>
      </c>
      <c r="H3058" t="s">
        <v>13177</v>
      </c>
      <c r="I3058" t="s">
        <v>13178</v>
      </c>
      <c r="J3058" t="s">
        <v>12930</v>
      </c>
      <c r="K3058" t="s">
        <v>12930</v>
      </c>
      <c r="L3058" t="s">
        <v>13179</v>
      </c>
      <c r="M3058" t="s">
        <v>13170</v>
      </c>
      <c r="N3058" t="s">
        <v>22</v>
      </c>
      <c r="O3058">
        <v>59</v>
      </c>
      <c r="P3058">
        <v>5</v>
      </c>
      <c r="Q3058">
        <v>330</v>
      </c>
      <c r="R3058">
        <v>394</v>
      </c>
      <c r="S3058" s="1">
        <v>0.16239999999999999</v>
      </c>
      <c r="U3058" s="13">
        <f t="shared" si="141"/>
        <v>64</v>
      </c>
      <c r="V3058" s="13">
        <f t="shared" si="142"/>
        <v>394</v>
      </c>
      <c r="W3058" s="13" t="str">
        <f>IFERROR(VLOOKUP(K3058,'Target Area Lookup'!B:C,2,FALSE),"Rest of State")</f>
        <v>Peoria</v>
      </c>
      <c r="X3058" s="13" t="str">
        <f t="shared" si="143"/>
        <v>Rest of State</v>
      </c>
    </row>
    <row r="3059" spans="1:24" x14ac:dyDescent="0.25">
      <c r="A3059">
        <v>48072323026</v>
      </c>
      <c r="B3059" t="s">
        <v>13163</v>
      </c>
      <c r="C3059" t="s">
        <v>13164</v>
      </c>
      <c r="D3059" t="s">
        <v>12930</v>
      </c>
      <c r="E3059" t="s">
        <v>13165</v>
      </c>
      <c r="F3059">
        <v>3092437751</v>
      </c>
      <c r="G3059">
        <v>14453</v>
      </c>
      <c r="H3059" t="s">
        <v>13180</v>
      </c>
      <c r="I3059" t="s">
        <v>13181</v>
      </c>
      <c r="J3059" t="s">
        <v>13168</v>
      </c>
      <c r="K3059" t="s">
        <v>12930</v>
      </c>
      <c r="L3059" t="s">
        <v>13182</v>
      </c>
      <c r="M3059" t="s">
        <v>13170</v>
      </c>
      <c r="N3059" t="s">
        <v>22</v>
      </c>
      <c r="O3059">
        <v>38</v>
      </c>
      <c r="P3059">
        <v>8</v>
      </c>
      <c r="Q3059">
        <v>338</v>
      </c>
      <c r="R3059">
        <v>384</v>
      </c>
      <c r="S3059" s="1">
        <v>0.1198</v>
      </c>
      <c r="U3059" s="13">
        <f t="shared" si="141"/>
        <v>46</v>
      </c>
      <c r="V3059" s="13">
        <f t="shared" si="142"/>
        <v>384</v>
      </c>
      <c r="W3059" s="13" t="str">
        <f>IFERROR(VLOOKUP(K3059,'Target Area Lookup'!B:C,2,FALSE),"Rest of State")</f>
        <v>Peoria</v>
      </c>
      <c r="X3059" s="13" t="str">
        <f t="shared" si="143"/>
        <v>Rest of State</v>
      </c>
    </row>
    <row r="3060" spans="1:24" x14ac:dyDescent="0.25">
      <c r="A3060">
        <v>48072323026</v>
      </c>
      <c r="B3060" t="s">
        <v>13163</v>
      </c>
      <c r="C3060" t="s">
        <v>13164</v>
      </c>
      <c r="D3060" t="s">
        <v>12930</v>
      </c>
      <c r="E3060" t="s">
        <v>13165</v>
      </c>
      <c r="F3060">
        <v>3092437751</v>
      </c>
      <c r="G3060">
        <v>46248</v>
      </c>
      <c r="H3060" t="s">
        <v>7439</v>
      </c>
      <c r="I3060" t="s">
        <v>13183</v>
      </c>
      <c r="J3060" t="s">
        <v>12930</v>
      </c>
      <c r="K3060" t="s">
        <v>12930</v>
      </c>
      <c r="L3060" t="s">
        <v>13184</v>
      </c>
      <c r="M3060" t="s">
        <v>13170</v>
      </c>
      <c r="N3060" t="s">
        <v>22</v>
      </c>
      <c r="O3060">
        <v>104</v>
      </c>
      <c r="P3060">
        <v>10</v>
      </c>
      <c r="Q3060">
        <v>343</v>
      </c>
      <c r="R3060">
        <v>457</v>
      </c>
      <c r="S3060" s="1">
        <v>0.2495</v>
      </c>
      <c r="U3060" s="13">
        <f t="shared" si="141"/>
        <v>114</v>
      </c>
      <c r="V3060" s="13">
        <f t="shared" si="142"/>
        <v>457</v>
      </c>
      <c r="W3060" s="13" t="str">
        <f>IFERROR(VLOOKUP(K3060,'Target Area Lookup'!B:C,2,FALSE),"Rest of State")</f>
        <v>Peoria</v>
      </c>
      <c r="X3060" s="13" t="str">
        <f t="shared" si="143"/>
        <v>Rest of State</v>
      </c>
    </row>
    <row r="3061" spans="1:24" x14ac:dyDescent="0.25">
      <c r="A3061">
        <v>48072323026</v>
      </c>
      <c r="B3061" t="s">
        <v>13163</v>
      </c>
      <c r="C3061" t="s">
        <v>13164</v>
      </c>
      <c r="D3061" t="s">
        <v>12930</v>
      </c>
      <c r="E3061" t="s">
        <v>13165</v>
      </c>
      <c r="F3061">
        <v>3092437751</v>
      </c>
      <c r="G3061">
        <v>60913</v>
      </c>
      <c r="H3061" t="s">
        <v>13185</v>
      </c>
      <c r="I3061" t="s">
        <v>13186</v>
      </c>
      <c r="J3061" t="s">
        <v>13168</v>
      </c>
      <c r="K3061" t="s">
        <v>12930</v>
      </c>
      <c r="L3061" t="s">
        <v>13187</v>
      </c>
      <c r="M3061" t="s">
        <v>13170</v>
      </c>
      <c r="N3061" t="s">
        <v>22</v>
      </c>
      <c r="O3061">
        <v>67</v>
      </c>
      <c r="P3061">
        <v>12</v>
      </c>
      <c r="Q3061">
        <v>321</v>
      </c>
      <c r="R3061">
        <v>400</v>
      </c>
      <c r="S3061" s="1">
        <v>0.19750000000000001</v>
      </c>
      <c r="U3061" s="13">
        <f t="shared" si="141"/>
        <v>79</v>
      </c>
      <c r="V3061" s="13">
        <f t="shared" si="142"/>
        <v>400</v>
      </c>
      <c r="W3061" s="13" t="str">
        <f>IFERROR(VLOOKUP(K3061,'Target Area Lookup'!B:C,2,FALSE),"Rest of State")</f>
        <v>Peoria</v>
      </c>
      <c r="X3061" s="13" t="str">
        <f t="shared" si="143"/>
        <v>Rest of State</v>
      </c>
    </row>
    <row r="3062" spans="1:24" x14ac:dyDescent="0.25">
      <c r="A3062">
        <v>48072323026</v>
      </c>
      <c r="B3062" t="s">
        <v>13163</v>
      </c>
      <c r="C3062" t="s">
        <v>13164</v>
      </c>
      <c r="D3062" t="s">
        <v>12930</v>
      </c>
      <c r="E3062" t="s">
        <v>13165</v>
      </c>
      <c r="F3062">
        <v>3092437751</v>
      </c>
      <c r="G3062">
        <v>68204</v>
      </c>
      <c r="H3062" t="s">
        <v>13188</v>
      </c>
      <c r="I3062" t="s">
        <v>13189</v>
      </c>
      <c r="J3062" t="s">
        <v>13168</v>
      </c>
      <c r="K3062" t="s">
        <v>12930</v>
      </c>
      <c r="L3062" t="s">
        <v>13190</v>
      </c>
      <c r="M3062" t="s">
        <v>13170</v>
      </c>
      <c r="N3062" t="s">
        <v>22</v>
      </c>
      <c r="O3062">
        <v>40</v>
      </c>
      <c r="P3062">
        <v>2</v>
      </c>
      <c r="Q3062">
        <v>723</v>
      </c>
      <c r="R3062">
        <v>765</v>
      </c>
      <c r="S3062" s="1">
        <v>5.4900000000000004E-2</v>
      </c>
      <c r="U3062" s="13">
        <f t="shared" si="141"/>
        <v>42</v>
      </c>
      <c r="V3062" s="13">
        <f t="shared" si="142"/>
        <v>765</v>
      </c>
      <c r="W3062" s="13" t="str">
        <f>IFERROR(VLOOKUP(K3062,'Target Area Lookup'!B:C,2,FALSE),"Rest of State")</f>
        <v>Peoria</v>
      </c>
      <c r="X3062" s="13" t="str">
        <f t="shared" si="143"/>
        <v>Rest of State</v>
      </c>
    </row>
    <row r="3063" spans="1:24" x14ac:dyDescent="0.25">
      <c r="A3063">
        <v>48072325026</v>
      </c>
      <c r="B3063" t="s">
        <v>13191</v>
      </c>
      <c r="C3063" t="s">
        <v>13192</v>
      </c>
      <c r="D3063" t="s">
        <v>12961</v>
      </c>
      <c r="E3063" t="s">
        <v>13193</v>
      </c>
      <c r="F3063">
        <v>3096868809</v>
      </c>
      <c r="G3063">
        <v>14454</v>
      </c>
      <c r="H3063" t="s">
        <v>13194</v>
      </c>
      <c r="I3063" t="s">
        <v>13195</v>
      </c>
      <c r="J3063" t="s">
        <v>12961</v>
      </c>
      <c r="K3063" t="s">
        <v>12930</v>
      </c>
      <c r="L3063" t="s">
        <v>13196</v>
      </c>
      <c r="M3063" t="s">
        <v>13197</v>
      </c>
      <c r="N3063" t="s">
        <v>22</v>
      </c>
      <c r="O3063">
        <v>183</v>
      </c>
      <c r="P3063">
        <v>0</v>
      </c>
      <c r="Q3063">
        <v>50</v>
      </c>
      <c r="R3063">
        <v>233</v>
      </c>
      <c r="S3063" s="1">
        <v>0.78420000000000001</v>
      </c>
      <c r="T3063" t="s">
        <v>22</v>
      </c>
      <c r="U3063" s="13">
        <f t="shared" si="141"/>
        <v>183</v>
      </c>
      <c r="V3063" s="13">
        <f t="shared" si="142"/>
        <v>233</v>
      </c>
      <c r="W3063" s="13" t="str">
        <f>IFERROR(VLOOKUP(K3063,'Target Area Lookup'!B:C,2,FALSE),"Rest of State")</f>
        <v>Peoria</v>
      </c>
      <c r="X3063" s="13" t="str">
        <f t="shared" si="143"/>
        <v>Rest of State</v>
      </c>
    </row>
    <row r="3064" spans="1:24" x14ac:dyDescent="0.25">
      <c r="A3064">
        <v>48072325026</v>
      </c>
      <c r="B3064" t="s">
        <v>13191</v>
      </c>
      <c r="C3064" t="s">
        <v>13192</v>
      </c>
      <c r="D3064" t="s">
        <v>12961</v>
      </c>
      <c r="E3064" t="s">
        <v>13193</v>
      </c>
      <c r="F3064">
        <v>3096868809</v>
      </c>
      <c r="G3064">
        <v>14455</v>
      </c>
      <c r="H3064" t="s">
        <v>13198</v>
      </c>
      <c r="I3064" t="s">
        <v>13192</v>
      </c>
      <c r="J3064" t="s">
        <v>12961</v>
      </c>
      <c r="K3064" t="s">
        <v>12930</v>
      </c>
      <c r="L3064" t="s">
        <v>13193</v>
      </c>
      <c r="M3064" t="s">
        <v>13197</v>
      </c>
      <c r="N3064" t="s">
        <v>22</v>
      </c>
      <c r="O3064">
        <v>446</v>
      </c>
      <c r="P3064">
        <v>0</v>
      </c>
      <c r="Q3064">
        <v>58</v>
      </c>
      <c r="R3064">
        <v>504</v>
      </c>
      <c r="S3064" s="1">
        <v>0.88379999999999992</v>
      </c>
      <c r="T3064" t="s">
        <v>22</v>
      </c>
      <c r="U3064" s="13">
        <f t="shared" si="141"/>
        <v>446</v>
      </c>
      <c r="V3064" s="13">
        <f t="shared" si="142"/>
        <v>504</v>
      </c>
      <c r="W3064" s="13" t="str">
        <f>IFERROR(VLOOKUP(K3064,'Target Area Lookup'!B:C,2,FALSE),"Rest of State")</f>
        <v>Peoria</v>
      </c>
      <c r="X3064" s="13" t="str">
        <f t="shared" si="143"/>
        <v>Rest of State</v>
      </c>
    </row>
    <row r="3065" spans="1:24" x14ac:dyDescent="0.25">
      <c r="A3065">
        <v>48072326026</v>
      </c>
      <c r="B3065" t="s">
        <v>13199</v>
      </c>
      <c r="C3065" t="s">
        <v>13200</v>
      </c>
      <c r="D3065" t="s">
        <v>13201</v>
      </c>
      <c r="E3065" t="s">
        <v>13202</v>
      </c>
      <c r="F3065">
        <v>3093852213</v>
      </c>
      <c r="G3065">
        <v>14457</v>
      </c>
      <c r="H3065" t="s">
        <v>13203</v>
      </c>
      <c r="I3065" t="s">
        <v>13204</v>
      </c>
      <c r="J3065" t="s">
        <v>13201</v>
      </c>
      <c r="K3065" t="s">
        <v>12930</v>
      </c>
      <c r="L3065" t="s">
        <v>13205</v>
      </c>
      <c r="M3065" t="s">
        <v>13206</v>
      </c>
      <c r="N3065" t="s">
        <v>22</v>
      </c>
      <c r="O3065">
        <v>90</v>
      </c>
      <c r="P3065">
        <v>16</v>
      </c>
      <c r="Q3065">
        <v>294</v>
      </c>
      <c r="R3065">
        <v>400</v>
      </c>
      <c r="S3065" s="1">
        <v>0.26500000000000001</v>
      </c>
      <c r="U3065" s="13">
        <f t="shared" si="141"/>
        <v>106</v>
      </c>
      <c r="V3065" s="13">
        <f t="shared" si="142"/>
        <v>400</v>
      </c>
      <c r="W3065" s="13" t="str">
        <f>IFERROR(VLOOKUP(K3065,'Target Area Lookup'!B:C,2,FALSE),"Rest of State")</f>
        <v>Peoria</v>
      </c>
      <c r="X3065" s="13" t="str">
        <f t="shared" si="143"/>
        <v>Rest of State</v>
      </c>
    </row>
    <row r="3066" spans="1:24" x14ac:dyDescent="0.25">
      <c r="A3066">
        <v>48072326026</v>
      </c>
      <c r="B3066" t="s">
        <v>13199</v>
      </c>
      <c r="C3066" t="s">
        <v>13200</v>
      </c>
      <c r="D3066" t="s">
        <v>13201</v>
      </c>
      <c r="E3066" t="s">
        <v>13202</v>
      </c>
      <c r="F3066">
        <v>3093852213</v>
      </c>
      <c r="G3066">
        <v>14458</v>
      </c>
      <c r="H3066" t="s">
        <v>13207</v>
      </c>
      <c r="I3066" t="s">
        <v>13208</v>
      </c>
      <c r="J3066" t="s">
        <v>13201</v>
      </c>
      <c r="K3066" t="s">
        <v>12930</v>
      </c>
      <c r="L3066" t="s">
        <v>13209</v>
      </c>
      <c r="M3066" t="s">
        <v>13206</v>
      </c>
      <c r="N3066" t="s">
        <v>22</v>
      </c>
      <c r="O3066">
        <v>70</v>
      </c>
      <c r="P3066">
        <v>7</v>
      </c>
      <c r="Q3066">
        <v>226</v>
      </c>
      <c r="R3066">
        <v>303</v>
      </c>
      <c r="S3066" s="1">
        <v>0.25409999999999999</v>
      </c>
      <c r="U3066" s="13">
        <f t="shared" si="141"/>
        <v>77</v>
      </c>
      <c r="V3066" s="13">
        <f t="shared" si="142"/>
        <v>303</v>
      </c>
      <c r="W3066" s="13" t="str">
        <f>IFERROR(VLOOKUP(K3066,'Target Area Lookup'!B:C,2,FALSE),"Rest of State")</f>
        <v>Peoria</v>
      </c>
      <c r="X3066" s="13" t="str">
        <f t="shared" si="143"/>
        <v>Rest of State</v>
      </c>
    </row>
    <row r="3067" spans="1:24" x14ac:dyDescent="0.25">
      <c r="A3067">
        <v>48072327026</v>
      </c>
      <c r="B3067" t="s">
        <v>13210</v>
      </c>
      <c r="C3067" t="s">
        <v>13211</v>
      </c>
      <c r="D3067" t="s">
        <v>13212</v>
      </c>
      <c r="E3067" t="s">
        <v>13213</v>
      </c>
      <c r="F3067">
        <v>3093892231</v>
      </c>
      <c r="G3067">
        <v>14459</v>
      </c>
      <c r="H3067" t="s">
        <v>13214</v>
      </c>
      <c r="I3067" t="s">
        <v>13211</v>
      </c>
      <c r="J3067" t="s">
        <v>13212</v>
      </c>
      <c r="K3067" t="s">
        <v>12930</v>
      </c>
      <c r="L3067" t="s">
        <v>13213</v>
      </c>
      <c r="M3067" t="s">
        <v>13215</v>
      </c>
      <c r="N3067" t="s">
        <v>22</v>
      </c>
      <c r="O3067">
        <v>59</v>
      </c>
      <c r="P3067">
        <v>8</v>
      </c>
      <c r="Q3067">
        <v>187</v>
      </c>
      <c r="R3067">
        <v>254</v>
      </c>
      <c r="S3067" s="1">
        <v>0.26379999999999998</v>
      </c>
      <c r="U3067" s="13">
        <f t="shared" si="141"/>
        <v>67</v>
      </c>
      <c r="V3067" s="13">
        <f t="shared" si="142"/>
        <v>254</v>
      </c>
      <c r="W3067" s="13" t="str">
        <f>IFERROR(VLOOKUP(K3067,'Target Area Lookup'!B:C,2,FALSE),"Rest of State")</f>
        <v>Peoria</v>
      </c>
      <c r="X3067" s="13" t="str">
        <f t="shared" si="143"/>
        <v>Rest of State</v>
      </c>
    </row>
    <row r="3068" spans="1:24" x14ac:dyDescent="0.25">
      <c r="A3068">
        <v>48072327026</v>
      </c>
      <c r="B3068" t="s">
        <v>13210</v>
      </c>
      <c r="C3068" t="s">
        <v>13211</v>
      </c>
      <c r="D3068" t="s">
        <v>13212</v>
      </c>
      <c r="E3068" t="s">
        <v>13213</v>
      </c>
      <c r="F3068">
        <v>3093892231</v>
      </c>
      <c r="G3068">
        <v>14460</v>
      </c>
      <c r="H3068" t="s">
        <v>13216</v>
      </c>
      <c r="I3068" t="s">
        <v>13211</v>
      </c>
      <c r="J3068" t="s">
        <v>13212</v>
      </c>
      <c r="K3068" t="s">
        <v>12930</v>
      </c>
      <c r="L3068" t="s">
        <v>13213</v>
      </c>
      <c r="M3068" t="s">
        <v>13215</v>
      </c>
      <c r="N3068" t="s">
        <v>22</v>
      </c>
      <c r="O3068">
        <v>103</v>
      </c>
      <c r="P3068">
        <v>7</v>
      </c>
      <c r="Q3068">
        <v>334</v>
      </c>
      <c r="R3068">
        <v>444</v>
      </c>
      <c r="S3068" s="1">
        <v>0.2477</v>
      </c>
      <c r="U3068" s="13">
        <f t="shared" si="141"/>
        <v>110</v>
      </c>
      <c r="V3068" s="13">
        <f t="shared" si="142"/>
        <v>444</v>
      </c>
      <c r="W3068" s="13" t="str">
        <f>IFERROR(VLOOKUP(K3068,'Target Area Lookup'!B:C,2,FALSE),"Rest of State")</f>
        <v>Peoria</v>
      </c>
      <c r="X3068" s="13" t="str">
        <f t="shared" si="143"/>
        <v>Rest of State</v>
      </c>
    </row>
    <row r="3069" spans="1:24" x14ac:dyDescent="0.25">
      <c r="A3069">
        <v>48072327026</v>
      </c>
      <c r="B3069" t="s">
        <v>13210</v>
      </c>
      <c r="C3069" t="s">
        <v>13211</v>
      </c>
      <c r="D3069" t="s">
        <v>13212</v>
      </c>
      <c r="E3069" t="s">
        <v>13213</v>
      </c>
      <c r="F3069">
        <v>3093892231</v>
      </c>
      <c r="G3069">
        <v>50370</v>
      </c>
      <c r="H3069" t="s">
        <v>13217</v>
      </c>
      <c r="I3069" t="s">
        <v>13211</v>
      </c>
      <c r="J3069" t="s">
        <v>13212</v>
      </c>
      <c r="K3069" t="s">
        <v>12930</v>
      </c>
      <c r="L3069" t="s">
        <v>13213</v>
      </c>
      <c r="M3069" t="s">
        <v>13215</v>
      </c>
      <c r="N3069" t="s">
        <v>22</v>
      </c>
      <c r="O3069">
        <v>57</v>
      </c>
      <c r="P3069">
        <v>6</v>
      </c>
      <c r="Q3069">
        <v>160</v>
      </c>
      <c r="R3069">
        <v>223</v>
      </c>
      <c r="S3069" s="1">
        <v>0.28250000000000003</v>
      </c>
      <c r="U3069" s="13">
        <f t="shared" si="141"/>
        <v>63</v>
      </c>
      <c r="V3069" s="13">
        <f t="shared" si="142"/>
        <v>223</v>
      </c>
      <c r="W3069" s="13" t="str">
        <f>IFERROR(VLOOKUP(K3069,'Target Area Lookup'!B:C,2,FALSE),"Rest of State")</f>
        <v>Peoria</v>
      </c>
      <c r="X3069" s="13" t="str">
        <f t="shared" si="143"/>
        <v>Rest of State</v>
      </c>
    </row>
    <row r="3070" spans="1:24" x14ac:dyDescent="0.25">
      <c r="A3070">
        <v>48072328003</v>
      </c>
      <c r="B3070" t="s">
        <v>13218</v>
      </c>
      <c r="C3070" t="s">
        <v>13219</v>
      </c>
      <c r="D3070" t="s">
        <v>12930</v>
      </c>
      <c r="E3070" t="s">
        <v>13220</v>
      </c>
      <c r="F3070">
        <v>3096971325</v>
      </c>
      <c r="G3070">
        <v>14463</v>
      </c>
      <c r="H3070" t="s">
        <v>13221</v>
      </c>
      <c r="I3070" t="s">
        <v>13219</v>
      </c>
      <c r="J3070" t="s">
        <v>12930</v>
      </c>
      <c r="K3070" t="s">
        <v>12930</v>
      </c>
      <c r="L3070" t="s">
        <v>13220</v>
      </c>
      <c r="M3070" t="s">
        <v>13222</v>
      </c>
      <c r="N3070" t="s">
        <v>22</v>
      </c>
      <c r="O3070">
        <v>25</v>
      </c>
      <c r="P3070">
        <v>6</v>
      </c>
      <c r="Q3070">
        <v>128</v>
      </c>
      <c r="R3070">
        <v>159</v>
      </c>
      <c r="S3070" s="1">
        <v>0.19500000000000001</v>
      </c>
      <c r="U3070" s="13">
        <f t="shared" si="141"/>
        <v>31</v>
      </c>
      <c r="V3070" s="13">
        <f t="shared" si="142"/>
        <v>159</v>
      </c>
      <c r="W3070" s="13" t="str">
        <f>IFERROR(VLOOKUP(K3070,'Target Area Lookup'!B:C,2,FALSE),"Rest of State")</f>
        <v>Peoria</v>
      </c>
      <c r="X3070" s="13" t="str">
        <f t="shared" si="143"/>
        <v>Rest of State</v>
      </c>
    </row>
    <row r="3071" spans="1:24" x14ac:dyDescent="0.25">
      <c r="A3071">
        <v>49081029002</v>
      </c>
      <c r="B3071" t="s">
        <v>13252</v>
      </c>
      <c r="C3071" t="s">
        <v>13253</v>
      </c>
      <c r="D3071" t="s">
        <v>13254</v>
      </c>
      <c r="E3071" t="s">
        <v>13255</v>
      </c>
      <c r="F3071">
        <v>3097550693</v>
      </c>
      <c r="G3071">
        <v>14476</v>
      </c>
      <c r="H3071" t="s">
        <v>13256</v>
      </c>
      <c r="I3071" t="s">
        <v>13253</v>
      </c>
      <c r="J3071" t="s">
        <v>13254</v>
      </c>
      <c r="K3071" t="s">
        <v>13226</v>
      </c>
      <c r="L3071" t="s">
        <v>13255</v>
      </c>
      <c r="M3071" t="s">
        <v>13257</v>
      </c>
      <c r="N3071" t="s">
        <v>22</v>
      </c>
      <c r="O3071">
        <v>65</v>
      </c>
      <c r="P3071">
        <v>7</v>
      </c>
      <c r="Q3071">
        <v>164</v>
      </c>
      <c r="R3071">
        <v>236</v>
      </c>
      <c r="S3071" s="1">
        <v>0.30510000000000004</v>
      </c>
      <c r="U3071" s="13">
        <f t="shared" si="141"/>
        <v>72</v>
      </c>
      <c r="V3071" s="13">
        <f t="shared" si="142"/>
        <v>236</v>
      </c>
      <c r="W3071" s="13" t="str">
        <f>IFERROR(VLOOKUP(K3071,'Target Area Lookup'!B:C,2,FALSE),"Rest of State")</f>
        <v>Rock Island</v>
      </c>
      <c r="X3071" s="13" t="str">
        <f t="shared" si="143"/>
        <v>Rest of State</v>
      </c>
    </row>
    <row r="3072" spans="1:24" x14ac:dyDescent="0.25">
      <c r="A3072">
        <v>49081030017</v>
      </c>
      <c r="B3072" t="s">
        <v>13258</v>
      </c>
      <c r="C3072" t="s">
        <v>13259</v>
      </c>
      <c r="D3072" t="s">
        <v>13244</v>
      </c>
      <c r="E3072" t="s">
        <v>13260</v>
      </c>
      <c r="F3072">
        <v>3097521637</v>
      </c>
      <c r="G3072">
        <v>14477</v>
      </c>
      <c r="H3072" t="s">
        <v>13261</v>
      </c>
      <c r="I3072" t="s">
        <v>13259</v>
      </c>
      <c r="J3072" t="s">
        <v>13244</v>
      </c>
      <c r="K3072" t="s">
        <v>13226</v>
      </c>
      <c r="L3072" t="s">
        <v>13260</v>
      </c>
      <c r="M3072" t="s">
        <v>13262</v>
      </c>
      <c r="N3072" t="s">
        <v>22</v>
      </c>
      <c r="O3072">
        <v>940</v>
      </c>
      <c r="P3072">
        <v>131</v>
      </c>
      <c r="Q3072">
        <v>594</v>
      </c>
      <c r="R3072">
        <v>1665</v>
      </c>
      <c r="S3072" s="1">
        <v>0.64319999999999999</v>
      </c>
      <c r="U3072" s="13">
        <f t="shared" si="141"/>
        <v>1071</v>
      </c>
      <c r="V3072" s="13">
        <f t="shared" si="142"/>
        <v>1665</v>
      </c>
      <c r="W3072" s="13" t="str">
        <f>IFERROR(VLOOKUP(K3072,'Target Area Lookup'!B:C,2,FALSE),"Rest of State")</f>
        <v>Rock Island</v>
      </c>
      <c r="X3072" s="13" t="str">
        <f t="shared" si="143"/>
        <v>Rest of State</v>
      </c>
    </row>
    <row r="3073" spans="1:24" x14ac:dyDescent="0.25">
      <c r="A3073">
        <v>49081034002</v>
      </c>
      <c r="B3073" t="s">
        <v>13263</v>
      </c>
      <c r="C3073" t="s">
        <v>13264</v>
      </c>
      <c r="D3073" t="s">
        <v>13244</v>
      </c>
      <c r="E3073" t="s">
        <v>13265</v>
      </c>
      <c r="F3073">
        <v>3097929325</v>
      </c>
      <c r="G3073">
        <v>14478</v>
      </c>
      <c r="H3073" t="s">
        <v>13266</v>
      </c>
      <c r="I3073" t="s">
        <v>13264</v>
      </c>
      <c r="J3073" t="s">
        <v>13244</v>
      </c>
      <c r="K3073" t="s">
        <v>13226</v>
      </c>
      <c r="L3073" t="s">
        <v>13265</v>
      </c>
      <c r="M3073" t="s">
        <v>13267</v>
      </c>
      <c r="N3073" t="s">
        <v>22</v>
      </c>
      <c r="O3073">
        <v>181</v>
      </c>
      <c r="P3073">
        <v>0</v>
      </c>
      <c r="Q3073">
        <v>9</v>
      </c>
      <c r="R3073">
        <v>190</v>
      </c>
      <c r="S3073" s="1">
        <v>0.94900000000000007</v>
      </c>
      <c r="T3073" t="s">
        <v>22</v>
      </c>
      <c r="U3073" s="13">
        <f t="shared" si="141"/>
        <v>181</v>
      </c>
      <c r="V3073" s="13">
        <f t="shared" si="142"/>
        <v>190</v>
      </c>
      <c r="W3073" s="13" t="str">
        <f>IFERROR(VLOOKUP(K3073,'Target Area Lookup'!B:C,2,FALSE),"Rest of State")</f>
        <v>Rock Island</v>
      </c>
      <c r="X3073" s="13" t="str">
        <f t="shared" si="143"/>
        <v>Rest of State</v>
      </c>
    </row>
    <row r="3074" spans="1:24" x14ac:dyDescent="0.25">
      <c r="A3074">
        <v>49081034002</v>
      </c>
      <c r="B3074" t="s">
        <v>13263</v>
      </c>
      <c r="C3074" t="s">
        <v>13264</v>
      </c>
      <c r="D3074" t="s">
        <v>13244</v>
      </c>
      <c r="E3074" t="s">
        <v>13265</v>
      </c>
      <c r="F3074">
        <v>3097929325</v>
      </c>
      <c r="G3074">
        <v>14479</v>
      </c>
      <c r="H3074" t="s">
        <v>13268</v>
      </c>
      <c r="I3074" t="s">
        <v>13269</v>
      </c>
      <c r="J3074" t="s">
        <v>13270</v>
      </c>
      <c r="K3074" t="s">
        <v>13226</v>
      </c>
      <c r="L3074" t="s">
        <v>13271</v>
      </c>
      <c r="M3074" t="s">
        <v>13272</v>
      </c>
      <c r="N3074" t="s">
        <v>22</v>
      </c>
      <c r="O3074">
        <v>453</v>
      </c>
      <c r="P3074">
        <v>0</v>
      </c>
      <c r="Q3074">
        <v>0</v>
      </c>
      <c r="R3074">
        <v>453</v>
      </c>
      <c r="S3074" s="1">
        <v>1</v>
      </c>
      <c r="T3074" t="s">
        <v>22</v>
      </c>
      <c r="U3074" s="13">
        <f t="shared" si="141"/>
        <v>453</v>
      </c>
      <c r="V3074" s="13">
        <f t="shared" si="142"/>
        <v>453</v>
      </c>
      <c r="W3074" s="13" t="str">
        <f>IFERROR(VLOOKUP(K3074,'Target Area Lookup'!B:C,2,FALSE),"Rest of State")</f>
        <v>Rock Island</v>
      </c>
      <c r="X3074" s="13" t="str">
        <f t="shared" si="143"/>
        <v>Rest of State</v>
      </c>
    </row>
    <row r="3075" spans="1:24" x14ac:dyDescent="0.25">
      <c r="A3075">
        <v>49081036002</v>
      </c>
      <c r="B3075" t="s">
        <v>13273</v>
      </c>
      <c r="C3075" t="s">
        <v>13274</v>
      </c>
      <c r="D3075" t="s">
        <v>13270</v>
      </c>
      <c r="E3075" t="s">
        <v>13275</v>
      </c>
      <c r="F3075">
        <v>3097922002</v>
      </c>
      <c r="G3075">
        <v>49016</v>
      </c>
      <c r="H3075" t="s">
        <v>13276</v>
      </c>
      <c r="I3075" t="s">
        <v>13274</v>
      </c>
      <c r="J3075" t="s">
        <v>13270</v>
      </c>
      <c r="K3075" t="s">
        <v>13226</v>
      </c>
      <c r="L3075" t="s">
        <v>13275</v>
      </c>
      <c r="M3075" t="s">
        <v>13277</v>
      </c>
      <c r="N3075" t="s">
        <v>22</v>
      </c>
      <c r="O3075">
        <v>287</v>
      </c>
      <c r="P3075">
        <v>0</v>
      </c>
      <c r="Q3075">
        <v>0</v>
      </c>
      <c r="R3075">
        <v>287</v>
      </c>
      <c r="S3075" s="1">
        <v>1</v>
      </c>
      <c r="T3075" t="s">
        <v>22</v>
      </c>
      <c r="U3075" s="13">
        <f t="shared" ref="U3075:U3138" si="144">SUM(O3075:P3075)</f>
        <v>287</v>
      </c>
      <c r="V3075" s="13">
        <f t="shared" ref="V3075:V3138" si="145">R3075</f>
        <v>287</v>
      </c>
      <c r="W3075" s="13" t="str">
        <f>IFERROR(VLOOKUP(K3075,'Target Area Lookup'!B:C,2,FALSE),"Rest of State")</f>
        <v>Rock Island</v>
      </c>
      <c r="X3075" s="13" t="str">
        <f t="shared" ref="X3075:X3138" si="146">IF(K3075="Cook","Cook","Rest of State")</f>
        <v>Rest of State</v>
      </c>
    </row>
    <row r="3076" spans="1:24" x14ac:dyDescent="0.25">
      <c r="A3076">
        <v>49081037002</v>
      </c>
      <c r="B3076" t="s">
        <v>13278</v>
      </c>
      <c r="C3076" t="s">
        <v>13279</v>
      </c>
      <c r="D3076" t="s">
        <v>13244</v>
      </c>
      <c r="E3076" t="s">
        <v>13280</v>
      </c>
      <c r="F3076">
        <v>3097922887</v>
      </c>
      <c r="G3076">
        <v>14482</v>
      </c>
      <c r="H3076" t="s">
        <v>13281</v>
      </c>
      <c r="I3076" t="s">
        <v>13282</v>
      </c>
      <c r="J3076" t="s">
        <v>13244</v>
      </c>
      <c r="K3076" t="s">
        <v>13226</v>
      </c>
      <c r="L3076" t="s">
        <v>13283</v>
      </c>
      <c r="M3076" t="s">
        <v>13284</v>
      </c>
      <c r="N3076" t="s">
        <v>22</v>
      </c>
      <c r="O3076">
        <v>1141</v>
      </c>
      <c r="P3076">
        <v>0</v>
      </c>
      <c r="Q3076">
        <v>24</v>
      </c>
      <c r="R3076">
        <v>1165</v>
      </c>
      <c r="S3076" s="1">
        <v>0.97870000000000001</v>
      </c>
      <c r="T3076" t="s">
        <v>22</v>
      </c>
      <c r="U3076" s="13">
        <f t="shared" si="144"/>
        <v>1141</v>
      </c>
      <c r="V3076" s="13">
        <f t="shared" si="145"/>
        <v>1165</v>
      </c>
      <c r="W3076" s="13" t="str">
        <f>IFERROR(VLOOKUP(K3076,'Target Area Lookup'!B:C,2,FALSE),"Rest of State")</f>
        <v>Rock Island</v>
      </c>
      <c r="X3076" s="13" t="str">
        <f t="shared" si="146"/>
        <v>Rest of State</v>
      </c>
    </row>
    <row r="3077" spans="1:24" x14ac:dyDescent="0.25">
      <c r="A3077">
        <v>49081037002</v>
      </c>
      <c r="B3077" t="s">
        <v>13278</v>
      </c>
      <c r="C3077" t="s">
        <v>13279</v>
      </c>
      <c r="D3077" t="s">
        <v>13244</v>
      </c>
      <c r="E3077" t="s">
        <v>13280</v>
      </c>
      <c r="F3077">
        <v>3097922887</v>
      </c>
      <c r="G3077">
        <v>14483</v>
      </c>
      <c r="H3077" t="s">
        <v>13285</v>
      </c>
      <c r="I3077" t="s">
        <v>13286</v>
      </c>
      <c r="J3077" t="s">
        <v>13270</v>
      </c>
      <c r="K3077" t="s">
        <v>13226</v>
      </c>
      <c r="L3077" t="s">
        <v>13287</v>
      </c>
      <c r="M3077" t="s">
        <v>13284</v>
      </c>
      <c r="N3077" t="s">
        <v>22</v>
      </c>
      <c r="O3077">
        <v>353</v>
      </c>
      <c r="P3077">
        <v>0</v>
      </c>
      <c r="Q3077">
        <v>0</v>
      </c>
      <c r="R3077">
        <v>353</v>
      </c>
      <c r="S3077" s="1">
        <v>1</v>
      </c>
      <c r="T3077" t="s">
        <v>22</v>
      </c>
      <c r="U3077" s="13">
        <f t="shared" si="144"/>
        <v>353</v>
      </c>
      <c r="V3077" s="13">
        <f t="shared" si="145"/>
        <v>353</v>
      </c>
      <c r="W3077" s="13" t="str">
        <f>IFERROR(VLOOKUP(K3077,'Target Area Lookup'!B:C,2,FALSE),"Rest of State")</f>
        <v>Rock Island</v>
      </c>
      <c r="X3077" s="13" t="str">
        <f t="shared" si="146"/>
        <v>Rest of State</v>
      </c>
    </row>
    <row r="3078" spans="1:24" x14ac:dyDescent="0.25">
      <c r="A3078">
        <v>49081037002</v>
      </c>
      <c r="B3078" t="s">
        <v>13278</v>
      </c>
      <c r="C3078" t="s">
        <v>13279</v>
      </c>
      <c r="D3078" t="s">
        <v>13244</v>
      </c>
      <c r="E3078" t="s">
        <v>13280</v>
      </c>
      <c r="F3078">
        <v>3097922887</v>
      </c>
      <c r="G3078">
        <v>14484</v>
      </c>
      <c r="H3078" t="s">
        <v>9791</v>
      </c>
      <c r="I3078" t="s">
        <v>13288</v>
      </c>
      <c r="J3078" t="s">
        <v>13244</v>
      </c>
      <c r="K3078" t="s">
        <v>13226</v>
      </c>
      <c r="L3078" t="s">
        <v>13289</v>
      </c>
      <c r="M3078" t="s">
        <v>13284</v>
      </c>
      <c r="N3078" t="s">
        <v>22</v>
      </c>
      <c r="O3078">
        <v>347</v>
      </c>
      <c r="P3078">
        <v>0</v>
      </c>
      <c r="Q3078">
        <v>0</v>
      </c>
      <c r="R3078">
        <v>347</v>
      </c>
      <c r="S3078" s="1">
        <v>1</v>
      </c>
      <c r="T3078" t="s">
        <v>22</v>
      </c>
      <c r="U3078" s="13">
        <f t="shared" si="144"/>
        <v>347</v>
      </c>
      <c r="V3078" s="13">
        <f t="shared" si="145"/>
        <v>347</v>
      </c>
      <c r="W3078" s="13" t="str">
        <f>IFERROR(VLOOKUP(K3078,'Target Area Lookup'!B:C,2,FALSE),"Rest of State")</f>
        <v>Rock Island</v>
      </c>
      <c r="X3078" s="13" t="str">
        <f t="shared" si="146"/>
        <v>Rest of State</v>
      </c>
    </row>
    <row r="3079" spans="1:24" x14ac:dyDescent="0.25">
      <c r="A3079">
        <v>49081037002</v>
      </c>
      <c r="B3079" t="s">
        <v>13278</v>
      </c>
      <c r="C3079" t="s">
        <v>13279</v>
      </c>
      <c r="D3079" t="s">
        <v>13244</v>
      </c>
      <c r="E3079" t="s">
        <v>13280</v>
      </c>
      <c r="F3079">
        <v>3097922887</v>
      </c>
      <c r="G3079">
        <v>14485</v>
      </c>
      <c r="H3079" t="s">
        <v>13290</v>
      </c>
      <c r="I3079" t="s">
        <v>13291</v>
      </c>
      <c r="J3079" t="s">
        <v>13244</v>
      </c>
      <c r="K3079" t="s">
        <v>13226</v>
      </c>
      <c r="L3079" t="s">
        <v>13292</v>
      </c>
      <c r="M3079" t="s">
        <v>13284</v>
      </c>
      <c r="N3079" t="s">
        <v>22</v>
      </c>
      <c r="O3079">
        <v>426</v>
      </c>
      <c r="P3079">
        <v>0</v>
      </c>
      <c r="Q3079">
        <v>0</v>
      </c>
      <c r="R3079">
        <v>426</v>
      </c>
      <c r="S3079" s="1">
        <v>1</v>
      </c>
      <c r="T3079" t="s">
        <v>22</v>
      </c>
      <c r="U3079" s="13">
        <f t="shared" si="144"/>
        <v>426</v>
      </c>
      <c r="V3079" s="13">
        <f t="shared" si="145"/>
        <v>426</v>
      </c>
      <c r="W3079" s="13" t="str">
        <f>IFERROR(VLOOKUP(K3079,'Target Area Lookup'!B:C,2,FALSE),"Rest of State")</f>
        <v>Rock Island</v>
      </c>
      <c r="X3079" s="13" t="str">
        <f t="shared" si="146"/>
        <v>Rest of State</v>
      </c>
    </row>
    <row r="3080" spans="1:24" x14ac:dyDescent="0.25">
      <c r="A3080">
        <v>49081037002</v>
      </c>
      <c r="B3080" t="s">
        <v>13278</v>
      </c>
      <c r="C3080" t="s">
        <v>13279</v>
      </c>
      <c r="D3080" t="s">
        <v>13244</v>
      </c>
      <c r="E3080" t="s">
        <v>13280</v>
      </c>
      <c r="F3080">
        <v>3097922887</v>
      </c>
      <c r="G3080">
        <v>14486</v>
      </c>
      <c r="H3080" t="s">
        <v>13293</v>
      </c>
      <c r="I3080" t="s">
        <v>13294</v>
      </c>
      <c r="J3080" t="s">
        <v>13244</v>
      </c>
      <c r="K3080" t="s">
        <v>13226</v>
      </c>
      <c r="L3080" t="s">
        <v>13295</v>
      </c>
      <c r="M3080" t="s">
        <v>13284</v>
      </c>
      <c r="N3080" t="s">
        <v>22</v>
      </c>
      <c r="O3080">
        <v>301</v>
      </c>
      <c r="P3080">
        <v>0</v>
      </c>
      <c r="Q3080">
        <v>0</v>
      </c>
      <c r="R3080">
        <v>301</v>
      </c>
      <c r="S3080" s="1">
        <v>1</v>
      </c>
      <c r="T3080" t="s">
        <v>22</v>
      </c>
      <c r="U3080" s="13">
        <f t="shared" si="144"/>
        <v>301</v>
      </c>
      <c r="V3080" s="13">
        <f t="shared" si="145"/>
        <v>301</v>
      </c>
      <c r="W3080" s="13" t="str">
        <f>IFERROR(VLOOKUP(K3080,'Target Area Lookup'!B:C,2,FALSE),"Rest of State")</f>
        <v>Rock Island</v>
      </c>
      <c r="X3080" s="13" t="str">
        <f t="shared" si="146"/>
        <v>Rest of State</v>
      </c>
    </row>
    <row r="3081" spans="1:24" x14ac:dyDescent="0.25">
      <c r="A3081">
        <v>49081037002</v>
      </c>
      <c r="B3081" t="s">
        <v>13278</v>
      </c>
      <c r="C3081" t="s">
        <v>13279</v>
      </c>
      <c r="D3081" t="s">
        <v>13244</v>
      </c>
      <c r="E3081" t="s">
        <v>13280</v>
      </c>
      <c r="F3081">
        <v>3097922887</v>
      </c>
      <c r="G3081">
        <v>75494</v>
      </c>
      <c r="H3081" t="s">
        <v>13296</v>
      </c>
      <c r="I3081" t="s">
        <v>13297</v>
      </c>
      <c r="J3081" t="s">
        <v>13244</v>
      </c>
      <c r="K3081" t="s">
        <v>13226</v>
      </c>
      <c r="L3081" t="s">
        <v>13298</v>
      </c>
      <c r="M3081" t="s">
        <v>13284</v>
      </c>
      <c r="N3081" t="s">
        <v>22</v>
      </c>
      <c r="O3081">
        <v>6</v>
      </c>
      <c r="P3081">
        <v>1</v>
      </c>
      <c r="Q3081">
        <v>0</v>
      </c>
      <c r="R3081">
        <v>7</v>
      </c>
      <c r="S3081" s="1">
        <v>1</v>
      </c>
      <c r="U3081" s="13">
        <f t="shared" si="144"/>
        <v>7</v>
      </c>
      <c r="V3081" s="13">
        <f t="shared" si="145"/>
        <v>7</v>
      </c>
      <c r="W3081" s="13" t="str">
        <f>IFERROR(VLOOKUP(K3081,'Target Area Lookup'!B:C,2,FALSE),"Rest of State")</f>
        <v>Rock Island</v>
      </c>
      <c r="X3081" s="13" t="str">
        <f t="shared" si="146"/>
        <v>Rest of State</v>
      </c>
    </row>
    <row r="3082" spans="1:24" x14ac:dyDescent="0.25">
      <c r="A3082">
        <v>49081040022</v>
      </c>
      <c r="B3082" t="s">
        <v>13299</v>
      </c>
      <c r="C3082" t="s">
        <v>13300</v>
      </c>
      <c r="D3082" t="s">
        <v>13238</v>
      </c>
      <c r="E3082" t="s">
        <v>13301</v>
      </c>
      <c r="F3082">
        <v>3097438109</v>
      </c>
      <c r="G3082">
        <v>14487</v>
      </c>
      <c r="H3082" t="s">
        <v>13302</v>
      </c>
      <c r="I3082" t="s">
        <v>13303</v>
      </c>
      <c r="J3082" t="s">
        <v>13238</v>
      </c>
      <c r="K3082" t="s">
        <v>13226</v>
      </c>
      <c r="L3082" t="s">
        <v>13304</v>
      </c>
      <c r="M3082" t="s">
        <v>13305</v>
      </c>
      <c r="N3082" t="s">
        <v>22</v>
      </c>
      <c r="O3082">
        <v>938</v>
      </c>
      <c r="P3082">
        <v>93</v>
      </c>
      <c r="Q3082">
        <v>1069</v>
      </c>
      <c r="R3082">
        <v>2100</v>
      </c>
      <c r="S3082" s="1">
        <v>0.49100000000000005</v>
      </c>
      <c r="U3082" s="13">
        <f t="shared" si="144"/>
        <v>1031</v>
      </c>
      <c r="V3082" s="13">
        <f t="shared" si="145"/>
        <v>2100</v>
      </c>
      <c r="W3082" s="13" t="str">
        <f>IFERROR(VLOOKUP(K3082,'Target Area Lookup'!B:C,2,FALSE),"Rest of State")</f>
        <v>Rock Island</v>
      </c>
      <c r="X3082" s="13" t="str">
        <f t="shared" si="146"/>
        <v>Rest of State</v>
      </c>
    </row>
    <row r="3083" spans="1:24" x14ac:dyDescent="0.25">
      <c r="A3083">
        <v>49081040022</v>
      </c>
      <c r="B3083" t="s">
        <v>13299</v>
      </c>
      <c r="C3083" t="s">
        <v>13300</v>
      </c>
      <c r="D3083" t="s">
        <v>13238</v>
      </c>
      <c r="E3083" t="s">
        <v>13301</v>
      </c>
      <c r="F3083">
        <v>3097438109</v>
      </c>
      <c r="G3083">
        <v>14488</v>
      </c>
      <c r="H3083" t="s">
        <v>13306</v>
      </c>
      <c r="I3083" t="s">
        <v>13307</v>
      </c>
      <c r="J3083" t="s">
        <v>13238</v>
      </c>
      <c r="K3083" t="s">
        <v>13226</v>
      </c>
      <c r="L3083" t="s">
        <v>13308</v>
      </c>
      <c r="M3083" t="s">
        <v>13305</v>
      </c>
      <c r="N3083" t="s">
        <v>22</v>
      </c>
      <c r="O3083">
        <v>433</v>
      </c>
      <c r="P3083">
        <v>30</v>
      </c>
      <c r="Q3083">
        <v>307</v>
      </c>
      <c r="R3083">
        <v>770</v>
      </c>
      <c r="S3083" s="1">
        <v>0.60130000000000006</v>
      </c>
      <c r="U3083" s="13">
        <f t="shared" si="144"/>
        <v>463</v>
      </c>
      <c r="V3083" s="13">
        <f t="shared" si="145"/>
        <v>770</v>
      </c>
      <c r="W3083" s="13" t="str">
        <f>IFERROR(VLOOKUP(K3083,'Target Area Lookup'!B:C,2,FALSE),"Rest of State")</f>
        <v>Rock Island</v>
      </c>
      <c r="X3083" s="13" t="str">
        <f t="shared" si="146"/>
        <v>Rest of State</v>
      </c>
    </row>
    <row r="3084" spans="1:24" x14ac:dyDescent="0.25">
      <c r="A3084">
        <v>49081040022</v>
      </c>
      <c r="B3084" t="s">
        <v>13299</v>
      </c>
      <c r="C3084" t="s">
        <v>13300</v>
      </c>
      <c r="D3084" t="s">
        <v>13238</v>
      </c>
      <c r="E3084" t="s">
        <v>13301</v>
      </c>
      <c r="F3084">
        <v>3097438109</v>
      </c>
      <c r="G3084">
        <v>14489</v>
      </c>
      <c r="H3084" t="s">
        <v>13309</v>
      </c>
      <c r="I3084" t="s">
        <v>13310</v>
      </c>
      <c r="J3084" t="s">
        <v>13238</v>
      </c>
      <c r="K3084" t="s">
        <v>13226</v>
      </c>
      <c r="L3084" t="s">
        <v>13311</v>
      </c>
      <c r="M3084" t="s">
        <v>13305</v>
      </c>
      <c r="N3084" t="s">
        <v>22</v>
      </c>
      <c r="O3084">
        <v>424</v>
      </c>
      <c r="P3084">
        <v>40</v>
      </c>
      <c r="Q3084">
        <v>397</v>
      </c>
      <c r="R3084">
        <v>861</v>
      </c>
      <c r="S3084" s="1">
        <v>0.53890000000000005</v>
      </c>
      <c r="U3084" s="13">
        <f t="shared" si="144"/>
        <v>464</v>
      </c>
      <c r="V3084" s="13">
        <f t="shared" si="145"/>
        <v>861</v>
      </c>
      <c r="W3084" s="13" t="str">
        <f>IFERROR(VLOOKUP(K3084,'Target Area Lookup'!B:C,2,FALSE),"Rest of State")</f>
        <v>Rock Island</v>
      </c>
      <c r="X3084" s="13" t="str">
        <f t="shared" si="146"/>
        <v>Rest of State</v>
      </c>
    </row>
    <row r="3085" spans="1:24" x14ac:dyDescent="0.25">
      <c r="A3085">
        <v>49081040022</v>
      </c>
      <c r="B3085" t="s">
        <v>13299</v>
      </c>
      <c r="C3085" t="s">
        <v>13300</v>
      </c>
      <c r="D3085" t="s">
        <v>13238</v>
      </c>
      <c r="E3085" t="s">
        <v>13301</v>
      </c>
      <c r="F3085">
        <v>3097438109</v>
      </c>
      <c r="G3085">
        <v>14490</v>
      </c>
      <c r="H3085" t="s">
        <v>13312</v>
      </c>
      <c r="I3085" t="s">
        <v>13313</v>
      </c>
      <c r="J3085" t="s">
        <v>13238</v>
      </c>
      <c r="K3085" t="s">
        <v>13226</v>
      </c>
      <c r="L3085" t="s">
        <v>13314</v>
      </c>
      <c r="M3085" t="s">
        <v>13305</v>
      </c>
      <c r="N3085" t="s">
        <v>22</v>
      </c>
      <c r="O3085">
        <v>154</v>
      </c>
      <c r="P3085">
        <v>10</v>
      </c>
      <c r="Q3085">
        <v>104</v>
      </c>
      <c r="R3085">
        <v>268</v>
      </c>
      <c r="S3085" s="1">
        <v>0.6119</v>
      </c>
      <c r="U3085" s="13">
        <f t="shared" si="144"/>
        <v>164</v>
      </c>
      <c r="V3085" s="13">
        <f t="shared" si="145"/>
        <v>268</v>
      </c>
      <c r="W3085" s="13" t="str">
        <f>IFERROR(VLOOKUP(K3085,'Target Area Lookup'!B:C,2,FALSE),"Rest of State")</f>
        <v>Rock Island</v>
      </c>
      <c r="X3085" s="13" t="str">
        <f t="shared" si="146"/>
        <v>Rest of State</v>
      </c>
    </row>
    <row r="3086" spans="1:24" x14ac:dyDescent="0.25">
      <c r="A3086">
        <v>49081040022</v>
      </c>
      <c r="B3086" t="s">
        <v>13299</v>
      </c>
      <c r="C3086" t="s">
        <v>13300</v>
      </c>
      <c r="D3086" t="s">
        <v>13238</v>
      </c>
      <c r="E3086" t="s">
        <v>13301</v>
      </c>
      <c r="F3086">
        <v>3097438109</v>
      </c>
      <c r="G3086">
        <v>14492</v>
      </c>
      <c r="H3086" t="s">
        <v>7659</v>
      </c>
      <c r="I3086" t="s">
        <v>13315</v>
      </c>
      <c r="J3086" t="s">
        <v>13238</v>
      </c>
      <c r="K3086" t="s">
        <v>13226</v>
      </c>
      <c r="L3086" t="s">
        <v>13316</v>
      </c>
      <c r="M3086" t="s">
        <v>13305</v>
      </c>
      <c r="N3086" t="s">
        <v>22</v>
      </c>
      <c r="O3086">
        <v>128</v>
      </c>
      <c r="P3086">
        <v>13</v>
      </c>
      <c r="Q3086">
        <v>127</v>
      </c>
      <c r="R3086">
        <v>268</v>
      </c>
      <c r="S3086" s="1">
        <v>0.52610000000000001</v>
      </c>
      <c r="U3086" s="13">
        <f t="shared" si="144"/>
        <v>141</v>
      </c>
      <c r="V3086" s="13">
        <f t="shared" si="145"/>
        <v>268</v>
      </c>
      <c r="W3086" s="13" t="str">
        <f>IFERROR(VLOOKUP(K3086,'Target Area Lookup'!B:C,2,FALSE),"Rest of State")</f>
        <v>Rock Island</v>
      </c>
      <c r="X3086" s="13" t="str">
        <f t="shared" si="146"/>
        <v>Rest of State</v>
      </c>
    </row>
    <row r="3087" spans="1:24" x14ac:dyDescent="0.25">
      <c r="A3087">
        <v>49081040022</v>
      </c>
      <c r="B3087" t="s">
        <v>13299</v>
      </c>
      <c r="C3087" t="s">
        <v>13300</v>
      </c>
      <c r="D3087" t="s">
        <v>13238</v>
      </c>
      <c r="E3087" t="s">
        <v>13301</v>
      </c>
      <c r="F3087">
        <v>3097438109</v>
      </c>
      <c r="G3087">
        <v>14494</v>
      </c>
      <c r="H3087" t="s">
        <v>5509</v>
      </c>
      <c r="I3087" t="s">
        <v>13317</v>
      </c>
      <c r="J3087" t="s">
        <v>13238</v>
      </c>
      <c r="K3087" t="s">
        <v>13226</v>
      </c>
      <c r="L3087" t="s">
        <v>13318</v>
      </c>
      <c r="M3087" t="s">
        <v>13305</v>
      </c>
      <c r="N3087" t="s">
        <v>22</v>
      </c>
      <c r="O3087">
        <v>297</v>
      </c>
      <c r="P3087">
        <v>24</v>
      </c>
      <c r="Q3087">
        <v>254</v>
      </c>
      <c r="R3087">
        <v>575</v>
      </c>
      <c r="S3087" s="1">
        <v>0.55830000000000002</v>
      </c>
      <c r="U3087" s="13">
        <f t="shared" si="144"/>
        <v>321</v>
      </c>
      <c r="V3087" s="13">
        <f t="shared" si="145"/>
        <v>575</v>
      </c>
      <c r="W3087" s="13" t="str">
        <f>IFERROR(VLOOKUP(K3087,'Target Area Lookup'!B:C,2,FALSE),"Rest of State")</f>
        <v>Rock Island</v>
      </c>
      <c r="X3087" s="13" t="str">
        <f t="shared" si="146"/>
        <v>Rest of State</v>
      </c>
    </row>
    <row r="3088" spans="1:24" x14ac:dyDescent="0.25">
      <c r="A3088">
        <v>49081040022</v>
      </c>
      <c r="B3088" t="s">
        <v>13299</v>
      </c>
      <c r="C3088" t="s">
        <v>13300</v>
      </c>
      <c r="D3088" t="s">
        <v>13238</v>
      </c>
      <c r="E3088" t="s">
        <v>13301</v>
      </c>
      <c r="F3088">
        <v>3097438109</v>
      </c>
      <c r="G3088">
        <v>14495</v>
      </c>
      <c r="H3088" t="s">
        <v>13319</v>
      </c>
      <c r="I3088" t="s">
        <v>13320</v>
      </c>
      <c r="J3088" t="s">
        <v>13238</v>
      </c>
      <c r="K3088" t="s">
        <v>13226</v>
      </c>
      <c r="L3088" t="s">
        <v>13321</v>
      </c>
      <c r="M3088" t="s">
        <v>13305</v>
      </c>
      <c r="N3088" t="s">
        <v>22</v>
      </c>
      <c r="O3088">
        <v>329</v>
      </c>
      <c r="P3088">
        <v>23</v>
      </c>
      <c r="Q3088">
        <v>38</v>
      </c>
      <c r="R3088">
        <v>390</v>
      </c>
      <c r="S3088" s="1">
        <v>0.90260000000000007</v>
      </c>
      <c r="U3088" s="13">
        <f t="shared" si="144"/>
        <v>352</v>
      </c>
      <c r="V3088" s="13">
        <f t="shared" si="145"/>
        <v>390</v>
      </c>
      <c r="W3088" s="13" t="str">
        <f>IFERROR(VLOOKUP(K3088,'Target Area Lookup'!B:C,2,FALSE),"Rest of State")</f>
        <v>Rock Island</v>
      </c>
      <c r="X3088" s="13" t="str">
        <f t="shared" si="146"/>
        <v>Rest of State</v>
      </c>
    </row>
    <row r="3089" spans="1:24" x14ac:dyDescent="0.25">
      <c r="A3089">
        <v>49081040022</v>
      </c>
      <c r="B3089" t="s">
        <v>13299</v>
      </c>
      <c r="C3089" t="s">
        <v>13300</v>
      </c>
      <c r="D3089" t="s">
        <v>13238</v>
      </c>
      <c r="E3089" t="s">
        <v>13301</v>
      </c>
      <c r="F3089">
        <v>3097438109</v>
      </c>
      <c r="G3089">
        <v>14496</v>
      </c>
      <c r="H3089" t="s">
        <v>13322</v>
      </c>
      <c r="I3089" t="s">
        <v>13323</v>
      </c>
      <c r="J3089" t="s">
        <v>13238</v>
      </c>
      <c r="K3089" t="s">
        <v>13226</v>
      </c>
      <c r="L3089" t="s">
        <v>13324</v>
      </c>
      <c r="M3089" t="s">
        <v>13305</v>
      </c>
      <c r="N3089" t="s">
        <v>22</v>
      </c>
      <c r="O3089">
        <v>220</v>
      </c>
      <c r="P3089">
        <v>13</v>
      </c>
      <c r="Q3089">
        <v>94</v>
      </c>
      <c r="R3089">
        <v>327</v>
      </c>
      <c r="S3089" s="1">
        <v>0.71250000000000002</v>
      </c>
      <c r="U3089" s="13">
        <f t="shared" si="144"/>
        <v>233</v>
      </c>
      <c r="V3089" s="13">
        <f t="shared" si="145"/>
        <v>327</v>
      </c>
      <c r="W3089" s="13" t="str">
        <f>IFERROR(VLOOKUP(K3089,'Target Area Lookup'!B:C,2,FALSE),"Rest of State")</f>
        <v>Rock Island</v>
      </c>
      <c r="X3089" s="13" t="str">
        <f t="shared" si="146"/>
        <v>Rest of State</v>
      </c>
    </row>
    <row r="3090" spans="1:24" x14ac:dyDescent="0.25">
      <c r="A3090">
        <v>49081040022</v>
      </c>
      <c r="B3090" t="s">
        <v>13299</v>
      </c>
      <c r="C3090" t="s">
        <v>13300</v>
      </c>
      <c r="D3090" t="s">
        <v>13238</v>
      </c>
      <c r="E3090" t="s">
        <v>13301</v>
      </c>
      <c r="F3090">
        <v>3097438109</v>
      </c>
      <c r="G3090">
        <v>14498</v>
      </c>
      <c r="H3090" t="s">
        <v>1771</v>
      </c>
      <c r="I3090" t="s">
        <v>13325</v>
      </c>
      <c r="J3090" t="s">
        <v>13238</v>
      </c>
      <c r="K3090" t="s">
        <v>13226</v>
      </c>
      <c r="L3090" t="s">
        <v>13326</v>
      </c>
      <c r="M3090" t="s">
        <v>13305</v>
      </c>
      <c r="N3090" t="s">
        <v>22</v>
      </c>
      <c r="O3090">
        <v>146</v>
      </c>
      <c r="P3090">
        <v>9</v>
      </c>
      <c r="Q3090">
        <v>175</v>
      </c>
      <c r="R3090">
        <v>330</v>
      </c>
      <c r="S3090" s="1">
        <v>0.46970000000000001</v>
      </c>
      <c r="U3090" s="13">
        <f t="shared" si="144"/>
        <v>155</v>
      </c>
      <c r="V3090" s="13">
        <f t="shared" si="145"/>
        <v>330</v>
      </c>
      <c r="W3090" s="13" t="str">
        <f>IFERROR(VLOOKUP(K3090,'Target Area Lookup'!B:C,2,FALSE),"Rest of State")</f>
        <v>Rock Island</v>
      </c>
      <c r="X3090" s="13" t="str">
        <f t="shared" si="146"/>
        <v>Rest of State</v>
      </c>
    </row>
    <row r="3091" spans="1:24" x14ac:dyDescent="0.25">
      <c r="A3091">
        <v>49081040022</v>
      </c>
      <c r="B3091" t="s">
        <v>13299</v>
      </c>
      <c r="C3091" t="s">
        <v>13300</v>
      </c>
      <c r="D3091" t="s">
        <v>13238</v>
      </c>
      <c r="E3091" t="s">
        <v>13301</v>
      </c>
      <c r="F3091">
        <v>3097438109</v>
      </c>
      <c r="G3091">
        <v>14499</v>
      </c>
      <c r="H3091" t="s">
        <v>13327</v>
      </c>
      <c r="I3091" t="s">
        <v>13328</v>
      </c>
      <c r="J3091" t="s">
        <v>13238</v>
      </c>
      <c r="K3091" t="s">
        <v>13226</v>
      </c>
      <c r="L3091" t="s">
        <v>13329</v>
      </c>
      <c r="M3091" t="s">
        <v>13305</v>
      </c>
      <c r="N3091" t="s">
        <v>22</v>
      </c>
      <c r="O3091">
        <v>194</v>
      </c>
      <c r="P3091">
        <v>15</v>
      </c>
      <c r="Q3091">
        <v>65</v>
      </c>
      <c r="R3091">
        <v>274</v>
      </c>
      <c r="S3091" s="1">
        <v>0.76280000000000003</v>
      </c>
      <c r="U3091" s="13">
        <f t="shared" si="144"/>
        <v>209</v>
      </c>
      <c r="V3091" s="13">
        <f t="shared" si="145"/>
        <v>274</v>
      </c>
      <c r="W3091" s="13" t="str">
        <f>IFERROR(VLOOKUP(K3091,'Target Area Lookup'!B:C,2,FALSE),"Rest of State")</f>
        <v>Rock Island</v>
      </c>
      <c r="X3091" s="13" t="str">
        <f t="shared" si="146"/>
        <v>Rest of State</v>
      </c>
    </row>
    <row r="3092" spans="1:24" x14ac:dyDescent="0.25">
      <c r="A3092">
        <v>49081040022</v>
      </c>
      <c r="B3092" t="s">
        <v>13299</v>
      </c>
      <c r="C3092" t="s">
        <v>13300</v>
      </c>
      <c r="D3092" t="s">
        <v>13238</v>
      </c>
      <c r="E3092" t="s">
        <v>13301</v>
      </c>
      <c r="F3092">
        <v>3097438109</v>
      </c>
      <c r="G3092">
        <v>14500</v>
      </c>
      <c r="H3092" t="s">
        <v>1444</v>
      </c>
      <c r="I3092" t="s">
        <v>13330</v>
      </c>
      <c r="J3092" t="s">
        <v>13238</v>
      </c>
      <c r="K3092" t="s">
        <v>13226</v>
      </c>
      <c r="L3092" t="s">
        <v>13331</v>
      </c>
      <c r="M3092" t="s">
        <v>13305</v>
      </c>
      <c r="N3092" t="s">
        <v>22</v>
      </c>
      <c r="O3092">
        <v>162</v>
      </c>
      <c r="P3092">
        <v>6</v>
      </c>
      <c r="Q3092">
        <v>56</v>
      </c>
      <c r="R3092">
        <v>224</v>
      </c>
      <c r="S3092" s="1">
        <v>0.75</v>
      </c>
      <c r="U3092" s="13">
        <f t="shared" si="144"/>
        <v>168</v>
      </c>
      <c r="V3092" s="13">
        <f t="shared" si="145"/>
        <v>224</v>
      </c>
      <c r="W3092" s="13" t="str">
        <f>IFERROR(VLOOKUP(K3092,'Target Area Lookup'!B:C,2,FALSE),"Rest of State")</f>
        <v>Rock Island</v>
      </c>
      <c r="X3092" s="13" t="str">
        <f t="shared" si="146"/>
        <v>Rest of State</v>
      </c>
    </row>
    <row r="3093" spans="1:24" x14ac:dyDescent="0.25">
      <c r="A3093">
        <v>49081040022</v>
      </c>
      <c r="B3093" t="s">
        <v>13299</v>
      </c>
      <c r="C3093" t="s">
        <v>13300</v>
      </c>
      <c r="D3093" t="s">
        <v>13238</v>
      </c>
      <c r="E3093" t="s">
        <v>13301</v>
      </c>
      <c r="F3093">
        <v>3097438109</v>
      </c>
      <c r="G3093">
        <v>14502</v>
      </c>
      <c r="H3093" t="s">
        <v>13332</v>
      </c>
      <c r="I3093" t="s">
        <v>13333</v>
      </c>
      <c r="J3093" t="s">
        <v>13238</v>
      </c>
      <c r="K3093" t="s">
        <v>13226</v>
      </c>
      <c r="L3093" t="s">
        <v>13334</v>
      </c>
      <c r="M3093" t="s">
        <v>13305</v>
      </c>
      <c r="N3093" t="s">
        <v>22</v>
      </c>
      <c r="O3093">
        <v>100</v>
      </c>
      <c r="P3093">
        <v>9</v>
      </c>
      <c r="Q3093">
        <v>176</v>
      </c>
      <c r="R3093">
        <v>285</v>
      </c>
      <c r="S3093" s="1">
        <v>0.38250000000000001</v>
      </c>
      <c r="U3093" s="13">
        <f t="shared" si="144"/>
        <v>109</v>
      </c>
      <c r="V3093" s="13">
        <f t="shared" si="145"/>
        <v>285</v>
      </c>
      <c r="W3093" s="13" t="str">
        <f>IFERROR(VLOOKUP(K3093,'Target Area Lookup'!B:C,2,FALSE),"Rest of State")</f>
        <v>Rock Island</v>
      </c>
      <c r="X3093" s="13" t="str">
        <f t="shared" si="146"/>
        <v>Rest of State</v>
      </c>
    </row>
    <row r="3094" spans="1:24" x14ac:dyDescent="0.25">
      <c r="A3094">
        <v>49081040022</v>
      </c>
      <c r="B3094" t="s">
        <v>13299</v>
      </c>
      <c r="C3094" t="s">
        <v>13300</v>
      </c>
      <c r="D3094" t="s">
        <v>13238</v>
      </c>
      <c r="E3094" t="s">
        <v>13301</v>
      </c>
      <c r="F3094">
        <v>3097438109</v>
      </c>
      <c r="G3094">
        <v>57782</v>
      </c>
      <c r="H3094" t="s">
        <v>13335</v>
      </c>
      <c r="I3094" t="s">
        <v>13336</v>
      </c>
      <c r="J3094" t="s">
        <v>13238</v>
      </c>
      <c r="K3094" t="s">
        <v>13226</v>
      </c>
      <c r="L3094" t="s">
        <v>13337</v>
      </c>
      <c r="M3094" t="s">
        <v>13338</v>
      </c>
      <c r="N3094" t="s">
        <v>22</v>
      </c>
      <c r="O3094">
        <v>77</v>
      </c>
      <c r="P3094">
        <v>2</v>
      </c>
      <c r="Q3094">
        <v>16</v>
      </c>
      <c r="R3094">
        <v>95</v>
      </c>
      <c r="S3094" s="1">
        <v>0.83160000000000001</v>
      </c>
      <c r="U3094" s="13">
        <f t="shared" si="144"/>
        <v>79</v>
      </c>
      <c r="V3094" s="13">
        <f t="shared" si="145"/>
        <v>95</v>
      </c>
      <c r="W3094" s="13" t="str">
        <f>IFERROR(VLOOKUP(K3094,'Target Area Lookup'!B:C,2,FALSE),"Rest of State")</f>
        <v>Rock Island</v>
      </c>
      <c r="X3094" s="13" t="str">
        <f t="shared" si="146"/>
        <v>Rest of State</v>
      </c>
    </row>
    <row r="3095" spans="1:24" x14ac:dyDescent="0.25">
      <c r="A3095">
        <v>49081040022</v>
      </c>
      <c r="B3095" t="s">
        <v>13299</v>
      </c>
      <c r="C3095" t="s">
        <v>13300</v>
      </c>
      <c r="D3095" t="s">
        <v>13238</v>
      </c>
      <c r="E3095" t="s">
        <v>13301</v>
      </c>
      <c r="F3095">
        <v>3097438109</v>
      </c>
      <c r="G3095">
        <v>62795</v>
      </c>
      <c r="H3095" t="s">
        <v>13339</v>
      </c>
      <c r="I3095" t="s">
        <v>13340</v>
      </c>
      <c r="J3095" t="s">
        <v>13232</v>
      </c>
      <c r="K3095" t="s">
        <v>13226</v>
      </c>
      <c r="L3095" t="s">
        <v>13341</v>
      </c>
      <c r="M3095" t="s">
        <v>13305</v>
      </c>
      <c r="N3095" t="s">
        <v>22</v>
      </c>
      <c r="O3095">
        <v>90</v>
      </c>
      <c r="P3095">
        <v>6</v>
      </c>
      <c r="Q3095">
        <v>206</v>
      </c>
      <c r="R3095">
        <v>302</v>
      </c>
      <c r="S3095" s="1">
        <v>0.31790000000000002</v>
      </c>
      <c r="U3095" s="13">
        <f t="shared" si="144"/>
        <v>96</v>
      </c>
      <c r="V3095" s="13">
        <f t="shared" si="145"/>
        <v>302</v>
      </c>
      <c r="W3095" s="13" t="str">
        <f>IFERROR(VLOOKUP(K3095,'Target Area Lookup'!B:C,2,FALSE),"Rest of State")</f>
        <v>Rock Island</v>
      </c>
      <c r="X3095" s="13" t="str">
        <f t="shared" si="146"/>
        <v>Rest of State</v>
      </c>
    </row>
    <row r="3096" spans="1:24" x14ac:dyDescent="0.25">
      <c r="A3096">
        <v>49081041025</v>
      </c>
      <c r="B3096" t="s">
        <v>13342</v>
      </c>
      <c r="C3096" t="s">
        <v>13343</v>
      </c>
      <c r="D3096" t="s">
        <v>13226</v>
      </c>
      <c r="E3096" t="s">
        <v>13344</v>
      </c>
      <c r="F3096">
        <v>3097935900</v>
      </c>
      <c r="G3096">
        <v>14505</v>
      </c>
      <c r="H3096" t="s">
        <v>13345</v>
      </c>
      <c r="I3096" t="s">
        <v>13346</v>
      </c>
      <c r="J3096" t="s">
        <v>13226</v>
      </c>
      <c r="K3096" t="s">
        <v>13226</v>
      </c>
      <c r="L3096" t="s">
        <v>13347</v>
      </c>
      <c r="M3096" t="s">
        <v>13348</v>
      </c>
      <c r="N3096" t="s">
        <v>22</v>
      </c>
      <c r="O3096">
        <v>1463</v>
      </c>
      <c r="P3096">
        <v>0</v>
      </c>
      <c r="Q3096">
        <v>144</v>
      </c>
      <c r="R3096">
        <v>1607</v>
      </c>
      <c r="S3096" s="1">
        <v>0.91010000000000002</v>
      </c>
      <c r="T3096" t="s">
        <v>22</v>
      </c>
      <c r="U3096" s="13">
        <f t="shared" si="144"/>
        <v>1463</v>
      </c>
      <c r="V3096" s="13">
        <f t="shared" si="145"/>
        <v>1607</v>
      </c>
      <c r="W3096" s="13" t="str">
        <f>IFERROR(VLOOKUP(K3096,'Target Area Lookup'!B:C,2,FALSE),"Rest of State")</f>
        <v>Rock Island</v>
      </c>
      <c r="X3096" s="13" t="str">
        <f t="shared" si="146"/>
        <v>Rest of State</v>
      </c>
    </row>
    <row r="3097" spans="1:24" x14ac:dyDescent="0.25">
      <c r="A3097">
        <v>49081041025</v>
      </c>
      <c r="B3097" t="s">
        <v>13342</v>
      </c>
      <c r="C3097" t="s">
        <v>13343</v>
      </c>
      <c r="D3097" t="s">
        <v>13226</v>
      </c>
      <c r="E3097" t="s">
        <v>13344</v>
      </c>
      <c r="F3097">
        <v>3097935900</v>
      </c>
      <c r="G3097">
        <v>14506</v>
      </c>
      <c r="H3097" t="s">
        <v>13349</v>
      </c>
      <c r="I3097" t="s">
        <v>13350</v>
      </c>
      <c r="J3097" t="s">
        <v>13226</v>
      </c>
      <c r="K3097" t="s">
        <v>13226</v>
      </c>
      <c r="L3097" t="s">
        <v>13351</v>
      </c>
      <c r="M3097" t="s">
        <v>13348</v>
      </c>
      <c r="N3097" t="s">
        <v>22</v>
      </c>
      <c r="O3097">
        <v>384</v>
      </c>
      <c r="P3097">
        <v>0</v>
      </c>
      <c r="Q3097">
        <v>0</v>
      </c>
      <c r="R3097">
        <v>384</v>
      </c>
      <c r="S3097" s="1">
        <v>1</v>
      </c>
      <c r="T3097" t="s">
        <v>22</v>
      </c>
      <c r="U3097" s="13">
        <f t="shared" si="144"/>
        <v>384</v>
      </c>
      <c r="V3097" s="13">
        <f t="shared" si="145"/>
        <v>384</v>
      </c>
      <c r="W3097" s="13" t="str">
        <f>IFERROR(VLOOKUP(K3097,'Target Area Lookup'!B:C,2,FALSE),"Rest of State")</f>
        <v>Rock Island</v>
      </c>
      <c r="X3097" s="13" t="str">
        <f t="shared" si="146"/>
        <v>Rest of State</v>
      </c>
    </row>
    <row r="3098" spans="1:24" x14ac:dyDescent="0.25">
      <c r="A3098">
        <v>49081041025</v>
      </c>
      <c r="B3098" t="s">
        <v>13342</v>
      </c>
      <c r="C3098" t="s">
        <v>13343</v>
      </c>
      <c r="D3098" t="s">
        <v>13226</v>
      </c>
      <c r="E3098" t="s">
        <v>13344</v>
      </c>
      <c r="F3098">
        <v>3097935900</v>
      </c>
      <c r="G3098">
        <v>14507</v>
      </c>
      <c r="H3098" t="s">
        <v>8030</v>
      </c>
      <c r="I3098" t="s">
        <v>13352</v>
      </c>
      <c r="J3098" t="s">
        <v>13226</v>
      </c>
      <c r="K3098" t="s">
        <v>13226</v>
      </c>
      <c r="L3098" t="s">
        <v>13353</v>
      </c>
      <c r="M3098" t="s">
        <v>13348</v>
      </c>
      <c r="N3098" t="s">
        <v>22</v>
      </c>
      <c r="O3098">
        <v>458</v>
      </c>
      <c r="P3098">
        <v>0</v>
      </c>
      <c r="Q3098">
        <v>43</v>
      </c>
      <c r="R3098">
        <v>501</v>
      </c>
      <c r="S3098" s="1">
        <v>0.91300000000000003</v>
      </c>
      <c r="T3098" t="s">
        <v>22</v>
      </c>
      <c r="U3098" s="13">
        <f t="shared" si="144"/>
        <v>458</v>
      </c>
      <c r="V3098" s="13">
        <f t="shared" si="145"/>
        <v>501</v>
      </c>
      <c r="W3098" s="13" t="str">
        <f>IFERROR(VLOOKUP(K3098,'Target Area Lookup'!B:C,2,FALSE),"Rest of State")</f>
        <v>Rock Island</v>
      </c>
      <c r="X3098" s="13" t="str">
        <f t="shared" si="146"/>
        <v>Rest of State</v>
      </c>
    </row>
    <row r="3099" spans="1:24" x14ac:dyDescent="0.25">
      <c r="A3099">
        <v>49081041025</v>
      </c>
      <c r="B3099" t="s">
        <v>13342</v>
      </c>
      <c r="C3099" t="s">
        <v>13343</v>
      </c>
      <c r="D3099" t="s">
        <v>13226</v>
      </c>
      <c r="E3099" t="s">
        <v>13344</v>
      </c>
      <c r="F3099">
        <v>3097935900</v>
      </c>
      <c r="G3099">
        <v>14509</v>
      </c>
      <c r="H3099" t="s">
        <v>13354</v>
      </c>
      <c r="I3099" t="s">
        <v>13355</v>
      </c>
      <c r="J3099" t="s">
        <v>13226</v>
      </c>
      <c r="K3099" t="s">
        <v>13226</v>
      </c>
      <c r="L3099" t="s">
        <v>13356</v>
      </c>
      <c r="M3099" t="s">
        <v>13348</v>
      </c>
      <c r="N3099" t="s">
        <v>22</v>
      </c>
      <c r="O3099">
        <v>388</v>
      </c>
      <c r="P3099">
        <v>0</v>
      </c>
      <c r="Q3099">
        <v>31</v>
      </c>
      <c r="R3099">
        <v>419</v>
      </c>
      <c r="S3099" s="1">
        <v>0.92420000000000002</v>
      </c>
      <c r="T3099" t="s">
        <v>22</v>
      </c>
      <c r="U3099" s="13">
        <f t="shared" si="144"/>
        <v>388</v>
      </c>
      <c r="V3099" s="13">
        <f t="shared" si="145"/>
        <v>419</v>
      </c>
      <c r="W3099" s="13" t="str">
        <f>IFERROR(VLOOKUP(K3099,'Target Area Lookup'!B:C,2,FALSE),"Rest of State")</f>
        <v>Rock Island</v>
      </c>
      <c r="X3099" s="13" t="str">
        <f t="shared" si="146"/>
        <v>Rest of State</v>
      </c>
    </row>
    <row r="3100" spans="1:24" x14ac:dyDescent="0.25">
      <c r="A3100">
        <v>49081041025</v>
      </c>
      <c r="B3100" t="s">
        <v>13342</v>
      </c>
      <c r="C3100" t="s">
        <v>13343</v>
      </c>
      <c r="D3100" t="s">
        <v>13226</v>
      </c>
      <c r="E3100" t="s">
        <v>13344</v>
      </c>
      <c r="F3100">
        <v>3097935900</v>
      </c>
      <c r="G3100">
        <v>14510</v>
      </c>
      <c r="H3100" t="s">
        <v>13357</v>
      </c>
      <c r="I3100" t="s">
        <v>13358</v>
      </c>
      <c r="J3100" t="s">
        <v>13226</v>
      </c>
      <c r="K3100" t="s">
        <v>13226</v>
      </c>
      <c r="L3100" t="s">
        <v>13359</v>
      </c>
      <c r="M3100" t="s">
        <v>13348</v>
      </c>
      <c r="N3100" t="s">
        <v>22</v>
      </c>
      <c r="O3100">
        <v>417</v>
      </c>
      <c r="P3100">
        <v>0</v>
      </c>
      <c r="Q3100">
        <v>0</v>
      </c>
      <c r="R3100">
        <v>417</v>
      </c>
      <c r="S3100" s="1">
        <v>1</v>
      </c>
      <c r="T3100" t="s">
        <v>22</v>
      </c>
      <c r="U3100" s="13">
        <f t="shared" si="144"/>
        <v>417</v>
      </c>
      <c r="V3100" s="13">
        <f t="shared" si="145"/>
        <v>417</v>
      </c>
      <c r="W3100" s="13" t="str">
        <f>IFERROR(VLOOKUP(K3100,'Target Area Lookup'!B:C,2,FALSE),"Rest of State")</f>
        <v>Rock Island</v>
      </c>
      <c r="X3100" s="13" t="str">
        <f t="shared" si="146"/>
        <v>Rest of State</v>
      </c>
    </row>
    <row r="3101" spans="1:24" x14ac:dyDescent="0.25">
      <c r="A3101">
        <v>49081041025</v>
      </c>
      <c r="B3101" t="s">
        <v>13342</v>
      </c>
      <c r="C3101" t="s">
        <v>13343</v>
      </c>
      <c r="D3101" t="s">
        <v>13226</v>
      </c>
      <c r="E3101" t="s">
        <v>13344</v>
      </c>
      <c r="F3101">
        <v>3097935900</v>
      </c>
      <c r="G3101">
        <v>14511</v>
      </c>
      <c r="H3101" t="s">
        <v>1179</v>
      </c>
      <c r="I3101" t="s">
        <v>13360</v>
      </c>
      <c r="J3101" t="s">
        <v>13226</v>
      </c>
      <c r="K3101" t="s">
        <v>13226</v>
      </c>
      <c r="L3101" t="s">
        <v>13361</v>
      </c>
      <c r="M3101" t="s">
        <v>13348</v>
      </c>
      <c r="N3101" t="s">
        <v>22</v>
      </c>
      <c r="O3101">
        <v>263</v>
      </c>
      <c r="P3101">
        <v>0</v>
      </c>
      <c r="Q3101">
        <v>127</v>
      </c>
      <c r="R3101">
        <v>390</v>
      </c>
      <c r="S3101" s="1">
        <v>0.67410000000000003</v>
      </c>
      <c r="T3101" t="s">
        <v>22</v>
      </c>
      <c r="U3101" s="13">
        <f t="shared" si="144"/>
        <v>263</v>
      </c>
      <c r="V3101" s="13">
        <f t="shared" si="145"/>
        <v>390</v>
      </c>
      <c r="W3101" s="13" t="str">
        <f>IFERROR(VLOOKUP(K3101,'Target Area Lookup'!B:C,2,FALSE),"Rest of State")</f>
        <v>Rock Island</v>
      </c>
      <c r="X3101" s="13" t="str">
        <f t="shared" si="146"/>
        <v>Rest of State</v>
      </c>
    </row>
    <row r="3102" spans="1:24" x14ac:dyDescent="0.25">
      <c r="A3102">
        <v>49081041025</v>
      </c>
      <c r="B3102" t="s">
        <v>13342</v>
      </c>
      <c r="C3102" t="s">
        <v>13343</v>
      </c>
      <c r="D3102" t="s">
        <v>13226</v>
      </c>
      <c r="E3102" t="s">
        <v>13344</v>
      </c>
      <c r="F3102">
        <v>3097935900</v>
      </c>
      <c r="G3102">
        <v>14512</v>
      </c>
      <c r="H3102" t="s">
        <v>13362</v>
      </c>
      <c r="I3102" t="s">
        <v>13363</v>
      </c>
      <c r="J3102" t="s">
        <v>13226</v>
      </c>
      <c r="K3102" t="s">
        <v>13226</v>
      </c>
      <c r="L3102" t="s">
        <v>13364</v>
      </c>
      <c r="M3102" t="s">
        <v>13348</v>
      </c>
      <c r="N3102" t="s">
        <v>22</v>
      </c>
      <c r="O3102">
        <v>269</v>
      </c>
      <c r="P3102">
        <v>0</v>
      </c>
      <c r="Q3102">
        <v>0</v>
      </c>
      <c r="R3102">
        <v>269</v>
      </c>
      <c r="S3102" s="1">
        <v>1</v>
      </c>
      <c r="T3102" t="s">
        <v>22</v>
      </c>
      <c r="U3102" s="13">
        <f t="shared" si="144"/>
        <v>269</v>
      </c>
      <c r="V3102" s="13">
        <f t="shared" si="145"/>
        <v>269</v>
      </c>
      <c r="W3102" s="13" t="str">
        <f>IFERROR(VLOOKUP(K3102,'Target Area Lookup'!B:C,2,FALSE),"Rest of State")</f>
        <v>Rock Island</v>
      </c>
      <c r="X3102" s="13" t="str">
        <f t="shared" si="146"/>
        <v>Rest of State</v>
      </c>
    </row>
    <row r="3103" spans="1:24" x14ac:dyDescent="0.25">
      <c r="A3103">
        <v>49081041025</v>
      </c>
      <c r="B3103" t="s">
        <v>13342</v>
      </c>
      <c r="C3103" t="s">
        <v>13343</v>
      </c>
      <c r="D3103" t="s">
        <v>13226</v>
      </c>
      <c r="E3103" t="s">
        <v>13344</v>
      </c>
      <c r="F3103">
        <v>3097935900</v>
      </c>
      <c r="G3103">
        <v>14516</v>
      </c>
      <c r="H3103" t="s">
        <v>1874</v>
      </c>
      <c r="I3103" t="s">
        <v>13365</v>
      </c>
      <c r="J3103" t="s">
        <v>13226</v>
      </c>
      <c r="K3103" t="s">
        <v>13226</v>
      </c>
      <c r="L3103" t="s">
        <v>13366</v>
      </c>
      <c r="M3103" t="s">
        <v>13348</v>
      </c>
      <c r="N3103" t="s">
        <v>22</v>
      </c>
      <c r="O3103">
        <v>277</v>
      </c>
      <c r="P3103">
        <v>0</v>
      </c>
      <c r="Q3103">
        <v>0</v>
      </c>
      <c r="R3103">
        <v>277</v>
      </c>
      <c r="S3103" s="1">
        <v>1</v>
      </c>
      <c r="T3103" t="s">
        <v>22</v>
      </c>
      <c r="U3103" s="13">
        <f t="shared" si="144"/>
        <v>277</v>
      </c>
      <c r="V3103" s="13">
        <f t="shared" si="145"/>
        <v>277</v>
      </c>
      <c r="W3103" s="13" t="str">
        <f>IFERROR(VLOOKUP(K3103,'Target Area Lookup'!B:C,2,FALSE),"Rest of State")</f>
        <v>Rock Island</v>
      </c>
      <c r="X3103" s="13" t="str">
        <f t="shared" si="146"/>
        <v>Rest of State</v>
      </c>
    </row>
    <row r="3104" spans="1:24" x14ac:dyDescent="0.25">
      <c r="A3104">
        <v>49081041025</v>
      </c>
      <c r="B3104" t="s">
        <v>13342</v>
      </c>
      <c r="C3104" t="s">
        <v>13343</v>
      </c>
      <c r="D3104" t="s">
        <v>13226</v>
      </c>
      <c r="E3104" t="s">
        <v>13344</v>
      </c>
      <c r="F3104">
        <v>3097935900</v>
      </c>
      <c r="G3104">
        <v>14517</v>
      </c>
      <c r="H3104" t="s">
        <v>13290</v>
      </c>
      <c r="I3104" t="s">
        <v>13367</v>
      </c>
      <c r="J3104" t="s">
        <v>13226</v>
      </c>
      <c r="K3104" t="s">
        <v>13226</v>
      </c>
      <c r="L3104" t="s">
        <v>13368</v>
      </c>
      <c r="M3104" t="s">
        <v>13348</v>
      </c>
      <c r="N3104" t="s">
        <v>22</v>
      </c>
      <c r="O3104">
        <v>320</v>
      </c>
      <c r="P3104">
        <v>0</v>
      </c>
      <c r="Q3104">
        <v>0</v>
      </c>
      <c r="R3104">
        <v>320</v>
      </c>
      <c r="S3104" s="1">
        <v>1</v>
      </c>
      <c r="T3104" t="s">
        <v>22</v>
      </c>
      <c r="U3104" s="13">
        <f t="shared" si="144"/>
        <v>320</v>
      </c>
      <c r="V3104" s="13">
        <f t="shared" si="145"/>
        <v>320</v>
      </c>
      <c r="W3104" s="13" t="str">
        <f>IFERROR(VLOOKUP(K3104,'Target Area Lookup'!B:C,2,FALSE),"Rest of State")</f>
        <v>Rock Island</v>
      </c>
      <c r="X3104" s="13" t="str">
        <f t="shared" si="146"/>
        <v>Rest of State</v>
      </c>
    </row>
    <row r="3105" spans="1:24" x14ac:dyDescent="0.25">
      <c r="A3105">
        <v>49081041025</v>
      </c>
      <c r="B3105" t="s">
        <v>13342</v>
      </c>
      <c r="C3105" t="s">
        <v>13343</v>
      </c>
      <c r="D3105" t="s">
        <v>13226</v>
      </c>
      <c r="E3105" t="s">
        <v>13344</v>
      </c>
      <c r="F3105">
        <v>3097935900</v>
      </c>
      <c r="G3105">
        <v>14518</v>
      </c>
      <c r="H3105" t="s">
        <v>1150</v>
      </c>
      <c r="I3105" t="s">
        <v>13369</v>
      </c>
      <c r="J3105" t="s">
        <v>13370</v>
      </c>
      <c r="K3105" t="s">
        <v>13226</v>
      </c>
      <c r="L3105" t="s">
        <v>13371</v>
      </c>
      <c r="M3105" t="s">
        <v>13348</v>
      </c>
      <c r="N3105" t="s">
        <v>22</v>
      </c>
      <c r="O3105">
        <v>364</v>
      </c>
      <c r="P3105">
        <v>0</v>
      </c>
      <c r="Q3105">
        <v>0</v>
      </c>
      <c r="R3105">
        <v>364</v>
      </c>
      <c r="S3105" s="1">
        <v>1</v>
      </c>
      <c r="T3105" t="s">
        <v>22</v>
      </c>
      <c r="U3105" s="13">
        <f t="shared" si="144"/>
        <v>364</v>
      </c>
      <c r="V3105" s="13">
        <f t="shared" si="145"/>
        <v>364</v>
      </c>
      <c r="W3105" s="13" t="str">
        <f>IFERROR(VLOOKUP(K3105,'Target Area Lookup'!B:C,2,FALSE),"Rest of State")</f>
        <v>Rock Island</v>
      </c>
      <c r="X3105" s="13" t="str">
        <f t="shared" si="146"/>
        <v>Rest of State</v>
      </c>
    </row>
    <row r="3106" spans="1:24" x14ac:dyDescent="0.25">
      <c r="A3106">
        <v>49081041025</v>
      </c>
      <c r="B3106" t="s">
        <v>13342</v>
      </c>
      <c r="C3106" t="s">
        <v>13343</v>
      </c>
      <c r="D3106" t="s">
        <v>13226</v>
      </c>
      <c r="E3106" t="s">
        <v>13344</v>
      </c>
      <c r="F3106">
        <v>3097935900</v>
      </c>
      <c r="G3106">
        <v>14521</v>
      </c>
      <c r="H3106" t="s">
        <v>13372</v>
      </c>
      <c r="I3106" t="s">
        <v>13373</v>
      </c>
      <c r="J3106" t="s">
        <v>13226</v>
      </c>
      <c r="K3106" t="s">
        <v>13226</v>
      </c>
      <c r="L3106" t="s">
        <v>13374</v>
      </c>
      <c r="M3106" t="s">
        <v>13348</v>
      </c>
      <c r="N3106" t="s">
        <v>22</v>
      </c>
      <c r="O3106">
        <v>179</v>
      </c>
      <c r="P3106">
        <v>0</v>
      </c>
      <c r="Q3106">
        <v>0</v>
      </c>
      <c r="R3106">
        <v>179</v>
      </c>
      <c r="S3106" s="1">
        <v>1</v>
      </c>
      <c r="T3106" t="s">
        <v>22</v>
      </c>
      <c r="U3106" s="13">
        <f t="shared" si="144"/>
        <v>179</v>
      </c>
      <c r="V3106" s="13">
        <f t="shared" si="145"/>
        <v>179</v>
      </c>
      <c r="W3106" s="13" t="str">
        <f>IFERROR(VLOOKUP(K3106,'Target Area Lookup'!B:C,2,FALSE),"Rest of State")</f>
        <v>Rock Island</v>
      </c>
      <c r="X3106" s="13" t="str">
        <f t="shared" si="146"/>
        <v>Rest of State</v>
      </c>
    </row>
    <row r="3107" spans="1:24" x14ac:dyDescent="0.25">
      <c r="A3107">
        <v>49081041025</v>
      </c>
      <c r="B3107" t="s">
        <v>13342</v>
      </c>
      <c r="C3107" t="s">
        <v>13343</v>
      </c>
      <c r="D3107" t="s">
        <v>13226</v>
      </c>
      <c r="E3107" t="s">
        <v>13344</v>
      </c>
      <c r="F3107">
        <v>3097935900</v>
      </c>
      <c r="G3107">
        <v>65016</v>
      </c>
      <c r="H3107" t="s">
        <v>13375</v>
      </c>
      <c r="I3107" t="s">
        <v>13376</v>
      </c>
      <c r="J3107" t="s">
        <v>13226</v>
      </c>
      <c r="K3107" t="s">
        <v>13226</v>
      </c>
      <c r="L3107" t="s">
        <v>13377</v>
      </c>
      <c r="M3107" t="s">
        <v>13348</v>
      </c>
      <c r="N3107" t="s">
        <v>22</v>
      </c>
      <c r="O3107">
        <v>72</v>
      </c>
      <c r="P3107">
        <v>0</v>
      </c>
      <c r="Q3107">
        <v>0</v>
      </c>
      <c r="R3107">
        <v>72</v>
      </c>
      <c r="S3107" s="1">
        <v>1</v>
      </c>
      <c r="T3107" t="s">
        <v>22</v>
      </c>
      <c r="U3107" s="13">
        <f t="shared" si="144"/>
        <v>72</v>
      </c>
      <c r="V3107" s="13">
        <f t="shared" si="145"/>
        <v>72</v>
      </c>
      <c r="W3107" s="13" t="str">
        <f>IFERROR(VLOOKUP(K3107,'Target Area Lookup'!B:C,2,FALSE),"Rest of State")</f>
        <v>Rock Island</v>
      </c>
      <c r="X3107" s="13" t="str">
        <f t="shared" si="146"/>
        <v>Rest of State</v>
      </c>
    </row>
    <row r="3108" spans="1:24" x14ac:dyDescent="0.25">
      <c r="A3108">
        <v>49081041025</v>
      </c>
      <c r="B3108" t="s">
        <v>13342</v>
      </c>
      <c r="C3108" t="s">
        <v>13343</v>
      </c>
      <c r="D3108" t="s">
        <v>13226</v>
      </c>
      <c r="E3108" t="s">
        <v>13344</v>
      </c>
      <c r="F3108">
        <v>3097935900</v>
      </c>
      <c r="G3108">
        <v>65017</v>
      </c>
      <c r="H3108" t="s">
        <v>13378</v>
      </c>
      <c r="I3108" t="s">
        <v>13379</v>
      </c>
      <c r="J3108" t="s">
        <v>13226</v>
      </c>
      <c r="K3108" t="s">
        <v>13226</v>
      </c>
      <c r="L3108" t="s">
        <v>13380</v>
      </c>
      <c r="M3108" t="s">
        <v>13348</v>
      </c>
      <c r="N3108" t="s">
        <v>22</v>
      </c>
      <c r="O3108">
        <v>520</v>
      </c>
      <c r="P3108">
        <v>0</v>
      </c>
      <c r="Q3108">
        <v>22</v>
      </c>
      <c r="R3108">
        <v>542</v>
      </c>
      <c r="S3108" s="1">
        <v>0.9577</v>
      </c>
      <c r="T3108" t="s">
        <v>22</v>
      </c>
      <c r="U3108" s="13">
        <f t="shared" si="144"/>
        <v>520</v>
      </c>
      <c r="V3108" s="13">
        <f t="shared" si="145"/>
        <v>542</v>
      </c>
      <c r="W3108" s="13" t="str">
        <f>IFERROR(VLOOKUP(K3108,'Target Area Lookup'!B:C,2,FALSE),"Rest of State")</f>
        <v>Rock Island</v>
      </c>
      <c r="X3108" s="13" t="str">
        <f t="shared" si="146"/>
        <v>Rest of State</v>
      </c>
    </row>
    <row r="3109" spans="1:24" x14ac:dyDescent="0.25">
      <c r="A3109">
        <v>49081041025</v>
      </c>
      <c r="B3109" t="s">
        <v>13342</v>
      </c>
      <c r="C3109" t="s">
        <v>13343</v>
      </c>
      <c r="D3109" t="s">
        <v>13226</v>
      </c>
      <c r="E3109" t="s">
        <v>13344</v>
      </c>
      <c r="F3109">
        <v>3097935900</v>
      </c>
      <c r="G3109">
        <v>65021</v>
      </c>
      <c r="H3109" t="s">
        <v>13381</v>
      </c>
      <c r="I3109" t="s">
        <v>13382</v>
      </c>
      <c r="J3109" t="s">
        <v>13226</v>
      </c>
      <c r="K3109" t="s">
        <v>13226</v>
      </c>
      <c r="L3109" t="s">
        <v>13383</v>
      </c>
      <c r="M3109" t="s">
        <v>13348</v>
      </c>
      <c r="N3109" t="s">
        <v>22</v>
      </c>
      <c r="O3109">
        <v>560</v>
      </c>
      <c r="P3109">
        <v>0</v>
      </c>
      <c r="Q3109">
        <v>0</v>
      </c>
      <c r="R3109">
        <v>560</v>
      </c>
      <c r="S3109" s="1">
        <v>1</v>
      </c>
      <c r="T3109" t="s">
        <v>22</v>
      </c>
      <c r="U3109" s="13">
        <f t="shared" si="144"/>
        <v>560</v>
      </c>
      <c r="V3109" s="13">
        <f t="shared" si="145"/>
        <v>560</v>
      </c>
      <c r="W3109" s="13" t="str">
        <f>IFERROR(VLOOKUP(K3109,'Target Area Lookup'!B:C,2,FALSE),"Rest of State")</f>
        <v>Rock Island</v>
      </c>
      <c r="X3109" s="13" t="str">
        <f t="shared" si="146"/>
        <v>Rest of State</v>
      </c>
    </row>
    <row r="3110" spans="1:24" x14ac:dyDescent="0.25">
      <c r="A3110">
        <v>49081100026</v>
      </c>
      <c r="B3110" t="s">
        <v>13384</v>
      </c>
      <c r="C3110" t="s">
        <v>13385</v>
      </c>
      <c r="D3110" t="s">
        <v>13386</v>
      </c>
      <c r="E3110" t="s">
        <v>13387</v>
      </c>
      <c r="F3110">
        <v>3095233184</v>
      </c>
      <c r="G3110">
        <v>14524</v>
      </c>
      <c r="H3110" t="s">
        <v>13388</v>
      </c>
      <c r="I3110" t="s">
        <v>13389</v>
      </c>
      <c r="J3110" t="s">
        <v>13386</v>
      </c>
      <c r="K3110" t="s">
        <v>13226</v>
      </c>
      <c r="L3110" t="s">
        <v>13387</v>
      </c>
      <c r="M3110" t="s">
        <v>13390</v>
      </c>
      <c r="N3110" t="s">
        <v>22</v>
      </c>
      <c r="O3110">
        <v>53</v>
      </c>
      <c r="P3110">
        <v>16</v>
      </c>
      <c r="Q3110">
        <v>261</v>
      </c>
      <c r="R3110">
        <v>330</v>
      </c>
      <c r="S3110" s="1">
        <v>0.20910000000000001</v>
      </c>
      <c r="U3110" s="13">
        <f t="shared" si="144"/>
        <v>69</v>
      </c>
      <c r="V3110" s="13">
        <f t="shared" si="145"/>
        <v>330</v>
      </c>
      <c r="W3110" s="13" t="str">
        <f>IFERROR(VLOOKUP(K3110,'Target Area Lookup'!B:C,2,FALSE),"Rest of State")</f>
        <v>Rock Island</v>
      </c>
      <c r="X3110" s="13" t="str">
        <f t="shared" si="146"/>
        <v>Rest of State</v>
      </c>
    </row>
    <row r="3111" spans="1:24" x14ac:dyDescent="0.25">
      <c r="A3111">
        <v>49081100026</v>
      </c>
      <c r="B3111" t="s">
        <v>13384</v>
      </c>
      <c r="C3111" t="s">
        <v>13385</v>
      </c>
      <c r="D3111" t="s">
        <v>13386</v>
      </c>
      <c r="E3111" t="s">
        <v>13387</v>
      </c>
      <c r="F3111">
        <v>3095233184</v>
      </c>
      <c r="G3111">
        <v>14525</v>
      </c>
      <c r="H3111" t="s">
        <v>13391</v>
      </c>
      <c r="I3111" t="s">
        <v>13392</v>
      </c>
      <c r="J3111" t="s">
        <v>13386</v>
      </c>
      <c r="K3111" t="s">
        <v>13226</v>
      </c>
      <c r="L3111" t="s">
        <v>13393</v>
      </c>
      <c r="M3111" t="s">
        <v>13390</v>
      </c>
      <c r="N3111" t="s">
        <v>22</v>
      </c>
      <c r="O3111">
        <v>65</v>
      </c>
      <c r="P3111">
        <v>13</v>
      </c>
      <c r="Q3111">
        <v>193</v>
      </c>
      <c r="R3111">
        <v>271</v>
      </c>
      <c r="S3111" s="1">
        <v>0.2878</v>
      </c>
      <c r="U3111" s="13">
        <f t="shared" si="144"/>
        <v>78</v>
      </c>
      <c r="V3111" s="13">
        <f t="shared" si="145"/>
        <v>271</v>
      </c>
      <c r="W3111" s="13" t="str">
        <f>IFERROR(VLOOKUP(K3111,'Target Area Lookup'!B:C,2,FALSE),"Rest of State")</f>
        <v>Rock Island</v>
      </c>
      <c r="X3111" s="13" t="str">
        <f t="shared" si="146"/>
        <v>Rest of State</v>
      </c>
    </row>
    <row r="3112" spans="1:24" x14ac:dyDescent="0.25">
      <c r="A3112">
        <v>49081100026</v>
      </c>
      <c r="B3112" t="s">
        <v>13384</v>
      </c>
      <c r="C3112" t="s">
        <v>13385</v>
      </c>
      <c r="D3112" t="s">
        <v>13386</v>
      </c>
      <c r="E3112" t="s">
        <v>13387</v>
      </c>
      <c r="F3112">
        <v>3095233184</v>
      </c>
      <c r="G3112">
        <v>14526</v>
      </c>
      <c r="H3112" t="s">
        <v>13394</v>
      </c>
      <c r="I3112" t="s">
        <v>13395</v>
      </c>
      <c r="J3112" t="s">
        <v>13386</v>
      </c>
      <c r="K3112" t="s">
        <v>13226</v>
      </c>
      <c r="L3112" t="s">
        <v>13396</v>
      </c>
      <c r="M3112" t="s">
        <v>13390</v>
      </c>
      <c r="N3112" t="s">
        <v>22</v>
      </c>
      <c r="O3112">
        <v>88</v>
      </c>
      <c r="P3112">
        <v>21</v>
      </c>
      <c r="Q3112">
        <v>374</v>
      </c>
      <c r="R3112">
        <v>483</v>
      </c>
      <c r="S3112" s="1">
        <v>0.22570000000000001</v>
      </c>
      <c r="U3112" s="13">
        <f t="shared" si="144"/>
        <v>109</v>
      </c>
      <c r="V3112" s="13">
        <f t="shared" si="145"/>
        <v>483</v>
      </c>
      <c r="W3112" s="13" t="str">
        <f>IFERROR(VLOOKUP(K3112,'Target Area Lookup'!B:C,2,FALSE),"Rest of State")</f>
        <v>Rock Island</v>
      </c>
      <c r="X3112" s="13" t="str">
        <f t="shared" si="146"/>
        <v>Rest of State</v>
      </c>
    </row>
    <row r="3113" spans="1:24" x14ac:dyDescent="0.25">
      <c r="A3113">
        <v>49081200026</v>
      </c>
      <c r="B3113" t="s">
        <v>13397</v>
      </c>
      <c r="C3113" t="s">
        <v>8276</v>
      </c>
      <c r="D3113" t="s">
        <v>13398</v>
      </c>
      <c r="E3113" t="s">
        <v>13399</v>
      </c>
      <c r="F3113">
        <v>3095934075</v>
      </c>
      <c r="G3113">
        <v>14527</v>
      </c>
      <c r="H3113" t="s">
        <v>13400</v>
      </c>
      <c r="I3113" t="s">
        <v>13401</v>
      </c>
      <c r="J3113" t="s">
        <v>13398</v>
      </c>
      <c r="K3113" t="s">
        <v>10633</v>
      </c>
      <c r="L3113" t="s">
        <v>13402</v>
      </c>
      <c r="M3113" t="s">
        <v>13403</v>
      </c>
      <c r="N3113" t="s">
        <v>22</v>
      </c>
      <c r="O3113">
        <v>86</v>
      </c>
      <c r="P3113">
        <v>7</v>
      </c>
      <c r="Q3113">
        <v>379</v>
      </c>
      <c r="R3113">
        <v>472</v>
      </c>
      <c r="S3113" s="1">
        <v>0.19700000000000001</v>
      </c>
      <c r="U3113" s="13">
        <f t="shared" si="144"/>
        <v>93</v>
      </c>
      <c r="V3113" s="13">
        <f t="shared" si="145"/>
        <v>472</v>
      </c>
      <c r="W3113" s="13" t="str">
        <f>IFERROR(VLOOKUP(K3113,'Target Area Lookup'!B:C,2,FALSE),"Rest of State")</f>
        <v>Rest of State</v>
      </c>
      <c r="X3113" s="13" t="str">
        <f t="shared" si="146"/>
        <v>Rest of State</v>
      </c>
    </row>
    <row r="3114" spans="1:24" x14ac:dyDescent="0.25">
      <c r="A3114">
        <v>49081200026</v>
      </c>
      <c r="B3114" t="s">
        <v>13397</v>
      </c>
      <c r="C3114" t="s">
        <v>8276</v>
      </c>
      <c r="D3114" t="s">
        <v>13398</v>
      </c>
      <c r="E3114" t="s">
        <v>13399</v>
      </c>
      <c r="F3114">
        <v>3095934075</v>
      </c>
      <c r="G3114">
        <v>14528</v>
      </c>
      <c r="H3114" t="s">
        <v>13404</v>
      </c>
      <c r="I3114" t="s">
        <v>13401</v>
      </c>
      <c r="J3114" t="s">
        <v>13398</v>
      </c>
      <c r="K3114" t="s">
        <v>10633</v>
      </c>
      <c r="L3114" t="s">
        <v>13402</v>
      </c>
      <c r="M3114" t="s">
        <v>13403</v>
      </c>
      <c r="N3114" t="s">
        <v>22</v>
      </c>
      <c r="O3114">
        <v>46</v>
      </c>
      <c r="P3114">
        <v>5</v>
      </c>
      <c r="Q3114">
        <v>146</v>
      </c>
      <c r="R3114">
        <v>197</v>
      </c>
      <c r="S3114" s="1">
        <v>0.25890000000000002</v>
      </c>
      <c r="U3114" s="13">
        <f t="shared" si="144"/>
        <v>51</v>
      </c>
      <c r="V3114" s="13">
        <f t="shared" si="145"/>
        <v>197</v>
      </c>
      <c r="W3114" s="13" t="str">
        <f>IFERROR(VLOOKUP(K3114,'Target Area Lookup'!B:C,2,FALSE),"Rest of State")</f>
        <v>Rest of State</v>
      </c>
      <c r="X3114" s="13" t="str">
        <f t="shared" si="146"/>
        <v>Rest of State</v>
      </c>
    </row>
    <row r="3115" spans="1:24" x14ac:dyDescent="0.25">
      <c r="A3115">
        <v>49081200026</v>
      </c>
      <c r="B3115" t="s">
        <v>13397</v>
      </c>
      <c r="C3115" t="s">
        <v>8276</v>
      </c>
      <c r="D3115" t="s">
        <v>13398</v>
      </c>
      <c r="E3115" t="s">
        <v>13399</v>
      </c>
      <c r="F3115">
        <v>3095934075</v>
      </c>
      <c r="G3115">
        <v>14529</v>
      </c>
      <c r="H3115" t="s">
        <v>13405</v>
      </c>
      <c r="I3115" t="s">
        <v>13406</v>
      </c>
      <c r="J3115" t="s">
        <v>13407</v>
      </c>
      <c r="K3115" t="s">
        <v>10633</v>
      </c>
      <c r="L3115" t="s">
        <v>13408</v>
      </c>
      <c r="M3115" t="s">
        <v>13409</v>
      </c>
      <c r="N3115" t="s">
        <v>22</v>
      </c>
      <c r="O3115">
        <v>65</v>
      </c>
      <c r="P3115">
        <v>3</v>
      </c>
      <c r="Q3115">
        <v>161</v>
      </c>
      <c r="R3115">
        <v>229</v>
      </c>
      <c r="S3115" s="1">
        <v>0.2969</v>
      </c>
      <c r="U3115" s="13">
        <f t="shared" si="144"/>
        <v>68</v>
      </c>
      <c r="V3115" s="13">
        <f t="shared" si="145"/>
        <v>229</v>
      </c>
      <c r="W3115" s="13" t="str">
        <f>IFERROR(VLOOKUP(K3115,'Target Area Lookup'!B:C,2,FALSE),"Rest of State")</f>
        <v>Rest of State</v>
      </c>
      <c r="X3115" s="13" t="str">
        <f t="shared" si="146"/>
        <v>Rest of State</v>
      </c>
    </row>
    <row r="3116" spans="1:24" x14ac:dyDescent="0.25">
      <c r="A3116">
        <v>49081200026</v>
      </c>
      <c r="B3116" t="s">
        <v>13397</v>
      </c>
      <c r="C3116" t="s">
        <v>8276</v>
      </c>
      <c r="D3116" t="s">
        <v>13398</v>
      </c>
      <c r="E3116" t="s">
        <v>13399</v>
      </c>
      <c r="F3116">
        <v>3095934075</v>
      </c>
      <c r="G3116">
        <v>14531</v>
      </c>
      <c r="H3116" t="s">
        <v>13410</v>
      </c>
      <c r="I3116" t="s">
        <v>13411</v>
      </c>
      <c r="J3116" t="s">
        <v>13398</v>
      </c>
      <c r="K3116" t="s">
        <v>10633</v>
      </c>
      <c r="L3116" t="s">
        <v>13412</v>
      </c>
      <c r="M3116" t="s">
        <v>13413</v>
      </c>
      <c r="N3116" t="s">
        <v>22</v>
      </c>
      <c r="O3116">
        <v>76</v>
      </c>
      <c r="P3116">
        <v>5</v>
      </c>
      <c r="Q3116">
        <v>186</v>
      </c>
      <c r="R3116">
        <v>267</v>
      </c>
      <c r="S3116" s="1">
        <v>0.3034</v>
      </c>
      <c r="U3116" s="13">
        <f t="shared" si="144"/>
        <v>81</v>
      </c>
      <c r="V3116" s="13">
        <f t="shared" si="145"/>
        <v>267</v>
      </c>
      <c r="W3116" s="13" t="str">
        <f>IFERROR(VLOOKUP(K3116,'Target Area Lookup'!B:C,2,FALSE),"Rest of State")</f>
        <v>Rest of State</v>
      </c>
      <c r="X3116" s="13" t="str">
        <f t="shared" si="146"/>
        <v>Rest of State</v>
      </c>
    </row>
    <row r="3117" spans="1:24" x14ac:dyDescent="0.25">
      <c r="A3117">
        <v>49081200026</v>
      </c>
      <c r="B3117" t="s">
        <v>13397</v>
      </c>
      <c r="C3117" t="s">
        <v>8276</v>
      </c>
      <c r="D3117" t="s">
        <v>13398</v>
      </c>
      <c r="E3117" t="s">
        <v>13399</v>
      </c>
      <c r="F3117">
        <v>3095934075</v>
      </c>
      <c r="G3117">
        <v>14532</v>
      </c>
      <c r="H3117" t="s">
        <v>13414</v>
      </c>
      <c r="I3117" t="s">
        <v>13415</v>
      </c>
      <c r="J3117" t="s">
        <v>13416</v>
      </c>
      <c r="K3117" t="s">
        <v>10633</v>
      </c>
      <c r="L3117" t="s">
        <v>13417</v>
      </c>
      <c r="M3117" t="s">
        <v>13418</v>
      </c>
      <c r="N3117" t="s">
        <v>22</v>
      </c>
      <c r="O3117">
        <v>90</v>
      </c>
      <c r="P3117">
        <v>6</v>
      </c>
      <c r="Q3117">
        <v>151</v>
      </c>
      <c r="R3117">
        <v>247</v>
      </c>
      <c r="S3117" s="1">
        <v>0.38869999999999999</v>
      </c>
      <c r="U3117" s="13">
        <f t="shared" si="144"/>
        <v>96</v>
      </c>
      <c r="V3117" s="13">
        <f t="shared" si="145"/>
        <v>247</v>
      </c>
      <c r="W3117" s="13" t="str">
        <f>IFERROR(VLOOKUP(K3117,'Target Area Lookup'!B:C,2,FALSE),"Rest of State")</f>
        <v>Rest of State</v>
      </c>
      <c r="X3117" s="13" t="str">
        <f t="shared" si="146"/>
        <v>Rest of State</v>
      </c>
    </row>
    <row r="3118" spans="1:24" x14ac:dyDescent="0.25">
      <c r="A3118">
        <v>49081300026</v>
      </c>
      <c r="B3118" t="s">
        <v>13419</v>
      </c>
      <c r="C3118" t="s">
        <v>13420</v>
      </c>
      <c r="D3118" t="s">
        <v>13421</v>
      </c>
      <c r="E3118" t="s">
        <v>13422</v>
      </c>
      <c r="F3118">
        <v>3097938001</v>
      </c>
      <c r="G3118">
        <v>14533</v>
      </c>
      <c r="H3118" t="s">
        <v>13423</v>
      </c>
      <c r="I3118" t="s">
        <v>13420</v>
      </c>
      <c r="J3118" t="s">
        <v>13421</v>
      </c>
      <c r="K3118" t="s">
        <v>13226</v>
      </c>
      <c r="L3118" t="s">
        <v>13422</v>
      </c>
      <c r="M3118" t="s">
        <v>13424</v>
      </c>
      <c r="N3118" t="s">
        <v>22</v>
      </c>
      <c r="O3118">
        <v>61</v>
      </c>
      <c r="P3118">
        <v>10</v>
      </c>
      <c r="Q3118">
        <v>278</v>
      </c>
      <c r="R3118">
        <v>349</v>
      </c>
      <c r="S3118" s="1">
        <v>0.2034</v>
      </c>
      <c r="U3118" s="13">
        <f t="shared" si="144"/>
        <v>71</v>
      </c>
      <c r="V3118" s="13">
        <f t="shared" si="145"/>
        <v>349</v>
      </c>
      <c r="W3118" s="13" t="str">
        <f>IFERROR(VLOOKUP(K3118,'Target Area Lookup'!B:C,2,FALSE),"Rest of State")</f>
        <v>Rock Island</v>
      </c>
      <c r="X3118" s="13" t="str">
        <f t="shared" si="146"/>
        <v>Rest of State</v>
      </c>
    </row>
    <row r="3119" spans="1:24" x14ac:dyDescent="0.25">
      <c r="A3119">
        <v>49081300026</v>
      </c>
      <c r="B3119" t="s">
        <v>13419</v>
      </c>
      <c r="C3119" t="s">
        <v>13420</v>
      </c>
      <c r="D3119" t="s">
        <v>13421</v>
      </c>
      <c r="E3119" t="s">
        <v>13422</v>
      </c>
      <c r="F3119">
        <v>3097938001</v>
      </c>
      <c r="G3119">
        <v>14534</v>
      </c>
      <c r="H3119" t="s">
        <v>13425</v>
      </c>
      <c r="I3119" t="s">
        <v>13420</v>
      </c>
      <c r="J3119" t="s">
        <v>13421</v>
      </c>
      <c r="K3119" t="s">
        <v>13226</v>
      </c>
      <c r="L3119" t="s">
        <v>13422</v>
      </c>
      <c r="M3119" t="s">
        <v>13424</v>
      </c>
      <c r="N3119" t="s">
        <v>22</v>
      </c>
      <c r="O3119">
        <v>50</v>
      </c>
      <c r="P3119">
        <v>2</v>
      </c>
      <c r="Q3119">
        <v>205</v>
      </c>
      <c r="R3119">
        <v>257</v>
      </c>
      <c r="S3119" s="1">
        <v>0.20230000000000001</v>
      </c>
      <c r="U3119" s="13">
        <f t="shared" si="144"/>
        <v>52</v>
      </c>
      <c r="V3119" s="13">
        <f t="shared" si="145"/>
        <v>257</v>
      </c>
      <c r="W3119" s="13" t="str">
        <f>IFERROR(VLOOKUP(K3119,'Target Area Lookup'!B:C,2,FALSE),"Rest of State")</f>
        <v>Rock Island</v>
      </c>
      <c r="X3119" s="13" t="str">
        <f t="shared" si="146"/>
        <v>Rest of State</v>
      </c>
    </row>
    <row r="3120" spans="1:24" x14ac:dyDescent="0.25">
      <c r="A3120">
        <v>49081300026</v>
      </c>
      <c r="B3120" t="s">
        <v>13419</v>
      </c>
      <c r="C3120" t="s">
        <v>13420</v>
      </c>
      <c r="D3120" t="s">
        <v>13421</v>
      </c>
      <c r="E3120" t="s">
        <v>13422</v>
      </c>
      <c r="F3120">
        <v>3097938001</v>
      </c>
      <c r="G3120">
        <v>14535</v>
      </c>
      <c r="H3120" t="s">
        <v>13426</v>
      </c>
      <c r="I3120" t="s">
        <v>13427</v>
      </c>
      <c r="J3120" t="s">
        <v>13428</v>
      </c>
      <c r="K3120" t="s">
        <v>13226</v>
      </c>
      <c r="L3120" t="s">
        <v>13429</v>
      </c>
      <c r="M3120" t="s">
        <v>13424</v>
      </c>
      <c r="N3120" t="s">
        <v>22</v>
      </c>
      <c r="O3120">
        <v>44</v>
      </c>
      <c r="P3120">
        <v>3</v>
      </c>
      <c r="Q3120">
        <v>187</v>
      </c>
      <c r="R3120">
        <v>234</v>
      </c>
      <c r="S3120" s="1">
        <v>0.2009</v>
      </c>
      <c r="U3120" s="13">
        <f t="shared" si="144"/>
        <v>47</v>
      </c>
      <c r="V3120" s="13">
        <f t="shared" si="145"/>
        <v>234</v>
      </c>
      <c r="W3120" s="13" t="str">
        <f>IFERROR(VLOOKUP(K3120,'Target Area Lookup'!B:C,2,FALSE),"Rest of State")</f>
        <v>Rock Island</v>
      </c>
      <c r="X3120" s="13" t="str">
        <f t="shared" si="146"/>
        <v>Rest of State</v>
      </c>
    </row>
    <row r="3121" spans="1:24" x14ac:dyDescent="0.25">
      <c r="A3121">
        <v>49081300026</v>
      </c>
      <c r="B3121" t="s">
        <v>13419</v>
      </c>
      <c r="C3121" t="s">
        <v>13420</v>
      </c>
      <c r="D3121" t="s">
        <v>13421</v>
      </c>
      <c r="E3121" t="s">
        <v>13422</v>
      </c>
      <c r="F3121">
        <v>3097938001</v>
      </c>
      <c r="G3121">
        <v>14536</v>
      </c>
      <c r="H3121" t="s">
        <v>13430</v>
      </c>
      <c r="I3121" t="s">
        <v>8466</v>
      </c>
      <c r="J3121" t="s">
        <v>13431</v>
      </c>
      <c r="K3121" t="s">
        <v>13226</v>
      </c>
      <c r="L3121" t="s">
        <v>13432</v>
      </c>
      <c r="M3121" t="s">
        <v>13424</v>
      </c>
      <c r="N3121" t="s">
        <v>22</v>
      </c>
      <c r="O3121">
        <v>11</v>
      </c>
      <c r="P3121">
        <v>1</v>
      </c>
      <c r="Q3121">
        <v>57</v>
      </c>
      <c r="R3121">
        <v>69</v>
      </c>
      <c r="S3121" s="1">
        <v>0.1739</v>
      </c>
      <c r="U3121" s="13">
        <f t="shared" si="144"/>
        <v>12</v>
      </c>
      <c r="V3121" s="13">
        <f t="shared" si="145"/>
        <v>69</v>
      </c>
      <c r="W3121" s="13" t="str">
        <f>IFERROR(VLOOKUP(K3121,'Target Area Lookup'!B:C,2,FALSE),"Rest of State")</f>
        <v>Rock Island</v>
      </c>
      <c r="X3121" s="13" t="str">
        <f t="shared" si="146"/>
        <v>Rest of State</v>
      </c>
    </row>
    <row r="3122" spans="1:24" x14ac:dyDescent="0.25">
      <c r="A3122">
        <v>49081300026</v>
      </c>
      <c r="B3122" t="s">
        <v>13419</v>
      </c>
      <c r="C3122" t="s">
        <v>13420</v>
      </c>
      <c r="D3122" t="s">
        <v>13421</v>
      </c>
      <c r="E3122" t="s">
        <v>13422</v>
      </c>
      <c r="F3122">
        <v>3097938001</v>
      </c>
      <c r="G3122">
        <v>14537</v>
      </c>
      <c r="H3122" t="s">
        <v>13433</v>
      </c>
      <c r="I3122" t="s">
        <v>13434</v>
      </c>
      <c r="J3122" t="s">
        <v>13421</v>
      </c>
      <c r="K3122" t="s">
        <v>13226</v>
      </c>
      <c r="L3122" t="s">
        <v>13435</v>
      </c>
      <c r="M3122" t="s">
        <v>13424</v>
      </c>
      <c r="N3122" t="s">
        <v>22</v>
      </c>
      <c r="O3122">
        <v>16</v>
      </c>
      <c r="P3122">
        <v>2</v>
      </c>
      <c r="Q3122">
        <v>121</v>
      </c>
      <c r="R3122">
        <v>139</v>
      </c>
      <c r="S3122" s="1">
        <v>0.1295</v>
      </c>
      <c r="U3122" s="13">
        <f t="shared" si="144"/>
        <v>18</v>
      </c>
      <c r="V3122" s="13">
        <f t="shared" si="145"/>
        <v>139</v>
      </c>
      <c r="W3122" s="13" t="str">
        <f>IFERROR(VLOOKUP(K3122,'Target Area Lookup'!B:C,2,FALSE),"Rest of State")</f>
        <v>Rock Island</v>
      </c>
      <c r="X3122" s="13" t="str">
        <f t="shared" si="146"/>
        <v>Rest of State</v>
      </c>
    </row>
    <row r="3123" spans="1:24" x14ac:dyDescent="0.25">
      <c r="A3123">
        <v>49081865060</v>
      </c>
      <c r="B3123" t="s">
        <v>13436</v>
      </c>
      <c r="C3123" t="s">
        <v>13437</v>
      </c>
      <c r="D3123" t="s">
        <v>13244</v>
      </c>
      <c r="E3123" t="s">
        <v>13438</v>
      </c>
      <c r="F3123">
        <v>3097962500</v>
      </c>
      <c r="G3123">
        <v>14539</v>
      </c>
      <c r="H3123" t="s">
        <v>13439</v>
      </c>
      <c r="I3123" t="s">
        <v>1534</v>
      </c>
      <c r="J3123" t="s">
        <v>13440</v>
      </c>
      <c r="K3123" t="s">
        <v>13226</v>
      </c>
      <c r="L3123" t="s">
        <v>13441</v>
      </c>
      <c r="M3123" t="s">
        <v>13442</v>
      </c>
      <c r="N3123" t="s">
        <v>22</v>
      </c>
      <c r="O3123">
        <v>49</v>
      </c>
      <c r="P3123">
        <v>0</v>
      </c>
      <c r="Q3123">
        <v>0</v>
      </c>
      <c r="R3123">
        <v>49</v>
      </c>
      <c r="S3123" s="1">
        <v>0.9920000000000001</v>
      </c>
      <c r="T3123" t="s">
        <v>22</v>
      </c>
      <c r="U3123" s="13">
        <f t="shared" si="144"/>
        <v>49</v>
      </c>
      <c r="V3123" s="13">
        <f t="shared" si="145"/>
        <v>49</v>
      </c>
      <c r="W3123" s="13" t="str">
        <f>IFERROR(VLOOKUP(K3123,'Target Area Lookup'!B:C,2,FALSE),"Rest of State")</f>
        <v>Rock Island</v>
      </c>
      <c r="X3123" s="13" t="str">
        <f t="shared" si="146"/>
        <v>Rest of State</v>
      </c>
    </row>
    <row r="3124" spans="1:24" x14ac:dyDescent="0.25">
      <c r="A3124">
        <v>49081865060</v>
      </c>
      <c r="B3124" t="s">
        <v>13436</v>
      </c>
      <c r="C3124" t="s">
        <v>13437</v>
      </c>
      <c r="D3124" t="s">
        <v>13244</v>
      </c>
      <c r="E3124" t="s">
        <v>13438</v>
      </c>
      <c r="F3124">
        <v>3097962500</v>
      </c>
      <c r="G3124">
        <v>71432</v>
      </c>
      <c r="H3124" t="s">
        <v>13443</v>
      </c>
      <c r="I3124" t="s">
        <v>13444</v>
      </c>
      <c r="J3124" t="s">
        <v>13244</v>
      </c>
      <c r="K3124" t="s">
        <v>13226</v>
      </c>
      <c r="L3124" t="s">
        <v>13438</v>
      </c>
      <c r="M3124" t="s">
        <v>13445</v>
      </c>
      <c r="N3124" t="s">
        <v>22</v>
      </c>
      <c r="O3124">
        <v>121</v>
      </c>
      <c r="P3124">
        <v>0</v>
      </c>
      <c r="Q3124">
        <v>27</v>
      </c>
      <c r="R3124">
        <v>148</v>
      </c>
      <c r="S3124" s="1">
        <v>0.81630000000000003</v>
      </c>
      <c r="T3124" t="s">
        <v>22</v>
      </c>
      <c r="U3124" s="13">
        <f t="shared" si="144"/>
        <v>121</v>
      </c>
      <c r="V3124" s="13">
        <f t="shared" si="145"/>
        <v>148</v>
      </c>
      <c r="W3124" s="13" t="str">
        <f>IFERROR(VLOOKUP(K3124,'Target Area Lookup'!B:C,2,FALSE),"Rest of State")</f>
        <v>Rock Island</v>
      </c>
      <c r="X3124" s="13" t="str">
        <f t="shared" si="146"/>
        <v>Rest of State</v>
      </c>
    </row>
    <row r="3125" spans="1:24" x14ac:dyDescent="0.25">
      <c r="A3125">
        <v>50000000000</v>
      </c>
      <c r="B3125" t="s">
        <v>13446</v>
      </c>
      <c r="C3125" t="s">
        <v>13447</v>
      </c>
      <c r="D3125" t="s">
        <v>9926</v>
      </c>
      <c r="E3125" t="s">
        <v>13448</v>
      </c>
      <c r="G3125">
        <v>14540</v>
      </c>
      <c r="H3125" t="s">
        <v>4098</v>
      </c>
      <c r="I3125" t="s">
        <v>13449</v>
      </c>
      <c r="J3125" t="s">
        <v>9926</v>
      </c>
      <c r="K3125" t="s">
        <v>9927</v>
      </c>
      <c r="L3125" t="s">
        <v>13450</v>
      </c>
      <c r="M3125" t="s">
        <v>13451</v>
      </c>
      <c r="N3125" t="s">
        <v>22</v>
      </c>
      <c r="O3125">
        <v>42</v>
      </c>
      <c r="P3125">
        <v>4</v>
      </c>
      <c r="Q3125">
        <v>14</v>
      </c>
      <c r="R3125">
        <v>60</v>
      </c>
      <c r="S3125" s="1">
        <v>0.76670000000000005</v>
      </c>
      <c r="U3125" s="13">
        <f t="shared" si="144"/>
        <v>46</v>
      </c>
      <c r="V3125" s="13">
        <f t="shared" si="145"/>
        <v>60</v>
      </c>
      <c r="W3125" s="13" t="str">
        <f>IFERROR(VLOOKUP(K3125,'Target Area Lookup'!B:C,2,FALSE),"Rest of State")</f>
        <v>Saint Clair</v>
      </c>
      <c r="X3125" s="13" t="str">
        <f t="shared" si="146"/>
        <v>Rest of State</v>
      </c>
    </row>
    <row r="3126" spans="1:24" x14ac:dyDescent="0.25">
      <c r="A3126">
        <v>50082009026</v>
      </c>
      <c r="B3126" t="s">
        <v>13472</v>
      </c>
      <c r="C3126" t="s">
        <v>13473</v>
      </c>
      <c r="D3126" t="s">
        <v>13474</v>
      </c>
      <c r="E3126" t="s">
        <v>13475</v>
      </c>
      <c r="F3126">
        <v>6185374611</v>
      </c>
      <c r="G3126">
        <v>14550</v>
      </c>
      <c r="H3126" t="s">
        <v>13476</v>
      </c>
      <c r="I3126" t="s">
        <v>13473</v>
      </c>
      <c r="J3126" t="s">
        <v>13474</v>
      </c>
      <c r="K3126" t="s">
        <v>9927</v>
      </c>
      <c r="L3126" t="s">
        <v>13475</v>
      </c>
      <c r="M3126" t="s">
        <v>13477</v>
      </c>
      <c r="N3126" t="s">
        <v>22</v>
      </c>
      <c r="O3126">
        <v>93</v>
      </c>
      <c r="P3126">
        <v>19</v>
      </c>
      <c r="Q3126">
        <v>154</v>
      </c>
      <c r="R3126">
        <v>266</v>
      </c>
      <c r="S3126" s="1">
        <v>0.42110000000000003</v>
      </c>
      <c r="U3126" s="13">
        <f t="shared" si="144"/>
        <v>112</v>
      </c>
      <c r="V3126" s="13">
        <f t="shared" si="145"/>
        <v>266</v>
      </c>
      <c r="W3126" s="13" t="str">
        <f>IFERROR(VLOOKUP(K3126,'Target Area Lookup'!B:C,2,FALSE),"Rest of State")</f>
        <v>Saint Clair</v>
      </c>
      <c r="X3126" s="13" t="str">
        <f t="shared" si="146"/>
        <v>Rest of State</v>
      </c>
    </row>
    <row r="3127" spans="1:24" x14ac:dyDescent="0.25">
      <c r="A3127">
        <v>50082009026</v>
      </c>
      <c r="B3127" t="s">
        <v>13472</v>
      </c>
      <c r="C3127" t="s">
        <v>13473</v>
      </c>
      <c r="D3127" t="s">
        <v>13474</v>
      </c>
      <c r="E3127" t="s">
        <v>13475</v>
      </c>
      <c r="F3127">
        <v>6185374611</v>
      </c>
      <c r="G3127">
        <v>14552</v>
      </c>
      <c r="H3127" t="s">
        <v>13478</v>
      </c>
      <c r="I3127" t="s">
        <v>13479</v>
      </c>
      <c r="J3127" t="s">
        <v>13474</v>
      </c>
      <c r="K3127" t="s">
        <v>9927</v>
      </c>
      <c r="L3127" t="s">
        <v>13480</v>
      </c>
      <c r="M3127" t="s">
        <v>13477</v>
      </c>
      <c r="N3127" t="s">
        <v>22</v>
      </c>
      <c r="O3127">
        <v>113</v>
      </c>
      <c r="P3127">
        <v>14</v>
      </c>
      <c r="Q3127">
        <v>172</v>
      </c>
      <c r="R3127">
        <v>299</v>
      </c>
      <c r="S3127" s="1">
        <v>0.42470000000000002</v>
      </c>
      <c r="U3127" s="13">
        <f t="shared" si="144"/>
        <v>127</v>
      </c>
      <c r="V3127" s="13">
        <f t="shared" si="145"/>
        <v>299</v>
      </c>
      <c r="W3127" s="13" t="str">
        <f>IFERROR(VLOOKUP(K3127,'Target Area Lookup'!B:C,2,FALSE),"Rest of State")</f>
        <v>Saint Clair</v>
      </c>
      <c r="X3127" s="13" t="str">
        <f t="shared" si="146"/>
        <v>Rest of State</v>
      </c>
    </row>
    <row r="3128" spans="1:24" x14ac:dyDescent="0.25">
      <c r="A3128">
        <v>50082019026</v>
      </c>
      <c r="B3128" t="s">
        <v>13489</v>
      </c>
      <c r="C3128" t="s">
        <v>13490</v>
      </c>
      <c r="D3128" t="s">
        <v>13491</v>
      </c>
      <c r="E3128" t="s">
        <v>13492</v>
      </c>
      <c r="F3128">
        <v>6185667414</v>
      </c>
      <c r="G3128">
        <v>14555</v>
      </c>
      <c r="H3128" t="s">
        <v>13493</v>
      </c>
      <c r="I3128" t="s">
        <v>13494</v>
      </c>
      <c r="J3128" t="s">
        <v>13491</v>
      </c>
      <c r="K3128" t="s">
        <v>9927</v>
      </c>
      <c r="L3128" t="s">
        <v>13495</v>
      </c>
      <c r="M3128" t="s">
        <v>13496</v>
      </c>
      <c r="N3128" t="s">
        <v>22</v>
      </c>
      <c r="O3128">
        <v>194</v>
      </c>
      <c r="P3128">
        <v>62</v>
      </c>
      <c r="Q3128">
        <v>822</v>
      </c>
      <c r="R3128">
        <v>1078</v>
      </c>
      <c r="S3128" s="1">
        <v>0.23750000000000002</v>
      </c>
      <c r="U3128" s="13">
        <f t="shared" si="144"/>
        <v>256</v>
      </c>
      <c r="V3128" s="13">
        <f t="shared" si="145"/>
        <v>1078</v>
      </c>
      <c r="W3128" s="13" t="str">
        <f>IFERROR(VLOOKUP(K3128,'Target Area Lookup'!B:C,2,FALSE),"Rest of State")</f>
        <v>Saint Clair</v>
      </c>
      <c r="X3128" s="13" t="str">
        <f t="shared" si="146"/>
        <v>Rest of State</v>
      </c>
    </row>
    <row r="3129" spans="1:24" x14ac:dyDescent="0.25">
      <c r="A3129">
        <v>50082019026</v>
      </c>
      <c r="B3129" t="s">
        <v>13489</v>
      </c>
      <c r="C3129" t="s">
        <v>13490</v>
      </c>
      <c r="D3129" t="s">
        <v>13491</v>
      </c>
      <c r="E3129" t="s">
        <v>13492</v>
      </c>
      <c r="F3129">
        <v>6185667414</v>
      </c>
      <c r="G3129">
        <v>14556</v>
      </c>
      <c r="H3129" t="s">
        <v>13497</v>
      </c>
      <c r="I3129" t="s">
        <v>13498</v>
      </c>
      <c r="J3129" t="s">
        <v>13491</v>
      </c>
      <c r="K3129" t="s">
        <v>9927</v>
      </c>
      <c r="L3129" t="s">
        <v>13499</v>
      </c>
      <c r="M3129" t="s">
        <v>13496</v>
      </c>
      <c r="N3129" t="s">
        <v>22</v>
      </c>
      <c r="O3129">
        <v>149</v>
      </c>
      <c r="P3129">
        <v>80</v>
      </c>
      <c r="Q3129">
        <v>655</v>
      </c>
      <c r="R3129">
        <v>884</v>
      </c>
      <c r="S3129" s="1">
        <v>0.25900000000000001</v>
      </c>
      <c r="U3129" s="13">
        <f t="shared" si="144"/>
        <v>229</v>
      </c>
      <c r="V3129" s="13">
        <f t="shared" si="145"/>
        <v>884</v>
      </c>
      <c r="W3129" s="13" t="str">
        <f>IFERROR(VLOOKUP(K3129,'Target Area Lookup'!B:C,2,FALSE),"Rest of State")</f>
        <v>Saint Clair</v>
      </c>
      <c r="X3129" s="13" t="str">
        <f t="shared" si="146"/>
        <v>Rest of State</v>
      </c>
    </row>
    <row r="3130" spans="1:24" x14ac:dyDescent="0.25">
      <c r="A3130">
        <v>50082019026</v>
      </c>
      <c r="B3130" t="s">
        <v>13489</v>
      </c>
      <c r="C3130" t="s">
        <v>13490</v>
      </c>
      <c r="D3130" t="s">
        <v>13491</v>
      </c>
      <c r="E3130" t="s">
        <v>13492</v>
      </c>
      <c r="F3130">
        <v>6185667414</v>
      </c>
      <c r="G3130">
        <v>14557</v>
      </c>
      <c r="H3130" t="s">
        <v>13500</v>
      </c>
      <c r="I3130" t="s">
        <v>13501</v>
      </c>
      <c r="J3130" t="s">
        <v>13491</v>
      </c>
      <c r="K3130" t="s">
        <v>9927</v>
      </c>
      <c r="L3130" t="s">
        <v>13502</v>
      </c>
      <c r="M3130" t="s">
        <v>13496</v>
      </c>
      <c r="N3130" t="s">
        <v>22</v>
      </c>
      <c r="O3130">
        <v>221</v>
      </c>
      <c r="P3130">
        <v>40</v>
      </c>
      <c r="Q3130">
        <v>605</v>
      </c>
      <c r="R3130">
        <v>866</v>
      </c>
      <c r="S3130" s="1">
        <v>0.3014</v>
      </c>
      <c r="U3130" s="13">
        <f t="shared" si="144"/>
        <v>261</v>
      </c>
      <c r="V3130" s="13">
        <f t="shared" si="145"/>
        <v>866</v>
      </c>
      <c r="W3130" s="13" t="str">
        <f>IFERROR(VLOOKUP(K3130,'Target Area Lookup'!B:C,2,FALSE),"Rest of State")</f>
        <v>Saint Clair</v>
      </c>
      <c r="X3130" s="13" t="str">
        <f t="shared" si="146"/>
        <v>Rest of State</v>
      </c>
    </row>
    <row r="3131" spans="1:24" x14ac:dyDescent="0.25">
      <c r="A3131">
        <v>50082019026</v>
      </c>
      <c r="B3131" t="s">
        <v>13489</v>
      </c>
      <c r="C3131" t="s">
        <v>13490</v>
      </c>
      <c r="D3131" t="s">
        <v>13491</v>
      </c>
      <c r="E3131" t="s">
        <v>13492</v>
      </c>
      <c r="F3131">
        <v>6185667414</v>
      </c>
      <c r="G3131">
        <v>15121</v>
      </c>
      <c r="H3131" t="s">
        <v>13503</v>
      </c>
      <c r="I3131" t="s">
        <v>13504</v>
      </c>
      <c r="J3131" t="s">
        <v>13505</v>
      </c>
      <c r="K3131" t="s">
        <v>9927</v>
      </c>
      <c r="L3131" t="s">
        <v>13506</v>
      </c>
      <c r="M3131" t="s">
        <v>13496</v>
      </c>
      <c r="N3131" t="s">
        <v>22</v>
      </c>
      <c r="O3131">
        <v>115</v>
      </c>
      <c r="P3131">
        <v>119</v>
      </c>
      <c r="Q3131">
        <v>522</v>
      </c>
      <c r="R3131">
        <v>756</v>
      </c>
      <c r="S3131" s="1">
        <v>0.3095</v>
      </c>
      <c r="U3131" s="13">
        <f t="shared" si="144"/>
        <v>234</v>
      </c>
      <c r="V3131" s="13">
        <f t="shared" si="145"/>
        <v>756</v>
      </c>
      <c r="W3131" s="13" t="str">
        <f>IFERROR(VLOOKUP(K3131,'Target Area Lookup'!B:C,2,FALSE),"Rest of State")</f>
        <v>Saint Clair</v>
      </c>
      <c r="X3131" s="13" t="str">
        <f t="shared" si="146"/>
        <v>Rest of State</v>
      </c>
    </row>
    <row r="3132" spans="1:24" x14ac:dyDescent="0.25">
      <c r="A3132">
        <v>50082019026</v>
      </c>
      <c r="B3132" t="s">
        <v>13489</v>
      </c>
      <c r="C3132" t="s">
        <v>13490</v>
      </c>
      <c r="D3132" t="s">
        <v>13491</v>
      </c>
      <c r="E3132" t="s">
        <v>13492</v>
      </c>
      <c r="F3132">
        <v>6185667414</v>
      </c>
      <c r="G3132">
        <v>73175</v>
      </c>
      <c r="H3132" t="s">
        <v>13507</v>
      </c>
      <c r="I3132" t="s">
        <v>13508</v>
      </c>
      <c r="J3132" t="s">
        <v>13509</v>
      </c>
      <c r="K3132" t="s">
        <v>9927</v>
      </c>
      <c r="L3132" t="s">
        <v>13510</v>
      </c>
      <c r="M3132" t="s">
        <v>13496</v>
      </c>
      <c r="N3132" t="s">
        <v>22</v>
      </c>
      <c r="O3132">
        <v>54</v>
      </c>
      <c r="P3132">
        <v>22</v>
      </c>
      <c r="Q3132">
        <v>274</v>
      </c>
      <c r="R3132">
        <v>350</v>
      </c>
      <c r="S3132" s="1">
        <v>0.21710000000000002</v>
      </c>
      <c r="U3132" s="13">
        <f t="shared" si="144"/>
        <v>76</v>
      </c>
      <c r="V3132" s="13">
        <f t="shared" si="145"/>
        <v>350</v>
      </c>
      <c r="W3132" s="13" t="str">
        <f>IFERROR(VLOOKUP(K3132,'Target Area Lookup'!B:C,2,FALSE),"Rest of State")</f>
        <v>Saint Clair</v>
      </c>
      <c r="X3132" s="13" t="str">
        <f t="shared" si="146"/>
        <v>Rest of State</v>
      </c>
    </row>
    <row r="3133" spans="1:24" x14ac:dyDescent="0.25">
      <c r="A3133">
        <v>50082030003</v>
      </c>
      <c r="B3133" t="s">
        <v>13521</v>
      </c>
      <c r="C3133" t="s">
        <v>13522</v>
      </c>
      <c r="D3133" t="s">
        <v>13523</v>
      </c>
      <c r="E3133" t="s">
        <v>13524</v>
      </c>
      <c r="F3133">
        <v>6187684923</v>
      </c>
      <c r="G3133">
        <v>14566</v>
      </c>
      <c r="H3133" t="s">
        <v>13525</v>
      </c>
      <c r="I3133" t="s">
        <v>13522</v>
      </c>
      <c r="J3133" t="s">
        <v>13523</v>
      </c>
      <c r="K3133" t="s">
        <v>9927</v>
      </c>
      <c r="L3133" t="s">
        <v>13524</v>
      </c>
      <c r="M3133" t="s">
        <v>13526</v>
      </c>
      <c r="N3133" t="s">
        <v>22</v>
      </c>
      <c r="O3133">
        <v>12</v>
      </c>
      <c r="P3133">
        <v>2</v>
      </c>
      <c r="Q3133">
        <v>59</v>
      </c>
      <c r="R3133">
        <v>73</v>
      </c>
      <c r="S3133" s="1">
        <v>0.1918</v>
      </c>
      <c r="U3133" s="13">
        <f t="shared" si="144"/>
        <v>14</v>
      </c>
      <c r="V3133" s="13">
        <f t="shared" si="145"/>
        <v>73</v>
      </c>
      <c r="W3133" s="13" t="str">
        <f>IFERROR(VLOOKUP(K3133,'Target Area Lookup'!B:C,2,FALSE),"Rest of State")</f>
        <v>Saint Clair</v>
      </c>
      <c r="X3133" s="13" t="str">
        <f t="shared" si="146"/>
        <v>Rest of State</v>
      </c>
    </row>
    <row r="3134" spans="1:24" x14ac:dyDescent="0.25">
      <c r="A3134">
        <v>50082040026</v>
      </c>
      <c r="B3134" t="s">
        <v>13537</v>
      </c>
      <c r="C3134" t="s">
        <v>13538</v>
      </c>
      <c r="D3134" t="s">
        <v>13539</v>
      </c>
      <c r="E3134" t="s">
        <v>13540</v>
      </c>
      <c r="F3134">
        <v>6182952313</v>
      </c>
      <c r="G3134">
        <v>14571</v>
      </c>
      <c r="H3134" t="s">
        <v>13541</v>
      </c>
      <c r="I3134" t="s">
        <v>13542</v>
      </c>
      <c r="J3134" t="s">
        <v>13539</v>
      </c>
      <c r="K3134" t="s">
        <v>9927</v>
      </c>
      <c r="L3134" t="s">
        <v>13543</v>
      </c>
      <c r="M3134" t="s">
        <v>13544</v>
      </c>
      <c r="N3134" t="s">
        <v>22</v>
      </c>
      <c r="O3134">
        <v>208</v>
      </c>
      <c r="P3134">
        <v>0</v>
      </c>
      <c r="Q3134">
        <v>48</v>
      </c>
      <c r="R3134">
        <v>256</v>
      </c>
      <c r="S3134" s="1">
        <v>0.80909999999999993</v>
      </c>
      <c r="T3134" t="s">
        <v>22</v>
      </c>
      <c r="U3134" s="13">
        <f t="shared" si="144"/>
        <v>208</v>
      </c>
      <c r="V3134" s="13">
        <f t="shared" si="145"/>
        <v>256</v>
      </c>
      <c r="W3134" s="13" t="str">
        <f>IFERROR(VLOOKUP(K3134,'Target Area Lookup'!B:C,2,FALSE),"Rest of State")</f>
        <v>Saint Clair</v>
      </c>
      <c r="X3134" s="13" t="str">
        <f t="shared" si="146"/>
        <v>Rest of State</v>
      </c>
    </row>
    <row r="3135" spans="1:24" x14ac:dyDescent="0.25">
      <c r="A3135">
        <v>50082040026</v>
      </c>
      <c r="B3135" t="s">
        <v>13537</v>
      </c>
      <c r="C3135" t="s">
        <v>13538</v>
      </c>
      <c r="D3135" t="s">
        <v>13539</v>
      </c>
      <c r="E3135" t="s">
        <v>13540</v>
      </c>
      <c r="F3135">
        <v>6182952313</v>
      </c>
      <c r="G3135">
        <v>14572</v>
      </c>
      <c r="H3135" t="s">
        <v>13545</v>
      </c>
      <c r="I3135" t="s">
        <v>13546</v>
      </c>
      <c r="J3135" t="s">
        <v>13539</v>
      </c>
      <c r="K3135" t="s">
        <v>9927</v>
      </c>
      <c r="L3135" t="s">
        <v>13547</v>
      </c>
      <c r="M3135" t="s">
        <v>13544</v>
      </c>
      <c r="N3135" t="s">
        <v>22</v>
      </c>
      <c r="O3135">
        <v>280</v>
      </c>
      <c r="P3135">
        <v>0</v>
      </c>
      <c r="Q3135">
        <v>0</v>
      </c>
      <c r="R3135">
        <v>280</v>
      </c>
      <c r="S3135" s="1">
        <v>1</v>
      </c>
      <c r="T3135" t="s">
        <v>22</v>
      </c>
      <c r="U3135" s="13">
        <f t="shared" si="144"/>
        <v>280</v>
      </c>
      <c r="V3135" s="13">
        <f t="shared" si="145"/>
        <v>280</v>
      </c>
      <c r="W3135" s="13" t="str">
        <f>IFERROR(VLOOKUP(K3135,'Target Area Lookup'!B:C,2,FALSE),"Rest of State")</f>
        <v>Saint Clair</v>
      </c>
      <c r="X3135" s="13" t="str">
        <f t="shared" si="146"/>
        <v>Rest of State</v>
      </c>
    </row>
    <row r="3136" spans="1:24" x14ac:dyDescent="0.25">
      <c r="A3136">
        <v>50082060026</v>
      </c>
      <c r="B3136" t="s">
        <v>13554</v>
      </c>
      <c r="C3136" t="s">
        <v>13555</v>
      </c>
      <c r="D3136" t="s">
        <v>13556</v>
      </c>
      <c r="E3136" t="s">
        <v>13557</v>
      </c>
      <c r="F3136">
        <v>6184752174</v>
      </c>
      <c r="G3136">
        <v>14574</v>
      </c>
      <c r="H3136" t="s">
        <v>13558</v>
      </c>
      <c r="I3136" t="s">
        <v>13555</v>
      </c>
      <c r="J3136" t="s">
        <v>13556</v>
      </c>
      <c r="K3136" t="s">
        <v>9927</v>
      </c>
      <c r="L3136" t="s">
        <v>13557</v>
      </c>
      <c r="M3136" t="s">
        <v>13559</v>
      </c>
      <c r="N3136" t="s">
        <v>22</v>
      </c>
      <c r="O3136">
        <v>52</v>
      </c>
      <c r="P3136">
        <v>6</v>
      </c>
      <c r="Q3136">
        <v>106</v>
      </c>
      <c r="R3136">
        <v>164</v>
      </c>
      <c r="S3136" s="1">
        <v>0.35369999999999996</v>
      </c>
      <c r="U3136" s="13">
        <f t="shared" si="144"/>
        <v>58</v>
      </c>
      <c r="V3136" s="13">
        <f t="shared" si="145"/>
        <v>164</v>
      </c>
      <c r="W3136" s="13" t="str">
        <f>IFERROR(VLOOKUP(K3136,'Target Area Lookup'!B:C,2,FALSE),"Rest of State")</f>
        <v>Saint Clair</v>
      </c>
      <c r="X3136" s="13" t="str">
        <f t="shared" si="146"/>
        <v>Rest of State</v>
      </c>
    </row>
    <row r="3137" spans="1:24" x14ac:dyDescent="0.25">
      <c r="A3137">
        <v>50082060026</v>
      </c>
      <c r="B3137" t="s">
        <v>13554</v>
      </c>
      <c r="C3137" t="s">
        <v>13555</v>
      </c>
      <c r="D3137" t="s">
        <v>13556</v>
      </c>
      <c r="E3137" t="s">
        <v>13557</v>
      </c>
      <c r="F3137">
        <v>6184752174</v>
      </c>
      <c r="G3137">
        <v>14575</v>
      </c>
      <c r="H3137" t="s">
        <v>13560</v>
      </c>
      <c r="I3137" t="s">
        <v>13555</v>
      </c>
      <c r="J3137" t="s">
        <v>13556</v>
      </c>
      <c r="K3137" t="s">
        <v>9927</v>
      </c>
      <c r="L3137" t="s">
        <v>13557</v>
      </c>
      <c r="M3137" t="s">
        <v>13561</v>
      </c>
      <c r="N3137" t="s">
        <v>22</v>
      </c>
      <c r="O3137">
        <v>42</v>
      </c>
      <c r="P3137">
        <v>4</v>
      </c>
      <c r="Q3137">
        <v>58</v>
      </c>
      <c r="R3137">
        <v>104</v>
      </c>
      <c r="S3137" s="1">
        <v>0.44229999999999997</v>
      </c>
      <c r="U3137" s="13">
        <f t="shared" si="144"/>
        <v>46</v>
      </c>
      <c r="V3137" s="13">
        <f t="shared" si="145"/>
        <v>104</v>
      </c>
      <c r="W3137" s="13" t="str">
        <f>IFERROR(VLOOKUP(K3137,'Target Area Lookup'!B:C,2,FALSE),"Rest of State")</f>
        <v>Saint Clair</v>
      </c>
      <c r="X3137" s="13" t="str">
        <f t="shared" si="146"/>
        <v>Rest of State</v>
      </c>
    </row>
    <row r="3138" spans="1:24" x14ac:dyDescent="0.25">
      <c r="A3138">
        <v>50082060026</v>
      </c>
      <c r="B3138" t="s">
        <v>13554</v>
      </c>
      <c r="C3138" t="s">
        <v>13555</v>
      </c>
      <c r="D3138" t="s">
        <v>13556</v>
      </c>
      <c r="E3138" t="s">
        <v>13557</v>
      </c>
      <c r="F3138">
        <v>6184752174</v>
      </c>
      <c r="G3138">
        <v>14576</v>
      </c>
      <c r="H3138" t="s">
        <v>13562</v>
      </c>
      <c r="I3138" t="s">
        <v>13555</v>
      </c>
      <c r="J3138" t="s">
        <v>13556</v>
      </c>
      <c r="K3138" t="s">
        <v>9927</v>
      </c>
      <c r="L3138" t="s">
        <v>13557</v>
      </c>
      <c r="M3138" t="s">
        <v>13561</v>
      </c>
      <c r="N3138" t="s">
        <v>22</v>
      </c>
      <c r="O3138">
        <v>84</v>
      </c>
      <c r="P3138">
        <v>5</v>
      </c>
      <c r="Q3138">
        <v>111</v>
      </c>
      <c r="R3138">
        <v>200</v>
      </c>
      <c r="S3138" s="1">
        <v>0.44500000000000001</v>
      </c>
      <c r="U3138" s="13">
        <f t="shared" si="144"/>
        <v>89</v>
      </c>
      <c r="V3138" s="13">
        <f t="shared" si="145"/>
        <v>200</v>
      </c>
      <c r="W3138" s="13" t="str">
        <f>IFERROR(VLOOKUP(K3138,'Target Area Lookup'!B:C,2,FALSE),"Rest of State")</f>
        <v>Saint Clair</v>
      </c>
      <c r="X3138" s="13" t="str">
        <f t="shared" si="146"/>
        <v>Rest of State</v>
      </c>
    </row>
    <row r="3139" spans="1:24" x14ac:dyDescent="0.25">
      <c r="A3139">
        <v>50082070004</v>
      </c>
      <c r="B3139" t="s">
        <v>13568</v>
      </c>
      <c r="C3139" t="s">
        <v>13569</v>
      </c>
      <c r="D3139" t="s">
        <v>13518</v>
      </c>
      <c r="E3139" t="s">
        <v>13570</v>
      </c>
      <c r="F3139">
        <v>6185393188</v>
      </c>
      <c r="G3139">
        <v>14582</v>
      </c>
      <c r="H3139" t="s">
        <v>13571</v>
      </c>
      <c r="I3139" t="s">
        <v>13572</v>
      </c>
      <c r="J3139" t="s">
        <v>13518</v>
      </c>
      <c r="K3139" t="s">
        <v>9927</v>
      </c>
      <c r="L3139" t="s">
        <v>13573</v>
      </c>
      <c r="M3139" t="s">
        <v>13574</v>
      </c>
      <c r="N3139" t="s">
        <v>22</v>
      </c>
      <c r="O3139">
        <v>46</v>
      </c>
      <c r="P3139">
        <v>8</v>
      </c>
      <c r="Q3139">
        <v>196</v>
      </c>
      <c r="R3139">
        <v>250</v>
      </c>
      <c r="S3139" s="1">
        <v>0.21600000000000003</v>
      </c>
      <c r="U3139" s="13">
        <f t="shared" ref="U3139:U3202" si="147">SUM(O3139:P3139)</f>
        <v>54</v>
      </c>
      <c r="V3139" s="13">
        <f t="shared" ref="V3139:V3202" si="148">R3139</f>
        <v>250</v>
      </c>
      <c r="W3139" s="13" t="str">
        <f>IFERROR(VLOOKUP(K3139,'Target Area Lookup'!B:C,2,FALSE),"Rest of State")</f>
        <v>Saint Clair</v>
      </c>
      <c r="X3139" s="13" t="str">
        <f t="shared" ref="X3139:X3202" si="149">IF(K3139="Cook","Cook","Rest of State")</f>
        <v>Rest of State</v>
      </c>
    </row>
    <row r="3140" spans="1:24" x14ac:dyDescent="0.25">
      <c r="A3140">
        <v>50082070004</v>
      </c>
      <c r="B3140" t="s">
        <v>13568</v>
      </c>
      <c r="C3140" t="s">
        <v>13569</v>
      </c>
      <c r="D3140" t="s">
        <v>13518</v>
      </c>
      <c r="E3140" t="s">
        <v>13570</v>
      </c>
      <c r="F3140">
        <v>6185393188</v>
      </c>
      <c r="G3140">
        <v>49239</v>
      </c>
      <c r="H3140" t="s">
        <v>13575</v>
      </c>
      <c r="I3140" t="s">
        <v>13569</v>
      </c>
      <c r="J3140" t="s">
        <v>13518</v>
      </c>
      <c r="K3140" t="s">
        <v>9927</v>
      </c>
      <c r="L3140" t="s">
        <v>13570</v>
      </c>
      <c r="M3140" t="s">
        <v>13576</v>
      </c>
      <c r="N3140" t="s">
        <v>22</v>
      </c>
      <c r="O3140">
        <v>116</v>
      </c>
      <c r="P3140">
        <v>19</v>
      </c>
      <c r="Q3140">
        <v>419</v>
      </c>
      <c r="R3140">
        <v>554</v>
      </c>
      <c r="S3140" s="1">
        <v>0.24370000000000003</v>
      </c>
      <c r="U3140" s="13">
        <f t="shared" si="147"/>
        <v>135</v>
      </c>
      <c r="V3140" s="13">
        <f t="shared" si="148"/>
        <v>554</v>
      </c>
      <c r="W3140" s="13" t="str">
        <f>IFERROR(VLOOKUP(K3140,'Target Area Lookup'!B:C,2,FALSE),"Rest of State")</f>
        <v>Saint Clair</v>
      </c>
      <c r="X3140" s="13" t="str">
        <f t="shared" si="149"/>
        <v>Rest of State</v>
      </c>
    </row>
    <row r="3141" spans="1:24" x14ac:dyDescent="0.25">
      <c r="A3141">
        <v>50082077016</v>
      </c>
      <c r="B3141" t="s">
        <v>13582</v>
      </c>
      <c r="C3141" t="s">
        <v>13583</v>
      </c>
      <c r="D3141" t="s">
        <v>13518</v>
      </c>
      <c r="E3141" t="s">
        <v>13584</v>
      </c>
      <c r="F3141">
        <v>6185395533</v>
      </c>
      <c r="G3141">
        <v>14583</v>
      </c>
      <c r="H3141" t="s">
        <v>13585</v>
      </c>
      <c r="I3141" t="s">
        <v>13583</v>
      </c>
      <c r="J3141" t="s">
        <v>13518</v>
      </c>
      <c r="K3141" t="s">
        <v>9927</v>
      </c>
      <c r="L3141" t="s">
        <v>13584</v>
      </c>
      <c r="M3141" t="s">
        <v>13586</v>
      </c>
      <c r="N3141" t="s">
        <v>22</v>
      </c>
      <c r="O3141">
        <v>97</v>
      </c>
      <c r="P3141">
        <v>14</v>
      </c>
      <c r="Q3141">
        <v>519</v>
      </c>
      <c r="R3141">
        <v>630</v>
      </c>
      <c r="S3141" s="1">
        <v>0.17620000000000002</v>
      </c>
      <c r="U3141" s="13">
        <f t="shared" si="147"/>
        <v>111</v>
      </c>
      <c r="V3141" s="13">
        <f t="shared" si="148"/>
        <v>630</v>
      </c>
      <c r="W3141" s="13" t="str">
        <f>IFERROR(VLOOKUP(K3141,'Target Area Lookup'!B:C,2,FALSE),"Rest of State")</f>
        <v>Saint Clair</v>
      </c>
      <c r="X3141" s="13" t="str">
        <f t="shared" si="149"/>
        <v>Rest of State</v>
      </c>
    </row>
    <row r="3142" spans="1:24" x14ac:dyDescent="0.25">
      <c r="A3142">
        <v>50082085002</v>
      </c>
      <c r="B3142" t="s">
        <v>13596</v>
      </c>
      <c r="C3142" t="s">
        <v>13597</v>
      </c>
      <c r="D3142" t="s">
        <v>13509</v>
      </c>
      <c r="E3142" t="s">
        <v>13598</v>
      </c>
      <c r="F3142">
        <v>6186327434</v>
      </c>
      <c r="G3142">
        <v>14584</v>
      </c>
      <c r="H3142" t="s">
        <v>3795</v>
      </c>
      <c r="I3142" t="s">
        <v>13597</v>
      </c>
      <c r="J3142" t="s">
        <v>13509</v>
      </c>
      <c r="K3142" t="s">
        <v>9927</v>
      </c>
      <c r="L3142" t="s">
        <v>13598</v>
      </c>
      <c r="M3142" t="s">
        <v>13451</v>
      </c>
      <c r="N3142" t="s">
        <v>22</v>
      </c>
      <c r="O3142">
        <v>83</v>
      </c>
      <c r="P3142">
        <v>17</v>
      </c>
      <c r="Q3142">
        <v>163</v>
      </c>
      <c r="R3142">
        <v>263</v>
      </c>
      <c r="S3142" s="1">
        <v>0.38020000000000004</v>
      </c>
      <c r="U3142" s="13">
        <f t="shared" si="147"/>
        <v>100</v>
      </c>
      <c r="V3142" s="13">
        <f t="shared" si="148"/>
        <v>263</v>
      </c>
      <c r="W3142" s="13" t="str">
        <f>IFERROR(VLOOKUP(K3142,'Target Area Lookup'!B:C,2,FALSE),"Rest of State")</f>
        <v>Saint Clair</v>
      </c>
      <c r="X3142" s="13" t="str">
        <f t="shared" si="149"/>
        <v>Rest of State</v>
      </c>
    </row>
    <row r="3143" spans="1:24" x14ac:dyDescent="0.25">
      <c r="A3143">
        <v>50082085002</v>
      </c>
      <c r="B3143" t="s">
        <v>13596</v>
      </c>
      <c r="C3143" t="s">
        <v>13597</v>
      </c>
      <c r="D3143" t="s">
        <v>13509</v>
      </c>
      <c r="E3143" t="s">
        <v>13598</v>
      </c>
      <c r="F3143">
        <v>6186327434</v>
      </c>
      <c r="G3143">
        <v>53172</v>
      </c>
      <c r="H3143" t="s">
        <v>13599</v>
      </c>
      <c r="I3143" t="s">
        <v>13600</v>
      </c>
      <c r="J3143" t="s">
        <v>13509</v>
      </c>
      <c r="K3143" t="s">
        <v>9927</v>
      </c>
      <c r="L3143" t="s">
        <v>13601</v>
      </c>
      <c r="M3143" t="s">
        <v>13451</v>
      </c>
      <c r="N3143" t="s">
        <v>22</v>
      </c>
      <c r="O3143">
        <v>91</v>
      </c>
      <c r="P3143">
        <v>20</v>
      </c>
      <c r="Q3143">
        <v>196</v>
      </c>
      <c r="R3143">
        <v>307</v>
      </c>
      <c r="S3143" s="1">
        <v>0.36159999999999998</v>
      </c>
      <c r="U3143" s="13">
        <f t="shared" si="147"/>
        <v>111</v>
      </c>
      <c r="V3143" s="13">
        <f t="shared" si="148"/>
        <v>307</v>
      </c>
      <c r="W3143" s="13" t="str">
        <f>IFERROR(VLOOKUP(K3143,'Target Area Lookup'!B:C,2,FALSE),"Rest of State")</f>
        <v>Saint Clair</v>
      </c>
      <c r="X3143" s="13" t="str">
        <f t="shared" si="149"/>
        <v>Rest of State</v>
      </c>
    </row>
    <row r="3144" spans="1:24" x14ac:dyDescent="0.25">
      <c r="A3144">
        <v>50082090004</v>
      </c>
      <c r="B3144" t="s">
        <v>13602</v>
      </c>
      <c r="C3144" t="s">
        <v>13603</v>
      </c>
      <c r="D3144" t="s">
        <v>13551</v>
      </c>
      <c r="E3144" t="s">
        <v>13604</v>
      </c>
      <c r="F3144">
        <v>6186323666</v>
      </c>
      <c r="G3144">
        <v>14585</v>
      </c>
      <c r="H3144" t="s">
        <v>13605</v>
      </c>
      <c r="I3144" t="s">
        <v>13606</v>
      </c>
      <c r="J3144" t="s">
        <v>13551</v>
      </c>
      <c r="K3144" t="s">
        <v>9927</v>
      </c>
      <c r="L3144" t="s">
        <v>13607</v>
      </c>
      <c r="M3144" t="s">
        <v>13608</v>
      </c>
      <c r="N3144" t="s">
        <v>22</v>
      </c>
      <c r="O3144">
        <v>99</v>
      </c>
      <c r="P3144">
        <v>12</v>
      </c>
      <c r="Q3144">
        <v>447</v>
      </c>
      <c r="R3144">
        <v>558</v>
      </c>
      <c r="S3144" s="1">
        <v>0.19890000000000002</v>
      </c>
      <c r="U3144" s="13">
        <f t="shared" si="147"/>
        <v>111</v>
      </c>
      <c r="V3144" s="13">
        <f t="shared" si="148"/>
        <v>558</v>
      </c>
      <c r="W3144" s="13" t="str">
        <f>IFERROR(VLOOKUP(K3144,'Target Area Lookup'!B:C,2,FALSE),"Rest of State")</f>
        <v>Saint Clair</v>
      </c>
      <c r="X3144" s="13" t="str">
        <f t="shared" si="149"/>
        <v>Rest of State</v>
      </c>
    </row>
    <row r="3145" spans="1:24" x14ac:dyDescent="0.25">
      <c r="A3145">
        <v>50082090004</v>
      </c>
      <c r="B3145" t="s">
        <v>13602</v>
      </c>
      <c r="C3145" t="s">
        <v>13603</v>
      </c>
      <c r="D3145" t="s">
        <v>13551</v>
      </c>
      <c r="E3145" t="s">
        <v>13604</v>
      </c>
      <c r="F3145">
        <v>6186323666</v>
      </c>
      <c r="G3145">
        <v>14586</v>
      </c>
      <c r="H3145" t="s">
        <v>13609</v>
      </c>
      <c r="I3145" t="s">
        <v>13610</v>
      </c>
      <c r="J3145" t="s">
        <v>13551</v>
      </c>
      <c r="K3145" t="s">
        <v>9927</v>
      </c>
      <c r="L3145" t="s">
        <v>13611</v>
      </c>
      <c r="M3145" t="s">
        <v>13612</v>
      </c>
      <c r="N3145" t="s">
        <v>22</v>
      </c>
      <c r="O3145">
        <v>77</v>
      </c>
      <c r="P3145">
        <v>12</v>
      </c>
      <c r="Q3145">
        <v>351</v>
      </c>
      <c r="R3145">
        <v>440</v>
      </c>
      <c r="S3145" s="1">
        <v>0.20230000000000001</v>
      </c>
      <c r="U3145" s="13">
        <f t="shared" si="147"/>
        <v>89</v>
      </c>
      <c r="V3145" s="13">
        <f t="shared" si="148"/>
        <v>440</v>
      </c>
      <c r="W3145" s="13" t="str">
        <f>IFERROR(VLOOKUP(K3145,'Target Area Lookup'!B:C,2,FALSE),"Rest of State")</f>
        <v>Saint Clair</v>
      </c>
      <c r="X3145" s="13" t="str">
        <f t="shared" si="149"/>
        <v>Rest of State</v>
      </c>
    </row>
    <row r="3146" spans="1:24" x14ac:dyDescent="0.25">
      <c r="A3146">
        <v>50082090004</v>
      </c>
      <c r="B3146" t="s">
        <v>13602</v>
      </c>
      <c r="C3146" t="s">
        <v>13603</v>
      </c>
      <c r="D3146" t="s">
        <v>13551</v>
      </c>
      <c r="E3146" t="s">
        <v>13604</v>
      </c>
      <c r="F3146">
        <v>6186323666</v>
      </c>
      <c r="G3146">
        <v>14587</v>
      </c>
      <c r="H3146" t="s">
        <v>13613</v>
      </c>
      <c r="I3146" t="s">
        <v>13614</v>
      </c>
      <c r="J3146" t="s">
        <v>13551</v>
      </c>
      <c r="K3146" t="s">
        <v>9927</v>
      </c>
      <c r="L3146" t="s">
        <v>13615</v>
      </c>
      <c r="M3146" t="s">
        <v>13616</v>
      </c>
      <c r="N3146" t="s">
        <v>22</v>
      </c>
      <c r="O3146">
        <v>87</v>
      </c>
      <c r="P3146">
        <v>16</v>
      </c>
      <c r="Q3146">
        <v>354</v>
      </c>
      <c r="R3146">
        <v>457</v>
      </c>
      <c r="S3146" s="1">
        <v>0.22539999999999999</v>
      </c>
      <c r="U3146" s="13">
        <f t="shared" si="147"/>
        <v>103</v>
      </c>
      <c r="V3146" s="13">
        <f t="shared" si="148"/>
        <v>457</v>
      </c>
      <c r="W3146" s="13" t="str">
        <f>IFERROR(VLOOKUP(K3146,'Target Area Lookup'!B:C,2,FALSE),"Rest of State")</f>
        <v>Saint Clair</v>
      </c>
      <c r="X3146" s="13" t="str">
        <f t="shared" si="149"/>
        <v>Rest of State</v>
      </c>
    </row>
    <row r="3147" spans="1:24" x14ac:dyDescent="0.25">
      <c r="A3147">
        <v>50082090004</v>
      </c>
      <c r="B3147" t="s">
        <v>13602</v>
      </c>
      <c r="C3147" t="s">
        <v>13603</v>
      </c>
      <c r="D3147" t="s">
        <v>13551</v>
      </c>
      <c r="E3147" t="s">
        <v>13604</v>
      </c>
      <c r="F3147">
        <v>6186323666</v>
      </c>
      <c r="G3147">
        <v>14588</v>
      </c>
      <c r="H3147" t="s">
        <v>13617</v>
      </c>
      <c r="I3147" t="s">
        <v>13618</v>
      </c>
      <c r="J3147" t="s">
        <v>13551</v>
      </c>
      <c r="K3147" t="s">
        <v>9927</v>
      </c>
      <c r="L3147" t="s">
        <v>13619</v>
      </c>
      <c r="M3147" t="s">
        <v>13620</v>
      </c>
      <c r="N3147" t="s">
        <v>22</v>
      </c>
      <c r="O3147">
        <v>121</v>
      </c>
      <c r="P3147">
        <v>11</v>
      </c>
      <c r="Q3147">
        <v>250</v>
      </c>
      <c r="R3147">
        <v>382</v>
      </c>
      <c r="S3147" s="1">
        <v>0.34549999999999997</v>
      </c>
      <c r="U3147" s="13">
        <f t="shared" si="147"/>
        <v>132</v>
      </c>
      <c r="V3147" s="13">
        <f t="shared" si="148"/>
        <v>382</v>
      </c>
      <c r="W3147" s="13" t="str">
        <f>IFERROR(VLOOKUP(K3147,'Target Area Lookup'!B:C,2,FALSE),"Rest of State")</f>
        <v>Saint Clair</v>
      </c>
      <c r="X3147" s="13" t="str">
        <f t="shared" si="149"/>
        <v>Rest of State</v>
      </c>
    </row>
    <row r="3148" spans="1:24" x14ac:dyDescent="0.25">
      <c r="A3148">
        <v>50082090004</v>
      </c>
      <c r="B3148" t="s">
        <v>13602</v>
      </c>
      <c r="C3148" t="s">
        <v>13603</v>
      </c>
      <c r="D3148" t="s">
        <v>13551</v>
      </c>
      <c r="E3148" t="s">
        <v>13604</v>
      </c>
      <c r="F3148">
        <v>6186323666</v>
      </c>
      <c r="G3148">
        <v>42576</v>
      </c>
      <c r="H3148" t="s">
        <v>13621</v>
      </c>
      <c r="I3148" t="s">
        <v>13622</v>
      </c>
      <c r="J3148" t="s">
        <v>13551</v>
      </c>
      <c r="K3148" t="s">
        <v>9927</v>
      </c>
      <c r="L3148" t="s">
        <v>13623</v>
      </c>
      <c r="M3148" t="s">
        <v>13624</v>
      </c>
      <c r="N3148" t="s">
        <v>22</v>
      </c>
      <c r="O3148">
        <v>104</v>
      </c>
      <c r="P3148">
        <v>17</v>
      </c>
      <c r="Q3148">
        <v>516</v>
      </c>
      <c r="R3148">
        <v>637</v>
      </c>
      <c r="S3148" s="1">
        <v>0.19</v>
      </c>
      <c r="U3148" s="13">
        <f t="shared" si="147"/>
        <v>121</v>
      </c>
      <c r="V3148" s="13">
        <f t="shared" si="148"/>
        <v>637</v>
      </c>
      <c r="W3148" s="13" t="str">
        <f>IFERROR(VLOOKUP(K3148,'Target Area Lookup'!B:C,2,FALSE),"Rest of State")</f>
        <v>Saint Clair</v>
      </c>
      <c r="X3148" s="13" t="str">
        <f t="shared" si="149"/>
        <v>Rest of State</v>
      </c>
    </row>
    <row r="3149" spans="1:24" x14ac:dyDescent="0.25">
      <c r="A3149">
        <v>50082090004</v>
      </c>
      <c r="B3149" t="s">
        <v>13602</v>
      </c>
      <c r="C3149" t="s">
        <v>13603</v>
      </c>
      <c r="D3149" t="s">
        <v>13551</v>
      </c>
      <c r="E3149" t="s">
        <v>13604</v>
      </c>
      <c r="F3149">
        <v>6186323666</v>
      </c>
      <c r="G3149">
        <v>50649</v>
      </c>
      <c r="H3149" t="s">
        <v>13625</v>
      </c>
      <c r="I3149" t="s">
        <v>13626</v>
      </c>
      <c r="J3149" t="s">
        <v>13551</v>
      </c>
      <c r="K3149" t="s">
        <v>9927</v>
      </c>
      <c r="L3149" t="s">
        <v>13627</v>
      </c>
      <c r="M3149" t="s">
        <v>13628</v>
      </c>
      <c r="N3149" t="s">
        <v>22</v>
      </c>
      <c r="O3149">
        <v>115</v>
      </c>
      <c r="P3149">
        <v>23</v>
      </c>
      <c r="Q3149">
        <v>483</v>
      </c>
      <c r="R3149">
        <v>621</v>
      </c>
      <c r="S3149" s="1">
        <v>0.22219999999999998</v>
      </c>
      <c r="U3149" s="13">
        <f t="shared" si="147"/>
        <v>138</v>
      </c>
      <c r="V3149" s="13">
        <f t="shared" si="148"/>
        <v>621</v>
      </c>
      <c r="W3149" s="13" t="str">
        <f>IFERROR(VLOOKUP(K3149,'Target Area Lookup'!B:C,2,FALSE),"Rest of State")</f>
        <v>Saint Clair</v>
      </c>
      <c r="X3149" s="13" t="str">
        <f t="shared" si="149"/>
        <v>Rest of State</v>
      </c>
    </row>
    <row r="3150" spans="1:24" x14ac:dyDescent="0.25">
      <c r="A3150">
        <v>50082090004</v>
      </c>
      <c r="B3150" t="s">
        <v>13602</v>
      </c>
      <c r="C3150" t="s">
        <v>13603</v>
      </c>
      <c r="D3150" t="s">
        <v>13551</v>
      </c>
      <c r="E3150" t="s">
        <v>13604</v>
      </c>
      <c r="F3150">
        <v>6186323666</v>
      </c>
      <c r="G3150">
        <v>62792</v>
      </c>
      <c r="H3150" t="s">
        <v>13629</v>
      </c>
      <c r="I3150" t="s">
        <v>13630</v>
      </c>
      <c r="J3150" t="s">
        <v>13551</v>
      </c>
      <c r="K3150" t="s">
        <v>9927</v>
      </c>
      <c r="L3150" t="s">
        <v>13631</v>
      </c>
      <c r="M3150" t="s">
        <v>13632</v>
      </c>
      <c r="N3150" t="s">
        <v>22</v>
      </c>
      <c r="O3150">
        <v>140</v>
      </c>
      <c r="P3150">
        <v>32</v>
      </c>
      <c r="Q3150">
        <v>538</v>
      </c>
      <c r="R3150">
        <v>710</v>
      </c>
      <c r="S3150" s="1">
        <v>0.24230000000000002</v>
      </c>
      <c r="U3150" s="13">
        <f t="shared" si="147"/>
        <v>172</v>
      </c>
      <c r="V3150" s="13">
        <f t="shared" si="148"/>
        <v>710</v>
      </c>
      <c r="W3150" s="13" t="str">
        <f>IFERROR(VLOOKUP(K3150,'Target Area Lookup'!B:C,2,FALSE),"Rest of State")</f>
        <v>Saint Clair</v>
      </c>
      <c r="X3150" s="13" t="str">
        <f t="shared" si="149"/>
        <v>Rest of State</v>
      </c>
    </row>
    <row r="3151" spans="1:24" x14ac:dyDescent="0.25">
      <c r="A3151">
        <v>50082104002</v>
      </c>
      <c r="B3151" t="s">
        <v>13633</v>
      </c>
      <c r="C3151" t="s">
        <v>13634</v>
      </c>
      <c r="D3151" t="s">
        <v>13551</v>
      </c>
      <c r="E3151" t="s">
        <v>13635</v>
      </c>
      <c r="F3151">
        <v>6186326336</v>
      </c>
      <c r="G3151">
        <v>30281</v>
      </c>
      <c r="H3151" t="s">
        <v>1359</v>
      </c>
      <c r="I3151" t="s">
        <v>13634</v>
      </c>
      <c r="J3151" t="s">
        <v>13551</v>
      </c>
      <c r="K3151" t="s">
        <v>9927</v>
      </c>
      <c r="L3151" t="s">
        <v>13635</v>
      </c>
      <c r="M3151" t="s">
        <v>13636</v>
      </c>
      <c r="N3151" t="s">
        <v>22</v>
      </c>
      <c r="O3151">
        <v>149</v>
      </c>
      <c r="P3151">
        <v>11</v>
      </c>
      <c r="Q3151">
        <v>157</v>
      </c>
      <c r="R3151">
        <v>317</v>
      </c>
      <c r="S3151" s="1">
        <v>0.50470000000000004</v>
      </c>
      <c r="U3151" s="13">
        <f t="shared" si="147"/>
        <v>160</v>
      </c>
      <c r="V3151" s="13">
        <f t="shared" si="148"/>
        <v>317</v>
      </c>
      <c r="W3151" s="13" t="str">
        <f>IFERROR(VLOOKUP(K3151,'Target Area Lookup'!B:C,2,FALSE),"Rest of State")</f>
        <v>Saint Clair</v>
      </c>
      <c r="X3151" s="13" t="str">
        <f t="shared" si="149"/>
        <v>Rest of State</v>
      </c>
    </row>
    <row r="3152" spans="1:24" x14ac:dyDescent="0.25">
      <c r="A3152">
        <v>50082104002</v>
      </c>
      <c r="B3152" t="s">
        <v>13633</v>
      </c>
      <c r="C3152" t="s">
        <v>13634</v>
      </c>
      <c r="D3152" t="s">
        <v>13551</v>
      </c>
      <c r="E3152" t="s">
        <v>13635</v>
      </c>
      <c r="F3152">
        <v>6186326336</v>
      </c>
      <c r="G3152">
        <v>60974</v>
      </c>
      <c r="H3152" t="s">
        <v>13637</v>
      </c>
      <c r="I3152" t="s">
        <v>13638</v>
      </c>
      <c r="J3152" t="s">
        <v>13551</v>
      </c>
      <c r="K3152" t="s">
        <v>9927</v>
      </c>
      <c r="L3152" t="s">
        <v>13639</v>
      </c>
      <c r="M3152" t="s">
        <v>13636</v>
      </c>
      <c r="N3152" t="s">
        <v>22</v>
      </c>
      <c r="O3152">
        <v>124</v>
      </c>
      <c r="P3152">
        <v>15</v>
      </c>
      <c r="Q3152">
        <v>98</v>
      </c>
      <c r="R3152">
        <v>237</v>
      </c>
      <c r="S3152" s="1">
        <v>0.58650000000000002</v>
      </c>
      <c r="U3152" s="13">
        <f t="shared" si="147"/>
        <v>139</v>
      </c>
      <c r="V3152" s="13">
        <f t="shared" si="148"/>
        <v>237</v>
      </c>
      <c r="W3152" s="13" t="str">
        <f>IFERROR(VLOOKUP(K3152,'Target Area Lookup'!B:C,2,FALSE),"Rest of State")</f>
        <v>Saint Clair</v>
      </c>
      <c r="X3152" s="13" t="str">
        <f t="shared" si="149"/>
        <v>Rest of State</v>
      </c>
    </row>
    <row r="3153" spans="1:24" x14ac:dyDescent="0.25">
      <c r="A3153">
        <v>50082105002</v>
      </c>
      <c r="B3153" t="s">
        <v>13640</v>
      </c>
      <c r="C3153" t="s">
        <v>13641</v>
      </c>
      <c r="D3153" t="s">
        <v>13590</v>
      </c>
      <c r="E3153" t="s">
        <v>13642</v>
      </c>
      <c r="F3153">
        <v>6182337588</v>
      </c>
      <c r="G3153">
        <v>14590</v>
      </c>
      <c r="H3153" t="s">
        <v>7188</v>
      </c>
      <c r="I3153" t="s">
        <v>13641</v>
      </c>
      <c r="J3153" t="s">
        <v>13590</v>
      </c>
      <c r="K3153" t="s">
        <v>9927</v>
      </c>
      <c r="L3153" t="s">
        <v>13642</v>
      </c>
      <c r="M3153" t="s">
        <v>13643</v>
      </c>
      <c r="N3153" t="s">
        <v>22</v>
      </c>
      <c r="O3153">
        <v>83</v>
      </c>
      <c r="P3153">
        <v>12</v>
      </c>
      <c r="Q3153">
        <v>132</v>
      </c>
      <c r="R3153">
        <v>227</v>
      </c>
      <c r="S3153" s="1">
        <v>0.41850000000000004</v>
      </c>
      <c r="U3153" s="13">
        <f t="shared" si="147"/>
        <v>95</v>
      </c>
      <c r="V3153" s="13">
        <f t="shared" si="148"/>
        <v>227</v>
      </c>
      <c r="W3153" s="13" t="str">
        <f>IFERROR(VLOOKUP(K3153,'Target Area Lookup'!B:C,2,FALSE),"Rest of State")</f>
        <v>Saint Clair</v>
      </c>
      <c r="X3153" s="13" t="str">
        <f t="shared" si="149"/>
        <v>Rest of State</v>
      </c>
    </row>
    <row r="3154" spans="1:24" x14ac:dyDescent="0.25">
      <c r="A3154">
        <v>50082105002</v>
      </c>
      <c r="B3154" t="s">
        <v>13640</v>
      </c>
      <c r="C3154" t="s">
        <v>13641</v>
      </c>
      <c r="D3154" t="s">
        <v>13590</v>
      </c>
      <c r="E3154" t="s">
        <v>13642</v>
      </c>
      <c r="F3154">
        <v>6182337588</v>
      </c>
      <c r="G3154">
        <v>14591</v>
      </c>
      <c r="H3154" t="s">
        <v>13644</v>
      </c>
      <c r="I3154" t="s">
        <v>13645</v>
      </c>
      <c r="J3154" t="s">
        <v>13590</v>
      </c>
      <c r="K3154" t="s">
        <v>9927</v>
      </c>
      <c r="L3154" t="s">
        <v>13646</v>
      </c>
      <c r="M3154" t="s">
        <v>13643</v>
      </c>
      <c r="N3154" t="s">
        <v>22</v>
      </c>
      <c r="O3154">
        <v>159</v>
      </c>
      <c r="P3154">
        <v>28</v>
      </c>
      <c r="Q3154">
        <v>272</v>
      </c>
      <c r="R3154">
        <v>459</v>
      </c>
      <c r="S3154" s="1">
        <v>0.40740000000000004</v>
      </c>
      <c r="U3154" s="13">
        <f t="shared" si="147"/>
        <v>187</v>
      </c>
      <c r="V3154" s="13">
        <f t="shared" si="148"/>
        <v>459</v>
      </c>
      <c r="W3154" s="13" t="str">
        <f>IFERROR(VLOOKUP(K3154,'Target Area Lookup'!B:C,2,FALSE),"Rest of State")</f>
        <v>Saint Clair</v>
      </c>
      <c r="X3154" s="13" t="str">
        <f t="shared" si="149"/>
        <v>Rest of State</v>
      </c>
    </row>
    <row r="3155" spans="1:24" x14ac:dyDescent="0.25">
      <c r="A3155">
        <v>50082110004</v>
      </c>
      <c r="B3155" t="s">
        <v>13657</v>
      </c>
      <c r="C3155" t="s">
        <v>13658</v>
      </c>
      <c r="D3155" t="s">
        <v>13590</v>
      </c>
      <c r="E3155" t="s">
        <v>13659</v>
      </c>
      <c r="F3155">
        <v>6183985577</v>
      </c>
      <c r="G3155">
        <v>14592</v>
      </c>
      <c r="H3155" t="s">
        <v>13660</v>
      </c>
      <c r="I3155" t="s">
        <v>13661</v>
      </c>
      <c r="J3155" t="s">
        <v>13590</v>
      </c>
      <c r="K3155" t="s">
        <v>9927</v>
      </c>
      <c r="L3155" t="s">
        <v>13662</v>
      </c>
      <c r="M3155" t="s">
        <v>13663</v>
      </c>
      <c r="N3155" t="s">
        <v>22</v>
      </c>
      <c r="O3155">
        <v>182</v>
      </c>
      <c r="P3155">
        <v>15</v>
      </c>
      <c r="Q3155">
        <v>113</v>
      </c>
      <c r="R3155">
        <v>310</v>
      </c>
      <c r="S3155" s="1">
        <v>0.63549999999999995</v>
      </c>
      <c r="U3155" s="13">
        <f t="shared" si="147"/>
        <v>197</v>
      </c>
      <c r="V3155" s="13">
        <f t="shared" si="148"/>
        <v>310</v>
      </c>
      <c r="W3155" s="13" t="str">
        <f>IFERROR(VLOOKUP(K3155,'Target Area Lookup'!B:C,2,FALSE),"Rest of State")</f>
        <v>Saint Clair</v>
      </c>
      <c r="X3155" s="13" t="str">
        <f t="shared" si="149"/>
        <v>Rest of State</v>
      </c>
    </row>
    <row r="3156" spans="1:24" x14ac:dyDescent="0.25">
      <c r="A3156">
        <v>50082110004</v>
      </c>
      <c r="B3156" t="s">
        <v>13657</v>
      </c>
      <c r="C3156" t="s">
        <v>13658</v>
      </c>
      <c r="D3156" t="s">
        <v>13590</v>
      </c>
      <c r="E3156" t="s">
        <v>13659</v>
      </c>
      <c r="F3156">
        <v>6183985577</v>
      </c>
      <c r="G3156">
        <v>14593</v>
      </c>
      <c r="H3156" t="s">
        <v>13664</v>
      </c>
      <c r="I3156" t="s">
        <v>13658</v>
      </c>
      <c r="J3156" t="s">
        <v>13590</v>
      </c>
      <c r="K3156" t="s">
        <v>9927</v>
      </c>
      <c r="L3156" t="s">
        <v>13659</v>
      </c>
      <c r="M3156" t="s">
        <v>13663</v>
      </c>
      <c r="N3156" t="s">
        <v>22</v>
      </c>
      <c r="O3156">
        <v>137</v>
      </c>
      <c r="P3156">
        <v>9</v>
      </c>
      <c r="Q3156">
        <v>111</v>
      </c>
      <c r="R3156">
        <v>257</v>
      </c>
      <c r="S3156" s="1">
        <v>0.56810000000000005</v>
      </c>
      <c r="U3156" s="13">
        <f t="shared" si="147"/>
        <v>146</v>
      </c>
      <c r="V3156" s="13">
        <f t="shared" si="148"/>
        <v>257</v>
      </c>
      <c r="W3156" s="13" t="str">
        <f>IFERROR(VLOOKUP(K3156,'Target Area Lookup'!B:C,2,FALSE),"Rest of State")</f>
        <v>Saint Clair</v>
      </c>
      <c r="X3156" s="13" t="str">
        <f t="shared" si="149"/>
        <v>Rest of State</v>
      </c>
    </row>
    <row r="3157" spans="1:24" x14ac:dyDescent="0.25">
      <c r="A3157">
        <v>50082113002</v>
      </c>
      <c r="B3157" t="s">
        <v>13665</v>
      </c>
      <c r="C3157" t="s">
        <v>13666</v>
      </c>
      <c r="D3157" t="s">
        <v>13667</v>
      </c>
      <c r="E3157" t="s">
        <v>13668</v>
      </c>
      <c r="F3157">
        <v>6182772100</v>
      </c>
      <c r="G3157">
        <v>14594</v>
      </c>
      <c r="H3157" t="s">
        <v>13669</v>
      </c>
      <c r="I3157" t="s">
        <v>13670</v>
      </c>
      <c r="J3157" t="s">
        <v>13667</v>
      </c>
      <c r="K3157" t="s">
        <v>9927</v>
      </c>
      <c r="L3157" t="s">
        <v>13671</v>
      </c>
      <c r="M3157" t="s">
        <v>13672</v>
      </c>
      <c r="N3157" t="s">
        <v>22</v>
      </c>
      <c r="O3157">
        <v>58</v>
      </c>
      <c r="P3157">
        <v>7</v>
      </c>
      <c r="Q3157">
        <v>325</v>
      </c>
      <c r="R3157">
        <v>390</v>
      </c>
      <c r="S3157" s="1">
        <v>0.16670000000000001</v>
      </c>
      <c r="U3157" s="13">
        <f t="shared" si="147"/>
        <v>65</v>
      </c>
      <c r="V3157" s="13">
        <f t="shared" si="148"/>
        <v>390</v>
      </c>
      <c r="W3157" s="13" t="str">
        <f>IFERROR(VLOOKUP(K3157,'Target Area Lookup'!B:C,2,FALSE),"Rest of State")</f>
        <v>Saint Clair</v>
      </c>
      <c r="X3157" s="13" t="str">
        <f t="shared" si="149"/>
        <v>Rest of State</v>
      </c>
    </row>
    <row r="3158" spans="1:24" x14ac:dyDescent="0.25">
      <c r="A3158">
        <v>50082113002</v>
      </c>
      <c r="B3158" t="s">
        <v>13665</v>
      </c>
      <c r="C3158" t="s">
        <v>13666</v>
      </c>
      <c r="D3158" t="s">
        <v>13667</v>
      </c>
      <c r="E3158" t="s">
        <v>13668</v>
      </c>
      <c r="F3158">
        <v>6182772100</v>
      </c>
      <c r="G3158">
        <v>50650</v>
      </c>
      <c r="H3158" t="s">
        <v>13673</v>
      </c>
      <c r="I3158" t="s">
        <v>13666</v>
      </c>
      <c r="J3158" t="s">
        <v>13667</v>
      </c>
      <c r="K3158" t="s">
        <v>9927</v>
      </c>
      <c r="L3158" t="s">
        <v>13668</v>
      </c>
      <c r="M3158" t="s">
        <v>13674</v>
      </c>
      <c r="N3158" t="s">
        <v>22</v>
      </c>
      <c r="O3158">
        <v>46</v>
      </c>
      <c r="P3158">
        <v>5</v>
      </c>
      <c r="Q3158">
        <v>326</v>
      </c>
      <c r="R3158">
        <v>377</v>
      </c>
      <c r="S3158" s="1">
        <v>0.1353</v>
      </c>
      <c r="U3158" s="13">
        <f t="shared" si="147"/>
        <v>51</v>
      </c>
      <c r="V3158" s="13">
        <f t="shared" si="148"/>
        <v>377</v>
      </c>
      <c r="W3158" s="13" t="str">
        <f>IFERROR(VLOOKUP(K3158,'Target Area Lookup'!B:C,2,FALSE),"Rest of State")</f>
        <v>Saint Clair</v>
      </c>
      <c r="X3158" s="13" t="str">
        <f t="shared" si="149"/>
        <v>Rest of State</v>
      </c>
    </row>
    <row r="3159" spans="1:24" x14ac:dyDescent="0.25">
      <c r="A3159">
        <v>50082115002</v>
      </c>
      <c r="B3159" t="s">
        <v>13675</v>
      </c>
      <c r="C3159" t="s">
        <v>13676</v>
      </c>
      <c r="D3159" t="s">
        <v>9926</v>
      </c>
      <c r="E3159" t="s">
        <v>13677</v>
      </c>
      <c r="F3159">
        <v>6182331328</v>
      </c>
      <c r="G3159">
        <v>14595</v>
      </c>
      <c r="H3159" t="s">
        <v>13678</v>
      </c>
      <c r="I3159" t="s">
        <v>13679</v>
      </c>
      <c r="J3159" t="s">
        <v>9926</v>
      </c>
      <c r="K3159" t="s">
        <v>9927</v>
      </c>
      <c r="L3159" t="s">
        <v>13680</v>
      </c>
      <c r="M3159" t="s">
        <v>13681</v>
      </c>
      <c r="N3159" t="s">
        <v>22</v>
      </c>
      <c r="O3159">
        <v>338</v>
      </c>
      <c r="P3159">
        <v>34</v>
      </c>
      <c r="Q3159">
        <v>264</v>
      </c>
      <c r="R3159">
        <v>636</v>
      </c>
      <c r="S3159" s="1">
        <v>0.58490000000000009</v>
      </c>
      <c r="U3159" s="13">
        <f t="shared" si="147"/>
        <v>372</v>
      </c>
      <c r="V3159" s="13">
        <f t="shared" si="148"/>
        <v>636</v>
      </c>
      <c r="W3159" s="13" t="str">
        <f>IFERROR(VLOOKUP(K3159,'Target Area Lookup'!B:C,2,FALSE),"Rest of State")</f>
        <v>Saint Clair</v>
      </c>
      <c r="X3159" s="13" t="str">
        <f t="shared" si="149"/>
        <v>Rest of State</v>
      </c>
    </row>
    <row r="3160" spans="1:24" x14ac:dyDescent="0.25">
      <c r="A3160">
        <v>50082115002</v>
      </c>
      <c r="B3160" t="s">
        <v>13675</v>
      </c>
      <c r="C3160" t="s">
        <v>13676</v>
      </c>
      <c r="D3160" t="s">
        <v>9926</v>
      </c>
      <c r="E3160" t="s">
        <v>13677</v>
      </c>
      <c r="F3160">
        <v>6182331328</v>
      </c>
      <c r="G3160">
        <v>48673</v>
      </c>
      <c r="H3160" t="s">
        <v>13682</v>
      </c>
      <c r="I3160" t="s">
        <v>13676</v>
      </c>
      <c r="J3160" t="s">
        <v>9926</v>
      </c>
      <c r="K3160" t="s">
        <v>9927</v>
      </c>
      <c r="L3160" t="s">
        <v>13677</v>
      </c>
      <c r="M3160" t="s">
        <v>13451</v>
      </c>
      <c r="N3160" t="s">
        <v>22</v>
      </c>
      <c r="O3160">
        <v>260</v>
      </c>
      <c r="P3160">
        <v>43</v>
      </c>
      <c r="Q3160">
        <v>272</v>
      </c>
      <c r="R3160">
        <v>575</v>
      </c>
      <c r="S3160" s="1">
        <v>0.52700000000000002</v>
      </c>
      <c r="U3160" s="13">
        <f t="shared" si="147"/>
        <v>303</v>
      </c>
      <c r="V3160" s="13">
        <f t="shared" si="148"/>
        <v>575</v>
      </c>
      <c r="W3160" s="13" t="str">
        <f>IFERROR(VLOOKUP(K3160,'Target Area Lookup'!B:C,2,FALSE),"Rest of State")</f>
        <v>Saint Clair</v>
      </c>
      <c r="X3160" s="13" t="str">
        <f t="shared" si="149"/>
        <v>Rest of State</v>
      </c>
    </row>
    <row r="3161" spans="1:24" x14ac:dyDescent="0.25">
      <c r="A3161">
        <v>50082116002</v>
      </c>
      <c r="B3161" t="s">
        <v>13683</v>
      </c>
      <c r="C3161" t="s">
        <v>13684</v>
      </c>
      <c r="D3161" t="s">
        <v>13667</v>
      </c>
      <c r="E3161" t="s">
        <v>13685</v>
      </c>
      <c r="F3161">
        <v>6182331054</v>
      </c>
      <c r="G3161">
        <v>14596</v>
      </c>
      <c r="H3161" t="s">
        <v>13686</v>
      </c>
      <c r="I3161" t="s">
        <v>13684</v>
      </c>
      <c r="J3161" t="s">
        <v>13667</v>
      </c>
      <c r="K3161" t="s">
        <v>9927</v>
      </c>
      <c r="L3161" t="s">
        <v>13685</v>
      </c>
      <c r="M3161" t="s">
        <v>13687</v>
      </c>
      <c r="N3161" t="s">
        <v>22</v>
      </c>
      <c r="O3161">
        <v>298</v>
      </c>
      <c r="P3161">
        <v>17</v>
      </c>
      <c r="Q3161">
        <v>158</v>
      </c>
      <c r="R3161">
        <v>473</v>
      </c>
      <c r="S3161" s="1">
        <v>0.66599999999999993</v>
      </c>
      <c r="U3161" s="13">
        <f t="shared" si="147"/>
        <v>315</v>
      </c>
      <c r="V3161" s="13">
        <f t="shared" si="148"/>
        <v>473</v>
      </c>
      <c r="W3161" s="13" t="str">
        <f>IFERROR(VLOOKUP(K3161,'Target Area Lookup'!B:C,2,FALSE),"Rest of State")</f>
        <v>Saint Clair</v>
      </c>
      <c r="X3161" s="13" t="str">
        <f t="shared" si="149"/>
        <v>Rest of State</v>
      </c>
    </row>
    <row r="3162" spans="1:24" x14ac:dyDescent="0.25">
      <c r="A3162">
        <v>50082118002</v>
      </c>
      <c r="B3162" t="s">
        <v>13688</v>
      </c>
      <c r="C3162" t="s">
        <v>13689</v>
      </c>
      <c r="D3162" t="s">
        <v>9926</v>
      </c>
      <c r="E3162" t="s">
        <v>13690</v>
      </c>
      <c r="F3162">
        <v>6182331328</v>
      </c>
      <c r="G3162">
        <v>14597</v>
      </c>
      <c r="H3162" t="s">
        <v>8569</v>
      </c>
      <c r="I3162" t="s">
        <v>13691</v>
      </c>
      <c r="J3162" t="s">
        <v>9926</v>
      </c>
      <c r="K3162" t="s">
        <v>9927</v>
      </c>
      <c r="L3162" t="s">
        <v>13692</v>
      </c>
      <c r="M3162" t="s">
        <v>13451</v>
      </c>
      <c r="N3162" t="s">
        <v>22</v>
      </c>
      <c r="O3162">
        <v>226</v>
      </c>
      <c r="P3162">
        <v>31</v>
      </c>
      <c r="Q3162">
        <v>154</v>
      </c>
      <c r="R3162">
        <v>411</v>
      </c>
      <c r="S3162" s="1">
        <v>0.62530000000000008</v>
      </c>
      <c r="U3162" s="13">
        <f t="shared" si="147"/>
        <v>257</v>
      </c>
      <c r="V3162" s="13">
        <f t="shared" si="148"/>
        <v>411</v>
      </c>
      <c r="W3162" s="13" t="str">
        <f>IFERROR(VLOOKUP(K3162,'Target Area Lookup'!B:C,2,FALSE),"Rest of State")</f>
        <v>Saint Clair</v>
      </c>
      <c r="X3162" s="13" t="str">
        <f t="shared" si="149"/>
        <v>Rest of State</v>
      </c>
    </row>
    <row r="3163" spans="1:24" x14ac:dyDescent="0.25">
      <c r="A3163">
        <v>50082118002</v>
      </c>
      <c r="B3163" t="s">
        <v>13688</v>
      </c>
      <c r="C3163" t="s">
        <v>13689</v>
      </c>
      <c r="D3163" t="s">
        <v>9926</v>
      </c>
      <c r="E3163" t="s">
        <v>13690</v>
      </c>
      <c r="F3163">
        <v>6182331328</v>
      </c>
      <c r="G3163">
        <v>14598</v>
      </c>
      <c r="H3163" t="s">
        <v>13693</v>
      </c>
      <c r="I3163" t="s">
        <v>13694</v>
      </c>
      <c r="J3163" t="s">
        <v>9926</v>
      </c>
      <c r="K3163" t="s">
        <v>9927</v>
      </c>
      <c r="L3163" t="s">
        <v>13695</v>
      </c>
      <c r="M3163" t="s">
        <v>13451</v>
      </c>
      <c r="N3163" t="s">
        <v>22</v>
      </c>
      <c r="O3163">
        <v>246</v>
      </c>
      <c r="P3163">
        <v>37</v>
      </c>
      <c r="Q3163">
        <v>126</v>
      </c>
      <c r="R3163">
        <v>409</v>
      </c>
      <c r="S3163" s="1">
        <v>0.69189999999999996</v>
      </c>
      <c r="U3163" s="13">
        <f t="shared" si="147"/>
        <v>283</v>
      </c>
      <c r="V3163" s="13">
        <f t="shared" si="148"/>
        <v>409</v>
      </c>
      <c r="W3163" s="13" t="str">
        <f>IFERROR(VLOOKUP(K3163,'Target Area Lookup'!B:C,2,FALSE),"Rest of State")</f>
        <v>Saint Clair</v>
      </c>
      <c r="X3163" s="13" t="str">
        <f t="shared" si="149"/>
        <v>Rest of State</v>
      </c>
    </row>
    <row r="3164" spans="1:24" x14ac:dyDescent="0.25">
      <c r="A3164">
        <v>50082118002</v>
      </c>
      <c r="B3164" t="s">
        <v>13688</v>
      </c>
      <c r="C3164" t="s">
        <v>13689</v>
      </c>
      <c r="D3164" t="s">
        <v>9926</v>
      </c>
      <c r="E3164" t="s">
        <v>13690</v>
      </c>
      <c r="F3164">
        <v>6182331328</v>
      </c>
      <c r="G3164">
        <v>14599</v>
      </c>
      <c r="H3164" t="s">
        <v>1870</v>
      </c>
      <c r="I3164" t="s">
        <v>13696</v>
      </c>
      <c r="J3164" t="s">
        <v>9926</v>
      </c>
      <c r="K3164" t="s">
        <v>9927</v>
      </c>
      <c r="L3164" t="s">
        <v>13695</v>
      </c>
      <c r="M3164" t="s">
        <v>13451</v>
      </c>
      <c r="N3164" t="s">
        <v>22</v>
      </c>
      <c r="O3164">
        <v>341</v>
      </c>
      <c r="P3164">
        <v>68</v>
      </c>
      <c r="Q3164">
        <v>167</v>
      </c>
      <c r="R3164">
        <v>576</v>
      </c>
      <c r="S3164" s="1">
        <v>0.71010000000000006</v>
      </c>
      <c r="U3164" s="13">
        <f t="shared" si="147"/>
        <v>409</v>
      </c>
      <c r="V3164" s="13">
        <f t="shared" si="148"/>
        <v>576</v>
      </c>
      <c r="W3164" s="13" t="str">
        <f>IFERROR(VLOOKUP(K3164,'Target Area Lookup'!B:C,2,FALSE),"Rest of State")</f>
        <v>Saint Clair</v>
      </c>
      <c r="X3164" s="13" t="str">
        <f t="shared" si="149"/>
        <v>Rest of State</v>
      </c>
    </row>
    <row r="3165" spans="1:24" x14ac:dyDescent="0.25">
      <c r="A3165">
        <v>50082118002</v>
      </c>
      <c r="B3165" t="s">
        <v>13688</v>
      </c>
      <c r="C3165" t="s">
        <v>13689</v>
      </c>
      <c r="D3165" t="s">
        <v>9926</v>
      </c>
      <c r="E3165" t="s">
        <v>13690</v>
      </c>
      <c r="F3165">
        <v>6182331328</v>
      </c>
      <c r="G3165">
        <v>14600</v>
      </c>
      <c r="H3165" t="s">
        <v>7070</v>
      </c>
      <c r="I3165" t="s">
        <v>13697</v>
      </c>
      <c r="J3165" t="s">
        <v>9926</v>
      </c>
      <c r="K3165" t="s">
        <v>9927</v>
      </c>
      <c r="L3165" t="s">
        <v>13698</v>
      </c>
      <c r="M3165" t="s">
        <v>13451</v>
      </c>
      <c r="N3165" t="s">
        <v>22</v>
      </c>
      <c r="O3165">
        <v>145</v>
      </c>
      <c r="P3165">
        <v>26</v>
      </c>
      <c r="Q3165">
        <v>84</v>
      </c>
      <c r="R3165">
        <v>255</v>
      </c>
      <c r="S3165" s="1">
        <v>0.67060000000000008</v>
      </c>
      <c r="U3165" s="13">
        <f t="shared" si="147"/>
        <v>171</v>
      </c>
      <c r="V3165" s="13">
        <f t="shared" si="148"/>
        <v>255</v>
      </c>
      <c r="W3165" s="13" t="str">
        <f>IFERROR(VLOOKUP(K3165,'Target Area Lookup'!B:C,2,FALSE),"Rest of State")</f>
        <v>Saint Clair</v>
      </c>
      <c r="X3165" s="13" t="str">
        <f t="shared" si="149"/>
        <v>Rest of State</v>
      </c>
    </row>
    <row r="3166" spans="1:24" x14ac:dyDescent="0.25">
      <c r="A3166">
        <v>50082118002</v>
      </c>
      <c r="B3166" t="s">
        <v>13688</v>
      </c>
      <c r="C3166" t="s">
        <v>13689</v>
      </c>
      <c r="D3166" t="s">
        <v>9926</v>
      </c>
      <c r="E3166" t="s">
        <v>13690</v>
      </c>
      <c r="F3166">
        <v>6182331328</v>
      </c>
      <c r="G3166">
        <v>14601</v>
      </c>
      <c r="H3166" t="s">
        <v>8651</v>
      </c>
      <c r="I3166" t="s">
        <v>13699</v>
      </c>
      <c r="J3166" t="s">
        <v>9926</v>
      </c>
      <c r="K3166" t="s">
        <v>9927</v>
      </c>
      <c r="L3166" t="s">
        <v>13700</v>
      </c>
      <c r="M3166" t="s">
        <v>13451</v>
      </c>
      <c r="N3166" t="s">
        <v>22</v>
      </c>
      <c r="O3166">
        <v>146</v>
      </c>
      <c r="P3166">
        <v>15</v>
      </c>
      <c r="Q3166">
        <v>35</v>
      </c>
      <c r="R3166">
        <v>196</v>
      </c>
      <c r="S3166" s="1">
        <v>0.82140000000000002</v>
      </c>
      <c r="U3166" s="13">
        <f t="shared" si="147"/>
        <v>161</v>
      </c>
      <c r="V3166" s="13">
        <f t="shared" si="148"/>
        <v>196</v>
      </c>
      <c r="W3166" s="13" t="str">
        <f>IFERROR(VLOOKUP(K3166,'Target Area Lookup'!B:C,2,FALSE),"Rest of State")</f>
        <v>Saint Clair</v>
      </c>
      <c r="X3166" s="13" t="str">
        <f t="shared" si="149"/>
        <v>Rest of State</v>
      </c>
    </row>
    <row r="3167" spans="1:24" x14ac:dyDescent="0.25">
      <c r="A3167">
        <v>50082118002</v>
      </c>
      <c r="B3167" t="s">
        <v>13688</v>
      </c>
      <c r="C3167" t="s">
        <v>13689</v>
      </c>
      <c r="D3167" t="s">
        <v>9926</v>
      </c>
      <c r="E3167" t="s">
        <v>13690</v>
      </c>
      <c r="F3167">
        <v>6182331328</v>
      </c>
      <c r="G3167">
        <v>14602</v>
      </c>
      <c r="H3167" t="s">
        <v>13701</v>
      </c>
      <c r="I3167" t="s">
        <v>13702</v>
      </c>
      <c r="J3167" t="s">
        <v>9926</v>
      </c>
      <c r="K3167" t="s">
        <v>9927</v>
      </c>
      <c r="L3167" t="s">
        <v>13703</v>
      </c>
      <c r="M3167" t="s">
        <v>13451</v>
      </c>
      <c r="N3167" t="s">
        <v>22</v>
      </c>
      <c r="O3167">
        <v>132</v>
      </c>
      <c r="P3167">
        <v>8</v>
      </c>
      <c r="Q3167">
        <v>33</v>
      </c>
      <c r="R3167">
        <v>173</v>
      </c>
      <c r="S3167" s="1">
        <v>0.80920000000000003</v>
      </c>
      <c r="U3167" s="13">
        <f t="shared" si="147"/>
        <v>140</v>
      </c>
      <c r="V3167" s="13">
        <f t="shared" si="148"/>
        <v>173</v>
      </c>
      <c r="W3167" s="13" t="str">
        <f>IFERROR(VLOOKUP(K3167,'Target Area Lookup'!B:C,2,FALSE),"Rest of State")</f>
        <v>Saint Clair</v>
      </c>
      <c r="X3167" s="13" t="str">
        <f t="shared" si="149"/>
        <v>Rest of State</v>
      </c>
    </row>
    <row r="3168" spans="1:24" x14ac:dyDescent="0.25">
      <c r="A3168">
        <v>50082118002</v>
      </c>
      <c r="B3168" t="s">
        <v>13688</v>
      </c>
      <c r="C3168" t="s">
        <v>13689</v>
      </c>
      <c r="D3168" t="s">
        <v>9926</v>
      </c>
      <c r="E3168" t="s">
        <v>13690</v>
      </c>
      <c r="F3168">
        <v>6182331328</v>
      </c>
      <c r="G3168">
        <v>14603</v>
      </c>
      <c r="H3168" t="s">
        <v>1904</v>
      </c>
      <c r="I3168" t="s">
        <v>13704</v>
      </c>
      <c r="J3168" t="s">
        <v>9926</v>
      </c>
      <c r="K3168" t="s">
        <v>9927</v>
      </c>
      <c r="L3168" t="s">
        <v>13705</v>
      </c>
      <c r="M3168" t="s">
        <v>13451</v>
      </c>
      <c r="N3168" t="s">
        <v>22</v>
      </c>
      <c r="O3168">
        <v>228</v>
      </c>
      <c r="P3168">
        <v>33</v>
      </c>
      <c r="Q3168">
        <v>165</v>
      </c>
      <c r="R3168">
        <v>426</v>
      </c>
      <c r="S3168" s="1">
        <v>0.61270000000000002</v>
      </c>
      <c r="U3168" s="13">
        <f t="shared" si="147"/>
        <v>261</v>
      </c>
      <c r="V3168" s="13">
        <f t="shared" si="148"/>
        <v>426</v>
      </c>
      <c r="W3168" s="13" t="str">
        <f>IFERROR(VLOOKUP(K3168,'Target Area Lookup'!B:C,2,FALSE),"Rest of State")</f>
        <v>Saint Clair</v>
      </c>
      <c r="X3168" s="13" t="str">
        <f t="shared" si="149"/>
        <v>Rest of State</v>
      </c>
    </row>
    <row r="3169" spans="1:24" x14ac:dyDescent="0.25">
      <c r="A3169">
        <v>50082118002</v>
      </c>
      <c r="B3169" t="s">
        <v>13688</v>
      </c>
      <c r="C3169" t="s">
        <v>13689</v>
      </c>
      <c r="D3169" t="s">
        <v>9926</v>
      </c>
      <c r="E3169" t="s">
        <v>13690</v>
      </c>
      <c r="F3169">
        <v>6182331328</v>
      </c>
      <c r="G3169">
        <v>14604</v>
      </c>
      <c r="H3169" t="s">
        <v>1771</v>
      </c>
      <c r="I3169" t="s">
        <v>13706</v>
      </c>
      <c r="J3169" t="s">
        <v>9926</v>
      </c>
      <c r="K3169" t="s">
        <v>9927</v>
      </c>
      <c r="L3169" t="s">
        <v>13707</v>
      </c>
      <c r="M3169" t="s">
        <v>13451</v>
      </c>
      <c r="N3169" t="s">
        <v>22</v>
      </c>
      <c r="O3169">
        <v>198</v>
      </c>
      <c r="P3169">
        <v>11</v>
      </c>
      <c r="Q3169">
        <v>135</v>
      </c>
      <c r="R3169">
        <v>344</v>
      </c>
      <c r="S3169" s="1">
        <v>0.60760000000000003</v>
      </c>
      <c r="U3169" s="13">
        <f t="shared" si="147"/>
        <v>209</v>
      </c>
      <c r="V3169" s="13">
        <f t="shared" si="148"/>
        <v>344</v>
      </c>
      <c r="W3169" s="13" t="str">
        <f>IFERROR(VLOOKUP(K3169,'Target Area Lookup'!B:C,2,FALSE),"Rest of State")</f>
        <v>Saint Clair</v>
      </c>
      <c r="X3169" s="13" t="str">
        <f t="shared" si="149"/>
        <v>Rest of State</v>
      </c>
    </row>
    <row r="3170" spans="1:24" x14ac:dyDescent="0.25">
      <c r="A3170">
        <v>50082118002</v>
      </c>
      <c r="B3170" t="s">
        <v>13688</v>
      </c>
      <c r="C3170" t="s">
        <v>13689</v>
      </c>
      <c r="D3170" t="s">
        <v>9926</v>
      </c>
      <c r="E3170" t="s">
        <v>13690</v>
      </c>
      <c r="F3170">
        <v>6182331328</v>
      </c>
      <c r="G3170">
        <v>14605</v>
      </c>
      <c r="H3170" t="s">
        <v>13708</v>
      </c>
      <c r="I3170" t="s">
        <v>13709</v>
      </c>
      <c r="J3170" t="s">
        <v>9926</v>
      </c>
      <c r="K3170" t="s">
        <v>9927</v>
      </c>
      <c r="L3170" t="s">
        <v>13710</v>
      </c>
      <c r="M3170" t="s">
        <v>13451</v>
      </c>
      <c r="N3170" t="s">
        <v>22</v>
      </c>
      <c r="O3170">
        <v>275</v>
      </c>
      <c r="P3170">
        <v>29</v>
      </c>
      <c r="Q3170">
        <v>131</v>
      </c>
      <c r="R3170">
        <v>435</v>
      </c>
      <c r="S3170" s="1">
        <v>0.69889999999999997</v>
      </c>
      <c r="U3170" s="13">
        <f t="shared" si="147"/>
        <v>304</v>
      </c>
      <c r="V3170" s="13">
        <f t="shared" si="148"/>
        <v>435</v>
      </c>
      <c r="W3170" s="13" t="str">
        <f>IFERROR(VLOOKUP(K3170,'Target Area Lookup'!B:C,2,FALSE),"Rest of State")</f>
        <v>Saint Clair</v>
      </c>
      <c r="X3170" s="13" t="str">
        <f t="shared" si="149"/>
        <v>Rest of State</v>
      </c>
    </row>
    <row r="3171" spans="1:24" x14ac:dyDescent="0.25">
      <c r="A3171">
        <v>50082118002</v>
      </c>
      <c r="B3171" t="s">
        <v>13688</v>
      </c>
      <c r="C3171" t="s">
        <v>13689</v>
      </c>
      <c r="D3171" t="s">
        <v>9926</v>
      </c>
      <c r="E3171" t="s">
        <v>13690</v>
      </c>
      <c r="F3171">
        <v>6182331328</v>
      </c>
      <c r="G3171">
        <v>14606</v>
      </c>
      <c r="H3171" t="s">
        <v>11625</v>
      </c>
      <c r="I3171" t="s">
        <v>13711</v>
      </c>
      <c r="J3171" t="s">
        <v>9926</v>
      </c>
      <c r="K3171" t="s">
        <v>9927</v>
      </c>
      <c r="L3171" t="s">
        <v>13712</v>
      </c>
      <c r="M3171" t="s">
        <v>13451</v>
      </c>
      <c r="N3171" t="s">
        <v>22</v>
      </c>
      <c r="O3171">
        <v>115</v>
      </c>
      <c r="P3171">
        <v>3</v>
      </c>
      <c r="Q3171">
        <v>51</v>
      </c>
      <c r="R3171">
        <v>169</v>
      </c>
      <c r="S3171" s="1">
        <v>0.69819999999999993</v>
      </c>
      <c r="U3171" s="13">
        <f t="shared" si="147"/>
        <v>118</v>
      </c>
      <c r="V3171" s="13">
        <f t="shared" si="148"/>
        <v>169</v>
      </c>
      <c r="W3171" s="13" t="str">
        <f>IFERROR(VLOOKUP(K3171,'Target Area Lookup'!B:C,2,FALSE),"Rest of State")</f>
        <v>Saint Clair</v>
      </c>
      <c r="X3171" s="13" t="str">
        <f t="shared" si="149"/>
        <v>Rest of State</v>
      </c>
    </row>
    <row r="3172" spans="1:24" x14ac:dyDescent="0.25">
      <c r="A3172">
        <v>50082118002</v>
      </c>
      <c r="B3172" t="s">
        <v>13688</v>
      </c>
      <c r="C3172" t="s">
        <v>13689</v>
      </c>
      <c r="D3172" t="s">
        <v>9926</v>
      </c>
      <c r="E3172" t="s">
        <v>13690</v>
      </c>
      <c r="F3172">
        <v>6182331328</v>
      </c>
      <c r="G3172">
        <v>14607</v>
      </c>
      <c r="H3172" t="s">
        <v>13713</v>
      </c>
      <c r="I3172" t="s">
        <v>13714</v>
      </c>
      <c r="J3172" t="s">
        <v>9926</v>
      </c>
      <c r="K3172" t="s">
        <v>9927</v>
      </c>
      <c r="L3172" t="s">
        <v>13715</v>
      </c>
      <c r="M3172" t="s">
        <v>13451</v>
      </c>
      <c r="N3172" t="s">
        <v>22</v>
      </c>
      <c r="O3172">
        <v>242</v>
      </c>
      <c r="P3172">
        <v>24</v>
      </c>
      <c r="Q3172">
        <v>193</v>
      </c>
      <c r="R3172">
        <v>459</v>
      </c>
      <c r="S3172" s="1">
        <v>0.57950000000000002</v>
      </c>
      <c r="U3172" s="13">
        <f t="shared" si="147"/>
        <v>266</v>
      </c>
      <c r="V3172" s="13">
        <f t="shared" si="148"/>
        <v>459</v>
      </c>
      <c r="W3172" s="13" t="str">
        <f>IFERROR(VLOOKUP(K3172,'Target Area Lookup'!B:C,2,FALSE),"Rest of State")</f>
        <v>Saint Clair</v>
      </c>
      <c r="X3172" s="13" t="str">
        <f t="shared" si="149"/>
        <v>Rest of State</v>
      </c>
    </row>
    <row r="3173" spans="1:24" x14ac:dyDescent="0.25">
      <c r="A3173">
        <v>50082119002</v>
      </c>
      <c r="B3173" t="s">
        <v>13716</v>
      </c>
      <c r="C3173" t="s">
        <v>13717</v>
      </c>
      <c r="D3173" t="s">
        <v>9926</v>
      </c>
      <c r="E3173" t="s">
        <v>13718</v>
      </c>
      <c r="F3173">
        <v>6182347723</v>
      </c>
      <c r="G3173">
        <v>14609</v>
      </c>
      <c r="H3173" t="s">
        <v>13719</v>
      </c>
      <c r="I3173" t="s">
        <v>13717</v>
      </c>
      <c r="J3173" t="s">
        <v>9926</v>
      </c>
      <c r="K3173" t="s">
        <v>9927</v>
      </c>
      <c r="L3173" t="s">
        <v>13718</v>
      </c>
      <c r="M3173" t="s">
        <v>13720</v>
      </c>
      <c r="N3173" t="s">
        <v>22</v>
      </c>
      <c r="O3173">
        <v>634</v>
      </c>
      <c r="P3173">
        <v>74</v>
      </c>
      <c r="Q3173">
        <v>288</v>
      </c>
      <c r="R3173">
        <v>996</v>
      </c>
      <c r="S3173" s="1">
        <v>0.71079999999999999</v>
      </c>
      <c r="U3173" s="13">
        <f t="shared" si="147"/>
        <v>708</v>
      </c>
      <c r="V3173" s="13">
        <f t="shared" si="148"/>
        <v>996</v>
      </c>
      <c r="W3173" s="13" t="str">
        <f>IFERROR(VLOOKUP(K3173,'Target Area Lookup'!B:C,2,FALSE),"Rest of State")</f>
        <v>Saint Clair</v>
      </c>
      <c r="X3173" s="13" t="str">
        <f t="shared" si="149"/>
        <v>Rest of State</v>
      </c>
    </row>
    <row r="3174" spans="1:24" x14ac:dyDescent="0.25">
      <c r="A3174">
        <v>50082130004</v>
      </c>
      <c r="B3174" t="s">
        <v>13721</v>
      </c>
      <c r="C3174" t="s">
        <v>10174</v>
      </c>
      <c r="D3174" t="s">
        <v>13722</v>
      </c>
      <c r="E3174" t="s">
        <v>13723</v>
      </c>
      <c r="F3174">
        <v>6182331328</v>
      </c>
      <c r="G3174">
        <v>14610</v>
      </c>
      <c r="H3174" t="s">
        <v>13724</v>
      </c>
      <c r="I3174" t="s">
        <v>10174</v>
      </c>
      <c r="J3174" t="s">
        <v>13722</v>
      </c>
      <c r="K3174" t="s">
        <v>9927</v>
      </c>
      <c r="L3174" t="s">
        <v>13723</v>
      </c>
      <c r="M3174" t="s">
        <v>13451</v>
      </c>
      <c r="N3174" t="s">
        <v>22</v>
      </c>
      <c r="O3174">
        <v>55</v>
      </c>
      <c r="P3174">
        <v>11</v>
      </c>
      <c r="Q3174">
        <v>468</v>
      </c>
      <c r="R3174">
        <v>534</v>
      </c>
      <c r="S3174" s="1">
        <v>0.1236</v>
      </c>
      <c r="U3174" s="13">
        <f t="shared" si="147"/>
        <v>66</v>
      </c>
      <c r="V3174" s="13">
        <f t="shared" si="148"/>
        <v>534</v>
      </c>
      <c r="W3174" s="13" t="str">
        <f>IFERROR(VLOOKUP(K3174,'Target Area Lookup'!B:C,2,FALSE),"Rest of State")</f>
        <v>Saint Clair</v>
      </c>
      <c r="X3174" s="13" t="str">
        <f t="shared" si="149"/>
        <v>Rest of State</v>
      </c>
    </row>
    <row r="3175" spans="1:24" x14ac:dyDescent="0.25">
      <c r="A3175">
        <v>50082160004</v>
      </c>
      <c r="B3175" t="s">
        <v>13725</v>
      </c>
      <c r="C3175" t="s">
        <v>13726</v>
      </c>
      <c r="D3175" t="s">
        <v>13727</v>
      </c>
      <c r="E3175" t="s">
        <v>13728</v>
      </c>
      <c r="F3175">
        <v>6184761803</v>
      </c>
      <c r="G3175">
        <v>14611</v>
      </c>
      <c r="H3175" t="s">
        <v>13729</v>
      </c>
      <c r="I3175" t="s">
        <v>13726</v>
      </c>
      <c r="J3175" t="s">
        <v>13727</v>
      </c>
      <c r="K3175" t="s">
        <v>9927</v>
      </c>
      <c r="L3175" t="s">
        <v>13728</v>
      </c>
      <c r="M3175" t="s">
        <v>13730</v>
      </c>
      <c r="N3175" t="s">
        <v>22</v>
      </c>
      <c r="O3175">
        <v>73</v>
      </c>
      <c r="P3175">
        <v>7</v>
      </c>
      <c r="Q3175">
        <v>424</v>
      </c>
      <c r="R3175">
        <v>504</v>
      </c>
      <c r="S3175" s="1">
        <v>0.15870000000000001</v>
      </c>
      <c r="U3175" s="13">
        <f t="shared" si="147"/>
        <v>80</v>
      </c>
      <c r="V3175" s="13">
        <f t="shared" si="148"/>
        <v>504</v>
      </c>
      <c r="W3175" s="13" t="str">
        <f>IFERROR(VLOOKUP(K3175,'Target Area Lookup'!B:C,2,FALSE),"Rest of State")</f>
        <v>Saint Clair</v>
      </c>
      <c r="X3175" s="13" t="str">
        <f t="shared" si="149"/>
        <v>Rest of State</v>
      </c>
    </row>
    <row r="3176" spans="1:24" x14ac:dyDescent="0.25">
      <c r="A3176">
        <v>50082160004</v>
      </c>
      <c r="B3176" t="s">
        <v>13725</v>
      </c>
      <c r="C3176" t="s">
        <v>13726</v>
      </c>
      <c r="D3176" t="s">
        <v>13727</v>
      </c>
      <c r="E3176" t="s">
        <v>13728</v>
      </c>
      <c r="F3176">
        <v>6184761803</v>
      </c>
      <c r="G3176">
        <v>60038</v>
      </c>
      <c r="H3176" t="s">
        <v>13731</v>
      </c>
      <c r="I3176" t="s">
        <v>13732</v>
      </c>
      <c r="J3176" t="s">
        <v>13727</v>
      </c>
      <c r="K3176" t="s">
        <v>9927</v>
      </c>
      <c r="L3176" t="s">
        <v>13733</v>
      </c>
      <c r="M3176" t="s">
        <v>13730</v>
      </c>
      <c r="N3176" t="s">
        <v>22</v>
      </c>
      <c r="O3176">
        <v>38</v>
      </c>
      <c r="P3176">
        <v>6</v>
      </c>
      <c r="Q3176">
        <v>234</v>
      </c>
      <c r="R3176">
        <v>278</v>
      </c>
      <c r="S3176" s="1">
        <v>0.1583</v>
      </c>
      <c r="U3176" s="13">
        <f t="shared" si="147"/>
        <v>44</v>
      </c>
      <c r="V3176" s="13">
        <f t="shared" si="148"/>
        <v>278</v>
      </c>
      <c r="W3176" s="13" t="str">
        <f>IFERROR(VLOOKUP(K3176,'Target Area Lookup'!B:C,2,FALSE),"Rest of State")</f>
        <v>Saint Clair</v>
      </c>
      <c r="X3176" s="13" t="str">
        <f t="shared" si="149"/>
        <v>Rest of State</v>
      </c>
    </row>
    <row r="3177" spans="1:24" x14ac:dyDescent="0.25">
      <c r="A3177">
        <v>50082175002</v>
      </c>
      <c r="B3177" t="s">
        <v>13734</v>
      </c>
      <c r="C3177" t="s">
        <v>13735</v>
      </c>
      <c r="D3177" t="s">
        <v>9926</v>
      </c>
      <c r="E3177" t="s">
        <v>13736</v>
      </c>
      <c r="F3177">
        <v>6183978444</v>
      </c>
      <c r="G3177">
        <v>14612</v>
      </c>
      <c r="H3177" t="s">
        <v>13737</v>
      </c>
      <c r="I3177" t="s">
        <v>13735</v>
      </c>
      <c r="J3177" t="s">
        <v>9926</v>
      </c>
      <c r="K3177" t="s">
        <v>9927</v>
      </c>
      <c r="L3177" t="s">
        <v>13736</v>
      </c>
      <c r="M3177" t="s">
        <v>13738</v>
      </c>
      <c r="N3177" t="s">
        <v>22</v>
      </c>
      <c r="O3177">
        <v>98</v>
      </c>
      <c r="P3177">
        <v>18</v>
      </c>
      <c r="Q3177">
        <v>62</v>
      </c>
      <c r="R3177">
        <v>178</v>
      </c>
      <c r="S3177" s="1">
        <v>0.65170000000000006</v>
      </c>
      <c r="U3177" s="13">
        <f t="shared" si="147"/>
        <v>116</v>
      </c>
      <c r="V3177" s="13">
        <f t="shared" si="148"/>
        <v>178</v>
      </c>
      <c r="W3177" s="13" t="str">
        <f>IFERROR(VLOOKUP(K3177,'Target Area Lookup'!B:C,2,FALSE),"Rest of State")</f>
        <v>Saint Clair</v>
      </c>
      <c r="X3177" s="13" t="str">
        <f t="shared" si="149"/>
        <v>Rest of State</v>
      </c>
    </row>
    <row r="3178" spans="1:24" x14ac:dyDescent="0.25">
      <c r="A3178">
        <v>50082175002</v>
      </c>
      <c r="B3178" t="s">
        <v>13734</v>
      </c>
      <c r="C3178" t="s">
        <v>13735</v>
      </c>
      <c r="D3178" t="s">
        <v>9926</v>
      </c>
      <c r="E3178" t="s">
        <v>13736</v>
      </c>
      <c r="F3178">
        <v>6183978444</v>
      </c>
      <c r="G3178">
        <v>14613</v>
      </c>
      <c r="H3178" t="s">
        <v>13739</v>
      </c>
      <c r="I3178" t="s">
        <v>13740</v>
      </c>
      <c r="J3178" t="s">
        <v>9926</v>
      </c>
      <c r="K3178" t="s">
        <v>9927</v>
      </c>
      <c r="L3178" t="s">
        <v>13741</v>
      </c>
      <c r="M3178" t="s">
        <v>13738</v>
      </c>
      <c r="N3178" t="s">
        <v>22</v>
      </c>
      <c r="O3178">
        <v>208</v>
      </c>
      <c r="P3178">
        <v>20</v>
      </c>
      <c r="Q3178">
        <v>150</v>
      </c>
      <c r="R3178">
        <v>378</v>
      </c>
      <c r="S3178" s="1">
        <v>0.60320000000000007</v>
      </c>
      <c r="U3178" s="13">
        <f t="shared" si="147"/>
        <v>228</v>
      </c>
      <c r="V3178" s="13">
        <f t="shared" si="148"/>
        <v>378</v>
      </c>
      <c r="W3178" s="13" t="str">
        <f>IFERROR(VLOOKUP(K3178,'Target Area Lookup'!B:C,2,FALSE),"Rest of State")</f>
        <v>Saint Clair</v>
      </c>
      <c r="X3178" s="13" t="str">
        <f t="shared" si="149"/>
        <v>Rest of State</v>
      </c>
    </row>
    <row r="3179" spans="1:24" x14ac:dyDescent="0.25">
      <c r="A3179">
        <v>50082175002</v>
      </c>
      <c r="B3179" t="s">
        <v>13734</v>
      </c>
      <c r="C3179" t="s">
        <v>13735</v>
      </c>
      <c r="D3179" t="s">
        <v>9926</v>
      </c>
      <c r="E3179" t="s">
        <v>13736</v>
      </c>
      <c r="F3179">
        <v>6183978444</v>
      </c>
      <c r="G3179">
        <v>73430</v>
      </c>
      <c r="H3179" t="s">
        <v>13742</v>
      </c>
      <c r="I3179" t="s">
        <v>13735</v>
      </c>
      <c r="J3179" t="s">
        <v>9926</v>
      </c>
      <c r="K3179" t="s">
        <v>9927</v>
      </c>
      <c r="L3179" t="s">
        <v>13736</v>
      </c>
      <c r="M3179" t="s">
        <v>13738</v>
      </c>
      <c r="N3179" t="s">
        <v>22</v>
      </c>
      <c r="O3179">
        <v>159</v>
      </c>
      <c r="P3179">
        <v>18</v>
      </c>
      <c r="Q3179">
        <v>72</v>
      </c>
      <c r="R3179">
        <v>249</v>
      </c>
      <c r="S3179" s="1">
        <v>0.71079999999999999</v>
      </c>
      <c r="U3179" s="13">
        <f t="shared" si="147"/>
        <v>177</v>
      </c>
      <c r="V3179" s="13">
        <f t="shared" si="148"/>
        <v>249</v>
      </c>
      <c r="W3179" s="13" t="str">
        <f>IFERROR(VLOOKUP(K3179,'Target Area Lookup'!B:C,2,FALSE),"Rest of State")</f>
        <v>Saint Clair</v>
      </c>
      <c r="X3179" s="13" t="str">
        <f t="shared" si="149"/>
        <v>Rest of State</v>
      </c>
    </row>
    <row r="3180" spans="1:24" x14ac:dyDescent="0.25">
      <c r="A3180">
        <v>50082181002</v>
      </c>
      <c r="B3180" t="s">
        <v>13743</v>
      </c>
      <c r="C3180" t="s">
        <v>13744</v>
      </c>
      <c r="D3180" t="s">
        <v>9926</v>
      </c>
      <c r="E3180" t="s">
        <v>13745</v>
      </c>
      <c r="F3180">
        <v>6183970325</v>
      </c>
      <c r="G3180">
        <v>14614</v>
      </c>
      <c r="H3180" t="s">
        <v>13746</v>
      </c>
      <c r="I3180" t="s">
        <v>13744</v>
      </c>
      <c r="J3180" t="s">
        <v>9926</v>
      </c>
      <c r="K3180" t="s">
        <v>9927</v>
      </c>
      <c r="L3180" t="s">
        <v>13745</v>
      </c>
      <c r="M3180" t="s">
        <v>13747</v>
      </c>
      <c r="N3180" t="s">
        <v>22</v>
      </c>
      <c r="O3180">
        <v>145</v>
      </c>
      <c r="P3180">
        <v>14</v>
      </c>
      <c r="Q3180">
        <v>151</v>
      </c>
      <c r="R3180">
        <v>310</v>
      </c>
      <c r="S3180" s="1">
        <v>0.51290000000000002</v>
      </c>
      <c r="U3180" s="13">
        <f t="shared" si="147"/>
        <v>159</v>
      </c>
      <c r="V3180" s="13">
        <f t="shared" si="148"/>
        <v>310</v>
      </c>
      <c r="W3180" s="13" t="str">
        <f>IFERROR(VLOOKUP(K3180,'Target Area Lookup'!B:C,2,FALSE),"Rest of State")</f>
        <v>Saint Clair</v>
      </c>
      <c r="X3180" s="13" t="str">
        <f t="shared" si="149"/>
        <v>Rest of State</v>
      </c>
    </row>
    <row r="3181" spans="1:24" x14ac:dyDescent="0.25">
      <c r="A3181">
        <v>50082187026</v>
      </c>
      <c r="B3181" t="s">
        <v>13748</v>
      </c>
      <c r="C3181" t="s">
        <v>13749</v>
      </c>
      <c r="D3181" t="s">
        <v>13750</v>
      </c>
      <c r="E3181" t="s">
        <v>13751</v>
      </c>
      <c r="F3181">
        <v>6183324705</v>
      </c>
      <c r="G3181">
        <v>14615</v>
      </c>
      <c r="H3181" t="s">
        <v>13752</v>
      </c>
      <c r="I3181" t="s">
        <v>13753</v>
      </c>
      <c r="J3181" t="s">
        <v>13750</v>
      </c>
      <c r="K3181" t="s">
        <v>9927</v>
      </c>
      <c r="L3181" t="s">
        <v>13754</v>
      </c>
      <c r="M3181" t="s">
        <v>13755</v>
      </c>
      <c r="N3181" t="s">
        <v>22</v>
      </c>
      <c r="O3181">
        <v>911</v>
      </c>
      <c r="P3181">
        <v>0</v>
      </c>
      <c r="Q3181">
        <v>0</v>
      </c>
      <c r="R3181">
        <v>911</v>
      </c>
      <c r="S3181" s="1">
        <v>1</v>
      </c>
      <c r="T3181" t="s">
        <v>22</v>
      </c>
      <c r="U3181" s="13">
        <f t="shared" si="147"/>
        <v>911</v>
      </c>
      <c r="V3181" s="13">
        <f t="shared" si="148"/>
        <v>911</v>
      </c>
      <c r="W3181" s="13" t="str">
        <f>IFERROR(VLOOKUP(K3181,'Target Area Lookup'!B:C,2,FALSE),"Rest of State")</f>
        <v>Saint Clair</v>
      </c>
      <c r="X3181" s="13" t="str">
        <f t="shared" si="149"/>
        <v>Rest of State</v>
      </c>
    </row>
    <row r="3182" spans="1:24" x14ac:dyDescent="0.25">
      <c r="A3182">
        <v>50082187026</v>
      </c>
      <c r="B3182" t="s">
        <v>13748</v>
      </c>
      <c r="C3182" t="s">
        <v>13749</v>
      </c>
      <c r="D3182" t="s">
        <v>13750</v>
      </c>
      <c r="E3182" t="s">
        <v>13751</v>
      </c>
      <c r="F3182">
        <v>6183324705</v>
      </c>
      <c r="G3182">
        <v>14617</v>
      </c>
      <c r="H3182" t="s">
        <v>13756</v>
      </c>
      <c r="I3182" t="s">
        <v>13757</v>
      </c>
      <c r="J3182" t="s">
        <v>13750</v>
      </c>
      <c r="K3182" t="s">
        <v>9927</v>
      </c>
      <c r="L3182" t="s">
        <v>13758</v>
      </c>
      <c r="M3182" t="s">
        <v>13755</v>
      </c>
      <c r="N3182" t="s">
        <v>22</v>
      </c>
      <c r="O3182">
        <v>259</v>
      </c>
      <c r="P3182">
        <v>0</v>
      </c>
      <c r="Q3182">
        <v>0</v>
      </c>
      <c r="R3182">
        <v>259</v>
      </c>
      <c r="S3182" s="1">
        <v>1</v>
      </c>
      <c r="T3182" t="s">
        <v>22</v>
      </c>
      <c r="U3182" s="13">
        <f t="shared" si="147"/>
        <v>259</v>
      </c>
      <c r="V3182" s="13">
        <f t="shared" si="148"/>
        <v>259</v>
      </c>
      <c r="W3182" s="13" t="str">
        <f>IFERROR(VLOOKUP(K3182,'Target Area Lookup'!B:C,2,FALSE),"Rest of State")</f>
        <v>Saint Clair</v>
      </c>
      <c r="X3182" s="13" t="str">
        <f t="shared" si="149"/>
        <v>Rest of State</v>
      </c>
    </row>
    <row r="3183" spans="1:24" x14ac:dyDescent="0.25">
      <c r="A3183">
        <v>50082187026</v>
      </c>
      <c r="B3183" t="s">
        <v>13748</v>
      </c>
      <c r="C3183" t="s">
        <v>13749</v>
      </c>
      <c r="D3183" t="s">
        <v>13750</v>
      </c>
      <c r="E3183" t="s">
        <v>13751</v>
      </c>
      <c r="F3183">
        <v>6183324705</v>
      </c>
      <c r="G3183">
        <v>14618</v>
      </c>
      <c r="H3183" t="s">
        <v>13759</v>
      </c>
      <c r="I3183" t="s">
        <v>13760</v>
      </c>
      <c r="J3183" t="s">
        <v>13750</v>
      </c>
      <c r="K3183" t="s">
        <v>9927</v>
      </c>
      <c r="L3183" t="s">
        <v>13761</v>
      </c>
      <c r="M3183" t="s">
        <v>13755</v>
      </c>
      <c r="N3183" t="s">
        <v>22</v>
      </c>
      <c r="O3183">
        <v>321</v>
      </c>
      <c r="P3183">
        <v>0</v>
      </c>
      <c r="Q3183">
        <v>0</v>
      </c>
      <c r="R3183">
        <v>321</v>
      </c>
      <c r="S3183" s="1">
        <v>1</v>
      </c>
      <c r="T3183" t="s">
        <v>22</v>
      </c>
      <c r="U3183" s="13">
        <f t="shared" si="147"/>
        <v>321</v>
      </c>
      <c r="V3183" s="13">
        <f t="shared" si="148"/>
        <v>321</v>
      </c>
      <c r="W3183" s="13" t="str">
        <f>IFERROR(VLOOKUP(K3183,'Target Area Lookup'!B:C,2,FALSE),"Rest of State")</f>
        <v>Saint Clair</v>
      </c>
      <c r="X3183" s="13" t="str">
        <f t="shared" si="149"/>
        <v>Rest of State</v>
      </c>
    </row>
    <row r="3184" spans="1:24" x14ac:dyDescent="0.25">
      <c r="A3184">
        <v>50082187026</v>
      </c>
      <c r="B3184" t="s">
        <v>13748</v>
      </c>
      <c r="C3184" t="s">
        <v>13749</v>
      </c>
      <c r="D3184" t="s">
        <v>13750</v>
      </c>
      <c r="E3184" t="s">
        <v>13751</v>
      </c>
      <c r="F3184">
        <v>6183324705</v>
      </c>
      <c r="G3184">
        <v>14619</v>
      </c>
      <c r="H3184" t="s">
        <v>13762</v>
      </c>
      <c r="I3184" t="s">
        <v>13763</v>
      </c>
      <c r="J3184" t="s">
        <v>13650</v>
      </c>
      <c r="K3184" t="s">
        <v>9927</v>
      </c>
      <c r="L3184" t="s">
        <v>13764</v>
      </c>
      <c r="M3184" t="s">
        <v>13755</v>
      </c>
      <c r="N3184" t="s">
        <v>22</v>
      </c>
      <c r="O3184">
        <v>255</v>
      </c>
      <c r="P3184">
        <v>0</v>
      </c>
      <c r="Q3184">
        <v>0</v>
      </c>
      <c r="R3184">
        <v>255</v>
      </c>
      <c r="S3184" s="1">
        <v>1</v>
      </c>
      <c r="T3184" t="s">
        <v>22</v>
      </c>
      <c r="U3184" s="13">
        <f t="shared" si="147"/>
        <v>255</v>
      </c>
      <c r="V3184" s="13">
        <f t="shared" si="148"/>
        <v>255</v>
      </c>
      <c r="W3184" s="13" t="str">
        <f>IFERROR(VLOOKUP(K3184,'Target Area Lookup'!B:C,2,FALSE),"Rest of State")</f>
        <v>Saint Clair</v>
      </c>
      <c r="X3184" s="13" t="str">
        <f t="shared" si="149"/>
        <v>Rest of State</v>
      </c>
    </row>
    <row r="3185" spans="1:24" x14ac:dyDescent="0.25">
      <c r="A3185">
        <v>50082187026</v>
      </c>
      <c r="B3185" t="s">
        <v>13748</v>
      </c>
      <c r="C3185" t="s">
        <v>13749</v>
      </c>
      <c r="D3185" t="s">
        <v>13750</v>
      </c>
      <c r="E3185" t="s">
        <v>13751</v>
      </c>
      <c r="F3185">
        <v>6183324705</v>
      </c>
      <c r="G3185">
        <v>14620</v>
      </c>
      <c r="H3185" t="s">
        <v>13765</v>
      </c>
      <c r="I3185" t="s">
        <v>13766</v>
      </c>
      <c r="J3185" t="s">
        <v>13750</v>
      </c>
      <c r="K3185" t="s">
        <v>9927</v>
      </c>
      <c r="L3185" t="s">
        <v>13767</v>
      </c>
      <c r="M3185" t="s">
        <v>13755</v>
      </c>
      <c r="N3185" t="s">
        <v>22</v>
      </c>
      <c r="O3185">
        <v>339</v>
      </c>
      <c r="P3185">
        <v>0</v>
      </c>
      <c r="Q3185">
        <v>0</v>
      </c>
      <c r="R3185">
        <v>339</v>
      </c>
      <c r="S3185" s="1">
        <v>1</v>
      </c>
      <c r="T3185" t="s">
        <v>22</v>
      </c>
      <c r="U3185" s="13">
        <f t="shared" si="147"/>
        <v>339</v>
      </c>
      <c r="V3185" s="13">
        <f t="shared" si="148"/>
        <v>339</v>
      </c>
      <c r="W3185" s="13" t="str">
        <f>IFERROR(VLOOKUP(K3185,'Target Area Lookup'!B:C,2,FALSE),"Rest of State")</f>
        <v>Saint Clair</v>
      </c>
      <c r="X3185" s="13" t="str">
        <f t="shared" si="149"/>
        <v>Rest of State</v>
      </c>
    </row>
    <row r="3186" spans="1:24" x14ac:dyDescent="0.25">
      <c r="A3186">
        <v>50082187026</v>
      </c>
      <c r="B3186" t="s">
        <v>13748</v>
      </c>
      <c r="C3186" t="s">
        <v>13749</v>
      </c>
      <c r="D3186" t="s">
        <v>13750</v>
      </c>
      <c r="E3186" t="s">
        <v>13751</v>
      </c>
      <c r="F3186">
        <v>6183324705</v>
      </c>
      <c r="G3186">
        <v>14621</v>
      </c>
      <c r="H3186" t="s">
        <v>13768</v>
      </c>
      <c r="I3186" t="s">
        <v>13769</v>
      </c>
      <c r="J3186" t="s">
        <v>13750</v>
      </c>
      <c r="K3186" t="s">
        <v>9927</v>
      </c>
      <c r="L3186" t="s">
        <v>13770</v>
      </c>
      <c r="M3186" t="s">
        <v>13755</v>
      </c>
      <c r="N3186" t="s">
        <v>22</v>
      </c>
      <c r="O3186">
        <v>325</v>
      </c>
      <c r="P3186">
        <v>0</v>
      </c>
      <c r="Q3186">
        <v>0</v>
      </c>
      <c r="R3186">
        <v>325</v>
      </c>
      <c r="S3186" s="1">
        <v>1</v>
      </c>
      <c r="T3186" t="s">
        <v>22</v>
      </c>
      <c r="U3186" s="13">
        <f t="shared" si="147"/>
        <v>325</v>
      </c>
      <c r="V3186" s="13">
        <f t="shared" si="148"/>
        <v>325</v>
      </c>
      <c r="W3186" s="13" t="str">
        <f>IFERROR(VLOOKUP(K3186,'Target Area Lookup'!B:C,2,FALSE),"Rest of State")</f>
        <v>Saint Clair</v>
      </c>
      <c r="X3186" s="13" t="str">
        <f t="shared" si="149"/>
        <v>Rest of State</v>
      </c>
    </row>
    <row r="3187" spans="1:24" x14ac:dyDescent="0.25">
      <c r="A3187">
        <v>50082187026</v>
      </c>
      <c r="B3187" t="s">
        <v>13748</v>
      </c>
      <c r="C3187" t="s">
        <v>13749</v>
      </c>
      <c r="D3187" t="s">
        <v>13750</v>
      </c>
      <c r="E3187" t="s">
        <v>13751</v>
      </c>
      <c r="F3187">
        <v>6183324705</v>
      </c>
      <c r="G3187">
        <v>14622</v>
      </c>
      <c r="H3187" t="s">
        <v>13771</v>
      </c>
      <c r="I3187" t="s">
        <v>13772</v>
      </c>
      <c r="J3187" t="s">
        <v>13750</v>
      </c>
      <c r="K3187" t="s">
        <v>9927</v>
      </c>
      <c r="L3187" t="s">
        <v>13773</v>
      </c>
      <c r="M3187" t="s">
        <v>13755</v>
      </c>
      <c r="N3187" t="s">
        <v>22</v>
      </c>
      <c r="O3187">
        <v>348</v>
      </c>
      <c r="P3187">
        <v>0</v>
      </c>
      <c r="Q3187">
        <v>0</v>
      </c>
      <c r="R3187">
        <v>348</v>
      </c>
      <c r="S3187" s="1">
        <v>1</v>
      </c>
      <c r="T3187" t="s">
        <v>22</v>
      </c>
      <c r="U3187" s="13">
        <f t="shared" si="147"/>
        <v>348</v>
      </c>
      <c r="V3187" s="13">
        <f t="shared" si="148"/>
        <v>348</v>
      </c>
      <c r="W3187" s="13" t="str">
        <f>IFERROR(VLOOKUP(K3187,'Target Area Lookup'!B:C,2,FALSE),"Rest of State")</f>
        <v>Saint Clair</v>
      </c>
      <c r="X3187" s="13" t="str">
        <f t="shared" si="149"/>
        <v>Rest of State</v>
      </c>
    </row>
    <row r="3188" spans="1:24" x14ac:dyDescent="0.25">
      <c r="A3188">
        <v>50082187026</v>
      </c>
      <c r="B3188" t="s">
        <v>13748</v>
      </c>
      <c r="C3188" t="s">
        <v>13749</v>
      </c>
      <c r="D3188" t="s">
        <v>13750</v>
      </c>
      <c r="E3188" t="s">
        <v>13751</v>
      </c>
      <c r="F3188">
        <v>6183324705</v>
      </c>
      <c r="G3188">
        <v>60921</v>
      </c>
      <c r="H3188" t="s">
        <v>13774</v>
      </c>
      <c r="I3188" t="s">
        <v>13749</v>
      </c>
      <c r="J3188" t="s">
        <v>13750</v>
      </c>
      <c r="K3188" t="s">
        <v>9927</v>
      </c>
      <c r="L3188" t="s">
        <v>13751</v>
      </c>
      <c r="M3188" t="s">
        <v>13755</v>
      </c>
      <c r="N3188" t="s">
        <v>22</v>
      </c>
      <c r="O3188">
        <v>249</v>
      </c>
      <c r="P3188">
        <v>0</v>
      </c>
      <c r="Q3188">
        <v>0</v>
      </c>
      <c r="R3188">
        <v>249</v>
      </c>
      <c r="S3188" s="1">
        <v>1</v>
      </c>
      <c r="T3188" t="s">
        <v>22</v>
      </c>
      <c r="U3188" s="13">
        <f t="shared" si="147"/>
        <v>249</v>
      </c>
      <c r="V3188" s="13">
        <f t="shared" si="148"/>
        <v>249</v>
      </c>
      <c r="W3188" s="13" t="str">
        <f>IFERROR(VLOOKUP(K3188,'Target Area Lookup'!B:C,2,FALSE),"Rest of State")</f>
        <v>Saint Clair</v>
      </c>
      <c r="X3188" s="13" t="str">
        <f t="shared" si="149"/>
        <v>Rest of State</v>
      </c>
    </row>
    <row r="3189" spans="1:24" x14ac:dyDescent="0.25">
      <c r="A3189">
        <v>50082187026</v>
      </c>
      <c r="B3189" t="s">
        <v>13748</v>
      </c>
      <c r="C3189" t="s">
        <v>13749</v>
      </c>
      <c r="D3189" t="s">
        <v>13750</v>
      </c>
      <c r="E3189" t="s">
        <v>13751</v>
      </c>
      <c r="F3189">
        <v>6183324705</v>
      </c>
      <c r="G3189">
        <v>68020</v>
      </c>
      <c r="H3189" t="s">
        <v>13775</v>
      </c>
      <c r="I3189" t="s">
        <v>13757</v>
      </c>
      <c r="J3189" t="s">
        <v>13750</v>
      </c>
      <c r="K3189" t="s">
        <v>9927</v>
      </c>
      <c r="L3189" t="s">
        <v>13758</v>
      </c>
      <c r="M3189" t="s">
        <v>13755</v>
      </c>
      <c r="N3189" t="s">
        <v>22</v>
      </c>
      <c r="O3189">
        <v>241</v>
      </c>
      <c r="P3189">
        <v>0</v>
      </c>
      <c r="Q3189">
        <v>0</v>
      </c>
      <c r="R3189">
        <v>241</v>
      </c>
      <c r="S3189" s="1">
        <v>1</v>
      </c>
      <c r="T3189" t="s">
        <v>22</v>
      </c>
      <c r="U3189" s="13">
        <f t="shared" si="147"/>
        <v>241</v>
      </c>
      <c r="V3189" s="13">
        <f t="shared" si="148"/>
        <v>241</v>
      </c>
      <c r="W3189" s="13" t="str">
        <f>IFERROR(VLOOKUP(K3189,'Target Area Lookup'!B:C,2,FALSE),"Rest of State")</f>
        <v>Saint Clair</v>
      </c>
      <c r="X3189" s="13" t="str">
        <f t="shared" si="149"/>
        <v>Rest of State</v>
      </c>
    </row>
    <row r="3190" spans="1:24" x14ac:dyDescent="0.25">
      <c r="A3190">
        <v>50082187026</v>
      </c>
      <c r="B3190" t="s">
        <v>13748</v>
      </c>
      <c r="C3190" t="s">
        <v>13749</v>
      </c>
      <c r="D3190" t="s">
        <v>13750</v>
      </c>
      <c r="E3190" t="s">
        <v>13751</v>
      </c>
      <c r="F3190">
        <v>6183324705</v>
      </c>
      <c r="G3190">
        <v>68065</v>
      </c>
      <c r="H3190" t="s">
        <v>13776</v>
      </c>
      <c r="I3190" t="s">
        <v>13757</v>
      </c>
      <c r="J3190" t="s">
        <v>13750</v>
      </c>
      <c r="K3190" t="s">
        <v>9927</v>
      </c>
      <c r="L3190" t="s">
        <v>13758</v>
      </c>
      <c r="M3190" t="s">
        <v>13755</v>
      </c>
      <c r="N3190" t="s">
        <v>22</v>
      </c>
      <c r="O3190">
        <v>208</v>
      </c>
      <c r="P3190">
        <v>0</v>
      </c>
      <c r="Q3190">
        <v>0</v>
      </c>
      <c r="R3190">
        <v>208</v>
      </c>
      <c r="S3190" s="1">
        <v>1</v>
      </c>
      <c r="T3190" t="s">
        <v>22</v>
      </c>
      <c r="U3190" s="13">
        <f t="shared" si="147"/>
        <v>208</v>
      </c>
      <c r="V3190" s="13">
        <f t="shared" si="148"/>
        <v>208</v>
      </c>
      <c r="W3190" s="13" t="str">
        <f>IFERROR(VLOOKUP(K3190,'Target Area Lookup'!B:C,2,FALSE),"Rest of State")</f>
        <v>Saint Clair</v>
      </c>
      <c r="X3190" s="13" t="str">
        <f t="shared" si="149"/>
        <v>Rest of State</v>
      </c>
    </row>
    <row r="3191" spans="1:24" x14ac:dyDescent="0.25">
      <c r="A3191">
        <v>50082188022</v>
      </c>
      <c r="B3191" t="s">
        <v>13777</v>
      </c>
      <c r="C3191" t="s">
        <v>13778</v>
      </c>
      <c r="D3191" t="s">
        <v>13779</v>
      </c>
      <c r="E3191" t="s">
        <v>13780</v>
      </c>
      <c r="F3191">
        <v>6182711014</v>
      </c>
      <c r="G3191">
        <v>14625</v>
      </c>
      <c r="H3191" t="s">
        <v>13781</v>
      </c>
      <c r="I3191" t="s">
        <v>13778</v>
      </c>
      <c r="J3191" t="s">
        <v>13779</v>
      </c>
      <c r="K3191" t="s">
        <v>9927</v>
      </c>
      <c r="L3191" t="s">
        <v>13780</v>
      </c>
      <c r="M3191" t="s">
        <v>13782</v>
      </c>
      <c r="N3191" t="s">
        <v>22</v>
      </c>
      <c r="O3191">
        <v>22</v>
      </c>
      <c r="P3191">
        <v>0</v>
      </c>
      <c r="Q3191">
        <v>0</v>
      </c>
      <c r="R3191">
        <v>22</v>
      </c>
      <c r="S3191" s="1">
        <v>1</v>
      </c>
      <c r="T3191" t="s">
        <v>22</v>
      </c>
      <c r="U3191" s="13">
        <f t="shared" si="147"/>
        <v>22</v>
      </c>
      <c r="V3191" s="13">
        <f t="shared" si="148"/>
        <v>22</v>
      </c>
      <c r="W3191" s="13" t="str">
        <f>IFERROR(VLOOKUP(K3191,'Target Area Lookup'!B:C,2,FALSE),"Rest of State")</f>
        <v>Saint Clair</v>
      </c>
      <c r="X3191" s="13" t="str">
        <f t="shared" si="149"/>
        <v>Rest of State</v>
      </c>
    </row>
    <row r="3192" spans="1:24" x14ac:dyDescent="0.25">
      <c r="A3192">
        <v>50082188022</v>
      </c>
      <c r="B3192" t="s">
        <v>13777</v>
      </c>
      <c r="C3192" t="s">
        <v>13778</v>
      </c>
      <c r="D3192" t="s">
        <v>13779</v>
      </c>
      <c r="E3192" t="s">
        <v>13780</v>
      </c>
      <c r="F3192">
        <v>6182711014</v>
      </c>
      <c r="G3192">
        <v>14626</v>
      </c>
      <c r="H3192" t="s">
        <v>13783</v>
      </c>
      <c r="I3192" t="s">
        <v>13778</v>
      </c>
      <c r="J3192" t="s">
        <v>13779</v>
      </c>
      <c r="K3192" t="s">
        <v>9927</v>
      </c>
      <c r="L3192" t="s">
        <v>13780</v>
      </c>
      <c r="M3192" t="s">
        <v>13782</v>
      </c>
      <c r="N3192" t="s">
        <v>22</v>
      </c>
      <c r="O3192">
        <v>24</v>
      </c>
      <c r="P3192">
        <v>0</v>
      </c>
      <c r="Q3192">
        <v>0</v>
      </c>
      <c r="R3192">
        <v>24</v>
      </c>
      <c r="S3192" s="1">
        <v>0.96</v>
      </c>
      <c r="T3192" t="s">
        <v>22</v>
      </c>
      <c r="U3192" s="13">
        <f t="shared" si="147"/>
        <v>24</v>
      </c>
      <c r="V3192" s="13">
        <f t="shared" si="148"/>
        <v>24</v>
      </c>
      <c r="W3192" s="13" t="str">
        <f>IFERROR(VLOOKUP(K3192,'Target Area Lookup'!B:C,2,FALSE),"Rest of State")</f>
        <v>Saint Clair</v>
      </c>
      <c r="X3192" s="13" t="str">
        <f t="shared" si="149"/>
        <v>Rest of State</v>
      </c>
    </row>
    <row r="3193" spans="1:24" x14ac:dyDescent="0.25">
      <c r="A3193">
        <v>50082188022</v>
      </c>
      <c r="B3193" t="s">
        <v>13777</v>
      </c>
      <c r="C3193" t="s">
        <v>13778</v>
      </c>
      <c r="D3193" t="s">
        <v>13779</v>
      </c>
      <c r="E3193" t="s">
        <v>13780</v>
      </c>
      <c r="F3193">
        <v>6182711014</v>
      </c>
      <c r="G3193">
        <v>14627</v>
      </c>
      <c r="H3193" t="s">
        <v>13784</v>
      </c>
      <c r="I3193" t="s">
        <v>13778</v>
      </c>
      <c r="J3193" t="s">
        <v>13779</v>
      </c>
      <c r="K3193" t="s">
        <v>9927</v>
      </c>
      <c r="L3193" t="s">
        <v>13780</v>
      </c>
      <c r="M3193" t="s">
        <v>13782</v>
      </c>
      <c r="N3193" t="s">
        <v>22</v>
      </c>
      <c r="O3193">
        <v>83</v>
      </c>
      <c r="P3193">
        <v>0</v>
      </c>
      <c r="Q3193">
        <v>0</v>
      </c>
      <c r="R3193">
        <v>83</v>
      </c>
      <c r="S3193" s="1">
        <v>1</v>
      </c>
      <c r="T3193" t="s">
        <v>22</v>
      </c>
      <c r="U3193" s="13">
        <f t="shared" si="147"/>
        <v>83</v>
      </c>
      <c r="V3193" s="13">
        <f t="shared" si="148"/>
        <v>83</v>
      </c>
      <c r="W3193" s="13" t="str">
        <f>IFERROR(VLOOKUP(K3193,'Target Area Lookup'!B:C,2,FALSE),"Rest of State")</f>
        <v>Saint Clair</v>
      </c>
      <c r="X3193" s="13" t="str">
        <f t="shared" si="149"/>
        <v>Rest of State</v>
      </c>
    </row>
    <row r="3194" spans="1:24" x14ac:dyDescent="0.25">
      <c r="A3194">
        <v>50082189022</v>
      </c>
      <c r="B3194" t="s">
        <v>13785</v>
      </c>
      <c r="C3194" t="s">
        <v>13786</v>
      </c>
      <c r="D3194" t="s">
        <v>13465</v>
      </c>
      <c r="E3194" t="s">
        <v>13787</v>
      </c>
      <c r="F3194">
        <v>6186463047</v>
      </c>
      <c r="G3194">
        <v>14628</v>
      </c>
      <c r="H3194" t="s">
        <v>13788</v>
      </c>
      <c r="I3194" t="s">
        <v>13789</v>
      </c>
      <c r="J3194" t="s">
        <v>13790</v>
      </c>
      <c r="K3194" t="s">
        <v>9927</v>
      </c>
      <c r="M3194" t="s">
        <v>13791</v>
      </c>
      <c r="N3194" t="s">
        <v>22</v>
      </c>
      <c r="O3194">
        <v>661</v>
      </c>
      <c r="P3194">
        <v>0</v>
      </c>
      <c r="Q3194">
        <v>0</v>
      </c>
      <c r="R3194">
        <v>661</v>
      </c>
      <c r="S3194" s="1">
        <v>1</v>
      </c>
      <c r="T3194" t="s">
        <v>22</v>
      </c>
      <c r="U3194" s="13">
        <f t="shared" si="147"/>
        <v>661</v>
      </c>
      <c r="V3194" s="13">
        <f t="shared" si="148"/>
        <v>661</v>
      </c>
      <c r="W3194" s="13" t="str">
        <f>IFERROR(VLOOKUP(K3194,'Target Area Lookup'!B:C,2,FALSE),"Rest of State")</f>
        <v>Saint Clair</v>
      </c>
      <c r="X3194" s="13" t="str">
        <f t="shared" si="149"/>
        <v>Rest of State</v>
      </c>
    </row>
    <row r="3195" spans="1:24" x14ac:dyDescent="0.25">
      <c r="A3195">
        <v>50082189022</v>
      </c>
      <c r="B3195" t="s">
        <v>13785</v>
      </c>
      <c r="C3195" t="s">
        <v>13786</v>
      </c>
      <c r="D3195" t="s">
        <v>13465</v>
      </c>
      <c r="E3195" t="s">
        <v>13787</v>
      </c>
      <c r="F3195">
        <v>6186463047</v>
      </c>
      <c r="G3195">
        <v>14629</v>
      </c>
      <c r="H3195" t="s">
        <v>13792</v>
      </c>
      <c r="I3195" t="s">
        <v>13793</v>
      </c>
      <c r="J3195" t="s">
        <v>13465</v>
      </c>
      <c r="K3195" t="s">
        <v>9927</v>
      </c>
      <c r="L3195" t="s">
        <v>13794</v>
      </c>
      <c r="M3195" t="s">
        <v>13795</v>
      </c>
      <c r="N3195" t="s">
        <v>22</v>
      </c>
      <c r="O3195">
        <v>1283</v>
      </c>
      <c r="P3195">
        <v>0</v>
      </c>
      <c r="Q3195">
        <v>0</v>
      </c>
      <c r="R3195">
        <v>1283</v>
      </c>
      <c r="S3195" s="1">
        <v>1</v>
      </c>
      <c r="T3195" t="s">
        <v>22</v>
      </c>
      <c r="U3195" s="13">
        <f t="shared" si="147"/>
        <v>1283</v>
      </c>
      <c r="V3195" s="13">
        <f t="shared" si="148"/>
        <v>1283</v>
      </c>
      <c r="W3195" s="13" t="str">
        <f>IFERROR(VLOOKUP(K3195,'Target Area Lookup'!B:C,2,FALSE),"Rest of State")</f>
        <v>Saint Clair</v>
      </c>
      <c r="X3195" s="13" t="str">
        <f t="shared" si="149"/>
        <v>Rest of State</v>
      </c>
    </row>
    <row r="3196" spans="1:24" x14ac:dyDescent="0.25">
      <c r="A3196">
        <v>50082189022</v>
      </c>
      <c r="B3196" t="s">
        <v>13785</v>
      </c>
      <c r="C3196" t="s">
        <v>13786</v>
      </c>
      <c r="D3196" t="s">
        <v>13465</v>
      </c>
      <c r="E3196" t="s">
        <v>13787</v>
      </c>
      <c r="F3196">
        <v>6186463047</v>
      </c>
      <c r="G3196">
        <v>14630</v>
      </c>
      <c r="H3196" t="s">
        <v>13796</v>
      </c>
      <c r="I3196" t="s">
        <v>13797</v>
      </c>
      <c r="J3196" t="s">
        <v>13465</v>
      </c>
      <c r="K3196" t="s">
        <v>9927</v>
      </c>
      <c r="L3196" t="s">
        <v>13798</v>
      </c>
      <c r="M3196" t="s">
        <v>13799</v>
      </c>
      <c r="N3196" t="s">
        <v>22</v>
      </c>
      <c r="O3196">
        <v>871</v>
      </c>
      <c r="P3196">
        <v>0</v>
      </c>
      <c r="Q3196">
        <v>0</v>
      </c>
      <c r="R3196">
        <v>871</v>
      </c>
      <c r="S3196" s="1">
        <v>1</v>
      </c>
      <c r="T3196" t="s">
        <v>22</v>
      </c>
      <c r="U3196" s="13">
        <f t="shared" si="147"/>
        <v>871</v>
      </c>
      <c r="V3196" s="13">
        <f t="shared" si="148"/>
        <v>871</v>
      </c>
      <c r="W3196" s="13" t="str">
        <f>IFERROR(VLOOKUP(K3196,'Target Area Lookup'!B:C,2,FALSE),"Rest of State")</f>
        <v>Saint Clair</v>
      </c>
      <c r="X3196" s="13" t="str">
        <f t="shared" si="149"/>
        <v>Rest of State</v>
      </c>
    </row>
    <row r="3197" spans="1:24" x14ac:dyDescent="0.25">
      <c r="A3197">
        <v>50082189022</v>
      </c>
      <c r="B3197" t="s">
        <v>13785</v>
      </c>
      <c r="C3197" t="s">
        <v>13786</v>
      </c>
      <c r="D3197" t="s">
        <v>13465</v>
      </c>
      <c r="E3197" t="s">
        <v>13787</v>
      </c>
      <c r="F3197">
        <v>6186463047</v>
      </c>
      <c r="G3197">
        <v>14632</v>
      </c>
      <c r="H3197" t="s">
        <v>13800</v>
      </c>
      <c r="I3197" t="s">
        <v>13801</v>
      </c>
      <c r="J3197" t="s">
        <v>13465</v>
      </c>
      <c r="K3197" t="s">
        <v>9927</v>
      </c>
      <c r="L3197" t="s">
        <v>13802</v>
      </c>
      <c r="M3197" t="s">
        <v>13803</v>
      </c>
      <c r="N3197" t="s">
        <v>22</v>
      </c>
      <c r="O3197">
        <v>432</v>
      </c>
      <c r="P3197">
        <v>0</v>
      </c>
      <c r="Q3197">
        <v>0</v>
      </c>
      <c r="R3197">
        <v>432</v>
      </c>
      <c r="S3197" s="1">
        <v>1</v>
      </c>
      <c r="T3197" t="s">
        <v>22</v>
      </c>
      <c r="U3197" s="13">
        <f t="shared" si="147"/>
        <v>432</v>
      </c>
      <c r="V3197" s="13">
        <f t="shared" si="148"/>
        <v>432</v>
      </c>
      <c r="W3197" s="13" t="str">
        <f>IFERROR(VLOOKUP(K3197,'Target Area Lookup'!B:C,2,FALSE),"Rest of State")</f>
        <v>Saint Clair</v>
      </c>
      <c r="X3197" s="13" t="str">
        <f t="shared" si="149"/>
        <v>Rest of State</v>
      </c>
    </row>
    <row r="3198" spans="1:24" x14ac:dyDescent="0.25">
      <c r="A3198">
        <v>50082189022</v>
      </c>
      <c r="B3198" t="s">
        <v>13785</v>
      </c>
      <c r="C3198" t="s">
        <v>13786</v>
      </c>
      <c r="D3198" t="s">
        <v>13465</v>
      </c>
      <c r="E3198" t="s">
        <v>13787</v>
      </c>
      <c r="F3198">
        <v>6186463047</v>
      </c>
      <c r="G3198">
        <v>14636</v>
      </c>
      <c r="H3198" t="s">
        <v>13804</v>
      </c>
      <c r="I3198" t="s">
        <v>13805</v>
      </c>
      <c r="J3198" t="s">
        <v>13790</v>
      </c>
      <c r="K3198" t="s">
        <v>9927</v>
      </c>
      <c r="L3198" t="s">
        <v>13806</v>
      </c>
      <c r="M3198" t="s">
        <v>13807</v>
      </c>
      <c r="N3198" t="s">
        <v>22</v>
      </c>
      <c r="O3198">
        <v>483</v>
      </c>
      <c r="P3198">
        <v>0</v>
      </c>
      <c r="Q3198">
        <v>0</v>
      </c>
      <c r="R3198">
        <v>483</v>
      </c>
      <c r="S3198" s="1">
        <v>1</v>
      </c>
      <c r="T3198" t="s">
        <v>22</v>
      </c>
      <c r="U3198" s="13">
        <f t="shared" si="147"/>
        <v>483</v>
      </c>
      <c r="V3198" s="13">
        <f t="shared" si="148"/>
        <v>483</v>
      </c>
      <c r="W3198" s="13" t="str">
        <f>IFERROR(VLOOKUP(K3198,'Target Area Lookup'!B:C,2,FALSE),"Rest of State")</f>
        <v>Saint Clair</v>
      </c>
      <c r="X3198" s="13" t="str">
        <f t="shared" si="149"/>
        <v>Rest of State</v>
      </c>
    </row>
    <row r="3199" spans="1:24" x14ac:dyDescent="0.25">
      <c r="A3199">
        <v>50082189022</v>
      </c>
      <c r="B3199" t="s">
        <v>13785</v>
      </c>
      <c r="C3199" t="s">
        <v>13786</v>
      </c>
      <c r="D3199" t="s">
        <v>13465</v>
      </c>
      <c r="E3199" t="s">
        <v>13787</v>
      </c>
      <c r="F3199">
        <v>6186463047</v>
      </c>
      <c r="G3199">
        <v>14647</v>
      </c>
      <c r="H3199" t="s">
        <v>13808</v>
      </c>
      <c r="I3199" t="s">
        <v>13809</v>
      </c>
      <c r="J3199" t="s">
        <v>13465</v>
      </c>
      <c r="K3199" t="s">
        <v>9927</v>
      </c>
      <c r="L3199" t="s">
        <v>13810</v>
      </c>
      <c r="M3199" t="s">
        <v>13811</v>
      </c>
      <c r="N3199" t="s">
        <v>22</v>
      </c>
      <c r="O3199">
        <v>474</v>
      </c>
      <c r="P3199">
        <v>0</v>
      </c>
      <c r="Q3199">
        <v>0</v>
      </c>
      <c r="R3199">
        <v>474</v>
      </c>
      <c r="S3199" s="1">
        <v>1</v>
      </c>
      <c r="T3199" t="s">
        <v>22</v>
      </c>
      <c r="U3199" s="13">
        <f t="shared" si="147"/>
        <v>474</v>
      </c>
      <c r="V3199" s="13">
        <f t="shared" si="148"/>
        <v>474</v>
      </c>
      <c r="W3199" s="13" t="str">
        <f>IFERROR(VLOOKUP(K3199,'Target Area Lookup'!B:C,2,FALSE),"Rest of State")</f>
        <v>Saint Clair</v>
      </c>
      <c r="X3199" s="13" t="str">
        <f t="shared" si="149"/>
        <v>Rest of State</v>
      </c>
    </row>
    <row r="3200" spans="1:24" x14ac:dyDescent="0.25">
      <c r="A3200">
        <v>50082189022</v>
      </c>
      <c r="B3200" t="s">
        <v>13785</v>
      </c>
      <c r="C3200" t="s">
        <v>13786</v>
      </c>
      <c r="D3200" t="s">
        <v>13465</v>
      </c>
      <c r="E3200" t="s">
        <v>13787</v>
      </c>
      <c r="F3200">
        <v>6186463047</v>
      </c>
      <c r="G3200">
        <v>42503</v>
      </c>
      <c r="H3200" t="s">
        <v>13812</v>
      </c>
      <c r="I3200" t="s">
        <v>13813</v>
      </c>
      <c r="J3200" t="s">
        <v>13465</v>
      </c>
      <c r="K3200" t="s">
        <v>9927</v>
      </c>
      <c r="L3200" t="s">
        <v>13814</v>
      </c>
      <c r="M3200" t="s">
        <v>13815</v>
      </c>
      <c r="N3200" t="s">
        <v>22</v>
      </c>
      <c r="O3200">
        <v>93</v>
      </c>
      <c r="P3200">
        <v>0</v>
      </c>
      <c r="Q3200">
        <v>14</v>
      </c>
      <c r="R3200">
        <v>107</v>
      </c>
      <c r="S3200" s="1">
        <v>0.86260000000000003</v>
      </c>
      <c r="T3200" t="s">
        <v>22</v>
      </c>
      <c r="U3200" s="13">
        <f t="shared" si="147"/>
        <v>93</v>
      </c>
      <c r="V3200" s="13">
        <f t="shared" si="148"/>
        <v>107</v>
      </c>
      <c r="W3200" s="13" t="str">
        <f>IFERROR(VLOOKUP(K3200,'Target Area Lookup'!B:C,2,FALSE),"Rest of State")</f>
        <v>Saint Clair</v>
      </c>
      <c r="X3200" s="13" t="str">
        <f t="shared" si="149"/>
        <v>Rest of State</v>
      </c>
    </row>
    <row r="3201" spans="1:24" x14ac:dyDescent="0.25">
      <c r="A3201">
        <v>50082189022</v>
      </c>
      <c r="B3201" t="s">
        <v>13785</v>
      </c>
      <c r="C3201" t="s">
        <v>13786</v>
      </c>
      <c r="D3201" t="s">
        <v>13465</v>
      </c>
      <c r="E3201" t="s">
        <v>13787</v>
      </c>
      <c r="F3201">
        <v>6186463047</v>
      </c>
      <c r="G3201">
        <v>56876</v>
      </c>
      <c r="H3201" t="s">
        <v>13816</v>
      </c>
      <c r="I3201" t="s">
        <v>13817</v>
      </c>
      <c r="J3201" t="s">
        <v>13465</v>
      </c>
      <c r="K3201" t="s">
        <v>9927</v>
      </c>
      <c r="L3201" t="s">
        <v>13818</v>
      </c>
      <c r="M3201" t="s">
        <v>13819</v>
      </c>
      <c r="N3201" t="s">
        <v>22</v>
      </c>
      <c r="O3201">
        <v>395</v>
      </c>
      <c r="P3201">
        <v>0</v>
      </c>
      <c r="Q3201">
        <v>0</v>
      </c>
      <c r="R3201">
        <v>395</v>
      </c>
      <c r="S3201" s="1">
        <v>1</v>
      </c>
      <c r="T3201" t="s">
        <v>22</v>
      </c>
      <c r="U3201" s="13">
        <f t="shared" si="147"/>
        <v>395</v>
      </c>
      <c r="V3201" s="13">
        <f t="shared" si="148"/>
        <v>395</v>
      </c>
      <c r="W3201" s="13" t="str">
        <f>IFERROR(VLOOKUP(K3201,'Target Area Lookup'!B:C,2,FALSE),"Rest of State")</f>
        <v>Saint Clair</v>
      </c>
      <c r="X3201" s="13" t="str">
        <f t="shared" si="149"/>
        <v>Rest of State</v>
      </c>
    </row>
    <row r="3202" spans="1:24" x14ac:dyDescent="0.25">
      <c r="A3202">
        <v>50082189022</v>
      </c>
      <c r="B3202" t="s">
        <v>13785</v>
      </c>
      <c r="C3202" t="s">
        <v>13786</v>
      </c>
      <c r="D3202" t="s">
        <v>13465</v>
      </c>
      <c r="E3202" t="s">
        <v>13787</v>
      </c>
      <c r="F3202">
        <v>6186463047</v>
      </c>
      <c r="G3202">
        <v>57134</v>
      </c>
      <c r="H3202" t="s">
        <v>13820</v>
      </c>
      <c r="I3202" t="s">
        <v>13821</v>
      </c>
      <c r="J3202" t="s">
        <v>13465</v>
      </c>
      <c r="K3202" t="s">
        <v>9927</v>
      </c>
      <c r="L3202" t="s">
        <v>13822</v>
      </c>
      <c r="M3202" t="s">
        <v>13823</v>
      </c>
      <c r="N3202" t="s">
        <v>22</v>
      </c>
      <c r="O3202">
        <v>390</v>
      </c>
      <c r="P3202">
        <v>0</v>
      </c>
      <c r="Q3202">
        <v>0</v>
      </c>
      <c r="R3202">
        <v>390</v>
      </c>
      <c r="S3202" s="1">
        <v>1</v>
      </c>
      <c r="T3202" t="s">
        <v>22</v>
      </c>
      <c r="U3202" s="13">
        <f t="shared" si="147"/>
        <v>390</v>
      </c>
      <c r="V3202" s="13">
        <f t="shared" si="148"/>
        <v>390</v>
      </c>
      <c r="W3202" s="13" t="str">
        <f>IFERROR(VLOOKUP(K3202,'Target Area Lookup'!B:C,2,FALSE),"Rest of State")</f>
        <v>Saint Clair</v>
      </c>
      <c r="X3202" s="13" t="str">
        <f t="shared" si="149"/>
        <v>Rest of State</v>
      </c>
    </row>
    <row r="3203" spans="1:24" x14ac:dyDescent="0.25">
      <c r="A3203">
        <v>50082189022</v>
      </c>
      <c r="B3203" t="s">
        <v>13785</v>
      </c>
      <c r="C3203" t="s">
        <v>13786</v>
      </c>
      <c r="D3203" t="s">
        <v>13465</v>
      </c>
      <c r="E3203" t="s">
        <v>13787</v>
      </c>
      <c r="F3203">
        <v>6186463047</v>
      </c>
      <c r="G3203">
        <v>61141</v>
      </c>
      <c r="H3203" t="s">
        <v>13824</v>
      </c>
      <c r="I3203" t="s">
        <v>13825</v>
      </c>
      <c r="J3203" t="s">
        <v>13826</v>
      </c>
      <c r="K3203" t="s">
        <v>9927</v>
      </c>
      <c r="L3203" t="s">
        <v>13827</v>
      </c>
      <c r="M3203" t="s">
        <v>13828</v>
      </c>
      <c r="N3203" t="s">
        <v>22</v>
      </c>
      <c r="O3203">
        <v>496</v>
      </c>
      <c r="P3203">
        <v>0</v>
      </c>
      <c r="Q3203">
        <v>0</v>
      </c>
      <c r="R3203">
        <v>496</v>
      </c>
      <c r="S3203" s="1">
        <v>1</v>
      </c>
      <c r="T3203" t="s">
        <v>22</v>
      </c>
      <c r="U3203" s="13">
        <f t="shared" ref="U3203:U3266" si="150">SUM(O3203:P3203)</f>
        <v>496</v>
      </c>
      <c r="V3203" s="13">
        <f t="shared" ref="V3203:V3266" si="151">R3203</f>
        <v>496</v>
      </c>
      <c r="W3203" s="13" t="str">
        <f>IFERROR(VLOOKUP(K3203,'Target Area Lookup'!B:C,2,FALSE),"Rest of State")</f>
        <v>Saint Clair</v>
      </c>
      <c r="X3203" s="13" t="str">
        <f t="shared" ref="X3203:X3266" si="152">IF(K3203="Cook","Cook","Rest of State")</f>
        <v>Rest of State</v>
      </c>
    </row>
    <row r="3204" spans="1:24" x14ac:dyDescent="0.25">
      <c r="A3204">
        <v>50082189022</v>
      </c>
      <c r="B3204" t="s">
        <v>13785</v>
      </c>
      <c r="C3204" t="s">
        <v>13786</v>
      </c>
      <c r="D3204" t="s">
        <v>13465</v>
      </c>
      <c r="E3204" t="s">
        <v>13787</v>
      </c>
      <c r="F3204">
        <v>6186463047</v>
      </c>
      <c r="G3204">
        <v>61142</v>
      </c>
      <c r="H3204" t="s">
        <v>13829</v>
      </c>
      <c r="I3204" t="s">
        <v>13830</v>
      </c>
      <c r="J3204" t="s">
        <v>13465</v>
      </c>
      <c r="K3204" t="s">
        <v>9927</v>
      </c>
      <c r="L3204" t="s">
        <v>13831</v>
      </c>
      <c r="M3204" t="s">
        <v>13832</v>
      </c>
      <c r="N3204" t="s">
        <v>22</v>
      </c>
      <c r="O3204">
        <v>135</v>
      </c>
      <c r="P3204">
        <v>0</v>
      </c>
      <c r="Q3204">
        <v>0</v>
      </c>
      <c r="R3204">
        <v>135</v>
      </c>
      <c r="S3204" s="1">
        <v>1</v>
      </c>
      <c r="T3204" t="s">
        <v>22</v>
      </c>
      <c r="U3204" s="13">
        <f t="shared" si="150"/>
        <v>135</v>
      </c>
      <c r="V3204" s="13">
        <f t="shared" si="151"/>
        <v>135</v>
      </c>
      <c r="W3204" s="13" t="str">
        <f>IFERROR(VLOOKUP(K3204,'Target Area Lookup'!B:C,2,FALSE),"Rest of State")</f>
        <v>Saint Clair</v>
      </c>
      <c r="X3204" s="13" t="str">
        <f t="shared" si="152"/>
        <v>Rest of State</v>
      </c>
    </row>
    <row r="3205" spans="1:24" x14ac:dyDescent="0.25">
      <c r="A3205">
        <v>50082196026</v>
      </c>
      <c r="B3205" t="s">
        <v>13833</v>
      </c>
      <c r="C3205" t="s">
        <v>13834</v>
      </c>
      <c r="D3205" t="s">
        <v>13835</v>
      </c>
      <c r="E3205" t="s">
        <v>13836</v>
      </c>
      <c r="F3205">
        <v>6182863812</v>
      </c>
      <c r="G3205">
        <v>14654</v>
      </c>
      <c r="H3205" t="s">
        <v>13837</v>
      </c>
      <c r="I3205" t="s">
        <v>13834</v>
      </c>
      <c r="J3205" t="s">
        <v>13835</v>
      </c>
      <c r="K3205" t="s">
        <v>9927</v>
      </c>
      <c r="L3205" t="s">
        <v>13836</v>
      </c>
      <c r="M3205" t="s">
        <v>13838</v>
      </c>
      <c r="N3205" t="s">
        <v>22</v>
      </c>
      <c r="O3205">
        <v>146</v>
      </c>
      <c r="P3205">
        <v>8</v>
      </c>
      <c r="Q3205">
        <v>141</v>
      </c>
      <c r="R3205">
        <v>295</v>
      </c>
      <c r="S3205" s="1">
        <v>0.52200000000000002</v>
      </c>
      <c r="U3205" s="13">
        <f t="shared" si="150"/>
        <v>154</v>
      </c>
      <c r="V3205" s="13">
        <f t="shared" si="151"/>
        <v>295</v>
      </c>
      <c r="W3205" s="13" t="str">
        <f>IFERROR(VLOOKUP(K3205,'Target Area Lookup'!B:C,2,FALSE),"Rest of State")</f>
        <v>Saint Clair</v>
      </c>
      <c r="X3205" s="13" t="str">
        <f t="shared" si="152"/>
        <v>Rest of State</v>
      </c>
    </row>
    <row r="3206" spans="1:24" x14ac:dyDescent="0.25">
      <c r="A3206">
        <v>50082196026</v>
      </c>
      <c r="B3206" t="s">
        <v>13833</v>
      </c>
      <c r="C3206" t="s">
        <v>13834</v>
      </c>
      <c r="D3206" t="s">
        <v>13835</v>
      </c>
      <c r="E3206" t="s">
        <v>13836</v>
      </c>
      <c r="F3206">
        <v>6182863812</v>
      </c>
      <c r="G3206">
        <v>14655</v>
      </c>
      <c r="H3206" t="s">
        <v>13839</v>
      </c>
      <c r="I3206" t="s">
        <v>13834</v>
      </c>
      <c r="J3206" t="s">
        <v>13835</v>
      </c>
      <c r="K3206" t="s">
        <v>9927</v>
      </c>
      <c r="L3206" t="s">
        <v>13836</v>
      </c>
      <c r="M3206" t="s">
        <v>13838</v>
      </c>
      <c r="N3206" t="s">
        <v>22</v>
      </c>
      <c r="O3206">
        <v>87</v>
      </c>
      <c r="P3206">
        <v>3</v>
      </c>
      <c r="Q3206">
        <v>63</v>
      </c>
      <c r="R3206">
        <v>153</v>
      </c>
      <c r="S3206" s="1">
        <v>0.58820000000000006</v>
      </c>
      <c r="U3206" s="13">
        <f t="shared" si="150"/>
        <v>90</v>
      </c>
      <c r="V3206" s="13">
        <f t="shared" si="151"/>
        <v>153</v>
      </c>
      <c r="W3206" s="13" t="str">
        <f>IFERROR(VLOOKUP(K3206,'Target Area Lookup'!B:C,2,FALSE),"Rest of State")</f>
        <v>Saint Clair</v>
      </c>
      <c r="X3206" s="13" t="str">
        <f t="shared" si="152"/>
        <v>Rest of State</v>
      </c>
    </row>
    <row r="3207" spans="1:24" x14ac:dyDescent="0.25">
      <c r="A3207">
        <v>50082196026</v>
      </c>
      <c r="B3207" t="s">
        <v>13833</v>
      </c>
      <c r="C3207" t="s">
        <v>13834</v>
      </c>
      <c r="D3207" t="s">
        <v>13835</v>
      </c>
      <c r="E3207" t="s">
        <v>13836</v>
      </c>
      <c r="F3207">
        <v>6182863812</v>
      </c>
      <c r="G3207">
        <v>44229</v>
      </c>
      <c r="H3207" t="s">
        <v>13840</v>
      </c>
      <c r="I3207" t="s">
        <v>13841</v>
      </c>
      <c r="J3207" t="s">
        <v>13835</v>
      </c>
      <c r="K3207" t="s">
        <v>9927</v>
      </c>
      <c r="L3207" t="s">
        <v>13842</v>
      </c>
      <c r="M3207" t="s">
        <v>13838</v>
      </c>
      <c r="N3207" t="s">
        <v>22</v>
      </c>
      <c r="O3207">
        <v>385</v>
      </c>
      <c r="P3207">
        <v>16</v>
      </c>
      <c r="Q3207">
        <v>201</v>
      </c>
      <c r="R3207">
        <v>602</v>
      </c>
      <c r="S3207" s="1">
        <v>0.66610000000000003</v>
      </c>
      <c r="U3207" s="13">
        <f t="shared" si="150"/>
        <v>401</v>
      </c>
      <c r="V3207" s="13">
        <f t="shared" si="151"/>
        <v>602</v>
      </c>
      <c r="W3207" s="13" t="str">
        <f>IFERROR(VLOOKUP(K3207,'Target Area Lookup'!B:C,2,FALSE),"Rest of State")</f>
        <v>Saint Clair</v>
      </c>
      <c r="X3207" s="13" t="str">
        <f t="shared" si="152"/>
        <v>Rest of State</v>
      </c>
    </row>
    <row r="3208" spans="1:24" x14ac:dyDescent="0.25">
      <c r="A3208">
        <v>50082201017</v>
      </c>
      <c r="B3208" t="s">
        <v>13843</v>
      </c>
      <c r="C3208" t="s">
        <v>13844</v>
      </c>
      <c r="D3208" t="s">
        <v>9926</v>
      </c>
      <c r="E3208" t="s">
        <v>13845</v>
      </c>
      <c r="F3208">
        <v>6182228203</v>
      </c>
      <c r="G3208">
        <v>14659</v>
      </c>
      <c r="H3208" t="s">
        <v>13846</v>
      </c>
      <c r="I3208" t="s">
        <v>13847</v>
      </c>
      <c r="J3208" t="s">
        <v>9926</v>
      </c>
      <c r="K3208" t="s">
        <v>9927</v>
      </c>
      <c r="L3208" t="s">
        <v>13848</v>
      </c>
      <c r="M3208" t="s">
        <v>13849</v>
      </c>
      <c r="N3208" t="s">
        <v>22</v>
      </c>
      <c r="O3208">
        <v>1032</v>
      </c>
      <c r="P3208">
        <v>166</v>
      </c>
      <c r="Q3208">
        <v>1864</v>
      </c>
      <c r="R3208">
        <v>3062</v>
      </c>
      <c r="S3208" s="1">
        <v>0.39119999999999999</v>
      </c>
      <c r="U3208" s="13">
        <f t="shared" si="150"/>
        <v>1198</v>
      </c>
      <c r="V3208" s="13">
        <f t="shared" si="151"/>
        <v>3062</v>
      </c>
      <c r="W3208" s="13" t="str">
        <f>IFERROR(VLOOKUP(K3208,'Target Area Lookup'!B:C,2,FALSE),"Rest of State")</f>
        <v>Saint Clair</v>
      </c>
      <c r="X3208" s="13" t="str">
        <f t="shared" si="152"/>
        <v>Rest of State</v>
      </c>
    </row>
    <row r="3209" spans="1:24" x14ac:dyDescent="0.25">
      <c r="A3209">
        <v>50082201017</v>
      </c>
      <c r="B3209" t="s">
        <v>13843</v>
      </c>
      <c r="C3209" t="s">
        <v>13844</v>
      </c>
      <c r="D3209" t="s">
        <v>9926</v>
      </c>
      <c r="E3209" t="s">
        <v>13845</v>
      </c>
      <c r="F3209">
        <v>6182228203</v>
      </c>
      <c r="G3209">
        <v>14660</v>
      </c>
      <c r="H3209" t="s">
        <v>13850</v>
      </c>
      <c r="I3209" t="s">
        <v>13851</v>
      </c>
      <c r="J3209" t="s">
        <v>9926</v>
      </c>
      <c r="K3209" t="s">
        <v>9927</v>
      </c>
      <c r="L3209" t="s">
        <v>13852</v>
      </c>
      <c r="M3209" t="s">
        <v>13849</v>
      </c>
      <c r="N3209" t="s">
        <v>22</v>
      </c>
      <c r="O3209">
        <v>938</v>
      </c>
      <c r="P3209">
        <v>185</v>
      </c>
      <c r="Q3209">
        <v>1420</v>
      </c>
      <c r="R3209">
        <v>2543</v>
      </c>
      <c r="S3209" s="1">
        <v>0.44159999999999999</v>
      </c>
      <c r="U3209" s="13">
        <f t="shared" si="150"/>
        <v>1123</v>
      </c>
      <c r="V3209" s="13">
        <f t="shared" si="151"/>
        <v>2543</v>
      </c>
      <c r="W3209" s="13" t="str">
        <f>IFERROR(VLOOKUP(K3209,'Target Area Lookup'!B:C,2,FALSE),"Rest of State")</f>
        <v>Saint Clair</v>
      </c>
      <c r="X3209" s="13" t="str">
        <f t="shared" si="152"/>
        <v>Rest of State</v>
      </c>
    </row>
    <row r="3210" spans="1:24" x14ac:dyDescent="0.25">
      <c r="A3210">
        <v>50082203017</v>
      </c>
      <c r="B3210" t="s">
        <v>13853</v>
      </c>
      <c r="C3210" t="s">
        <v>13854</v>
      </c>
      <c r="D3210" t="s">
        <v>13551</v>
      </c>
      <c r="E3210" t="s">
        <v>13855</v>
      </c>
      <c r="F3210">
        <v>6186323507</v>
      </c>
      <c r="G3210">
        <v>14661</v>
      </c>
      <c r="H3210" t="s">
        <v>13856</v>
      </c>
      <c r="I3210" t="s">
        <v>13854</v>
      </c>
      <c r="J3210" t="s">
        <v>13551</v>
      </c>
      <c r="K3210" t="s">
        <v>9927</v>
      </c>
      <c r="L3210" t="s">
        <v>13855</v>
      </c>
      <c r="M3210" t="s">
        <v>13857</v>
      </c>
      <c r="N3210" t="s">
        <v>22</v>
      </c>
      <c r="O3210">
        <v>428</v>
      </c>
      <c r="P3210">
        <v>102</v>
      </c>
      <c r="Q3210">
        <v>1934</v>
      </c>
      <c r="R3210">
        <v>2464</v>
      </c>
      <c r="S3210" s="1">
        <v>0.21510000000000001</v>
      </c>
      <c r="U3210" s="13">
        <f t="shared" si="150"/>
        <v>530</v>
      </c>
      <c r="V3210" s="13">
        <f t="shared" si="151"/>
        <v>2464</v>
      </c>
      <c r="W3210" s="13" t="str">
        <f>IFERROR(VLOOKUP(K3210,'Target Area Lookup'!B:C,2,FALSE),"Rest of State")</f>
        <v>Saint Clair</v>
      </c>
      <c r="X3210" s="13" t="str">
        <f t="shared" si="152"/>
        <v>Rest of State</v>
      </c>
    </row>
    <row r="3211" spans="1:24" x14ac:dyDescent="0.25">
      <c r="A3211">
        <v>50082801060</v>
      </c>
      <c r="B3211" t="s">
        <v>13858</v>
      </c>
      <c r="C3211" t="s">
        <v>13859</v>
      </c>
      <c r="D3211" t="s">
        <v>9926</v>
      </c>
      <c r="E3211" t="s">
        <v>13860</v>
      </c>
      <c r="F3211">
        <v>6183554790</v>
      </c>
      <c r="G3211">
        <v>14662</v>
      </c>
      <c r="H3211" t="s">
        <v>13861</v>
      </c>
      <c r="I3211" t="s">
        <v>13862</v>
      </c>
      <c r="J3211" t="s">
        <v>9926</v>
      </c>
      <c r="K3211" t="s">
        <v>9927</v>
      </c>
      <c r="M3211" t="s">
        <v>13451</v>
      </c>
      <c r="N3211" t="s">
        <v>22</v>
      </c>
      <c r="O3211">
        <v>84</v>
      </c>
      <c r="P3211">
        <v>4</v>
      </c>
      <c r="Q3211">
        <v>28</v>
      </c>
      <c r="R3211">
        <v>116</v>
      </c>
      <c r="S3211" s="1">
        <v>0.75860000000000005</v>
      </c>
      <c r="U3211" s="13">
        <f t="shared" si="150"/>
        <v>88</v>
      </c>
      <c r="V3211" s="13">
        <f t="shared" si="151"/>
        <v>116</v>
      </c>
      <c r="W3211" s="13" t="str">
        <f>IFERROR(VLOOKUP(K3211,'Target Area Lookup'!B:C,2,FALSE),"Rest of State")</f>
        <v>Saint Clair</v>
      </c>
      <c r="X3211" s="13" t="str">
        <f t="shared" si="152"/>
        <v>Rest of State</v>
      </c>
    </row>
    <row r="3212" spans="1:24" x14ac:dyDescent="0.25">
      <c r="A3212">
        <v>51000000000</v>
      </c>
      <c r="B3212" t="s">
        <v>13863</v>
      </c>
      <c r="C3212" t="s">
        <v>13864</v>
      </c>
      <c r="D3212" t="s">
        <v>13865</v>
      </c>
      <c r="E3212" t="s">
        <v>13866</v>
      </c>
      <c r="F3212">
        <v>2177536620</v>
      </c>
      <c r="G3212">
        <v>52713</v>
      </c>
      <c r="H3212" t="s">
        <v>13867</v>
      </c>
      <c r="I3212" t="s">
        <v>13868</v>
      </c>
      <c r="J3212" t="s">
        <v>13865</v>
      </c>
      <c r="K3212" t="s">
        <v>11499</v>
      </c>
      <c r="L3212" t="s">
        <v>13869</v>
      </c>
      <c r="M3212" t="s">
        <v>13870</v>
      </c>
      <c r="N3212" t="s">
        <v>22</v>
      </c>
      <c r="O3212">
        <v>35</v>
      </c>
      <c r="P3212">
        <v>0</v>
      </c>
      <c r="Q3212">
        <v>10</v>
      </c>
      <c r="R3212">
        <v>45</v>
      </c>
      <c r="S3212" s="1">
        <v>0.76919999999999999</v>
      </c>
      <c r="T3212" t="s">
        <v>22</v>
      </c>
      <c r="U3212" s="13">
        <f t="shared" si="150"/>
        <v>35</v>
      </c>
      <c r="V3212" s="13">
        <f t="shared" si="151"/>
        <v>45</v>
      </c>
      <c r="W3212" s="13" t="str">
        <f>IFERROR(VLOOKUP(K3212,'Target Area Lookup'!B:C,2,FALSE),"Rest of State")</f>
        <v>Sangamon</v>
      </c>
      <c r="X3212" s="13" t="str">
        <f t="shared" si="152"/>
        <v>Rest of State</v>
      </c>
    </row>
    <row r="3213" spans="1:24" x14ac:dyDescent="0.25">
      <c r="A3213">
        <v>51000000000</v>
      </c>
      <c r="B3213" t="s">
        <v>13863</v>
      </c>
      <c r="C3213" t="s">
        <v>13864</v>
      </c>
      <c r="D3213" t="s">
        <v>13865</v>
      </c>
      <c r="E3213" t="s">
        <v>13866</v>
      </c>
      <c r="F3213">
        <v>2177536620</v>
      </c>
      <c r="G3213">
        <v>52714</v>
      </c>
      <c r="H3213" t="s">
        <v>13871</v>
      </c>
      <c r="I3213" t="s">
        <v>13872</v>
      </c>
      <c r="J3213" t="s">
        <v>13865</v>
      </c>
      <c r="K3213" t="s">
        <v>11499</v>
      </c>
      <c r="L3213" t="s">
        <v>13873</v>
      </c>
      <c r="M3213" t="s">
        <v>13870</v>
      </c>
      <c r="N3213" t="s">
        <v>22</v>
      </c>
      <c r="O3213">
        <v>15</v>
      </c>
      <c r="P3213">
        <v>0</v>
      </c>
      <c r="Q3213">
        <v>7</v>
      </c>
      <c r="R3213">
        <v>22</v>
      </c>
      <c r="S3213" s="1">
        <v>0.66670000000000007</v>
      </c>
      <c r="T3213" t="s">
        <v>22</v>
      </c>
      <c r="U3213" s="13">
        <f t="shared" si="150"/>
        <v>15</v>
      </c>
      <c r="V3213" s="13">
        <f t="shared" si="151"/>
        <v>22</v>
      </c>
      <c r="W3213" s="13" t="str">
        <f>IFERROR(VLOOKUP(K3213,'Target Area Lookup'!B:C,2,FALSE),"Rest of State")</f>
        <v>Sangamon</v>
      </c>
      <c r="X3213" s="13" t="str">
        <f t="shared" si="152"/>
        <v>Rest of State</v>
      </c>
    </row>
    <row r="3214" spans="1:24" x14ac:dyDescent="0.25">
      <c r="A3214">
        <v>51065200026</v>
      </c>
      <c r="B3214" t="s">
        <v>13874</v>
      </c>
      <c r="C3214" t="s">
        <v>13875</v>
      </c>
      <c r="D3214" t="s">
        <v>13876</v>
      </c>
      <c r="E3214" t="s">
        <v>13877</v>
      </c>
      <c r="F3214">
        <v>2179682295</v>
      </c>
      <c r="G3214">
        <v>13831</v>
      </c>
      <c r="H3214" t="s">
        <v>13878</v>
      </c>
      <c r="I3214" t="s">
        <v>13875</v>
      </c>
      <c r="J3214" t="s">
        <v>13876</v>
      </c>
      <c r="K3214" t="s">
        <v>13879</v>
      </c>
      <c r="L3214" t="s">
        <v>13877</v>
      </c>
      <c r="M3214" t="s">
        <v>13880</v>
      </c>
      <c r="N3214" t="s">
        <v>22</v>
      </c>
      <c r="O3214">
        <v>54</v>
      </c>
      <c r="P3214">
        <v>2</v>
      </c>
      <c r="Q3214">
        <v>63</v>
      </c>
      <c r="R3214">
        <v>119</v>
      </c>
      <c r="S3214" s="1">
        <v>0.47060000000000002</v>
      </c>
      <c r="U3214" s="13">
        <f t="shared" si="150"/>
        <v>56</v>
      </c>
      <c r="V3214" s="13">
        <f t="shared" si="151"/>
        <v>119</v>
      </c>
      <c r="W3214" s="13" t="str">
        <f>IFERROR(VLOOKUP(K3214,'Target Area Lookup'!B:C,2,FALSE),"Rest of State")</f>
        <v>Rest of State</v>
      </c>
      <c r="X3214" s="13" t="str">
        <f t="shared" si="152"/>
        <v>Rest of State</v>
      </c>
    </row>
    <row r="3215" spans="1:24" x14ac:dyDescent="0.25">
      <c r="A3215">
        <v>51065200026</v>
      </c>
      <c r="B3215" t="s">
        <v>13874</v>
      </c>
      <c r="C3215" t="s">
        <v>13875</v>
      </c>
      <c r="D3215" t="s">
        <v>13876</v>
      </c>
      <c r="E3215" t="s">
        <v>13877</v>
      </c>
      <c r="F3215">
        <v>2179682295</v>
      </c>
      <c r="G3215">
        <v>13832</v>
      </c>
      <c r="H3215" t="s">
        <v>13881</v>
      </c>
      <c r="I3215" t="s">
        <v>13875</v>
      </c>
      <c r="J3215" t="s">
        <v>13876</v>
      </c>
      <c r="K3215" t="s">
        <v>13879</v>
      </c>
      <c r="L3215" t="s">
        <v>13877</v>
      </c>
      <c r="M3215" t="s">
        <v>13880</v>
      </c>
      <c r="N3215" t="s">
        <v>22</v>
      </c>
      <c r="O3215">
        <v>42</v>
      </c>
      <c r="P3215">
        <v>1</v>
      </c>
      <c r="Q3215">
        <v>55</v>
      </c>
      <c r="R3215">
        <v>98</v>
      </c>
      <c r="S3215" s="1">
        <v>0.43880000000000002</v>
      </c>
      <c r="U3215" s="13">
        <f t="shared" si="150"/>
        <v>43</v>
      </c>
      <c r="V3215" s="13">
        <f t="shared" si="151"/>
        <v>98</v>
      </c>
      <c r="W3215" s="13" t="str">
        <f>IFERROR(VLOOKUP(K3215,'Target Area Lookup'!B:C,2,FALSE),"Rest of State")</f>
        <v>Rest of State</v>
      </c>
      <c r="X3215" s="13" t="str">
        <f t="shared" si="152"/>
        <v>Rest of State</v>
      </c>
    </row>
    <row r="3216" spans="1:24" x14ac:dyDescent="0.25">
      <c r="A3216">
        <v>51065202026</v>
      </c>
      <c r="B3216" t="s">
        <v>13882</v>
      </c>
      <c r="C3216" t="s">
        <v>13883</v>
      </c>
      <c r="D3216" t="s">
        <v>13884</v>
      </c>
      <c r="E3216" t="s">
        <v>13885</v>
      </c>
      <c r="F3216">
        <v>2176323803</v>
      </c>
      <c r="G3216">
        <v>13833</v>
      </c>
      <c r="H3216" t="s">
        <v>13886</v>
      </c>
      <c r="I3216" t="s">
        <v>13883</v>
      </c>
      <c r="J3216" t="s">
        <v>13884</v>
      </c>
      <c r="K3216" t="s">
        <v>13879</v>
      </c>
      <c r="L3216" t="s">
        <v>13885</v>
      </c>
      <c r="M3216" t="s">
        <v>13887</v>
      </c>
      <c r="N3216" t="s">
        <v>22</v>
      </c>
      <c r="O3216">
        <v>130</v>
      </c>
      <c r="P3216">
        <v>12</v>
      </c>
      <c r="Q3216">
        <v>202</v>
      </c>
      <c r="R3216">
        <v>344</v>
      </c>
      <c r="S3216" s="1">
        <v>0.4128</v>
      </c>
      <c r="U3216" s="13">
        <f t="shared" si="150"/>
        <v>142</v>
      </c>
      <c r="V3216" s="13">
        <f t="shared" si="151"/>
        <v>344</v>
      </c>
      <c r="W3216" s="13" t="str">
        <f>IFERROR(VLOOKUP(K3216,'Target Area Lookup'!B:C,2,FALSE),"Rest of State")</f>
        <v>Rest of State</v>
      </c>
      <c r="X3216" s="13" t="str">
        <f t="shared" si="152"/>
        <v>Rest of State</v>
      </c>
    </row>
    <row r="3217" spans="1:24" x14ac:dyDescent="0.25">
      <c r="A3217">
        <v>51065202026</v>
      </c>
      <c r="B3217" t="s">
        <v>13882</v>
      </c>
      <c r="C3217" t="s">
        <v>13883</v>
      </c>
      <c r="D3217" t="s">
        <v>13884</v>
      </c>
      <c r="E3217" t="s">
        <v>13885</v>
      </c>
      <c r="F3217">
        <v>2176323803</v>
      </c>
      <c r="G3217">
        <v>13834</v>
      </c>
      <c r="H3217" t="s">
        <v>13888</v>
      </c>
      <c r="I3217" t="s">
        <v>13883</v>
      </c>
      <c r="J3217" t="s">
        <v>13884</v>
      </c>
      <c r="K3217" t="s">
        <v>13879</v>
      </c>
      <c r="L3217" t="s">
        <v>13885</v>
      </c>
      <c r="M3217" t="s">
        <v>13887</v>
      </c>
      <c r="N3217" t="s">
        <v>22</v>
      </c>
      <c r="O3217">
        <v>74</v>
      </c>
      <c r="P3217">
        <v>4</v>
      </c>
      <c r="Q3217">
        <v>59</v>
      </c>
      <c r="R3217">
        <v>137</v>
      </c>
      <c r="S3217" s="1">
        <v>0.56930000000000003</v>
      </c>
      <c r="U3217" s="13">
        <f t="shared" si="150"/>
        <v>78</v>
      </c>
      <c r="V3217" s="13">
        <f t="shared" si="151"/>
        <v>137</v>
      </c>
      <c r="W3217" s="13" t="str">
        <f>IFERROR(VLOOKUP(K3217,'Target Area Lookup'!B:C,2,FALSE),"Rest of State")</f>
        <v>Rest of State</v>
      </c>
      <c r="X3217" s="13" t="str">
        <f t="shared" si="152"/>
        <v>Rest of State</v>
      </c>
    </row>
    <row r="3218" spans="1:24" x14ac:dyDescent="0.25">
      <c r="A3218">
        <v>51065202026</v>
      </c>
      <c r="B3218" t="s">
        <v>13882</v>
      </c>
      <c r="C3218" t="s">
        <v>13883</v>
      </c>
      <c r="D3218" t="s">
        <v>13884</v>
      </c>
      <c r="E3218" t="s">
        <v>13885</v>
      </c>
      <c r="F3218">
        <v>2176323803</v>
      </c>
      <c r="G3218">
        <v>13835</v>
      </c>
      <c r="H3218" t="s">
        <v>13889</v>
      </c>
      <c r="I3218" t="s">
        <v>13890</v>
      </c>
      <c r="J3218" t="s">
        <v>13884</v>
      </c>
      <c r="K3218" t="s">
        <v>13879</v>
      </c>
      <c r="L3218" t="s">
        <v>13891</v>
      </c>
      <c r="M3218" t="s">
        <v>13887</v>
      </c>
      <c r="N3218" t="s">
        <v>22</v>
      </c>
      <c r="O3218">
        <v>94</v>
      </c>
      <c r="P3218">
        <v>6</v>
      </c>
      <c r="Q3218">
        <v>116</v>
      </c>
      <c r="R3218">
        <v>216</v>
      </c>
      <c r="S3218" s="1">
        <v>0.46299999999999997</v>
      </c>
      <c r="U3218" s="13">
        <f t="shared" si="150"/>
        <v>100</v>
      </c>
      <c r="V3218" s="13">
        <f t="shared" si="151"/>
        <v>216</v>
      </c>
      <c r="W3218" s="13" t="str">
        <f>IFERROR(VLOOKUP(K3218,'Target Area Lookup'!B:C,2,FALSE),"Rest of State")</f>
        <v>Rest of State</v>
      </c>
      <c r="X3218" s="13" t="str">
        <f t="shared" si="152"/>
        <v>Rest of State</v>
      </c>
    </row>
    <row r="3219" spans="1:24" x14ac:dyDescent="0.25">
      <c r="A3219">
        <v>51065202026</v>
      </c>
      <c r="B3219" t="s">
        <v>13882</v>
      </c>
      <c r="C3219" t="s">
        <v>13883</v>
      </c>
      <c r="D3219" t="s">
        <v>13884</v>
      </c>
      <c r="E3219" t="s">
        <v>13885</v>
      </c>
      <c r="F3219">
        <v>2176323803</v>
      </c>
      <c r="G3219">
        <v>13837</v>
      </c>
      <c r="H3219" t="s">
        <v>13892</v>
      </c>
      <c r="I3219" t="s">
        <v>13893</v>
      </c>
      <c r="J3219" t="s">
        <v>13884</v>
      </c>
      <c r="K3219" t="s">
        <v>13879</v>
      </c>
      <c r="L3219" t="s">
        <v>13894</v>
      </c>
      <c r="M3219" t="s">
        <v>13887</v>
      </c>
      <c r="N3219" t="s">
        <v>22</v>
      </c>
      <c r="O3219">
        <v>138</v>
      </c>
      <c r="P3219">
        <v>8</v>
      </c>
      <c r="Q3219">
        <v>164</v>
      </c>
      <c r="R3219">
        <v>310</v>
      </c>
      <c r="S3219" s="1">
        <v>0.47100000000000003</v>
      </c>
      <c r="U3219" s="13">
        <f t="shared" si="150"/>
        <v>146</v>
      </c>
      <c r="V3219" s="13">
        <f t="shared" si="151"/>
        <v>310</v>
      </c>
      <c r="W3219" s="13" t="str">
        <f>IFERROR(VLOOKUP(K3219,'Target Area Lookup'!B:C,2,FALSE),"Rest of State")</f>
        <v>Rest of State</v>
      </c>
      <c r="X3219" s="13" t="str">
        <f t="shared" si="152"/>
        <v>Rest of State</v>
      </c>
    </row>
    <row r="3220" spans="1:24" x14ac:dyDescent="0.25">
      <c r="A3220">
        <v>51065213026</v>
      </c>
      <c r="B3220" t="s">
        <v>13895</v>
      </c>
      <c r="C3220" t="s">
        <v>13896</v>
      </c>
      <c r="D3220" t="s">
        <v>13897</v>
      </c>
      <c r="E3220" t="s">
        <v>13898</v>
      </c>
      <c r="F3220">
        <v>2176368761</v>
      </c>
      <c r="G3220">
        <v>13838</v>
      </c>
      <c r="H3220" t="s">
        <v>13899</v>
      </c>
      <c r="I3220" t="s">
        <v>13896</v>
      </c>
      <c r="J3220" t="s">
        <v>13897</v>
      </c>
      <c r="K3220" t="s">
        <v>13879</v>
      </c>
      <c r="L3220" t="s">
        <v>13898</v>
      </c>
      <c r="M3220" t="s">
        <v>13900</v>
      </c>
      <c r="N3220" t="s">
        <v>22</v>
      </c>
      <c r="O3220">
        <v>76</v>
      </c>
      <c r="P3220">
        <v>11</v>
      </c>
      <c r="Q3220">
        <v>217</v>
      </c>
      <c r="R3220">
        <v>304</v>
      </c>
      <c r="S3220" s="1">
        <v>0.28620000000000001</v>
      </c>
      <c r="U3220" s="13">
        <f t="shared" si="150"/>
        <v>87</v>
      </c>
      <c r="V3220" s="13">
        <f t="shared" si="151"/>
        <v>304</v>
      </c>
      <c r="W3220" s="13" t="str">
        <f>IFERROR(VLOOKUP(K3220,'Target Area Lookup'!B:C,2,FALSE),"Rest of State")</f>
        <v>Rest of State</v>
      </c>
      <c r="X3220" s="13" t="str">
        <f t="shared" si="152"/>
        <v>Rest of State</v>
      </c>
    </row>
    <row r="3221" spans="1:24" x14ac:dyDescent="0.25">
      <c r="A3221">
        <v>51065213026</v>
      </c>
      <c r="B3221" t="s">
        <v>13895</v>
      </c>
      <c r="C3221" t="s">
        <v>13896</v>
      </c>
      <c r="D3221" t="s">
        <v>13897</v>
      </c>
      <c r="E3221" t="s">
        <v>13898</v>
      </c>
      <c r="F3221">
        <v>2176368761</v>
      </c>
      <c r="G3221">
        <v>13839</v>
      </c>
      <c r="H3221" t="s">
        <v>13901</v>
      </c>
      <c r="I3221" t="s">
        <v>13896</v>
      </c>
      <c r="J3221" t="s">
        <v>13897</v>
      </c>
      <c r="K3221" t="s">
        <v>13879</v>
      </c>
      <c r="L3221" t="s">
        <v>13898</v>
      </c>
      <c r="M3221" t="s">
        <v>13900</v>
      </c>
      <c r="N3221" t="s">
        <v>22</v>
      </c>
      <c r="O3221">
        <v>44</v>
      </c>
      <c r="P3221">
        <v>4</v>
      </c>
      <c r="Q3221">
        <v>115</v>
      </c>
      <c r="R3221">
        <v>163</v>
      </c>
      <c r="S3221" s="1">
        <v>0.29449999999999998</v>
      </c>
      <c r="U3221" s="13">
        <f t="shared" si="150"/>
        <v>48</v>
      </c>
      <c r="V3221" s="13">
        <f t="shared" si="151"/>
        <v>163</v>
      </c>
      <c r="W3221" s="13" t="str">
        <f>IFERROR(VLOOKUP(K3221,'Target Area Lookup'!B:C,2,FALSE),"Rest of State")</f>
        <v>Rest of State</v>
      </c>
      <c r="X3221" s="13" t="str">
        <f t="shared" si="152"/>
        <v>Rest of State</v>
      </c>
    </row>
    <row r="3222" spans="1:24" x14ac:dyDescent="0.25">
      <c r="A3222">
        <v>51065213026</v>
      </c>
      <c r="B3222" t="s">
        <v>13895</v>
      </c>
      <c r="C3222" t="s">
        <v>13896</v>
      </c>
      <c r="D3222" t="s">
        <v>13897</v>
      </c>
      <c r="E3222" t="s">
        <v>13898</v>
      </c>
      <c r="F3222">
        <v>2176368761</v>
      </c>
      <c r="G3222">
        <v>13840</v>
      </c>
      <c r="H3222" t="s">
        <v>13902</v>
      </c>
      <c r="I3222" t="s">
        <v>13903</v>
      </c>
      <c r="J3222" t="s">
        <v>13904</v>
      </c>
      <c r="K3222" t="s">
        <v>11499</v>
      </c>
      <c r="L3222" t="s">
        <v>13905</v>
      </c>
      <c r="M3222" t="s">
        <v>13900</v>
      </c>
      <c r="N3222" t="s">
        <v>22</v>
      </c>
      <c r="O3222">
        <v>112</v>
      </c>
      <c r="P3222">
        <v>7</v>
      </c>
      <c r="Q3222">
        <v>197</v>
      </c>
      <c r="R3222">
        <v>316</v>
      </c>
      <c r="S3222" s="1">
        <v>0.37659999999999999</v>
      </c>
      <c r="U3222" s="13">
        <f t="shared" si="150"/>
        <v>119</v>
      </c>
      <c r="V3222" s="13">
        <f t="shared" si="151"/>
        <v>316</v>
      </c>
      <c r="W3222" s="13" t="str">
        <f>IFERROR(VLOOKUP(K3222,'Target Area Lookup'!B:C,2,FALSE),"Rest of State")</f>
        <v>Sangamon</v>
      </c>
      <c r="X3222" s="13" t="str">
        <f t="shared" si="152"/>
        <v>Rest of State</v>
      </c>
    </row>
    <row r="3223" spans="1:24" x14ac:dyDescent="0.25">
      <c r="A3223">
        <v>51065213026</v>
      </c>
      <c r="B3223" t="s">
        <v>13895</v>
      </c>
      <c r="C3223" t="s">
        <v>13896</v>
      </c>
      <c r="D3223" t="s">
        <v>13897</v>
      </c>
      <c r="E3223" t="s">
        <v>13898</v>
      </c>
      <c r="F3223">
        <v>2176368761</v>
      </c>
      <c r="G3223">
        <v>54909</v>
      </c>
      <c r="H3223" t="s">
        <v>13906</v>
      </c>
      <c r="I3223" t="s">
        <v>13907</v>
      </c>
      <c r="J3223" t="s">
        <v>13904</v>
      </c>
      <c r="K3223" t="s">
        <v>11499</v>
      </c>
      <c r="L3223" t="s">
        <v>13908</v>
      </c>
      <c r="M3223" t="s">
        <v>13900</v>
      </c>
      <c r="N3223" t="s">
        <v>22</v>
      </c>
      <c r="O3223">
        <v>86</v>
      </c>
      <c r="P3223">
        <v>7</v>
      </c>
      <c r="Q3223">
        <v>166</v>
      </c>
      <c r="R3223">
        <v>259</v>
      </c>
      <c r="S3223" s="1">
        <v>0.35909999999999997</v>
      </c>
      <c r="U3223" s="13">
        <f t="shared" si="150"/>
        <v>93</v>
      </c>
      <c r="V3223" s="13">
        <f t="shared" si="151"/>
        <v>259</v>
      </c>
      <c r="W3223" s="13" t="str">
        <f>IFERROR(VLOOKUP(K3223,'Target Area Lookup'!B:C,2,FALSE),"Rest of State")</f>
        <v>Sangamon</v>
      </c>
      <c r="X3223" s="13" t="str">
        <f t="shared" si="152"/>
        <v>Rest of State</v>
      </c>
    </row>
    <row r="3224" spans="1:24" x14ac:dyDescent="0.25">
      <c r="A3224">
        <v>51084001026</v>
      </c>
      <c r="B3224" t="s">
        <v>13909</v>
      </c>
      <c r="C3224" t="s">
        <v>13910</v>
      </c>
      <c r="D3224" t="s">
        <v>13911</v>
      </c>
      <c r="E3224" t="s">
        <v>13912</v>
      </c>
      <c r="F3224">
        <v>2173644530</v>
      </c>
      <c r="G3224">
        <v>14666</v>
      </c>
      <c r="H3224" t="s">
        <v>13913</v>
      </c>
      <c r="I3224" t="s">
        <v>13910</v>
      </c>
      <c r="J3224" t="s">
        <v>13911</v>
      </c>
      <c r="K3224" t="s">
        <v>11499</v>
      </c>
      <c r="L3224" t="s">
        <v>13912</v>
      </c>
      <c r="M3224" t="s">
        <v>13914</v>
      </c>
      <c r="N3224" t="s">
        <v>22</v>
      </c>
      <c r="O3224">
        <v>47</v>
      </c>
      <c r="P3224">
        <v>2</v>
      </c>
      <c r="Q3224">
        <v>99</v>
      </c>
      <c r="R3224">
        <v>148</v>
      </c>
      <c r="S3224" s="1">
        <v>0.33110000000000001</v>
      </c>
      <c r="U3224" s="13">
        <f t="shared" si="150"/>
        <v>49</v>
      </c>
      <c r="V3224" s="13">
        <f t="shared" si="151"/>
        <v>148</v>
      </c>
      <c r="W3224" s="13" t="str">
        <f>IFERROR(VLOOKUP(K3224,'Target Area Lookup'!B:C,2,FALSE),"Rest of State")</f>
        <v>Sangamon</v>
      </c>
      <c r="X3224" s="13" t="str">
        <f t="shared" si="152"/>
        <v>Rest of State</v>
      </c>
    </row>
    <row r="3225" spans="1:24" x14ac:dyDescent="0.25">
      <c r="A3225">
        <v>51084001026</v>
      </c>
      <c r="B3225" t="s">
        <v>13909</v>
      </c>
      <c r="C3225" t="s">
        <v>13910</v>
      </c>
      <c r="D3225" t="s">
        <v>13911</v>
      </c>
      <c r="E3225" t="s">
        <v>13912</v>
      </c>
      <c r="F3225">
        <v>2173644530</v>
      </c>
      <c r="G3225">
        <v>14667</v>
      </c>
      <c r="H3225" t="s">
        <v>13915</v>
      </c>
      <c r="I3225" t="s">
        <v>13910</v>
      </c>
      <c r="J3225" t="s">
        <v>13911</v>
      </c>
      <c r="K3225" t="s">
        <v>11499</v>
      </c>
      <c r="L3225" t="s">
        <v>13912</v>
      </c>
      <c r="M3225" t="s">
        <v>13914</v>
      </c>
      <c r="N3225" t="s">
        <v>22</v>
      </c>
      <c r="O3225">
        <v>40</v>
      </c>
      <c r="P3225">
        <v>0</v>
      </c>
      <c r="Q3225">
        <v>82</v>
      </c>
      <c r="R3225">
        <v>122</v>
      </c>
      <c r="S3225" s="1">
        <v>0.32790000000000002</v>
      </c>
      <c r="U3225" s="13">
        <f t="shared" si="150"/>
        <v>40</v>
      </c>
      <c r="V3225" s="13">
        <f t="shared" si="151"/>
        <v>122</v>
      </c>
      <c r="W3225" s="13" t="str">
        <f>IFERROR(VLOOKUP(K3225,'Target Area Lookup'!B:C,2,FALSE),"Rest of State")</f>
        <v>Sangamon</v>
      </c>
      <c r="X3225" s="13" t="str">
        <f t="shared" si="152"/>
        <v>Rest of State</v>
      </c>
    </row>
    <row r="3226" spans="1:24" x14ac:dyDescent="0.25">
      <c r="A3226">
        <v>51084001026</v>
      </c>
      <c r="B3226" t="s">
        <v>13909</v>
      </c>
      <c r="C3226" t="s">
        <v>13910</v>
      </c>
      <c r="D3226" t="s">
        <v>13911</v>
      </c>
      <c r="E3226" t="s">
        <v>13912</v>
      </c>
      <c r="F3226">
        <v>2173644530</v>
      </c>
      <c r="G3226">
        <v>14668</v>
      </c>
      <c r="H3226" t="s">
        <v>13916</v>
      </c>
      <c r="I3226" t="s">
        <v>13910</v>
      </c>
      <c r="J3226" t="s">
        <v>13911</v>
      </c>
      <c r="K3226" t="s">
        <v>11499</v>
      </c>
      <c r="L3226" t="s">
        <v>13912</v>
      </c>
      <c r="M3226" t="s">
        <v>13914</v>
      </c>
      <c r="N3226" t="s">
        <v>22</v>
      </c>
      <c r="O3226">
        <v>110</v>
      </c>
      <c r="P3226">
        <v>9</v>
      </c>
      <c r="Q3226">
        <v>120</v>
      </c>
      <c r="R3226">
        <v>239</v>
      </c>
      <c r="S3226" s="1">
        <v>0.49790000000000001</v>
      </c>
      <c r="U3226" s="13">
        <f t="shared" si="150"/>
        <v>119</v>
      </c>
      <c r="V3226" s="13">
        <f t="shared" si="151"/>
        <v>239</v>
      </c>
      <c r="W3226" s="13" t="str">
        <f>IFERROR(VLOOKUP(K3226,'Target Area Lookup'!B:C,2,FALSE),"Rest of State")</f>
        <v>Sangamon</v>
      </c>
      <c r="X3226" s="13" t="str">
        <f t="shared" si="152"/>
        <v>Rest of State</v>
      </c>
    </row>
    <row r="3227" spans="1:24" x14ac:dyDescent="0.25">
      <c r="A3227">
        <v>51084005026</v>
      </c>
      <c r="B3227" t="s">
        <v>13941</v>
      </c>
      <c r="C3227" t="s">
        <v>13942</v>
      </c>
      <c r="D3227" t="s">
        <v>13943</v>
      </c>
      <c r="E3227" t="s">
        <v>13944</v>
      </c>
      <c r="F3227">
        <v>2174832416</v>
      </c>
      <c r="G3227">
        <v>14681</v>
      </c>
      <c r="H3227" t="s">
        <v>13945</v>
      </c>
      <c r="I3227" t="s">
        <v>13946</v>
      </c>
      <c r="J3227" t="s">
        <v>13943</v>
      </c>
      <c r="K3227" t="s">
        <v>11499</v>
      </c>
      <c r="L3227" t="s">
        <v>13947</v>
      </c>
      <c r="M3227" t="s">
        <v>13948</v>
      </c>
      <c r="N3227" t="s">
        <v>22</v>
      </c>
      <c r="O3227">
        <v>139</v>
      </c>
      <c r="P3227">
        <v>19</v>
      </c>
      <c r="Q3227">
        <v>589</v>
      </c>
      <c r="R3227">
        <v>747</v>
      </c>
      <c r="S3227" s="1">
        <v>0.21149999999999999</v>
      </c>
      <c r="U3227" s="13">
        <f t="shared" si="150"/>
        <v>158</v>
      </c>
      <c r="V3227" s="13">
        <f t="shared" si="151"/>
        <v>747</v>
      </c>
      <c r="W3227" s="13" t="str">
        <f>IFERROR(VLOOKUP(K3227,'Target Area Lookup'!B:C,2,FALSE),"Rest of State")</f>
        <v>Sangamon</v>
      </c>
      <c r="X3227" s="13" t="str">
        <f t="shared" si="152"/>
        <v>Rest of State</v>
      </c>
    </row>
    <row r="3228" spans="1:24" x14ac:dyDescent="0.25">
      <c r="A3228">
        <v>51084005026</v>
      </c>
      <c r="B3228" t="s">
        <v>13941</v>
      </c>
      <c r="C3228" t="s">
        <v>13942</v>
      </c>
      <c r="D3228" t="s">
        <v>13943</v>
      </c>
      <c r="E3228" t="s">
        <v>13944</v>
      </c>
      <c r="F3228">
        <v>2174832416</v>
      </c>
      <c r="G3228">
        <v>14682</v>
      </c>
      <c r="H3228" t="s">
        <v>13949</v>
      </c>
      <c r="I3228" t="s">
        <v>13950</v>
      </c>
      <c r="J3228" t="s">
        <v>13943</v>
      </c>
      <c r="K3228" t="s">
        <v>11499</v>
      </c>
      <c r="L3228" t="s">
        <v>13951</v>
      </c>
      <c r="M3228" t="s">
        <v>13952</v>
      </c>
      <c r="N3228" t="s">
        <v>22</v>
      </c>
      <c r="O3228">
        <v>91</v>
      </c>
      <c r="P3228">
        <v>5</v>
      </c>
      <c r="Q3228">
        <v>448</v>
      </c>
      <c r="R3228">
        <v>544</v>
      </c>
      <c r="S3228" s="1">
        <v>0.17649999999999999</v>
      </c>
      <c r="U3228" s="13">
        <f t="shared" si="150"/>
        <v>96</v>
      </c>
      <c r="V3228" s="13">
        <f t="shared" si="151"/>
        <v>544</v>
      </c>
      <c r="W3228" s="13" t="str">
        <f>IFERROR(VLOOKUP(K3228,'Target Area Lookup'!B:C,2,FALSE),"Rest of State")</f>
        <v>Sangamon</v>
      </c>
      <c r="X3228" s="13" t="str">
        <f t="shared" si="152"/>
        <v>Rest of State</v>
      </c>
    </row>
    <row r="3229" spans="1:24" x14ac:dyDescent="0.25">
      <c r="A3229">
        <v>51084005026</v>
      </c>
      <c r="B3229" t="s">
        <v>13941</v>
      </c>
      <c r="C3229" t="s">
        <v>13942</v>
      </c>
      <c r="D3229" t="s">
        <v>13943</v>
      </c>
      <c r="E3229" t="s">
        <v>13944</v>
      </c>
      <c r="F3229">
        <v>2174832416</v>
      </c>
      <c r="G3229">
        <v>14683</v>
      </c>
      <c r="H3229" t="s">
        <v>13953</v>
      </c>
      <c r="I3229" t="s">
        <v>13954</v>
      </c>
      <c r="J3229" t="s">
        <v>13943</v>
      </c>
      <c r="K3229" t="s">
        <v>11499</v>
      </c>
      <c r="L3229" t="s">
        <v>13955</v>
      </c>
      <c r="M3229" t="s">
        <v>13956</v>
      </c>
      <c r="N3229" t="s">
        <v>22</v>
      </c>
      <c r="O3229">
        <v>108</v>
      </c>
      <c r="P3229">
        <v>19</v>
      </c>
      <c r="Q3229">
        <v>457</v>
      </c>
      <c r="R3229">
        <v>584</v>
      </c>
      <c r="S3229" s="1">
        <v>0.2175</v>
      </c>
      <c r="U3229" s="13">
        <f t="shared" si="150"/>
        <v>127</v>
      </c>
      <c r="V3229" s="13">
        <f t="shared" si="151"/>
        <v>584</v>
      </c>
      <c r="W3229" s="13" t="str">
        <f>IFERROR(VLOOKUP(K3229,'Target Area Lookup'!B:C,2,FALSE),"Rest of State")</f>
        <v>Sangamon</v>
      </c>
      <c r="X3229" s="13" t="str">
        <f t="shared" si="152"/>
        <v>Rest of State</v>
      </c>
    </row>
    <row r="3230" spans="1:24" x14ac:dyDescent="0.25">
      <c r="A3230">
        <v>51084005026</v>
      </c>
      <c r="B3230" t="s">
        <v>13941</v>
      </c>
      <c r="C3230" t="s">
        <v>13942</v>
      </c>
      <c r="D3230" t="s">
        <v>13943</v>
      </c>
      <c r="E3230" t="s">
        <v>13944</v>
      </c>
      <c r="F3230">
        <v>2174832416</v>
      </c>
      <c r="G3230">
        <v>46305</v>
      </c>
      <c r="H3230" t="s">
        <v>13957</v>
      </c>
      <c r="I3230" t="s">
        <v>13958</v>
      </c>
      <c r="J3230" t="s">
        <v>13943</v>
      </c>
      <c r="K3230" t="s">
        <v>11499</v>
      </c>
      <c r="L3230" t="s">
        <v>13959</v>
      </c>
      <c r="M3230" t="s">
        <v>13960</v>
      </c>
      <c r="N3230" t="s">
        <v>22</v>
      </c>
      <c r="O3230">
        <v>148</v>
      </c>
      <c r="P3230">
        <v>13</v>
      </c>
      <c r="Q3230">
        <v>568</v>
      </c>
      <c r="R3230">
        <v>729</v>
      </c>
      <c r="S3230" s="1">
        <v>0.22090000000000001</v>
      </c>
      <c r="U3230" s="13">
        <f t="shared" si="150"/>
        <v>161</v>
      </c>
      <c r="V3230" s="13">
        <f t="shared" si="151"/>
        <v>729</v>
      </c>
      <c r="W3230" s="13" t="str">
        <f>IFERROR(VLOOKUP(K3230,'Target Area Lookup'!B:C,2,FALSE),"Rest of State")</f>
        <v>Sangamon</v>
      </c>
      <c r="X3230" s="13" t="str">
        <f t="shared" si="152"/>
        <v>Rest of State</v>
      </c>
    </row>
    <row r="3231" spans="1:24" x14ac:dyDescent="0.25">
      <c r="A3231">
        <v>51084005026</v>
      </c>
      <c r="B3231" t="s">
        <v>13941</v>
      </c>
      <c r="C3231" t="s">
        <v>13942</v>
      </c>
      <c r="D3231" t="s">
        <v>13943</v>
      </c>
      <c r="E3231" t="s">
        <v>13944</v>
      </c>
      <c r="F3231">
        <v>2174832416</v>
      </c>
      <c r="G3231">
        <v>66457</v>
      </c>
      <c r="H3231" t="s">
        <v>13961</v>
      </c>
      <c r="I3231" t="s">
        <v>13962</v>
      </c>
      <c r="J3231" t="s">
        <v>13943</v>
      </c>
      <c r="K3231" t="s">
        <v>11499</v>
      </c>
      <c r="L3231" t="s">
        <v>13963</v>
      </c>
      <c r="M3231" t="s">
        <v>13964</v>
      </c>
      <c r="N3231" t="s">
        <v>22</v>
      </c>
      <c r="O3231">
        <v>124</v>
      </c>
      <c r="P3231">
        <v>16</v>
      </c>
      <c r="Q3231">
        <v>562</v>
      </c>
      <c r="R3231">
        <v>702</v>
      </c>
      <c r="S3231" s="1">
        <v>0.19940000000000002</v>
      </c>
      <c r="U3231" s="13">
        <f t="shared" si="150"/>
        <v>140</v>
      </c>
      <c r="V3231" s="13">
        <f t="shared" si="151"/>
        <v>702</v>
      </c>
      <c r="W3231" s="13" t="str">
        <f>IFERROR(VLOOKUP(K3231,'Target Area Lookup'!B:C,2,FALSE),"Rest of State")</f>
        <v>Sangamon</v>
      </c>
      <c r="X3231" s="13" t="str">
        <f t="shared" si="152"/>
        <v>Rest of State</v>
      </c>
    </row>
    <row r="3232" spans="1:24" x14ac:dyDescent="0.25">
      <c r="A3232">
        <v>51084008026</v>
      </c>
      <c r="B3232" t="s">
        <v>13965</v>
      </c>
      <c r="C3232" t="s">
        <v>13966</v>
      </c>
      <c r="D3232" t="s">
        <v>13967</v>
      </c>
      <c r="E3232" t="s">
        <v>13968</v>
      </c>
      <c r="F3232">
        <v>2176261041</v>
      </c>
      <c r="G3232">
        <v>14687</v>
      </c>
      <c r="H3232" t="s">
        <v>13969</v>
      </c>
      <c r="I3232" t="s">
        <v>13970</v>
      </c>
      <c r="J3232" t="s">
        <v>13967</v>
      </c>
      <c r="K3232" t="s">
        <v>11499</v>
      </c>
      <c r="L3232" t="s">
        <v>13971</v>
      </c>
      <c r="M3232" t="s">
        <v>13972</v>
      </c>
      <c r="N3232" t="s">
        <v>22</v>
      </c>
      <c r="O3232">
        <v>49</v>
      </c>
      <c r="P3232">
        <v>7</v>
      </c>
      <c r="Q3232">
        <v>328</v>
      </c>
      <c r="R3232">
        <v>384</v>
      </c>
      <c r="S3232" s="1">
        <v>0.14580000000000001</v>
      </c>
      <c r="U3232" s="13">
        <f t="shared" si="150"/>
        <v>56</v>
      </c>
      <c r="V3232" s="13">
        <f t="shared" si="151"/>
        <v>384</v>
      </c>
      <c r="W3232" s="13" t="str">
        <f>IFERROR(VLOOKUP(K3232,'Target Area Lookup'!B:C,2,FALSE),"Rest of State")</f>
        <v>Sangamon</v>
      </c>
      <c r="X3232" s="13" t="str">
        <f t="shared" si="152"/>
        <v>Rest of State</v>
      </c>
    </row>
    <row r="3233" spans="1:24" x14ac:dyDescent="0.25">
      <c r="A3233">
        <v>51084008026</v>
      </c>
      <c r="B3233" t="s">
        <v>13965</v>
      </c>
      <c r="C3233" t="s">
        <v>13966</v>
      </c>
      <c r="D3233" t="s">
        <v>13967</v>
      </c>
      <c r="E3233" t="s">
        <v>13968</v>
      </c>
      <c r="F3233">
        <v>2176261041</v>
      </c>
      <c r="G3233">
        <v>14688</v>
      </c>
      <c r="H3233" t="s">
        <v>13973</v>
      </c>
      <c r="I3233" t="s">
        <v>13974</v>
      </c>
      <c r="J3233" t="s">
        <v>13967</v>
      </c>
      <c r="K3233" t="s">
        <v>11499</v>
      </c>
      <c r="L3233" t="s">
        <v>13971</v>
      </c>
      <c r="M3233" t="s">
        <v>13972</v>
      </c>
      <c r="N3233" t="s">
        <v>22</v>
      </c>
      <c r="O3233">
        <v>62</v>
      </c>
      <c r="P3233">
        <v>2</v>
      </c>
      <c r="Q3233">
        <v>403</v>
      </c>
      <c r="R3233">
        <v>467</v>
      </c>
      <c r="S3233" s="1">
        <v>0.13699999999999998</v>
      </c>
      <c r="U3233" s="13">
        <f t="shared" si="150"/>
        <v>64</v>
      </c>
      <c r="V3233" s="13">
        <f t="shared" si="151"/>
        <v>467</v>
      </c>
      <c r="W3233" s="13" t="str">
        <f>IFERROR(VLOOKUP(K3233,'Target Area Lookup'!B:C,2,FALSE),"Rest of State")</f>
        <v>Sangamon</v>
      </c>
      <c r="X3233" s="13" t="str">
        <f t="shared" si="152"/>
        <v>Rest of State</v>
      </c>
    </row>
    <row r="3234" spans="1:24" x14ac:dyDescent="0.25">
      <c r="A3234">
        <v>51084010026</v>
      </c>
      <c r="B3234" t="s">
        <v>13975</v>
      </c>
      <c r="C3234" t="s">
        <v>13976</v>
      </c>
      <c r="D3234" t="s">
        <v>13977</v>
      </c>
      <c r="E3234" t="s">
        <v>13978</v>
      </c>
      <c r="F3234">
        <v>2174386164</v>
      </c>
      <c r="G3234">
        <v>14694</v>
      </c>
      <c r="H3234" t="s">
        <v>885</v>
      </c>
      <c r="I3234" t="s">
        <v>13979</v>
      </c>
      <c r="J3234" t="s">
        <v>13977</v>
      </c>
      <c r="K3234" t="s">
        <v>11499</v>
      </c>
      <c r="L3234" t="s">
        <v>13980</v>
      </c>
      <c r="M3234" t="s">
        <v>13981</v>
      </c>
      <c r="N3234" t="s">
        <v>22</v>
      </c>
      <c r="O3234">
        <v>117</v>
      </c>
      <c r="P3234">
        <v>9</v>
      </c>
      <c r="Q3234">
        <v>285</v>
      </c>
      <c r="R3234">
        <v>411</v>
      </c>
      <c r="S3234" s="1">
        <v>0.30659999999999998</v>
      </c>
      <c r="U3234" s="13">
        <f t="shared" si="150"/>
        <v>126</v>
      </c>
      <c r="V3234" s="13">
        <f t="shared" si="151"/>
        <v>411</v>
      </c>
      <c r="W3234" s="13" t="str">
        <f>IFERROR(VLOOKUP(K3234,'Target Area Lookup'!B:C,2,FALSE),"Rest of State")</f>
        <v>Sangamon</v>
      </c>
      <c r="X3234" s="13" t="str">
        <f t="shared" si="152"/>
        <v>Rest of State</v>
      </c>
    </row>
    <row r="3235" spans="1:24" x14ac:dyDescent="0.25">
      <c r="A3235">
        <v>51084010026</v>
      </c>
      <c r="B3235" t="s">
        <v>13975</v>
      </c>
      <c r="C3235" t="s">
        <v>13976</v>
      </c>
      <c r="D3235" t="s">
        <v>13977</v>
      </c>
      <c r="E3235" t="s">
        <v>13978</v>
      </c>
      <c r="F3235">
        <v>2174386164</v>
      </c>
      <c r="G3235">
        <v>14695</v>
      </c>
      <c r="H3235" t="s">
        <v>13982</v>
      </c>
      <c r="I3235" t="s">
        <v>13983</v>
      </c>
      <c r="J3235" t="s">
        <v>13977</v>
      </c>
      <c r="K3235" t="s">
        <v>11499</v>
      </c>
      <c r="L3235" t="s">
        <v>13984</v>
      </c>
      <c r="M3235" t="s">
        <v>13981</v>
      </c>
      <c r="N3235" t="s">
        <v>22</v>
      </c>
      <c r="O3235">
        <v>102</v>
      </c>
      <c r="P3235">
        <v>12</v>
      </c>
      <c r="Q3235">
        <v>170</v>
      </c>
      <c r="R3235">
        <v>284</v>
      </c>
      <c r="S3235" s="1">
        <v>0.40140000000000003</v>
      </c>
      <c r="U3235" s="13">
        <f t="shared" si="150"/>
        <v>114</v>
      </c>
      <c r="V3235" s="13">
        <f t="shared" si="151"/>
        <v>284</v>
      </c>
      <c r="W3235" s="13" t="str">
        <f>IFERROR(VLOOKUP(K3235,'Target Area Lookup'!B:C,2,FALSE),"Rest of State")</f>
        <v>Sangamon</v>
      </c>
      <c r="X3235" s="13" t="str">
        <f t="shared" si="152"/>
        <v>Rest of State</v>
      </c>
    </row>
    <row r="3236" spans="1:24" x14ac:dyDescent="0.25">
      <c r="A3236">
        <v>51084010026</v>
      </c>
      <c r="B3236" t="s">
        <v>13975</v>
      </c>
      <c r="C3236" t="s">
        <v>13976</v>
      </c>
      <c r="D3236" t="s">
        <v>13977</v>
      </c>
      <c r="E3236" t="s">
        <v>13978</v>
      </c>
      <c r="F3236">
        <v>2174386164</v>
      </c>
      <c r="G3236">
        <v>14696</v>
      </c>
      <c r="H3236" t="s">
        <v>13985</v>
      </c>
      <c r="I3236" t="s">
        <v>13986</v>
      </c>
      <c r="J3236" t="s">
        <v>13977</v>
      </c>
      <c r="K3236" t="s">
        <v>11499</v>
      </c>
      <c r="L3236" t="s">
        <v>13987</v>
      </c>
      <c r="M3236" t="s">
        <v>13981</v>
      </c>
      <c r="N3236" t="s">
        <v>22</v>
      </c>
      <c r="O3236">
        <v>89</v>
      </c>
      <c r="P3236">
        <v>18</v>
      </c>
      <c r="Q3236">
        <v>151</v>
      </c>
      <c r="R3236">
        <v>258</v>
      </c>
      <c r="S3236" s="1">
        <v>0.41470000000000001</v>
      </c>
      <c r="U3236" s="13">
        <f t="shared" si="150"/>
        <v>107</v>
      </c>
      <c r="V3236" s="13">
        <f t="shared" si="151"/>
        <v>258</v>
      </c>
      <c r="W3236" s="13" t="str">
        <f>IFERROR(VLOOKUP(K3236,'Target Area Lookup'!B:C,2,FALSE),"Rest of State")</f>
        <v>Sangamon</v>
      </c>
      <c r="X3236" s="13" t="str">
        <f t="shared" si="152"/>
        <v>Rest of State</v>
      </c>
    </row>
    <row r="3237" spans="1:24" x14ac:dyDescent="0.25">
      <c r="A3237">
        <v>51084010026</v>
      </c>
      <c r="B3237" t="s">
        <v>13975</v>
      </c>
      <c r="C3237" t="s">
        <v>13976</v>
      </c>
      <c r="D3237" t="s">
        <v>13977</v>
      </c>
      <c r="E3237" t="s">
        <v>13978</v>
      </c>
      <c r="F3237">
        <v>2174386164</v>
      </c>
      <c r="G3237">
        <v>58718</v>
      </c>
      <c r="H3237" t="s">
        <v>13988</v>
      </c>
      <c r="I3237" t="s">
        <v>13989</v>
      </c>
      <c r="J3237" t="s">
        <v>13990</v>
      </c>
      <c r="K3237" t="s">
        <v>11499</v>
      </c>
      <c r="L3237" t="s">
        <v>13991</v>
      </c>
      <c r="M3237" t="s">
        <v>13981</v>
      </c>
      <c r="N3237" t="s">
        <v>22</v>
      </c>
      <c r="O3237">
        <v>103</v>
      </c>
      <c r="P3237">
        <v>14</v>
      </c>
      <c r="Q3237">
        <v>186</v>
      </c>
      <c r="R3237">
        <v>303</v>
      </c>
      <c r="S3237" s="1">
        <v>0.3861</v>
      </c>
      <c r="U3237" s="13">
        <f t="shared" si="150"/>
        <v>117</v>
      </c>
      <c r="V3237" s="13">
        <f t="shared" si="151"/>
        <v>303</v>
      </c>
      <c r="W3237" s="13" t="str">
        <f>IFERROR(VLOOKUP(K3237,'Target Area Lookup'!B:C,2,FALSE),"Rest of State")</f>
        <v>Sangamon</v>
      </c>
      <c r="X3237" s="13" t="str">
        <f t="shared" si="152"/>
        <v>Rest of State</v>
      </c>
    </row>
    <row r="3238" spans="1:24" x14ac:dyDescent="0.25">
      <c r="A3238">
        <v>51084011026</v>
      </c>
      <c r="B3238" t="s">
        <v>13992</v>
      </c>
      <c r="C3238" t="s">
        <v>13993</v>
      </c>
      <c r="D3238" t="s">
        <v>13994</v>
      </c>
      <c r="E3238" t="s">
        <v>13995</v>
      </c>
      <c r="F3238">
        <v>2176252231</v>
      </c>
      <c r="G3238">
        <v>14698</v>
      </c>
      <c r="H3238" t="s">
        <v>13996</v>
      </c>
      <c r="I3238" t="s">
        <v>13993</v>
      </c>
      <c r="J3238" t="s">
        <v>13994</v>
      </c>
      <c r="K3238" t="s">
        <v>11499</v>
      </c>
      <c r="L3238" t="s">
        <v>13995</v>
      </c>
      <c r="M3238" t="s">
        <v>13997</v>
      </c>
      <c r="N3238" t="s">
        <v>22</v>
      </c>
      <c r="O3238">
        <v>84</v>
      </c>
      <c r="P3238">
        <v>16</v>
      </c>
      <c r="Q3238">
        <v>182</v>
      </c>
      <c r="R3238">
        <v>282</v>
      </c>
      <c r="S3238" s="1">
        <v>0.35460000000000003</v>
      </c>
      <c r="U3238" s="13">
        <f t="shared" si="150"/>
        <v>100</v>
      </c>
      <c r="V3238" s="13">
        <f t="shared" si="151"/>
        <v>282</v>
      </c>
      <c r="W3238" s="13" t="str">
        <f>IFERROR(VLOOKUP(K3238,'Target Area Lookup'!B:C,2,FALSE),"Rest of State")</f>
        <v>Sangamon</v>
      </c>
      <c r="X3238" s="13" t="str">
        <f t="shared" si="152"/>
        <v>Rest of State</v>
      </c>
    </row>
    <row r="3239" spans="1:24" x14ac:dyDescent="0.25">
      <c r="A3239">
        <v>51084011026</v>
      </c>
      <c r="B3239" t="s">
        <v>13992</v>
      </c>
      <c r="C3239" t="s">
        <v>13993</v>
      </c>
      <c r="D3239" t="s">
        <v>13994</v>
      </c>
      <c r="E3239" t="s">
        <v>13995</v>
      </c>
      <c r="F3239">
        <v>2176252231</v>
      </c>
      <c r="G3239">
        <v>14699</v>
      </c>
      <c r="H3239" t="s">
        <v>13998</v>
      </c>
      <c r="I3239" t="s">
        <v>13993</v>
      </c>
      <c r="J3239" t="s">
        <v>13994</v>
      </c>
      <c r="K3239" t="s">
        <v>11499</v>
      </c>
      <c r="L3239" t="s">
        <v>13995</v>
      </c>
      <c r="M3239" t="s">
        <v>13999</v>
      </c>
      <c r="N3239" t="s">
        <v>22</v>
      </c>
      <c r="O3239">
        <v>119</v>
      </c>
      <c r="P3239">
        <v>16</v>
      </c>
      <c r="Q3239">
        <v>198</v>
      </c>
      <c r="R3239">
        <v>333</v>
      </c>
      <c r="S3239" s="1">
        <v>0.40539999999999998</v>
      </c>
      <c r="U3239" s="13">
        <f t="shared" si="150"/>
        <v>135</v>
      </c>
      <c r="V3239" s="13">
        <f t="shared" si="151"/>
        <v>333</v>
      </c>
      <c r="W3239" s="13" t="str">
        <f>IFERROR(VLOOKUP(K3239,'Target Area Lookup'!B:C,2,FALSE),"Rest of State")</f>
        <v>Sangamon</v>
      </c>
      <c r="X3239" s="13" t="str">
        <f t="shared" si="152"/>
        <v>Rest of State</v>
      </c>
    </row>
    <row r="3240" spans="1:24" x14ac:dyDescent="0.25">
      <c r="A3240">
        <v>51084014026</v>
      </c>
      <c r="B3240" t="s">
        <v>14009</v>
      </c>
      <c r="C3240" t="s">
        <v>14010</v>
      </c>
      <c r="D3240" t="s">
        <v>14011</v>
      </c>
      <c r="E3240" t="s">
        <v>14012</v>
      </c>
      <c r="F3240">
        <v>2176296009</v>
      </c>
      <c r="G3240">
        <v>14706</v>
      </c>
      <c r="H3240" t="s">
        <v>14013</v>
      </c>
      <c r="I3240" t="s">
        <v>3351</v>
      </c>
      <c r="J3240" t="s">
        <v>14011</v>
      </c>
      <c r="K3240" t="s">
        <v>11499</v>
      </c>
      <c r="L3240" t="s">
        <v>14014</v>
      </c>
      <c r="M3240" t="s">
        <v>509</v>
      </c>
      <c r="N3240" t="s">
        <v>22</v>
      </c>
      <c r="O3240">
        <v>255</v>
      </c>
      <c r="P3240">
        <v>0</v>
      </c>
      <c r="Q3240">
        <v>173</v>
      </c>
      <c r="R3240">
        <v>428</v>
      </c>
      <c r="S3240" s="1">
        <v>0.59489999999999998</v>
      </c>
      <c r="T3240" t="s">
        <v>22</v>
      </c>
      <c r="U3240" s="13">
        <f t="shared" si="150"/>
        <v>255</v>
      </c>
      <c r="V3240" s="13">
        <f t="shared" si="151"/>
        <v>428</v>
      </c>
      <c r="W3240" s="13" t="str">
        <f>IFERROR(VLOOKUP(K3240,'Target Area Lookup'!B:C,2,FALSE),"Rest of State")</f>
        <v>Sangamon</v>
      </c>
      <c r="X3240" s="13" t="str">
        <f t="shared" si="152"/>
        <v>Rest of State</v>
      </c>
    </row>
    <row r="3241" spans="1:24" x14ac:dyDescent="0.25">
      <c r="A3241">
        <v>51084014026</v>
      </c>
      <c r="B3241" t="s">
        <v>14009</v>
      </c>
      <c r="C3241" t="s">
        <v>14010</v>
      </c>
      <c r="D3241" t="s">
        <v>14011</v>
      </c>
      <c r="E3241" t="s">
        <v>14012</v>
      </c>
      <c r="F3241">
        <v>2176296009</v>
      </c>
      <c r="G3241">
        <v>14707</v>
      </c>
      <c r="H3241" t="s">
        <v>14015</v>
      </c>
      <c r="I3241" t="s">
        <v>8640</v>
      </c>
      <c r="J3241" t="s">
        <v>14011</v>
      </c>
      <c r="K3241" t="s">
        <v>11499</v>
      </c>
      <c r="L3241" t="s">
        <v>14016</v>
      </c>
      <c r="M3241" t="s">
        <v>509</v>
      </c>
      <c r="N3241" t="s">
        <v>22</v>
      </c>
      <c r="O3241">
        <v>339</v>
      </c>
      <c r="P3241">
        <v>0</v>
      </c>
      <c r="Q3241">
        <v>86</v>
      </c>
      <c r="R3241">
        <v>425</v>
      </c>
      <c r="S3241" s="1">
        <v>0.79620000000000002</v>
      </c>
      <c r="T3241" t="s">
        <v>22</v>
      </c>
      <c r="U3241" s="13">
        <f t="shared" si="150"/>
        <v>339</v>
      </c>
      <c r="V3241" s="13">
        <f t="shared" si="151"/>
        <v>425</v>
      </c>
      <c r="W3241" s="13" t="str">
        <f>IFERROR(VLOOKUP(K3241,'Target Area Lookup'!B:C,2,FALSE),"Rest of State")</f>
        <v>Sangamon</v>
      </c>
      <c r="X3241" s="13" t="str">
        <f t="shared" si="152"/>
        <v>Rest of State</v>
      </c>
    </row>
    <row r="3242" spans="1:24" x14ac:dyDescent="0.25">
      <c r="A3242">
        <v>51084014026</v>
      </c>
      <c r="B3242" t="s">
        <v>14009</v>
      </c>
      <c r="C3242" t="s">
        <v>14010</v>
      </c>
      <c r="D3242" t="s">
        <v>14011</v>
      </c>
      <c r="E3242" t="s">
        <v>14012</v>
      </c>
      <c r="F3242">
        <v>2176296009</v>
      </c>
      <c r="G3242">
        <v>14708</v>
      </c>
      <c r="H3242" t="s">
        <v>14017</v>
      </c>
      <c r="I3242" t="s">
        <v>14018</v>
      </c>
      <c r="J3242" t="s">
        <v>14011</v>
      </c>
      <c r="K3242" t="s">
        <v>11499</v>
      </c>
      <c r="L3242" t="s">
        <v>14019</v>
      </c>
      <c r="M3242" t="s">
        <v>509</v>
      </c>
      <c r="N3242" t="s">
        <v>22</v>
      </c>
      <c r="O3242">
        <v>608</v>
      </c>
      <c r="P3242">
        <v>0</v>
      </c>
      <c r="Q3242">
        <v>35</v>
      </c>
      <c r="R3242">
        <v>643</v>
      </c>
      <c r="S3242" s="1">
        <v>0.94519999999999993</v>
      </c>
      <c r="T3242" t="s">
        <v>22</v>
      </c>
      <c r="U3242" s="13">
        <f t="shared" si="150"/>
        <v>608</v>
      </c>
      <c r="V3242" s="13">
        <f t="shared" si="151"/>
        <v>643</v>
      </c>
      <c r="W3242" s="13" t="str">
        <f>IFERROR(VLOOKUP(K3242,'Target Area Lookup'!B:C,2,FALSE),"Rest of State")</f>
        <v>Sangamon</v>
      </c>
      <c r="X3242" s="13" t="str">
        <f t="shared" si="152"/>
        <v>Rest of State</v>
      </c>
    </row>
    <row r="3243" spans="1:24" x14ac:dyDescent="0.25">
      <c r="A3243">
        <v>51084015026</v>
      </c>
      <c r="B3243" t="s">
        <v>14025</v>
      </c>
      <c r="C3243" t="s">
        <v>14026</v>
      </c>
      <c r="D3243" t="s">
        <v>14027</v>
      </c>
      <c r="E3243" t="s">
        <v>14028</v>
      </c>
      <c r="F3243">
        <v>2175662014</v>
      </c>
      <c r="G3243">
        <v>59127</v>
      </c>
      <c r="H3243" t="s">
        <v>5911</v>
      </c>
      <c r="I3243" t="s">
        <v>14029</v>
      </c>
      <c r="J3243" t="s">
        <v>14030</v>
      </c>
      <c r="K3243" t="s">
        <v>11499</v>
      </c>
      <c r="L3243" t="s">
        <v>14031</v>
      </c>
      <c r="M3243" t="s">
        <v>14032</v>
      </c>
      <c r="N3243" t="s">
        <v>22</v>
      </c>
      <c r="O3243">
        <v>74</v>
      </c>
      <c r="P3243">
        <v>13</v>
      </c>
      <c r="Q3243">
        <v>478</v>
      </c>
      <c r="R3243">
        <v>565</v>
      </c>
      <c r="S3243" s="1">
        <v>0.154</v>
      </c>
      <c r="U3243" s="13">
        <f t="shared" si="150"/>
        <v>87</v>
      </c>
      <c r="V3243" s="13">
        <f t="shared" si="151"/>
        <v>565</v>
      </c>
      <c r="W3243" s="13" t="str">
        <f>IFERROR(VLOOKUP(K3243,'Target Area Lookup'!B:C,2,FALSE),"Rest of State")</f>
        <v>Sangamon</v>
      </c>
      <c r="X3243" s="13" t="str">
        <f t="shared" si="152"/>
        <v>Rest of State</v>
      </c>
    </row>
    <row r="3244" spans="1:24" x14ac:dyDescent="0.25">
      <c r="A3244">
        <v>51084015026</v>
      </c>
      <c r="B3244" t="s">
        <v>14025</v>
      </c>
      <c r="C3244" t="s">
        <v>14026</v>
      </c>
      <c r="D3244" t="s">
        <v>14027</v>
      </c>
      <c r="E3244" t="s">
        <v>14028</v>
      </c>
      <c r="F3244">
        <v>2175662014</v>
      </c>
      <c r="G3244">
        <v>59128</v>
      </c>
      <c r="H3244" t="s">
        <v>14033</v>
      </c>
      <c r="I3244" t="s">
        <v>14034</v>
      </c>
      <c r="J3244" t="s">
        <v>14027</v>
      </c>
      <c r="K3244" t="s">
        <v>11499</v>
      </c>
      <c r="L3244" t="s">
        <v>14035</v>
      </c>
      <c r="M3244" t="s">
        <v>14032</v>
      </c>
      <c r="N3244" t="s">
        <v>22</v>
      </c>
      <c r="O3244">
        <v>55</v>
      </c>
      <c r="P3244">
        <v>9</v>
      </c>
      <c r="Q3244">
        <v>410</v>
      </c>
      <c r="R3244">
        <v>474</v>
      </c>
      <c r="S3244" s="1">
        <v>0.13500000000000001</v>
      </c>
      <c r="U3244" s="13">
        <f t="shared" si="150"/>
        <v>64</v>
      </c>
      <c r="V3244" s="13">
        <f t="shared" si="151"/>
        <v>474</v>
      </c>
      <c r="W3244" s="13" t="str">
        <f>IFERROR(VLOOKUP(K3244,'Target Area Lookup'!B:C,2,FALSE),"Rest of State")</f>
        <v>Sangamon</v>
      </c>
      <c r="X3244" s="13" t="str">
        <f t="shared" si="152"/>
        <v>Rest of State</v>
      </c>
    </row>
    <row r="3245" spans="1:24" x14ac:dyDescent="0.25">
      <c r="A3245">
        <v>51084015026</v>
      </c>
      <c r="B3245" t="s">
        <v>14025</v>
      </c>
      <c r="C3245" t="s">
        <v>14026</v>
      </c>
      <c r="D3245" t="s">
        <v>14027</v>
      </c>
      <c r="E3245" t="s">
        <v>14028</v>
      </c>
      <c r="F3245">
        <v>2175662014</v>
      </c>
      <c r="G3245">
        <v>59129</v>
      </c>
      <c r="H3245" t="s">
        <v>14036</v>
      </c>
      <c r="I3245" t="s">
        <v>14037</v>
      </c>
      <c r="J3245" t="s">
        <v>14027</v>
      </c>
      <c r="K3245" t="s">
        <v>11499</v>
      </c>
      <c r="L3245" t="s">
        <v>14038</v>
      </c>
      <c r="M3245" t="s">
        <v>14032</v>
      </c>
      <c r="N3245" t="s">
        <v>22</v>
      </c>
      <c r="O3245">
        <v>49</v>
      </c>
      <c r="P3245">
        <v>6</v>
      </c>
      <c r="Q3245">
        <v>413</v>
      </c>
      <c r="R3245">
        <v>468</v>
      </c>
      <c r="S3245" s="1">
        <v>0.11750000000000001</v>
      </c>
      <c r="U3245" s="13">
        <f t="shared" si="150"/>
        <v>55</v>
      </c>
      <c r="V3245" s="13">
        <f t="shared" si="151"/>
        <v>468</v>
      </c>
      <c r="W3245" s="13" t="str">
        <f>IFERROR(VLOOKUP(K3245,'Target Area Lookup'!B:C,2,FALSE),"Rest of State")</f>
        <v>Sangamon</v>
      </c>
      <c r="X3245" s="13" t="str">
        <f t="shared" si="152"/>
        <v>Rest of State</v>
      </c>
    </row>
    <row r="3246" spans="1:24" x14ac:dyDescent="0.25">
      <c r="A3246">
        <v>51084016026</v>
      </c>
      <c r="B3246" t="s">
        <v>14039</v>
      </c>
      <c r="C3246" t="s">
        <v>14040</v>
      </c>
      <c r="D3246" t="s">
        <v>14041</v>
      </c>
      <c r="E3246" t="s">
        <v>14042</v>
      </c>
      <c r="F3246">
        <v>2174886054</v>
      </c>
      <c r="G3246">
        <v>14710</v>
      </c>
      <c r="H3246" t="s">
        <v>14043</v>
      </c>
      <c r="I3246" t="s">
        <v>378</v>
      </c>
      <c r="J3246" t="s">
        <v>14041</v>
      </c>
      <c r="K3246" t="s">
        <v>11499</v>
      </c>
      <c r="L3246" t="s">
        <v>14044</v>
      </c>
      <c r="M3246" t="s">
        <v>14045</v>
      </c>
      <c r="N3246" t="s">
        <v>22</v>
      </c>
      <c r="O3246">
        <v>68</v>
      </c>
      <c r="P3246">
        <v>6</v>
      </c>
      <c r="Q3246">
        <v>192</v>
      </c>
      <c r="R3246">
        <v>266</v>
      </c>
      <c r="S3246" s="1">
        <v>0.2782</v>
      </c>
      <c r="U3246" s="13">
        <f t="shared" si="150"/>
        <v>74</v>
      </c>
      <c r="V3246" s="13">
        <f t="shared" si="151"/>
        <v>266</v>
      </c>
      <c r="W3246" s="13" t="str">
        <f>IFERROR(VLOOKUP(K3246,'Target Area Lookup'!B:C,2,FALSE),"Rest of State")</f>
        <v>Sangamon</v>
      </c>
      <c r="X3246" s="13" t="str">
        <f t="shared" si="152"/>
        <v>Rest of State</v>
      </c>
    </row>
    <row r="3247" spans="1:24" x14ac:dyDescent="0.25">
      <c r="A3247">
        <v>51084016026</v>
      </c>
      <c r="B3247" t="s">
        <v>14039</v>
      </c>
      <c r="C3247" t="s">
        <v>14040</v>
      </c>
      <c r="D3247" t="s">
        <v>14041</v>
      </c>
      <c r="E3247" t="s">
        <v>14042</v>
      </c>
      <c r="F3247">
        <v>2174886054</v>
      </c>
      <c r="G3247">
        <v>14711</v>
      </c>
      <c r="H3247" t="s">
        <v>14046</v>
      </c>
      <c r="I3247" t="s">
        <v>378</v>
      </c>
      <c r="J3247" t="s">
        <v>14041</v>
      </c>
      <c r="K3247" t="s">
        <v>11499</v>
      </c>
      <c r="L3247" t="s">
        <v>14044</v>
      </c>
      <c r="M3247" t="s">
        <v>14047</v>
      </c>
      <c r="N3247" t="s">
        <v>22</v>
      </c>
      <c r="O3247">
        <v>70</v>
      </c>
      <c r="P3247">
        <v>5</v>
      </c>
      <c r="Q3247">
        <v>140</v>
      </c>
      <c r="R3247">
        <v>215</v>
      </c>
      <c r="S3247" s="1">
        <v>0.34880000000000005</v>
      </c>
      <c r="U3247" s="13">
        <f t="shared" si="150"/>
        <v>75</v>
      </c>
      <c r="V3247" s="13">
        <f t="shared" si="151"/>
        <v>215</v>
      </c>
      <c r="W3247" s="13" t="str">
        <f>IFERROR(VLOOKUP(K3247,'Target Area Lookup'!B:C,2,FALSE),"Rest of State")</f>
        <v>Sangamon</v>
      </c>
      <c r="X3247" s="13" t="str">
        <f t="shared" si="152"/>
        <v>Rest of State</v>
      </c>
    </row>
    <row r="3248" spans="1:24" x14ac:dyDescent="0.25">
      <c r="A3248">
        <v>51084016026</v>
      </c>
      <c r="B3248" t="s">
        <v>14039</v>
      </c>
      <c r="C3248" t="s">
        <v>14040</v>
      </c>
      <c r="D3248" t="s">
        <v>14041</v>
      </c>
      <c r="E3248" t="s">
        <v>14042</v>
      </c>
      <c r="F3248">
        <v>2174886054</v>
      </c>
      <c r="G3248">
        <v>14712</v>
      </c>
      <c r="H3248" t="s">
        <v>14048</v>
      </c>
      <c r="I3248" t="s">
        <v>14040</v>
      </c>
      <c r="J3248" t="s">
        <v>14041</v>
      </c>
      <c r="K3248" t="s">
        <v>11499</v>
      </c>
      <c r="L3248" t="s">
        <v>14042</v>
      </c>
      <c r="M3248" t="s">
        <v>14047</v>
      </c>
      <c r="N3248" t="s">
        <v>22</v>
      </c>
      <c r="O3248">
        <v>152</v>
      </c>
      <c r="P3248">
        <v>6</v>
      </c>
      <c r="Q3248">
        <v>335</v>
      </c>
      <c r="R3248">
        <v>493</v>
      </c>
      <c r="S3248" s="1">
        <v>0.32049999999999995</v>
      </c>
      <c r="U3248" s="13">
        <f t="shared" si="150"/>
        <v>158</v>
      </c>
      <c r="V3248" s="13">
        <f t="shared" si="151"/>
        <v>493</v>
      </c>
      <c r="W3248" s="13" t="str">
        <f>IFERROR(VLOOKUP(K3248,'Target Area Lookup'!B:C,2,FALSE),"Rest of State")</f>
        <v>Sangamon</v>
      </c>
      <c r="X3248" s="13" t="str">
        <f t="shared" si="152"/>
        <v>Rest of State</v>
      </c>
    </row>
    <row r="3249" spans="1:24" x14ac:dyDescent="0.25">
      <c r="A3249">
        <v>51084186025</v>
      </c>
      <c r="B3249" t="s">
        <v>14068</v>
      </c>
      <c r="C3249" t="s">
        <v>14069</v>
      </c>
      <c r="D3249" t="s">
        <v>13865</v>
      </c>
      <c r="E3249" t="s">
        <v>14070</v>
      </c>
      <c r="F3249">
        <v>2175253048</v>
      </c>
      <c r="G3249">
        <v>14726</v>
      </c>
      <c r="H3249" t="s">
        <v>14071</v>
      </c>
      <c r="I3249" t="s">
        <v>14072</v>
      </c>
      <c r="J3249" t="s">
        <v>13865</v>
      </c>
      <c r="K3249" t="s">
        <v>11499</v>
      </c>
      <c r="L3249" t="s">
        <v>14073</v>
      </c>
      <c r="M3249" t="s">
        <v>14074</v>
      </c>
      <c r="N3249" t="s">
        <v>22</v>
      </c>
      <c r="O3249">
        <v>1158</v>
      </c>
      <c r="P3249">
        <v>0</v>
      </c>
      <c r="Q3249">
        <v>0</v>
      </c>
      <c r="R3249">
        <v>1158</v>
      </c>
      <c r="S3249" s="1">
        <v>1</v>
      </c>
      <c r="T3249" t="s">
        <v>22</v>
      </c>
      <c r="U3249" s="13">
        <f t="shared" si="150"/>
        <v>1158</v>
      </c>
      <c r="V3249" s="13">
        <f t="shared" si="151"/>
        <v>1158</v>
      </c>
      <c r="W3249" s="13" t="str">
        <f>IFERROR(VLOOKUP(K3249,'Target Area Lookup'!B:C,2,FALSE),"Rest of State")</f>
        <v>Sangamon</v>
      </c>
      <c r="X3249" s="13" t="str">
        <f t="shared" si="152"/>
        <v>Rest of State</v>
      </c>
    </row>
    <row r="3250" spans="1:24" x14ac:dyDescent="0.25">
      <c r="A3250">
        <v>51084186025</v>
      </c>
      <c r="B3250" t="s">
        <v>14068</v>
      </c>
      <c r="C3250" t="s">
        <v>14069</v>
      </c>
      <c r="D3250" t="s">
        <v>13865</v>
      </c>
      <c r="E3250" t="s">
        <v>14070</v>
      </c>
      <c r="F3250">
        <v>2175253048</v>
      </c>
      <c r="G3250">
        <v>14727</v>
      </c>
      <c r="H3250" t="s">
        <v>14075</v>
      </c>
      <c r="I3250" t="s">
        <v>14076</v>
      </c>
      <c r="J3250" t="s">
        <v>13865</v>
      </c>
      <c r="K3250" t="s">
        <v>11499</v>
      </c>
      <c r="L3250" t="s">
        <v>14077</v>
      </c>
      <c r="M3250" t="s">
        <v>14074</v>
      </c>
      <c r="N3250" t="s">
        <v>22</v>
      </c>
      <c r="O3250">
        <v>730</v>
      </c>
      <c r="P3250">
        <v>0</v>
      </c>
      <c r="Q3250">
        <v>676</v>
      </c>
      <c r="R3250">
        <v>1406</v>
      </c>
      <c r="S3250" s="1">
        <v>0.51890000000000003</v>
      </c>
      <c r="T3250" t="s">
        <v>22</v>
      </c>
      <c r="U3250" s="13">
        <f t="shared" si="150"/>
        <v>730</v>
      </c>
      <c r="V3250" s="13">
        <f t="shared" si="151"/>
        <v>1406</v>
      </c>
      <c r="W3250" s="13" t="str">
        <f>IFERROR(VLOOKUP(K3250,'Target Area Lookup'!B:C,2,FALSE),"Rest of State")</f>
        <v>Sangamon</v>
      </c>
      <c r="X3250" s="13" t="str">
        <f t="shared" si="152"/>
        <v>Rest of State</v>
      </c>
    </row>
    <row r="3251" spans="1:24" x14ac:dyDescent="0.25">
      <c r="A3251">
        <v>51084186025</v>
      </c>
      <c r="B3251" t="s">
        <v>14068</v>
      </c>
      <c r="C3251" t="s">
        <v>14069</v>
      </c>
      <c r="D3251" t="s">
        <v>13865</v>
      </c>
      <c r="E3251" t="s">
        <v>14070</v>
      </c>
      <c r="F3251">
        <v>2175253048</v>
      </c>
      <c r="G3251">
        <v>14728</v>
      </c>
      <c r="H3251" t="s">
        <v>14078</v>
      </c>
      <c r="I3251" t="s">
        <v>14079</v>
      </c>
      <c r="J3251" t="s">
        <v>13865</v>
      </c>
      <c r="K3251" t="s">
        <v>11499</v>
      </c>
      <c r="L3251" t="s">
        <v>14080</v>
      </c>
      <c r="M3251" t="s">
        <v>14074</v>
      </c>
      <c r="N3251" t="s">
        <v>22</v>
      </c>
      <c r="O3251">
        <v>1137</v>
      </c>
      <c r="P3251">
        <v>0</v>
      </c>
      <c r="Q3251">
        <v>70</v>
      </c>
      <c r="R3251">
        <v>1207</v>
      </c>
      <c r="S3251" s="1">
        <v>0.94200000000000006</v>
      </c>
      <c r="T3251" t="s">
        <v>22</v>
      </c>
      <c r="U3251" s="13">
        <f t="shared" si="150"/>
        <v>1137</v>
      </c>
      <c r="V3251" s="13">
        <f t="shared" si="151"/>
        <v>1207</v>
      </c>
      <c r="W3251" s="13" t="str">
        <f>IFERROR(VLOOKUP(K3251,'Target Area Lookup'!B:C,2,FALSE),"Rest of State")</f>
        <v>Sangamon</v>
      </c>
      <c r="X3251" s="13" t="str">
        <f t="shared" si="152"/>
        <v>Rest of State</v>
      </c>
    </row>
    <row r="3252" spans="1:24" x14ac:dyDescent="0.25">
      <c r="A3252">
        <v>51084186025</v>
      </c>
      <c r="B3252" t="s">
        <v>14068</v>
      </c>
      <c r="C3252" t="s">
        <v>14069</v>
      </c>
      <c r="D3252" t="s">
        <v>13865</v>
      </c>
      <c r="E3252" t="s">
        <v>14070</v>
      </c>
      <c r="F3252">
        <v>2175253048</v>
      </c>
      <c r="G3252">
        <v>14729</v>
      </c>
      <c r="H3252" t="s">
        <v>14081</v>
      </c>
      <c r="I3252" t="s">
        <v>14082</v>
      </c>
      <c r="J3252" t="s">
        <v>13865</v>
      </c>
      <c r="K3252" t="s">
        <v>11499</v>
      </c>
      <c r="L3252" t="s">
        <v>14083</v>
      </c>
      <c r="M3252" t="s">
        <v>14074</v>
      </c>
      <c r="N3252" t="s">
        <v>22</v>
      </c>
      <c r="O3252">
        <v>628</v>
      </c>
      <c r="P3252">
        <v>0</v>
      </c>
      <c r="Q3252">
        <v>162</v>
      </c>
      <c r="R3252">
        <v>790</v>
      </c>
      <c r="S3252" s="1">
        <v>0.79379999999999995</v>
      </c>
      <c r="T3252" t="s">
        <v>22</v>
      </c>
      <c r="U3252" s="13">
        <f t="shared" si="150"/>
        <v>628</v>
      </c>
      <c r="V3252" s="13">
        <f t="shared" si="151"/>
        <v>790</v>
      </c>
      <c r="W3252" s="13" t="str">
        <f>IFERROR(VLOOKUP(K3252,'Target Area Lookup'!B:C,2,FALSE),"Rest of State")</f>
        <v>Sangamon</v>
      </c>
      <c r="X3252" s="13" t="str">
        <f t="shared" si="152"/>
        <v>Rest of State</v>
      </c>
    </row>
    <row r="3253" spans="1:24" x14ac:dyDescent="0.25">
      <c r="A3253">
        <v>51084186025</v>
      </c>
      <c r="B3253" t="s">
        <v>14068</v>
      </c>
      <c r="C3253" t="s">
        <v>14069</v>
      </c>
      <c r="D3253" t="s">
        <v>13865</v>
      </c>
      <c r="E3253" t="s">
        <v>14070</v>
      </c>
      <c r="F3253">
        <v>2175253048</v>
      </c>
      <c r="G3253">
        <v>14730</v>
      </c>
      <c r="H3253" t="s">
        <v>14084</v>
      </c>
      <c r="I3253" t="s">
        <v>14085</v>
      </c>
      <c r="J3253" t="s">
        <v>13865</v>
      </c>
      <c r="K3253" t="s">
        <v>11499</v>
      </c>
      <c r="L3253" t="s">
        <v>14086</v>
      </c>
      <c r="M3253" t="s">
        <v>14074</v>
      </c>
      <c r="N3253" t="s">
        <v>22</v>
      </c>
      <c r="O3253">
        <v>571</v>
      </c>
      <c r="P3253">
        <v>0</v>
      </c>
      <c r="Q3253">
        <v>0</v>
      </c>
      <c r="R3253">
        <v>571</v>
      </c>
      <c r="S3253" s="1">
        <v>1</v>
      </c>
      <c r="T3253" t="s">
        <v>22</v>
      </c>
      <c r="U3253" s="13">
        <f t="shared" si="150"/>
        <v>571</v>
      </c>
      <c r="V3253" s="13">
        <f t="shared" si="151"/>
        <v>571</v>
      </c>
      <c r="W3253" s="13" t="str">
        <f>IFERROR(VLOOKUP(K3253,'Target Area Lookup'!B:C,2,FALSE),"Rest of State")</f>
        <v>Sangamon</v>
      </c>
      <c r="X3253" s="13" t="str">
        <f t="shared" si="152"/>
        <v>Rest of State</v>
      </c>
    </row>
    <row r="3254" spans="1:24" x14ac:dyDescent="0.25">
      <c r="A3254">
        <v>51084186025</v>
      </c>
      <c r="B3254" t="s">
        <v>14068</v>
      </c>
      <c r="C3254" t="s">
        <v>14069</v>
      </c>
      <c r="D3254" t="s">
        <v>13865</v>
      </c>
      <c r="E3254" t="s">
        <v>14070</v>
      </c>
      <c r="F3254">
        <v>2175253048</v>
      </c>
      <c r="G3254">
        <v>14731</v>
      </c>
      <c r="H3254" t="s">
        <v>2021</v>
      </c>
      <c r="I3254" t="s">
        <v>14087</v>
      </c>
      <c r="J3254" t="s">
        <v>13865</v>
      </c>
      <c r="K3254" t="s">
        <v>11499</v>
      </c>
      <c r="L3254" t="s">
        <v>14088</v>
      </c>
      <c r="M3254" t="s">
        <v>14074</v>
      </c>
      <c r="N3254" t="s">
        <v>22</v>
      </c>
      <c r="O3254">
        <v>647</v>
      </c>
      <c r="P3254">
        <v>0</v>
      </c>
      <c r="Q3254">
        <v>0</v>
      </c>
      <c r="R3254">
        <v>647</v>
      </c>
      <c r="S3254" s="1">
        <v>1</v>
      </c>
      <c r="T3254" t="s">
        <v>22</v>
      </c>
      <c r="U3254" s="13">
        <f t="shared" si="150"/>
        <v>647</v>
      </c>
      <c r="V3254" s="13">
        <f t="shared" si="151"/>
        <v>647</v>
      </c>
      <c r="W3254" s="13" t="str">
        <f>IFERROR(VLOOKUP(K3254,'Target Area Lookup'!B:C,2,FALSE),"Rest of State")</f>
        <v>Sangamon</v>
      </c>
      <c r="X3254" s="13" t="str">
        <f t="shared" si="152"/>
        <v>Rest of State</v>
      </c>
    </row>
    <row r="3255" spans="1:24" x14ac:dyDescent="0.25">
      <c r="A3255">
        <v>51084186025</v>
      </c>
      <c r="B3255" t="s">
        <v>14068</v>
      </c>
      <c r="C3255" t="s">
        <v>14069</v>
      </c>
      <c r="D3255" t="s">
        <v>13865</v>
      </c>
      <c r="E3255" t="s">
        <v>14070</v>
      </c>
      <c r="F3255">
        <v>2175253048</v>
      </c>
      <c r="G3255">
        <v>14732</v>
      </c>
      <c r="H3255" t="s">
        <v>1112</v>
      </c>
      <c r="I3255" t="s">
        <v>14089</v>
      </c>
      <c r="J3255" t="s">
        <v>13865</v>
      </c>
      <c r="K3255" t="s">
        <v>11499</v>
      </c>
      <c r="L3255" t="s">
        <v>14090</v>
      </c>
      <c r="M3255" t="s">
        <v>14074</v>
      </c>
      <c r="N3255" t="s">
        <v>22</v>
      </c>
      <c r="O3255">
        <v>288</v>
      </c>
      <c r="P3255">
        <v>0</v>
      </c>
      <c r="Q3255">
        <v>0</v>
      </c>
      <c r="R3255">
        <v>288</v>
      </c>
      <c r="S3255" s="1">
        <v>1</v>
      </c>
      <c r="T3255" t="s">
        <v>22</v>
      </c>
      <c r="U3255" s="13">
        <f t="shared" si="150"/>
        <v>288</v>
      </c>
      <c r="V3255" s="13">
        <f t="shared" si="151"/>
        <v>288</v>
      </c>
      <c r="W3255" s="13" t="str">
        <f>IFERROR(VLOOKUP(K3255,'Target Area Lookup'!B:C,2,FALSE),"Rest of State")</f>
        <v>Sangamon</v>
      </c>
      <c r="X3255" s="13" t="str">
        <f t="shared" si="152"/>
        <v>Rest of State</v>
      </c>
    </row>
    <row r="3256" spans="1:24" x14ac:dyDescent="0.25">
      <c r="A3256">
        <v>51084186025</v>
      </c>
      <c r="B3256" t="s">
        <v>14068</v>
      </c>
      <c r="C3256" t="s">
        <v>14069</v>
      </c>
      <c r="D3256" t="s">
        <v>13865</v>
      </c>
      <c r="E3256" t="s">
        <v>14070</v>
      </c>
      <c r="F3256">
        <v>2175253048</v>
      </c>
      <c r="G3256">
        <v>14733</v>
      </c>
      <c r="H3256" t="s">
        <v>14091</v>
      </c>
      <c r="I3256" t="s">
        <v>14092</v>
      </c>
      <c r="J3256" t="s">
        <v>13865</v>
      </c>
      <c r="K3256" t="s">
        <v>11499</v>
      </c>
      <c r="L3256" t="s">
        <v>14093</v>
      </c>
      <c r="M3256" t="s">
        <v>14074</v>
      </c>
      <c r="N3256" t="s">
        <v>22</v>
      </c>
      <c r="O3256">
        <v>403</v>
      </c>
      <c r="P3256">
        <v>0</v>
      </c>
      <c r="Q3256">
        <v>0</v>
      </c>
      <c r="R3256">
        <v>403</v>
      </c>
      <c r="S3256" s="1">
        <v>1</v>
      </c>
      <c r="T3256" t="s">
        <v>22</v>
      </c>
      <c r="U3256" s="13">
        <f t="shared" si="150"/>
        <v>403</v>
      </c>
      <c r="V3256" s="13">
        <f t="shared" si="151"/>
        <v>403</v>
      </c>
      <c r="W3256" s="13" t="str">
        <f>IFERROR(VLOOKUP(K3256,'Target Area Lookup'!B:C,2,FALSE),"Rest of State")</f>
        <v>Sangamon</v>
      </c>
      <c r="X3256" s="13" t="str">
        <f t="shared" si="152"/>
        <v>Rest of State</v>
      </c>
    </row>
    <row r="3257" spans="1:24" x14ac:dyDescent="0.25">
      <c r="A3257">
        <v>51084186025</v>
      </c>
      <c r="B3257" t="s">
        <v>14068</v>
      </c>
      <c r="C3257" t="s">
        <v>14069</v>
      </c>
      <c r="D3257" t="s">
        <v>13865</v>
      </c>
      <c r="E3257" t="s">
        <v>14070</v>
      </c>
      <c r="F3257">
        <v>2175253048</v>
      </c>
      <c r="G3257">
        <v>14734</v>
      </c>
      <c r="H3257" t="s">
        <v>7591</v>
      </c>
      <c r="I3257" t="s">
        <v>14094</v>
      </c>
      <c r="J3257" t="s">
        <v>13865</v>
      </c>
      <c r="K3257" t="s">
        <v>11499</v>
      </c>
      <c r="L3257" t="s">
        <v>14095</v>
      </c>
      <c r="M3257" t="s">
        <v>14074</v>
      </c>
      <c r="N3257" t="s">
        <v>22</v>
      </c>
      <c r="O3257">
        <v>248</v>
      </c>
      <c r="P3257">
        <v>0</v>
      </c>
      <c r="Q3257">
        <v>0</v>
      </c>
      <c r="R3257">
        <v>248</v>
      </c>
      <c r="S3257" s="1">
        <v>1</v>
      </c>
      <c r="T3257" t="s">
        <v>22</v>
      </c>
      <c r="U3257" s="13">
        <f t="shared" si="150"/>
        <v>248</v>
      </c>
      <c r="V3257" s="13">
        <f t="shared" si="151"/>
        <v>248</v>
      </c>
      <c r="W3257" s="13" t="str">
        <f>IFERROR(VLOOKUP(K3257,'Target Area Lookup'!B:C,2,FALSE),"Rest of State")</f>
        <v>Sangamon</v>
      </c>
      <c r="X3257" s="13" t="str">
        <f t="shared" si="152"/>
        <v>Rest of State</v>
      </c>
    </row>
    <row r="3258" spans="1:24" x14ac:dyDescent="0.25">
      <c r="A3258">
        <v>51084186025</v>
      </c>
      <c r="B3258" t="s">
        <v>14068</v>
      </c>
      <c r="C3258" t="s">
        <v>14069</v>
      </c>
      <c r="D3258" t="s">
        <v>13865</v>
      </c>
      <c r="E3258" t="s">
        <v>14070</v>
      </c>
      <c r="F3258">
        <v>2175253048</v>
      </c>
      <c r="G3258">
        <v>14735</v>
      </c>
      <c r="H3258" t="s">
        <v>5383</v>
      </c>
      <c r="I3258" t="s">
        <v>14096</v>
      </c>
      <c r="J3258" t="s">
        <v>13865</v>
      </c>
      <c r="K3258" t="s">
        <v>11499</v>
      </c>
      <c r="L3258" t="s">
        <v>14097</v>
      </c>
      <c r="M3258" t="s">
        <v>14098</v>
      </c>
      <c r="N3258" t="s">
        <v>22</v>
      </c>
      <c r="O3258">
        <v>418</v>
      </c>
      <c r="P3258">
        <v>0</v>
      </c>
      <c r="Q3258">
        <v>0</v>
      </c>
      <c r="R3258">
        <v>418</v>
      </c>
      <c r="S3258" s="1">
        <v>1</v>
      </c>
      <c r="T3258" t="s">
        <v>22</v>
      </c>
      <c r="U3258" s="13">
        <f t="shared" si="150"/>
        <v>418</v>
      </c>
      <c r="V3258" s="13">
        <f t="shared" si="151"/>
        <v>418</v>
      </c>
      <c r="W3258" s="13" t="str">
        <f>IFERROR(VLOOKUP(K3258,'Target Area Lookup'!B:C,2,FALSE),"Rest of State")</f>
        <v>Sangamon</v>
      </c>
      <c r="X3258" s="13" t="str">
        <f t="shared" si="152"/>
        <v>Rest of State</v>
      </c>
    </row>
    <row r="3259" spans="1:24" x14ac:dyDescent="0.25">
      <c r="A3259">
        <v>51084186025</v>
      </c>
      <c r="B3259" t="s">
        <v>14068</v>
      </c>
      <c r="C3259" t="s">
        <v>14069</v>
      </c>
      <c r="D3259" t="s">
        <v>13865</v>
      </c>
      <c r="E3259" t="s">
        <v>14070</v>
      </c>
      <c r="F3259">
        <v>2175253048</v>
      </c>
      <c r="G3259">
        <v>14736</v>
      </c>
      <c r="H3259" t="s">
        <v>14099</v>
      </c>
      <c r="I3259" t="s">
        <v>14100</v>
      </c>
      <c r="J3259" t="s">
        <v>13865</v>
      </c>
      <c r="K3259" t="s">
        <v>11499</v>
      </c>
      <c r="L3259" t="s">
        <v>14101</v>
      </c>
      <c r="M3259" t="s">
        <v>14074</v>
      </c>
      <c r="N3259" t="s">
        <v>22</v>
      </c>
      <c r="O3259">
        <v>269</v>
      </c>
      <c r="P3259">
        <v>0</v>
      </c>
      <c r="Q3259">
        <v>0</v>
      </c>
      <c r="R3259">
        <v>269</v>
      </c>
      <c r="S3259" s="1">
        <v>1</v>
      </c>
      <c r="T3259" t="s">
        <v>22</v>
      </c>
      <c r="U3259" s="13">
        <f t="shared" si="150"/>
        <v>269</v>
      </c>
      <c r="V3259" s="13">
        <f t="shared" si="151"/>
        <v>269</v>
      </c>
      <c r="W3259" s="13" t="str">
        <f>IFERROR(VLOOKUP(K3259,'Target Area Lookup'!B:C,2,FALSE),"Rest of State")</f>
        <v>Sangamon</v>
      </c>
      <c r="X3259" s="13" t="str">
        <f t="shared" si="152"/>
        <v>Rest of State</v>
      </c>
    </row>
    <row r="3260" spans="1:24" x14ac:dyDescent="0.25">
      <c r="A3260">
        <v>51084186025</v>
      </c>
      <c r="B3260" t="s">
        <v>14068</v>
      </c>
      <c r="C3260" t="s">
        <v>14069</v>
      </c>
      <c r="D3260" t="s">
        <v>13865</v>
      </c>
      <c r="E3260" t="s">
        <v>14070</v>
      </c>
      <c r="F3260">
        <v>2175253048</v>
      </c>
      <c r="G3260">
        <v>14737</v>
      </c>
      <c r="H3260" t="s">
        <v>7346</v>
      </c>
      <c r="I3260" t="s">
        <v>14102</v>
      </c>
      <c r="J3260" t="s">
        <v>13865</v>
      </c>
      <c r="K3260" t="s">
        <v>11499</v>
      </c>
      <c r="L3260" t="s">
        <v>14103</v>
      </c>
      <c r="M3260" t="s">
        <v>14074</v>
      </c>
      <c r="N3260" t="s">
        <v>22</v>
      </c>
      <c r="O3260">
        <v>241</v>
      </c>
      <c r="P3260">
        <v>0</v>
      </c>
      <c r="Q3260">
        <v>0</v>
      </c>
      <c r="R3260">
        <v>241</v>
      </c>
      <c r="S3260" s="1">
        <v>1</v>
      </c>
      <c r="T3260" t="s">
        <v>22</v>
      </c>
      <c r="U3260" s="13">
        <f t="shared" si="150"/>
        <v>241</v>
      </c>
      <c r="V3260" s="13">
        <f t="shared" si="151"/>
        <v>241</v>
      </c>
      <c r="W3260" s="13" t="str">
        <f>IFERROR(VLOOKUP(K3260,'Target Area Lookup'!B:C,2,FALSE),"Rest of State")</f>
        <v>Sangamon</v>
      </c>
      <c r="X3260" s="13" t="str">
        <f t="shared" si="152"/>
        <v>Rest of State</v>
      </c>
    </row>
    <row r="3261" spans="1:24" x14ac:dyDescent="0.25">
      <c r="A3261">
        <v>51084186025</v>
      </c>
      <c r="B3261" t="s">
        <v>14068</v>
      </c>
      <c r="C3261" t="s">
        <v>14069</v>
      </c>
      <c r="D3261" t="s">
        <v>13865</v>
      </c>
      <c r="E3261" t="s">
        <v>14070</v>
      </c>
      <c r="F3261">
        <v>2175253048</v>
      </c>
      <c r="G3261">
        <v>14739</v>
      </c>
      <c r="H3261" t="s">
        <v>14104</v>
      </c>
      <c r="I3261" t="s">
        <v>14105</v>
      </c>
      <c r="J3261" t="s">
        <v>13865</v>
      </c>
      <c r="K3261" t="s">
        <v>11499</v>
      </c>
      <c r="L3261" t="s">
        <v>14106</v>
      </c>
      <c r="M3261" t="s">
        <v>14074</v>
      </c>
      <c r="N3261" t="s">
        <v>22</v>
      </c>
      <c r="O3261">
        <v>185</v>
      </c>
      <c r="P3261">
        <v>0</v>
      </c>
      <c r="Q3261">
        <v>0</v>
      </c>
      <c r="R3261">
        <v>185</v>
      </c>
      <c r="S3261" s="1">
        <v>1</v>
      </c>
      <c r="T3261" t="s">
        <v>22</v>
      </c>
      <c r="U3261" s="13">
        <f t="shared" si="150"/>
        <v>185</v>
      </c>
      <c r="V3261" s="13">
        <f t="shared" si="151"/>
        <v>185</v>
      </c>
      <c r="W3261" s="13" t="str">
        <f>IFERROR(VLOOKUP(K3261,'Target Area Lookup'!B:C,2,FALSE),"Rest of State")</f>
        <v>Sangamon</v>
      </c>
      <c r="X3261" s="13" t="str">
        <f t="shared" si="152"/>
        <v>Rest of State</v>
      </c>
    </row>
    <row r="3262" spans="1:24" x14ac:dyDescent="0.25">
      <c r="A3262">
        <v>51084186025</v>
      </c>
      <c r="B3262" t="s">
        <v>14068</v>
      </c>
      <c r="C3262" t="s">
        <v>14069</v>
      </c>
      <c r="D3262" t="s">
        <v>13865</v>
      </c>
      <c r="E3262" t="s">
        <v>14070</v>
      </c>
      <c r="F3262">
        <v>2175253048</v>
      </c>
      <c r="G3262">
        <v>14740</v>
      </c>
      <c r="H3262" t="s">
        <v>14107</v>
      </c>
      <c r="I3262" t="s">
        <v>14108</v>
      </c>
      <c r="J3262" t="s">
        <v>13865</v>
      </c>
      <c r="K3262" t="s">
        <v>11499</v>
      </c>
      <c r="L3262" t="s">
        <v>14109</v>
      </c>
      <c r="M3262" t="s">
        <v>14074</v>
      </c>
      <c r="N3262" t="s">
        <v>22</v>
      </c>
      <c r="O3262">
        <v>144</v>
      </c>
      <c r="P3262">
        <v>0</v>
      </c>
      <c r="Q3262">
        <v>242</v>
      </c>
      <c r="R3262">
        <v>386</v>
      </c>
      <c r="S3262" s="1">
        <v>0.37090000000000006</v>
      </c>
      <c r="T3262" t="s">
        <v>22</v>
      </c>
      <c r="U3262" s="13">
        <f t="shared" si="150"/>
        <v>144</v>
      </c>
      <c r="V3262" s="13">
        <f t="shared" si="151"/>
        <v>386</v>
      </c>
      <c r="W3262" s="13" t="str">
        <f>IFERROR(VLOOKUP(K3262,'Target Area Lookup'!B:C,2,FALSE),"Rest of State")</f>
        <v>Sangamon</v>
      </c>
      <c r="X3262" s="13" t="str">
        <f t="shared" si="152"/>
        <v>Rest of State</v>
      </c>
    </row>
    <row r="3263" spans="1:24" x14ac:dyDescent="0.25">
      <c r="A3263">
        <v>51084186025</v>
      </c>
      <c r="B3263" t="s">
        <v>14068</v>
      </c>
      <c r="C3263" t="s">
        <v>14069</v>
      </c>
      <c r="D3263" t="s">
        <v>13865</v>
      </c>
      <c r="E3263" t="s">
        <v>14070</v>
      </c>
      <c r="F3263">
        <v>2175253048</v>
      </c>
      <c r="G3263">
        <v>14741</v>
      </c>
      <c r="H3263" t="s">
        <v>14110</v>
      </c>
      <c r="I3263" t="s">
        <v>14111</v>
      </c>
      <c r="J3263" t="s">
        <v>13865</v>
      </c>
      <c r="K3263" t="s">
        <v>11499</v>
      </c>
      <c r="L3263" t="s">
        <v>14112</v>
      </c>
      <c r="M3263" t="s">
        <v>14074</v>
      </c>
      <c r="N3263" t="s">
        <v>22</v>
      </c>
      <c r="O3263">
        <v>193</v>
      </c>
      <c r="P3263">
        <v>0</v>
      </c>
      <c r="Q3263">
        <v>0</v>
      </c>
      <c r="R3263">
        <v>193</v>
      </c>
      <c r="S3263" s="1">
        <v>1</v>
      </c>
      <c r="T3263" t="s">
        <v>22</v>
      </c>
      <c r="U3263" s="13">
        <f t="shared" si="150"/>
        <v>193</v>
      </c>
      <c r="V3263" s="13">
        <f t="shared" si="151"/>
        <v>193</v>
      </c>
      <c r="W3263" s="13" t="str">
        <f>IFERROR(VLOOKUP(K3263,'Target Area Lookup'!B:C,2,FALSE),"Rest of State")</f>
        <v>Sangamon</v>
      </c>
      <c r="X3263" s="13" t="str">
        <f t="shared" si="152"/>
        <v>Rest of State</v>
      </c>
    </row>
    <row r="3264" spans="1:24" x14ac:dyDescent="0.25">
      <c r="A3264">
        <v>51084186025</v>
      </c>
      <c r="B3264" t="s">
        <v>14068</v>
      </c>
      <c r="C3264" t="s">
        <v>14069</v>
      </c>
      <c r="D3264" t="s">
        <v>13865</v>
      </c>
      <c r="E3264" t="s">
        <v>14070</v>
      </c>
      <c r="F3264">
        <v>2175253048</v>
      </c>
      <c r="G3264">
        <v>14742</v>
      </c>
      <c r="H3264" t="s">
        <v>14113</v>
      </c>
      <c r="I3264" t="s">
        <v>14114</v>
      </c>
      <c r="J3264" t="s">
        <v>13865</v>
      </c>
      <c r="K3264" t="s">
        <v>11499</v>
      </c>
      <c r="L3264" t="s">
        <v>14115</v>
      </c>
      <c r="M3264" t="s">
        <v>14074</v>
      </c>
      <c r="N3264" t="s">
        <v>22</v>
      </c>
      <c r="O3264">
        <v>190</v>
      </c>
      <c r="P3264">
        <v>0</v>
      </c>
      <c r="Q3264">
        <v>123</v>
      </c>
      <c r="R3264">
        <v>313</v>
      </c>
      <c r="S3264" s="1">
        <v>0.60580000000000001</v>
      </c>
      <c r="T3264" t="s">
        <v>22</v>
      </c>
      <c r="U3264" s="13">
        <f t="shared" si="150"/>
        <v>190</v>
      </c>
      <c r="V3264" s="13">
        <f t="shared" si="151"/>
        <v>313</v>
      </c>
      <c r="W3264" s="13" t="str">
        <f>IFERROR(VLOOKUP(K3264,'Target Area Lookup'!B:C,2,FALSE),"Rest of State")</f>
        <v>Sangamon</v>
      </c>
      <c r="X3264" s="13" t="str">
        <f t="shared" si="152"/>
        <v>Rest of State</v>
      </c>
    </row>
    <row r="3265" spans="1:24" x14ac:dyDescent="0.25">
      <c r="A3265">
        <v>51084186025</v>
      </c>
      <c r="B3265" t="s">
        <v>14068</v>
      </c>
      <c r="C3265" t="s">
        <v>14069</v>
      </c>
      <c r="D3265" t="s">
        <v>13865</v>
      </c>
      <c r="E3265" t="s">
        <v>14070</v>
      </c>
      <c r="F3265">
        <v>2175253048</v>
      </c>
      <c r="G3265">
        <v>14743</v>
      </c>
      <c r="H3265" t="s">
        <v>14116</v>
      </c>
      <c r="I3265" t="s">
        <v>14117</v>
      </c>
      <c r="J3265" t="s">
        <v>13865</v>
      </c>
      <c r="K3265" t="s">
        <v>11499</v>
      </c>
      <c r="L3265" t="s">
        <v>14118</v>
      </c>
      <c r="M3265" t="s">
        <v>14074</v>
      </c>
      <c r="N3265" t="s">
        <v>22</v>
      </c>
      <c r="O3265">
        <v>201</v>
      </c>
      <c r="P3265">
        <v>0</v>
      </c>
      <c r="Q3265">
        <v>91</v>
      </c>
      <c r="R3265">
        <v>292</v>
      </c>
      <c r="S3265" s="1">
        <v>0.68500000000000005</v>
      </c>
      <c r="T3265" t="s">
        <v>22</v>
      </c>
      <c r="U3265" s="13">
        <f t="shared" si="150"/>
        <v>201</v>
      </c>
      <c r="V3265" s="13">
        <f t="shared" si="151"/>
        <v>292</v>
      </c>
      <c r="W3265" s="13" t="str">
        <f>IFERROR(VLOOKUP(K3265,'Target Area Lookup'!B:C,2,FALSE),"Rest of State")</f>
        <v>Sangamon</v>
      </c>
      <c r="X3265" s="13" t="str">
        <f t="shared" si="152"/>
        <v>Rest of State</v>
      </c>
    </row>
    <row r="3266" spans="1:24" x14ac:dyDescent="0.25">
      <c r="A3266">
        <v>51084186025</v>
      </c>
      <c r="B3266" t="s">
        <v>14068</v>
      </c>
      <c r="C3266" t="s">
        <v>14069</v>
      </c>
      <c r="D3266" t="s">
        <v>13865</v>
      </c>
      <c r="E3266" t="s">
        <v>14070</v>
      </c>
      <c r="F3266">
        <v>2175253048</v>
      </c>
      <c r="G3266">
        <v>14744</v>
      </c>
      <c r="H3266" t="s">
        <v>14119</v>
      </c>
      <c r="I3266" t="s">
        <v>14120</v>
      </c>
      <c r="J3266" t="s">
        <v>13865</v>
      </c>
      <c r="K3266" t="s">
        <v>11499</v>
      </c>
      <c r="L3266" t="s">
        <v>14121</v>
      </c>
      <c r="M3266" t="s">
        <v>14074</v>
      </c>
      <c r="N3266" t="s">
        <v>22</v>
      </c>
      <c r="O3266">
        <v>260</v>
      </c>
      <c r="P3266">
        <v>0</v>
      </c>
      <c r="Q3266">
        <v>0</v>
      </c>
      <c r="R3266">
        <v>260</v>
      </c>
      <c r="S3266" s="1">
        <v>1</v>
      </c>
      <c r="T3266" t="s">
        <v>22</v>
      </c>
      <c r="U3266" s="13">
        <f t="shared" si="150"/>
        <v>260</v>
      </c>
      <c r="V3266" s="13">
        <f t="shared" si="151"/>
        <v>260</v>
      </c>
      <c r="W3266" s="13" t="str">
        <f>IFERROR(VLOOKUP(K3266,'Target Area Lookup'!B:C,2,FALSE),"Rest of State")</f>
        <v>Sangamon</v>
      </c>
      <c r="X3266" s="13" t="str">
        <f t="shared" si="152"/>
        <v>Rest of State</v>
      </c>
    </row>
    <row r="3267" spans="1:24" x14ac:dyDescent="0.25">
      <c r="A3267">
        <v>51084186025</v>
      </c>
      <c r="B3267" t="s">
        <v>14068</v>
      </c>
      <c r="C3267" t="s">
        <v>14069</v>
      </c>
      <c r="D3267" t="s">
        <v>13865</v>
      </c>
      <c r="E3267" t="s">
        <v>14070</v>
      </c>
      <c r="F3267">
        <v>2175253048</v>
      </c>
      <c r="G3267">
        <v>14745</v>
      </c>
      <c r="H3267" t="s">
        <v>14122</v>
      </c>
      <c r="I3267" t="s">
        <v>14123</v>
      </c>
      <c r="J3267" t="s">
        <v>13865</v>
      </c>
      <c r="K3267" t="s">
        <v>11499</v>
      </c>
      <c r="L3267" t="s">
        <v>14124</v>
      </c>
      <c r="M3267" t="s">
        <v>14074</v>
      </c>
      <c r="N3267" t="s">
        <v>22</v>
      </c>
      <c r="O3267">
        <v>238</v>
      </c>
      <c r="P3267">
        <v>0</v>
      </c>
      <c r="Q3267">
        <v>0</v>
      </c>
      <c r="R3267">
        <v>238</v>
      </c>
      <c r="S3267" s="1">
        <v>1</v>
      </c>
      <c r="T3267" t="s">
        <v>22</v>
      </c>
      <c r="U3267" s="13">
        <f t="shared" ref="U3267:U3330" si="153">SUM(O3267:P3267)</f>
        <v>238</v>
      </c>
      <c r="V3267" s="13">
        <f t="shared" ref="V3267:V3330" si="154">R3267</f>
        <v>238</v>
      </c>
      <c r="W3267" s="13" t="str">
        <f>IFERROR(VLOOKUP(K3267,'Target Area Lookup'!B:C,2,FALSE),"Rest of State")</f>
        <v>Sangamon</v>
      </c>
      <c r="X3267" s="13" t="str">
        <f t="shared" ref="X3267:X3330" si="155">IF(K3267="Cook","Cook","Rest of State")</f>
        <v>Rest of State</v>
      </c>
    </row>
    <row r="3268" spans="1:24" x14ac:dyDescent="0.25">
      <c r="A3268">
        <v>51084186025</v>
      </c>
      <c r="B3268" t="s">
        <v>14068</v>
      </c>
      <c r="C3268" t="s">
        <v>14069</v>
      </c>
      <c r="D3268" t="s">
        <v>13865</v>
      </c>
      <c r="E3268" t="s">
        <v>14070</v>
      </c>
      <c r="F3268">
        <v>2175253048</v>
      </c>
      <c r="G3268">
        <v>14747</v>
      </c>
      <c r="H3268" t="s">
        <v>14125</v>
      </c>
      <c r="I3268" t="s">
        <v>14126</v>
      </c>
      <c r="J3268" t="s">
        <v>13865</v>
      </c>
      <c r="K3268" t="s">
        <v>11499</v>
      </c>
      <c r="L3268" t="s">
        <v>14127</v>
      </c>
      <c r="M3268" t="s">
        <v>14074</v>
      </c>
      <c r="N3268" t="s">
        <v>22</v>
      </c>
      <c r="O3268">
        <v>328</v>
      </c>
      <c r="P3268">
        <v>0</v>
      </c>
      <c r="Q3268">
        <v>0</v>
      </c>
      <c r="R3268">
        <v>328</v>
      </c>
      <c r="S3268" s="1">
        <v>1</v>
      </c>
      <c r="T3268" t="s">
        <v>22</v>
      </c>
      <c r="U3268" s="13">
        <f t="shared" si="153"/>
        <v>328</v>
      </c>
      <c r="V3268" s="13">
        <f t="shared" si="154"/>
        <v>328</v>
      </c>
      <c r="W3268" s="13" t="str">
        <f>IFERROR(VLOOKUP(K3268,'Target Area Lookup'!B:C,2,FALSE),"Rest of State")</f>
        <v>Sangamon</v>
      </c>
      <c r="X3268" s="13" t="str">
        <f t="shared" si="155"/>
        <v>Rest of State</v>
      </c>
    </row>
    <row r="3269" spans="1:24" x14ac:dyDescent="0.25">
      <c r="A3269">
        <v>51084186025</v>
      </c>
      <c r="B3269" t="s">
        <v>14068</v>
      </c>
      <c r="C3269" t="s">
        <v>14069</v>
      </c>
      <c r="D3269" t="s">
        <v>13865</v>
      </c>
      <c r="E3269" t="s">
        <v>14070</v>
      </c>
      <c r="F3269">
        <v>2175253048</v>
      </c>
      <c r="G3269">
        <v>14748</v>
      </c>
      <c r="H3269" t="s">
        <v>2694</v>
      </c>
      <c r="I3269" t="s">
        <v>14128</v>
      </c>
      <c r="J3269" t="s">
        <v>13865</v>
      </c>
      <c r="K3269" t="s">
        <v>11499</v>
      </c>
      <c r="L3269" t="s">
        <v>14129</v>
      </c>
      <c r="M3269" t="s">
        <v>14074</v>
      </c>
      <c r="N3269" t="s">
        <v>22</v>
      </c>
      <c r="O3269">
        <v>222</v>
      </c>
      <c r="P3269">
        <v>0</v>
      </c>
      <c r="Q3269">
        <v>51</v>
      </c>
      <c r="R3269">
        <v>273</v>
      </c>
      <c r="S3269" s="1">
        <v>0.81269999999999998</v>
      </c>
      <c r="T3269" t="s">
        <v>22</v>
      </c>
      <c r="U3269" s="13">
        <f t="shared" si="153"/>
        <v>222</v>
      </c>
      <c r="V3269" s="13">
        <f t="shared" si="154"/>
        <v>273</v>
      </c>
      <c r="W3269" s="13" t="str">
        <f>IFERROR(VLOOKUP(K3269,'Target Area Lookup'!B:C,2,FALSE),"Rest of State")</f>
        <v>Sangamon</v>
      </c>
      <c r="X3269" s="13" t="str">
        <f t="shared" si="155"/>
        <v>Rest of State</v>
      </c>
    </row>
    <row r="3270" spans="1:24" x14ac:dyDescent="0.25">
      <c r="A3270">
        <v>51084186025</v>
      </c>
      <c r="B3270" t="s">
        <v>14068</v>
      </c>
      <c r="C3270" t="s">
        <v>14069</v>
      </c>
      <c r="D3270" t="s">
        <v>13865</v>
      </c>
      <c r="E3270" t="s">
        <v>14070</v>
      </c>
      <c r="F3270">
        <v>2175253048</v>
      </c>
      <c r="G3270">
        <v>14749</v>
      </c>
      <c r="H3270" t="s">
        <v>14130</v>
      </c>
      <c r="I3270" t="s">
        <v>14131</v>
      </c>
      <c r="J3270" t="s">
        <v>13865</v>
      </c>
      <c r="K3270" t="s">
        <v>11499</v>
      </c>
      <c r="L3270" t="s">
        <v>14132</v>
      </c>
      <c r="M3270" t="s">
        <v>14074</v>
      </c>
      <c r="N3270" t="s">
        <v>22</v>
      </c>
      <c r="O3270">
        <v>195</v>
      </c>
      <c r="P3270">
        <v>0</v>
      </c>
      <c r="Q3270">
        <v>0</v>
      </c>
      <c r="R3270">
        <v>195</v>
      </c>
      <c r="S3270" s="1">
        <v>1</v>
      </c>
      <c r="T3270" t="s">
        <v>22</v>
      </c>
      <c r="U3270" s="13">
        <f t="shared" si="153"/>
        <v>195</v>
      </c>
      <c r="V3270" s="13">
        <f t="shared" si="154"/>
        <v>195</v>
      </c>
      <c r="W3270" s="13" t="str">
        <f>IFERROR(VLOOKUP(K3270,'Target Area Lookup'!B:C,2,FALSE),"Rest of State")</f>
        <v>Sangamon</v>
      </c>
      <c r="X3270" s="13" t="str">
        <f t="shared" si="155"/>
        <v>Rest of State</v>
      </c>
    </row>
    <row r="3271" spans="1:24" x14ac:dyDescent="0.25">
      <c r="A3271">
        <v>51084186025</v>
      </c>
      <c r="B3271" t="s">
        <v>14068</v>
      </c>
      <c r="C3271" t="s">
        <v>14069</v>
      </c>
      <c r="D3271" t="s">
        <v>13865</v>
      </c>
      <c r="E3271" t="s">
        <v>14070</v>
      </c>
      <c r="F3271">
        <v>2175253048</v>
      </c>
      <c r="G3271">
        <v>14750</v>
      </c>
      <c r="H3271" t="s">
        <v>14133</v>
      </c>
      <c r="I3271" t="s">
        <v>14134</v>
      </c>
      <c r="J3271" t="s">
        <v>13865</v>
      </c>
      <c r="K3271" t="s">
        <v>11499</v>
      </c>
      <c r="L3271" t="s">
        <v>14135</v>
      </c>
      <c r="M3271" t="s">
        <v>14074</v>
      </c>
      <c r="N3271" t="s">
        <v>22</v>
      </c>
      <c r="O3271">
        <v>385</v>
      </c>
      <c r="P3271">
        <v>0</v>
      </c>
      <c r="Q3271">
        <v>0</v>
      </c>
      <c r="R3271">
        <v>385</v>
      </c>
      <c r="S3271" s="1">
        <v>1</v>
      </c>
      <c r="T3271" t="s">
        <v>22</v>
      </c>
      <c r="U3271" s="13">
        <f t="shared" si="153"/>
        <v>385</v>
      </c>
      <c r="V3271" s="13">
        <f t="shared" si="154"/>
        <v>385</v>
      </c>
      <c r="W3271" s="13" t="str">
        <f>IFERROR(VLOOKUP(K3271,'Target Area Lookup'!B:C,2,FALSE),"Rest of State")</f>
        <v>Sangamon</v>
      </c>
      <c r="X3271" s="13" t="str">
        <f t="shared" si="155"/>
        <v>Rest of State</v>
      </c>
    </row>
    <row r="3272" spans="1:24" x14ac:dyDescent="0.25">
      <c r="A3272">
        <v>51084186025</v>
      </c>
      <c r="B3272" t="s">
        <v>14068</v>
      </c>
      <c r="C3272" t="s">
        <v>14069</v>
      </c>
      <c r="D3272" t="s">
        <v>13865</v>
      </c>
      <c r="E3272" t="s">
        <v>14070</v>
      </c>
      <c r="F3272">
        <v>2175253048</v>
      </c>
      <c r="G3272">
        <v>14751</v>
      </c>
      <c r="H3272" t="s">
        <v>14136</v>
      </c>
      <c r="I3272" t="s">
        <v>14137</v>
      </c>
      <c r="J3272" t="s">
        <v>13865</v>
      </c>
      <c r="K3272" t="s">
        <v>11499</v>
      </c>
      <c r="L3272" t="s">
        <v>14138</v>
      </c>
      <c r="M3272" t="s">
        <v>14074</v>
      </c>
      <c r="N3272" t="s">
        <v>22</v>
      </c>
      <c r="O3272">
        <v>288</v>
      </c>
      <c r="P3272">
        <v>0</v>
      </c>
      <c r="Q3272">
        <v>0</v>
      </c>
      <c r="R3272">
        <v>288</v>
      </c>
      <c r="S3272" s="1">
        <v>1</v>
      </c>
      <c r="T3272" t="s">
        <v>22</v>
      </c>
      <c r="U3272" s="13">
        <f t="shared" si="153"/>
        <v>288</v>
      </c>
      <c r="V3272" s="13">
        <f t="shared" si="154"/>
        <v>288</v>
      </c>
      <c r="W3272" s="13" t="str">
        <f>IFERROR(VLOOKUP(K3272,'Target Area Lookup'!B:C,2,FALSE),"Rest of State")</f>
        <v>Sangamon</v>
      </c>
      <c r="X3272" s="13" t="str">
        <f t="shared" si="155"/>
        <v>Rest of State</v>
      </c>
    </row>
    <row r="3273" spans="1:24" x14ac:dyDescent="0.25">
      <c r="A3273">
        <v>51084186025</v>
      </c>
      <c r="B3273" t="s">
        <v>14068</v>
      </c>
      <c r="C3273" t="s">
        <v>14069</v>
      </c>
      <c r="D3273" t="s">
        <v>13865</v>
      </c>
      <c r="E3273" t="s">
        <v>14070</v>
      </c>
      <c r="F3273">
        <v>2175253048</v>
      </c>
      <c r="G3273">
        <v>14752</v>
      </c>
      <c r="H3273" t="s">
        <v>3366</v>
      </c>
      <c r="I3273" t="s">
        <v>14139</v>
      </c>
      <c r="J3273" t="s">
        <v>13865</v>
      </c>
      <c r="K3273" t="s">
        <v>11499</v>
      </c>
      <c r="L3273" t="s">
        <v>14140</v>
      </c>
      <c r="M3273" t="s">
        <v>14074</v>
      </c>
      <c r="N3273" t="s">
        <v>22</v>
      </c>
      <c r="O3273">
        <v>566</v>
      </c>
      <c r="P3273">
        <v>0</v>
      </c>
      <c r="Q3273">
        <v>0</v>
      </c>
      <c r="R3273">
        <v>566</v>
      </c>
      <c r="S3273" s="1">
        <v>1</v>
      </c>
      <c r="T3273" t="s">
        <v>22</v>
      </c>
      <c r="U3273" s="13">
        <f t="shared" si="153"/>
        <v>566</v>
      </c>
      <c r="V3273" s="13">
        <f t="shared" si="154"/>
        <v>566</v>
      </c>
      <c r="W3273" s="13" t="str">
        <f>IFERROR(VLOOKUP(K3273,'Target Area Lookup'!B:C,2,FALSE),"Rest of State")</f>
        <v>Sangamon</v>
      </c>
      <c r="X3273" s="13" t="str">
        <f t="shared" si="155"/>
        <v>Rest of State</v>
      </c>
    </row>
    <row r="3274" spans="1:24" x14ac:dyDescent="0.25">
      <c r="A3274">
        <v>51084186025</v>
      </c>
      <c r="B3274" t="s">
        <v>14068</v>
      </c>
      <c r="C3274" t="s">
        <v>14069</v>
      </c>
      <c r="D3274" t="s">
        <v>13865</v>
      </c>
      <c r="E3274" t="s">
        <v>14070</v>
      </c>
      <c r="F3274">
        <v>2175253048</v>
      </c>
      <c r="G3274">
        <v>14754</v>
      </c>
      <c r="H3274" t="s">
        <v>14141</v>
      </c>
      <c r="I3274" t="s">
        <v>14142</v>
      </c>
      <c r="J3274" t="s">
        <v>13865</v>
      </c>
      <c r="K3274" t="s">
        <v>11499</v>
      </c>
      <c r="L3274" t="s">
        <v>14143</v>
      </c>
      <c r="M3274" t="s">
        <v>14074</v>
      </c>
      <c r="N3274" t="s">
        <v>22</v>
      </c>
      <c r="O3274">
        <v>405</v>
      </c>
      <c r="P3274">
        <v>0</v>
      </c>
      <c r="Q3274">
        <v>0</v>
      </c>
      <c r="R3274">
        <v>405</v>
      </c>
      <c r="S3274" s="1">
        <v>1</v>
      </c>
      <c r="T3274" t="s">
        <v>22</v>
      </c>
      <c r="U3274" s="13">
        <f t="shared" si="153"/>
        <v>405</v>
      </c>
      <c r="V3274" s="13">
        <f t="shared" si="154"/>
        <v>405</v>
      </c>
      <c r="W3274" s="13" t="str">
        <f>IFERROR(VLOOKUP(K3274,'Target Area Lookup'!B:C,2,FALSE),"Rest of State")</f>
        <v>Sangamon</v>
      </c>
      <c r="X3274" s="13" t="str">
        <f t="shared" si="155"/>
        <v>Rest of State</v>
      </c>
    </row>
    <row r="3275" spans="1:24" x14ac:dyDescent="0.25">
      <c r="A3275">
        <v>51084186025</v>
      </c>
      <c r="B3275" t="s">
        <v>14068</v>
      </c>
      <c r="C3275" t="s">
        <v>14069</v>
      </c>
      <c r="D3275" t="s">
        <v>13865</v>
      </c>
      <c r="E3275" t="s">
        <v>14070</v>
      </c>
      <c r="F3275">
        <v>2175253048</v>
      </c>
      <c r="G3275">
        <v>14755</v>
      </c>
      <c r="H3275" t="s">
        <v>14144</v>
      </c>
      <c r="I3275" t="s">
        <v>14145</v>
      </c>
      <c r="J3275" t="s">
        <v>13865</v>
      </c>
      <c r="K3275" t="s">
        <v>11499</v>
      </c>
      <c r="L3275" t="s">
        <v>14146</v>
      </c>
      <c r="M3275" t="s">
        <v>14074</v>
      </c>
      <c r="N3275" t="s">
        <v>22</v>
      </c>
      <c r="O3275">
        <v>243</v>
      </c>
      <c r="P3275">
        <v>0</v>
      </c>
      <c r="Q3275">
        <v>0</v>
      </c>
      <c r="R3275">
        <v>243</v>
      </c>
      <c r="S3275" s="1">
        <v>1</v>
      </c>
      <c r="T3275" t="s">
        <v>22</v>
      </c>
      <c r="U3275" s="13">
        <f t="shared" si="153"/>
        <v>243</v>
      </c>
      <c r="V3275" s="13">
        <f t="shared" si="154"/>
        <v>243</v>
      </c>
      <c r="W3275" s="13" t="str">
        <f>IFERROR(VLOOKUP(K3275,'Target Area Lookup'!B:C,2,FALSE),"Rest of State")</f>
        <v>Sangamon</v>
      </c>
      <c r="X3275" s="13" t="str">
        <f t="shared" si="155"/>
        <v>Rest of State</v>
      </c>
    </row>
    <row r="3276" spans="1:24" x14ac:dyDescent="0.25">
      <c r="A3276">
        <v>51084186025</v>
      </c>
      <c r="B3276" t="s">
        <v>14068</v>
      </c>
      <c r="C3276" t="s">
        <v>14069</v>
      </c>
      <c r="D3276" t="s">
        <v>13865</v>
      </c>
      <c r="E3276" t="s">
        <v>14070</v>
      </c>
      <c r="F3276">
        <v>2175253048</v>
      </c>
      <c r="G3276">
        <v>14756</v>
      </c>
      <c r="H3276" t="s">
        <v>14147</v>
      </c>
      <c r="I3276" t="s">
        <v>14148</v>
      </c>
      <c r="J3276" t="s">
        <v>13865</v>
      </c>
      <c r="K3276" t="s">
        <v>11499</v>
      </c>
      <c r="L3276" t="s">
        <v>14149</v>
      </c>
      <c r="M3276" t="s">
        <v>14074</v>
      </c>
      <c r="N3276" t="s">
        <v>22</v>
      </c>
      <c r="O3276">
        <v>224</v>
      </c>
      <c r="P3276">
        <v>0</v>
      </c>
      <c r="Q3276">
        <v>0</v>
      </c>
      <c r="R3276">
        <v>224</v>
      </c>
      <c r="S3276" s="1">
        <v>1</v>
      </c>
      <c r="T3276" t="s">
        <v>22</v>
      </c>
      <c r="U3276" s="13">
        <f t="shared" si="153"/>
        <v>224</v>
      </c>
      <c r="V3276" s="13">
        <f t="shared" si="154"/>
        <v>224</v>
      </c>
      <c r="W3276" s="13" t="str">
        <f>IFERROR(VLOOKUP(K3276,'Target Area Lookup'!B:C,2,FALSE),"Rest of State")</f>
        <v>Sangamon</v>
      </c>
      <c r="X3276" s="13" t="str">
        <f t="shared" si="155"/>
        <v>Rest of State</v>
      </c>
    </row>
    <row r="3277" spans="1:24" x14ac:dyDescent="0.25">
      <c r="A3277">
        <v>51084186025</v>
      </c>
      <c r="B3277" t="s">
        <v>14068</v>
      </c>
      <c r="C3277" t="s">
        <v>14069</v>
      </c>
      <c r="D3277" t="s">
        <v>13865</v>
      </c>
      <c r="E3277" t="s">
        <v>14070</v>
      </c>
      <c r="F3277">
        <v>2175253048</v>
      </c>
      <c r="G3277">
        <v>14758</v>
      </c>
      <c r="H3277" t="s">
        <v>14150</v>
      </c>
      <c r="I3277" t="s">
        <v>14151</v>
      </c>
      <c r="J3277" t="s">
        <v>13865</v>
      </c>
      <c r="K3277" t="s">
        <v>11499</v>
      </c>
      <c r="L3277" t="s">
        <v>14152</v>
      </c>
      <c r="M3277" t="s">
        <v>14074</v>
      </c>
      <c r="N3277" t="s">
        <v>22</v>
      </c>
      <c r="O3277">
        <v>81</v>
      </c>
      <c r="P3277">
        <v>0</v>
      </c>
      <c r="Q3277">
        <v>0</v>
      </c>
      <c r="R3277">
        <v>81</v>
      </c>
      <c r="S3277" s="1">
        <v>1</v>
      </c>
      <c r="T3277" t="s">
        <v>22</v>
      </c>
      <c r="U3277" s="13">
        <f t="shared" si="153"/>
        <v>81</v>
      </c>
      <c r="V3277" s="13">
        <f t="shared" si="154"/>
        <v>81</v>
      </c>
      <c r="W3277" s="13" t="str">
        <f>IFERROR(VLOOKUP(K3277,'Target Area Lookup'!B:C,2,FALSE),"Rest of State")</f>
        <v>Sangamon</v>
      </c>
      <c r="X3277" s="13" t="str">
        <f t="shared" si="155"/>
        <v>Rest of State</v>
      </c>
    </row>
    <row r="3278" spans="1:24" x14ac:dyDescent="0.25">
      <c r="A3278">
        <v>51084186025</v>
      </c>
      <c r="B3278" t="s">
        <v>14068</v>
      </c>
      <c r="C3278" t="s">
        <v>14069</v>
      </c>
      <c r="D3278" t="s">
        <v>13865</v>
      </c>
      <c r="E3278" t="s">
        <v>14070</v>
      </c>
      <c r="F3278">
        <v>2175253048</v>
      </c>
      <c r="G3278">
        <v>14761</v>
      </c>
      <c r="H3278" t="s">
        <v>14153</v>
      </c>
      <c r="I3278" t="s">
        <v>14154</v>
      </c>
      <c r="J3278" t="s">
        <v>13865</v>
      </c>
      <c r="K3278" t="s">
        <v>11499</v>
      </c>
      <c r="L3278" t="s">
        <v>14155</v>
      </c>
      <c r="M3278" t="s">
        <v>14156</v>
      </c>
      <c r="N3278" t="s">
        <v>22</v>
      </c>
      <c r="O3278">
        <v>105</v>
      </c>
      <c r="P3278">
        <v>0</v>
      </c>
      <c r="Q3278">
        <v>0</v>
      </c>
      <c r="R3278">
        <v>105</v>
      </c>
      <c r="S3278" s="1">
        <v>1</v>
      </c>
      <c r="T3278" t="s">
        <v>22</v>
      </c>
      <c r="U3278" s="13">
        <f t="shared" si="153"/>
        <v>105</v>
      </c>
      <c r="V3278" s="13">
        <f t="shared" si="154"/>
        <v>105</v>
      </c>
      <c r="W3278" s="13" t="str">
        <f>IFERROR(VLOOKUP(K3278,'Target Area Lookup'!B:C,2,FALSE),"Rest of State")</f>
        <v>Sangamon</v>
      </c>
      <c r="X3278" s="13" t="str">
        <f t="shared" si="155"/>
        <v>Rest of State</v>
      </c>
    </row>
    <row r="3279" spans="1:24" x14ac:dyDescent="0.25">
      <c r="A3279">
        <v>51084186025</v>
      </c>
      <c r="B3279" t="s">
        <v>14068</v>
      </c>
      <c r="C3279" t="s">
        <v>14069</v>
      </c>
      <c r="D3279" t="s">
        <v>13865</v>
      </c>
      <c r="E3279" t="s">
        <v>14070</v>
      </c>
      <c r="F3279">
        <v>2175253048</v>
      </c>
      <c r="G3279">
        <v>15123</v>
      </c>
      <c r="H3279" t="s">
        <v>14157</v>
      </c>
      <c r="I3279" t="s">
        <v>14158</v>
      </c>
      <c r="J3279" t="s">
        <v>13865</v>
      </c>
      <c r="K3279" t="s">
        <v>11499</v>
      </c>
      <c r="L3279" t="s">
        <v>14159</v>
      </c>
      <c r="M3279" t="s">
        <v>14074</v>
      </c>
      <c r="N3279" t="s">
        <v>22</v>
      </c>
      <c r="O3279">
        <v>342</v>
      </c>
      <c r="P3279">
        <v>0</v>
      </c>
      <c r="Q3279">
        <v>54</v>
      </c>
      <c r="R3279">
        <v>396</v>
      </c>
      <c r="S3279" s="1">
        <v>0.86120000000000008</v>
      </c>
      <c r="T3279" t="s">
        <v>22</v>
      </c>
      <c r="U3279" s="13">
        <f t="shared" si="153"/>
        <v>342</v>
      </c>
      <c r="V3279" s="13">
        <f t="shared" si="154"/>
        <v>396</v>
      </c>
      <c r="W3279" s="13" t="str">
        <f>IFERROR(VLOOKUP(K3279,'Target Area Lookup'!B:C,2,FALSE),"Rest of State")</f>
        <v>Sangamon</v>
      </c>
      <c r="X3279" s="13" t="str">
        <f t="shared" si="155"/>
        <v>Rest of State</v>
      </c>
    </row>
    <row r="3280" spans="1:24" x14ac:dyDescent="0.25">
      <c r="A3280">
        <v>51084186025</v>
      </c>
      <c r="B3280" t="s">
        <v>14068</v>
      </c>
      <c r="C3280" t="s">
        <v>14069</v>
      </c>
      <c r="D3280" t="s">
        <v>13865</v>
      </c>
      <c r="E3280" t="s">
        <v>14070</v>
      </c>
      <c r="F3280">
        <v>2175253048</v>
      </c>
      <c r="G3280">
        <v>44285</v>
      </c>
      <c r="H3280" t="s">
        <v>14160</v>
      </c>
      <c r="I3280" t="s">
        <v>14161</v>
      </c>
      <c r="J3280" t="s">
        <v>13865</v>
      </c>
      <c r="K3280" t="s">
        <v>11499</v>
      </c>
      <c r="L3280" t="s">
        <v>14162</v>
      </c>
      <c r="M3280" t="s">
        <v>14074</v>
      </c>
      <c r="N3280" t="s">
        <v>22</v>
      </c>
      <c r="O3280">
        <v>288</v>
      </c>
      <c r="P3280">
        <v>0</v>
      </c>
      <c r="Q3280">
        <v>125</v>
      </c>
      <c r="R3280">
        <v>413</v>
      </c>
      <c r="S3280" s="1">
        <v>0.69720000000000004</v>
      </c>
      <c r="T3280" t="s">
        <v>22</v>
      </c>
      <c r="U3280" s="13">
        <f t="shared" si="153"/>
        <v>288</v>
      </c>
      <c r="V3280" s="13">
        <f t="shared" si="154"/>
        <v>413</v>
      </c>
      <c r="W3280" s="13" t="str">
        <f>IFERROR(VLOOKUP(K3280,'Target Area Lookup'!B:C,2,FALSE),"Rest of State")</f>
        <v>Sangamon</v>
      </c>
      <c r="X3280" s="13" t="str">
        <f t="shared" si="155"/>
        <v>Rest of State</v>
      </c>
    </row>
    <row r="3281" spans="1:24" x14ac:dyDescent="0.25">
      <c r="A3281">
        <v>51084186025</v>
      </c>
      <c r="B3281" t="s">
        <v>14068</v>
      </c>
      <c r="C3281" t="s">
        <v>14069</v>
      </c>
      <c r="D3281" t="s">
        <v>13865</v>
      </c>
      <c r="E3281" t="s">
        <v>14070</v>
      </c>
      <c r="F3281">
        <v>2175253048</v>
      </c>
      <c r="G3281">
        <v>54661</v>
      </c>
      <c r="H3281" t="s">
        <v>552</v>
      </c>
      <c r="I3281" t="s">
        <v>14163</v>
      </c>
      <c r="J3281" t="s">
        <v>13865</v>
      </c>
      <c r="K3281" t="s">
        <v>11499</v>
      </c>
      <c r="L3281" t="s">
        <v>14164</v>
      </c>
      <c r="M3281" t="s">
        <v>14074</v>
      </c>
      <c r="N3281" t="s">
        <v>22</v>
      </c>
      <c r="O3281">
        <v>343</v>
      </c>
      <c r="P3281">
        <v>0</v>
      </c>
      <c r="Q3281">
        <v>0</v>
      </c>
      <c r="R3281">
        <v>343</v>
      </c>
      <c r="S3281" s="1">
        <v>1</v>
      </c>
      <c r="T3281" t="s">
        <v>22</v>
      </c>
      <c r="U3281" s="13">
        <f t="shared" si="153"/>
        <v>343</v>
      </c>
      <c r="V3281" s="13">
        <f t="shared" si="154"/>
        <v>343</v>
      </c>
      <c r="W3281" s="13" t="str">
        <f>IFERROR(VLOOKUP(K3281,'Target Area Lookup'!B:C,2,FALSE),"Rest of State")</f>
        <v>Sangamon</v>
      </c>
      <c r="X3281" s="13" t="str">
        <f t="shared" si="155"/>
        <v>Rest of State</v>
      </c>
    </row>
    <row r="3282" spans="1:24" x14ac:dyDescent="0.25">
      <c r="A3282">
        <v>53060126026</v>
      </c>
      <c r="B3282" t="s">
        <v>14165</v>
      </c>
      <c r="C3282" t="s">
        <v>14166</v>
      </c>
      <c r="D3282" t="s">
        <v>14167</v>
      </c>
      <c r="E3282" t="s">
        <v>14168</v>
      </c>
      <c r="F3282">
        <v>3095433384</v>
      </c>
      <c r="G3282">
        <v>13822</v>
      </c>
      <c r="H3282" t="s">
        <v>14169</v>
      </c>
      <c r="I3282" t="s">
        <v>14166</v>
      </c>
      <c r="J3282" t="s">
        <v>14167</v>
      </c>
      <c r="K3282" t="s">
        <v>14170</v>
      </c>
      <c r="L3282" t="s">
        <v>14168</v>
      </c>
      <c r="M3282" t="s">
        <v>14171</v>
      </c>
      <c r="N3282" t="s">
        <v>22</v>
      </c>
      <c r="O3282">
        <v>111</v>
      </c>
      <c r="P3282">
        <v>10</v>
      </c>
      <c r="Q3282">
        <v>158</v>
      </c>
      <c r="R3282">
        <v>279</v>
      </c>
      <c r="S3282" s="1">
        <v>0.43369999999999997</v>
      </c>
      <c r="U3282" s="13">
        <f t="shared" si="153"/>
        <v>121</v>
      </c>
      <c r="V3282" s="13">
        <f t="shared" si="154"/>
        <v>279</v>
      </c>
      <c r="W3282" s="13" t="str">
        <f>IFERROR(VLOOKUP(K3282,'Target Area Lookup'!B:C,2,FALSE),"Rest of State")</f>
        <v>Rest of State</v>
      </c>
      <c r="X3282" s="13" t="str">
        <f t="shared" si="155"/>
        <v>Rest of State</v>
      </c>
    </row>
    <row r="3283" spans="1:24" x14ac:dyDescent="0.25">
      <c r="A3283">
        <v>53060126026</v>
      </c>
      <c r="B3283" t="s">
        <v>14165</v>
      </c>
      <c r="C3283" t="s">
        <v>14166</v>
      </c>
      <c r="D3283" t="s">
        <v>14167</v>
      </c>
      <c r="E3283" t="s">
        <v>14168</v>
      </c>
      <c r="F3283">
        <v>3095433384</v>
      </c>
      <c r="G3283">
        <v>13823</v>
      </c>
      <c r="H3283" t="s">
        <v>14172</v>
      </c>
      <c r="I3283" t="s">
        <v>14173</v>
      </c>
      <c r="J3283" t="s">
        <v>14167</v>
      </c>
      <c r="K3283" t="s">
        <v>14170</v>
      </c>
      <c r="L3283" t="s">
        <v>14174</v>
      </c>
      <c r="M3283" t="s">
        <v>14171</v>
      </c>
      <c r="N3283" t="s">
        <v>22</v>
      </c>
      <c r="O3283">
        <v>124</v>
      </c>
      <c r="P3283">
        <v>15</v>
      </c>
      <c r="Q3283">
        <v>133</v>
      </c>
      <c r="R3283">
        <v>272</v>
      </c>
      <c r="S3283" s="1">
        <v>0.51100000000000001</v>
      </c>
      <c r="U3283" s="13">
        <f t="shared" si="153"/>
        <v>139</v>
      </c>
      <c r="V3283" s="13">
        <f t="shared" si="154"/>
        <v>272</v>
      </c>
      <c r="W3283" s="13" t="str">
        <f>IFERROR(VLOOKUP(K3283,'Target Area Lookup'!B:C,2,FALSE),"Rest of State")</f>
        <v>Rest of State</v>
      </c>
      <c r="X3283" s="13" t="str">
        <f t="shared" si="155"/>
        <v>Rest of State</v>
      </c>
    </row>
    <row r="3284" spans="1:24" x14ac:dyDescent="0.25">
      <c r="A3284">
        <v>53060126026</v>
      </c>
      <c r="B3284" t="s">
        <v>14165</v>
      </c>
      <c r="C3284" t="s">
        <v>14166</v>
      </c>
      <c r="D3284" t="s">
        <v>14167</v>
      </c>
      <c r="E3284" t="s">
        <v>14168</v>
      </c>
      <c r="F3284">
        <v>3095433384</v>
      </c>
      <c r="G3284">
        <v>13824</v>
      </c>
      <c r="H3284" t="s">
        <v>14175</v>
      </c>
      <c r="I3284" t="s">
        <v>14176</v>
      </c>
      <c r="J3284" t="s">
        <v>14167</v>
      </c>
      <c r="K3284" t="s">
        <v>14170</v>
      </c>
      <c r="L3284" t="s">
        <v>14177</v>
      </c>
      <c r="M3284" t="s">
        <v>14171</v>
      </c>
      <c r="N3284" t="s">
        <v>22</v>
      </c>
      <c r="O3284">
        <v>173</v>
      </c>
      <c r="P3284">
        <v>12</v>
      </c>
      <c r="Q3284">
        <v>129</v>
      </c>
      <c r="R3284">
        <v>314</v>
      </c>
      <c r="S3284" s="1">
        <v>0.58920000000000006</v>
      </c>
      <c r="U3284" s="13">
        <f t="shared" si="153"/>
        <v>185</v>
      </c>
      <c r="V3284" s="13">
        <f t="shared" si="154"/>
        <v>314</v>
      </c>
      <c r="W3284" s="13" t="str">
        <f>IFERROR(VLOOKUP(K3284,'Target Area Lookup'!B:C,2,FALSE),"Rest of State")</f>
        <v>Rest of State</v>
      </c>
      <c r="X3284" s="13" t="str">
        <f t="shared" si="155"/>
        <v>Rest of State</v>
      </c>
    </row>
    <row r="3285" spans="1:24" x14ac:dyDescent="0.25">
      <c r="A3285">
        <v>53060189026</v>
      </c>
      <c r="B3285" t="s">
        <v>14178</v>
      </c>
      <c r="C3285" t="s">
        <v>14179</v>
      </c>
      <c r="D3285" t="s">
        <v>14180</v>
      </c>
      <c r="E3285" t="s">
        <v>14181</v>
      </c>
      <c r="F3285">
        <v>2174823252</v>
      </c>
      <c r="G3285">
        <v>13825</v>
      </c>
      <c r="H3285" t="s">
        <v>14182</v>
      </c>
      <c r="I3285" t="s">
        <v>14179</v>
      </c>
      <c r="J3285" t="s">
        <v>14180</v>
      </c>
      <c r="K3285" t="s">
        <v>14170</v>
      </c>
      <c r="L3285" t="s">
        <v>14181</v>
      </c>
      <c r="M3285" t="s">
        <v>14183</v>
      </c>
      <c r="N3285" t="s">
        <v>22</v>
      </c>
      <c r="O3285">
        <v>65</v>
      </c>
      <c r="P3285">
        <v>0</v>
      </c>
      <c r="Q3285">
        <v>134</v>
      </c>
      <c r="R3285">
        <v>199</v>
      </c>
      <c r="S3285" s="1">
        <v>0.3251</v>
      </c>
      <c r="T3285" t="s">
        <v>22</v>
      </c>
      <c r="U3285" s="13">
        <f t="shared" si="153"/>
        <v>65</v>
      </c>
      <c r="V3285" s="13">
        <f t="shared" si="154"/>
        <v>199</v>
      </c>
      <c r="W3285" s="13" t="str">
        <f>IFERROR(VLOOKUP(K3285,'Target Area Lookup'!B:C,2,FALSE),"Rest of State")</f>
        <v>Rest of State</v>
      </c>
      <c r="X3285" s="13" t="str">
        <f t="shared" si="155"/>
        <v>Rest of State</v>
      </c>
    </row>
    <row r="3286" spans="1:24" x14ac:dyDescent="0.25">
      <c r="A3286">
        <v>53060189026</v>
      </c>
      <c r="B3286" t="s">
        <v>14178</v>
      </c>
      <c r="C3286" t="s">
        <v>14179</v>
      </c>
      <c r="D3286" t="s">
        <v>14180</v>
      </c>
      <c r="E3286" t="s">
        <v>14181</v>
      </c>
      <c r="F3286">
        <v>2174823252</v>
      </c>
      <c r="G3286">
        <v>13826</v>
      </c>
      <c r="H3286" t="s">
        <v>14184</v>
      </c>
      <c r="I3286" t="s">
        <v>14179</v>
      </c>
      <c r="J3286" t="s">
        <v>14180</v>
      </c>
      <c r="K3286" t="s">
        <v>14170</v>
      </c>
      <c r="L3286" t="s">
        <v>14181</v>
      </c>
      <c r="M3286" t="s">
        <v>14185</v>
      </c>
      <c r="N3286" t="s">
        <v>22</v>
      </c>
      <c r="O3286">
        <v>136</v>
      </c>
      <c r="P3286">
        <v>0</v>
      </c>
      <c r="Q3286">
        <v>25</v>
      </c>
      <c r="R3286">
        <v>161</v>
      </c>
      <c r="S3286" s="1">
        <v>0.84260000000000002</v>
      </c>
      <c r="T3286" t="s">
        <v>22</v>
      </c>
      <c r="U3286" s="13">
        <f t="shared" si="153"/>
        <v>136</v>
      </c>
      <c r="V3286" s="13">
        <f t="shared" si="154"/>
        <v>161</v>
      </c>
      <c r="W3286" s="13" t="str">
        <f>IFERROR(VLOOKUP(K3286,'Target Area Lookup'!B:C,2,FALSE),"Rest of State")</f>
        <v>Rest of State</v>
      </c>
      <c r="X3286" s="13" t="str">
        <f t="shared" si="155"/>
        <v>Rest of State</v>
      </c>
    </row>
    <row r="3287" spans="1:24" x14ac:dyDescent="0.25">
      <c r="A3287">
        <v>53060189026</v>
      </c>
      <c r="B3287" t="s">
        <v>14178</v>
      </c>
      <c r="C3287" t="s">
        <v>14179</v>
      </c>
      <c r="D3287" t="s">
        <v>14180</v>
      </c>
      <c r="E3287" t="s">
        <v>14181</v>
      </c>
      <c r="F3287">
        <v>2174823252</v>
      </c>
      <c r="G3287">
        <v>13827</v>
      </c>
      <c r="H3287" t="s">
        <v>14186</v>
      </c>
      <c r="I3287" t="s">
        <v>14179</v>
      </c>
      <c r="J3287" t="s">
        <v>14180</v>
      </c>
      <c r="K3287" t="s">
        <v>14170</v>
      </c>
      <c r="L3287" t="s">
        <v>14181</v>
      </c>
      <c r="M3287" t="s">
        <v>14183</v>
      </c>
      <c r="N3287" t="s">
        <v>22</v>
      </c>
      <c r="O3287">
        <v>224</v>
      </c>
      <c r="P3287">
        <v>0</v>
      </c>
      <c r="Q3287">
        <v>69</v>
      </c>
      <c r="R3287">
        <v>293</v>
      </c>
      <c r="S3287" s="1">
        <v>0.76390000000000002</v>
      </c>
      <c r="T3287" t="s">
        <v>22</v>
      </c>
      <c r="U3287" s="13">
        <f t="shared" si="153"/>
        <v>224</v>
      </c>
      <c r="V3287" s="13">
        <f t="shared" si="154"/>
        <v>293</v>
      </c>
      <c r="W3287" s="13" t="str">
        <f>IFERROR(VLOOKUP(K3287,'Target Area Lookup'!B:C,2,FALSE),"Rest of State")</f>
        <v>Rest of State</v>
      </c>
      <c r="X3287" s="13" t="str">
        <f t="shared" si="155"/>
        <v>Rest of State</v>
      </c>
    </row>
    <row r="3288" spans="1:24" x14ac:dyDescent="0.25">
      <c r="A3288">
        <v>53060191026</v>
      </c>
      <c r="B3288" t="s">
        <v>14187</v>
      </c>
      <c r="C3288" t="s">
        <v>14188</v>
      </c>
      <c r="D3288" t="s">
        <v>14189</v>
      </c>
      <c r="E3288" t="s">
        <v>14190</v>
      </c>
      <c r="F3288">
        <v>3099686868</v>
      </c>
      <c r="G3288">
        <v>13828</v>
      </c>
      <c r="H3288" t="s">
        <v>14191</v>
      </c>
      <c r="I3288" t="s">
        <v>14192</v>
      </c>
      <c r="J3288" t="s">
        <v>14189</v>
      </c>
      <c r="K3288" t="s">
        <v>14170</v>
      </c>
      <c r="L3288" t="s">
        <v>14193</v>
      </c>
      <c r="M3288" t="s">
        <v>14194</v>
      </c>
      <c r="N3288" t="s">
        <v>22</v>
      </c>
      <c r="O3288">
        <v>123</v>
      </c>
      <c r="P3288">
        <v>11</v>
      </c>
      <c r="Q3288">
        <v>158</v>
      </c>
      <c r="R3288">
        <v>292</v>
      </c>
      <c r="S3288" s="1">
        <v>0.45890000000000003</v>
      </c>
      <c r="U3288" s="13">
        <f t="shared" si="153"/>
        <v>134</v>
      </c>
      <c r="V3288" s="13">
        <f t="shared" si="154"/>
        <v>292</v>
      </c>
      <c r="W3288" s="13" t="str">
        <f>IFERROR(VLOOKUP(K3288,'Target Area Lookup'!B:C,2,FALSE),"Rest of State")</f>
        <v>Rest of State</v>
      </c>
      <c r="X3288" s="13" t="str">
        <f t="shared" si="155"/>
        <v>Rest of State</v>
      </c>
    </row>
    <row r="3289" spans="1:24" x14ac:dyDescent="0.25">
      <c r="A3289">
        <v>53060191026</v>
      </c>
      <c r="B3289" t="s">
        <v>14187</v>
      </c>
      <c r="C3289" t="s">
        <v>14188</v>
      </c>
      <c r="D3289" t="s">
        <v>14189</v>
      </c>
      <c r="E3289" t="s">
        <v>14190</v>
      </c>
      <c r="F3289">
        <v>3099686868</v>
      </c>
      <c r="G3289">
        <v>13829</v>
      </c>
      <c r="H3289" t="s">
        <v>14195</v>
      </c>
      <c r="I3289" t="s">
        <v>14196</v>
      </c>
      <c r="J3289" t="s">
        <v>14197</v>
      </c>
      <c r="K3289" t="s">
        <v>7428</v>
      </c>
      <c r="L3289" t="s">
        <v>14198</v>
      </c>
      <c r="M3289" t="s">
        <v>14194</v>
      </c>
      <c r="N3289" t="s">
        <v>22</v>
      </c>
      <c r="O3289">
        <v>191</v>
      </c>
      <c r="P3289">
        <v>0</v>
      </c>
      <c r="Q3289">
        <v>47</v>
      </c>
      <c r="R3289">
        <v>238</v>
      </c>
      <c r="S3289" s="1">
        <v>0.8</v>
      </c>
      <c r="T3289" t="s">
        <v>22</v>
      </c>
      <c r="U3289" s="13">
        <f t="shared" si="153"/>
        <v>191</v>
      </c>
      <c r="V3289" s="13">
        <f t="shared" si="154"/>
        <v>238</v>
      </c>
      <c r="W3289" s="13" t="str">
        <f>IFERROR(VLOOKUP(K3289,'Target Area Lookup'!B:C,2,FALSE),"Rest of State")</f>
        <v>Rest of State</v>
      </c>
      <c r="X3289" s="13" t="str">
        <f t="shared" si="155"/>
        <v>Rest of State</v>
      </c>
    </row>
    <row r="3290" spans="1:24" x14ac:dyDescent="0.25">
      <c r="A3290">
        <v>53060191026</v>
      </c>
      <c r="B3290" t="s">
        <v>14187</v>
      </c>
      <c r="C3290" t="s">
        <v>14188</v>
      </c>
      <c r="D3290" t="s">
        <v>14189</v>
      </c>
      <c r="E3290" t="s">
        <v>14190</v>
      </c>
      <c r="F3290">
        <v>3099686868</v>
      </c>
      <c r="G3290">
        <v>13830</v>
      </c>
      <c r="H3290" t="s">
        <v>14199</v>
      </c>
      <c r="I3290" t="s">
        <v>14200</v>
      </c>
      <c r="J3290" t="s">
        <v>14189</v>
      </c>
      <c r="K3290" t="s">
        <v>14170</v>
      </c>
      <c r="L3290" t="s">
        <v>14201</v>
      </c>
      <c r="M3290" t="s">
        <v>14194</v>
      </c>
      <c r="N3290" t="s">
        <v>22</v>
      </c>
      <c r="O3290">
        <v>380</v>
      </c>
      <c r="P3290">
        <v>0</v>
      </c>
      <c r="Q3290">
        <v>23</v>
      </c>
      <c r="R3290">
        <v>403</v>
      </c>
      <c r="S3290" s="1">
        <v>0.94290000000000007</v>
      </c>
      <c r="T3290" t="s">
        <v>22</v>
      </c>
      <c r="U3290" s="13">
        <f t="shared" si="153"/>
        <v>380</v>
      </c>
      <c r="V3290" s="13">
        <f t="shared" si="154"/>
        <v>403</v>
      </c>
      <c r="W3290" s="13" t="str">
        <f>IFERROR(VLOOKUP(K3290,'Target Area Lookup'!B:C,2,FALSE),"Rest of State")</f>
        <v>Rest of State</v>
      </c>
      <c r="X3290" s="13" t="str">
        <f t="shared" si="155"/>
        <v>Rest of State</v>
      </c>
    </row>
    <row r="3291" spans="1:24" x14ac:dyDescent="0.25">
      <c r="A3291">
        <v>53090050002</v>
      </c>
      <c r="B3291" t="s">
        <v>14220</v>
      </c>
      <c r="C3291" t="s">
        <v>14221</v>
      </c>
      <c r="D3291" t="s">
        <v>4452</v>
      </c>
      <c r="E3291" t="s">
        <v>14222</v>
      </c>
      <c r="F3291">
        <v>3097459421</v>
      </c>
      <c r="G3291">
        <v>14767</v>
      </c>
      <c r="H3291" t="s">
        <v>14223</v>
      </c>
      <c r="I3291" t="s">
        <v>14221</v>
      </c>
      <c r="J3291" t="s">
        <v>4452</v>
      </c>
      <c r="K3291" t="s">
        <v>7428</v>
      </c>
      <c r="L3291" t="s">
        <v>14222</v>
      </c>
      <c r="M3291" t="s">
        <v>14224</v>
      </c>
      <c r="N3291" t="s">
        <v>22</v>
      </c>
      <c r="O3291">
        <v>162</v>
      </c>
      <c r="P3291">
        <v>22</v>
      </c>
      <c r="Q3291">
        <v>136</v>
      </c>
      <c r="R3291">
        <v>320</v>
      </c>
      <c r="S3291" s="1">
        <v>0.57500000000000007</v>
      </c>
      <c r="U3291" s="13">
        <f t="shared" si="153"/>
        <v>184</v>
      </c>
      <c r="V3291" s="13">
        <f t="shared" si="154"/>
        <v>320</v>
      </c>
      <c r="W3291" s="13" t="str">
        <f>IFERROR(VLOOKUP(K3291,'Target Area Lookup'!B:C,2,FALSE),"Rest of State")</f>
        <v>Rest of State</v>
      </c>
      <c r="X3291" s="13" t="str">
        <f t="shared" si="155"/>
        <v>Rest of State</v>
      </c>
    </row>
    <row r="3292" spans="1:24" x14ac:dyDescent="0.25">
      <c r="A3292">
        <v>53090050002</v>
      </c>
      <c r="B3292" t="s">
        <v>14220</v>
      </c>
      <c r="C3292" t="s">
        <v>14221</v>
      </c>
      <c r="D3292" t="s">
        <v>4452</v>
      </c>
      <c r="E3292" t="s">
        <v>14222</v>
      </c>
      <c r="F3292">
        <v>3097459421</v>
      </c>
      <c r="G3292">
        <v>14768</v>
      </c>
      <c r="H3292" t="s">
        <v>14225</v>
      </c>
      <c r="I3292" t="s">
        <v>14226</v>
      </c>
      <c r="J3292" t="s">
        <v>4452</v>
      </c>
      <c r="K3292" t="s">
        <v>7428</v>
      </c>
      <c r="L3292" t="s">
        <v>14227</v>
      </c>
      <c r="M3292" t="s">
        <v>14224</v>
      </c>
      <c r="N3292" t="s">
        <v>22</v>
      </c>
      <c r="O3292">
        <v>221</v>
      </c>
      <c r="P3292">
        <v>43</v>
      </c>
      <c r="Q3292">
        <v>154</v>
      </c>
      <c r="R3292">
        <v>418</v>
      </c>
      <c r="S3292" s="1">
        <v>0.63159999999999994</v>
      </c>
      <c r="U3292" s="13">
        <f t="shared" si="153"/>
        <v>264</v>
      </c>
      <c r="V3292" s="13">
        <f t="shared" si="154"/>
        <v>418</v>
      </c>
      <c r="W3292" s="13" t="str">
        <f>IFERROR(VLOOKUP(K3292,'Target Area Lookup'!B:C,2,FALSE),"Rest of State")</f>
        <v>Rest of State</v>
      </c>
      <c r="X3292" s="13" t="str">
        <f t="shared" si="155"/>
        <v>Rest of State</v>
      </c>
    </row>
    <row r="3293" spans="1:24" x14ac:dyDescent="0.25">
      <c r="A3293">
        <v>53090051002</v>
      </c>
      <c r="B3293" t="s">
        <v>14228</v>
      </c>
      <c r="C3293" t="s">
        <v>14229</v>
      </c>
      <c r="D3293" t="s">
        <v>4452</v>
      </c>
      <c r="E3293" t="s">
        <v>14230</v>
      </c>
      <c r="F3293">
        <v>3094443943</v>
      </c>
      <c r="G3293">
        <v>14769</v>
      </c>
      <c r="H3293" t="s">
        <v>14231</v>
      </c>
      <c r="I3293" t="s">
        <v>14229</v>
      </c>
      <c r="J3293" t="s">
        <v>4452</v>
      </c>
      <c r="K3293" t="s">
        <v>7428</v>
      </c>
      <c r="L3293" t="s">
        <v>14230</v>
      </c>
      <c r="M3293" t="s">
        <v>14232</v>
      </c>
      <c r="N3293" t="s">
        <v>22</v>
      </c>
      <c r="O3293">
        <v>81</v>
      </c>
      <c r="P3293">
        <v>9</v>
      </c>
      <c r="Q3293">
        <v>641</v>
      </c>
      <c r="R3293">
        <v>731</v>
      </c>
      <c r="S3293" s="1">
        <v>0.1231</v>
      </c>
      <c r="U3293" s="13">
        <f t="shared" si="153"/>
        <v>90</v>
      </c>
      <c r="V3293" s="13">
        <f t="shared" si="154"/>
        <v>731</v>
      </c>
      <c r="W3293" s="13" t="str">
        <f>IFERROR(VLOOKUP(K3293,'Target Area Lookup'!B:C,2,FALSE),"Rest of State")</f>
        <v>Rest of State</v>
      </c>
      <c r="X3293" s="13" t="str">
        <f t="shared" si="155"/>
        <v>Rest of State</v>
      </c>
    </row>
    <row r="3294" spans="1:24" x14ac:dyDescent="0.25">
      <c r="A3294">
        <v>53090051002</v>
      </c>
      <c r="B3294" t="s">
        <v>14228</v>
      </c>
      <c r="C3294" t="s">
        <v>14229</v>
      </c>
      <c r="D3294" t="s">
        <v>4452</v>
      </c>
      <c r="E3294" t="s">
        <v>14230</v>
      </c>
      <c r="F3294">
        <v>3094443943</v>
      </c>
      <c r="G3294">
        <v>62767</v>
      </c>
      <c r="H3294" t="s">
        <v>14233</v>
      </c>
      <c r="I3294" t="s">
        <v>14234</v>
      </c>
      <c r="J3294" t="s">
        <v>4452</v>
      </c>
      <c r="K3294" t="s">
        <v>7428</v>
      </c>
      <c r="L3294" t="s">
        <v>14235</v>
      </c>
      <c r="M3294" t="s">
        <v>14236</v>
      </c>
      <c r="N3294" t="s">
        <v>22</v>
      </c>
      <c r="O3294">
        <v>43</v>
      </c>
      <c r="P3294">
        <v>6</v>
      </c>
      <c r="Q3294">
        <v>571</v>
      </c>
      <c r="R3294">
        <v>620</v>
      </c>
      <c r="S3294" s="1">
        <v>7.9000000000000001E-2</v>
      </c>
      <c r="U3294" s="13">
        <f t="shared" si="153"/>
        <v>49</v>
      </c>
      <c r="V3294" s="13">
        <f t="shared" si="154"/>
        <v>620</v>
      </c>
      <c r="W3294" s="13" t="str">
        <f>IFERROR(VLOOKUP(K3294,'Target Area Lookup'!B:C,2,FALSE),"Rest of State")</f>
        <v>Rest of State</v>
      </c>
      <c r="X3294" s="13" t="str">
        <f t="shared" si="155"/>
        <v>Rest of State</v>
      </c>
    </row>
    <row r="3295" spans="1:24" x14ac:dyDescent="0.25">
      <c r="A3295">
        <v>53090052002</v>
      </c>
      <c r="B3295" t="s">
        <v>14237</v>
      </c>
      <c r="C3295" t="s">
        <v>14238</v>
      </c>
      <c r="D3295" t="s">
        <v>4452</v>
      </c>
      <c r="E3295" t="s">
        <v>14239</v>
      </c>
      <c r="F3295">
        <v>3094444182</v>
      </c>
      <c r="G3295">
        <v>14771</v>
      </c>
      <c r="H3295" t="s">
        <v>2021</v>
      </c>
      <c r="I3295" t="s">
        <v>14240</v>
      </c>
      <c r="J3295" t="s">
        <v>4452</v>
      </c>
      <c r="K3295" t="s">
        <v>7428</v>
      </c>
      <c r="L3295" t="s">
        <v>14241</v>
      </c>
      <c r="M3295" t="s">
        <v>14242</v>
      </c>
      <c r="N3295" t="s">
        <v>22</v>
      </c>
      <c r="O3295">
        <v>109</v>
      </c>
      <c r="P3295">
        <v>14</v>
      </c>
      <c r="Q3295">
        <v>351</v>
      </c>
      <c r="R3295">
        <v>474</v>
      </c>
      <c r="S3295" s="1">
        <v>0.25950000000000001</v>
      </c>
      <c r="U3295" s="13">
        <f t="shared" si="153"/>
        <v>123</v>
      </c>
      <c r="V3295" s="13">
        <f t="shared" si="154"/>
        <v>474</v>
      </c>
      <c r="W3295" s="13" t="str">
        <f>IFERROR(VLOOKUP(K3295,'Target Area Lookup'!B:C,2,FALSE),"Rest of State")</f>
        <v>Rest of State</v>
      </c>
      <c r="X3295" s="13" t="str">
        <f t="shared" si="155"/>
        <v>Rest of State</v>
      </c>
    </row>
    <row r="3296" spans="1:24" x14ac:dyDescent="0.25">
      <c r="A3296">
        <v>53090052002</v>
      </c>
      <c r="B3296" t="s">
        <v>14237</v>
      </c>
      <c r="C3296" t="s">
        <v>14238</v>
      </c>
      <c r="D3296" t="s">
        <v>4452</v>
      </c>
      <c r="E3296" t="s">
        <v>14239</v>
      </c>
      <c r="F3296">
        <v>3094444182</v>
      </c>
      <c r="G3296">
        <v>14772</v>
      </c>
      <c r="H3296" t="s">
        <v>14243</v>
      </c>
      <c r="I3296" t="s">
        <v>14238</v>
      </c>
      <c r="J3296" t="s">
        <v>4452</v>
      </c>
      <c r="K3296" t="s">
        <v>7428</v>
      </c>
      <c r="L3296" t="s">
        <v>14239</v>
      </c>
      <c r="M3296" t="s">
        <v>14242</v>
      </c>
      <c r="N3296" t="s">
        <v>22</v>
      </c>
      <c r="O3296">
        <v>117</v>
      </c>
      <c r="P3296">
        <v>16</v>
      </c>
      <c r="Q3296">
        <v>357</v>
      </c>
      <c r="R3296">
        <v>490</v>
      </c>
      <c r="S3296" s="1">
        <v>0.27140000000000003</v>
      </c>
      <c r="U3296" s="13">
        <f t="shared" si="153"/>
        <v>133</v>
      </c>
      <c r="V3296" s="13">
        <f t="shared" si="154"/>
        <v>490</v>
      </c>
      <c r="W3296" s="13" t="str">
        <f>IFERROR(VLOOKUP(K3296,'Target Area Lookup'!B:C,2,FALSE),"Rest of State")</f>
        <v>Rest of State</v>
      </c>
      <c r="X3296" s="13" t="str">
        <f t="shared" si="155"/>
        <v>Rest of State</v>
      </c>
    </row>
    <row r="3297" spans="1:24" x14ac:dyDescent="0.25">
      <c r="A3297">
        <v>53090076002</v>
      </c>
      <c r="B3297" t="s">
        <v>14244</v>
      </c>
      <c r="C3297" t="s">
        <v>14245</v>
      </c>
      <c r="D3297" t="s">
        <v>14246</v>
      </c>
      <c r="E3297" t="s">
        <v>14247</v>
      </c>
      <c r="F3297">
        <v>3096983604</v>
      </c>
      <c r="G3297">
        <v>14773</v>
      </c>
      <c r="H3297" t="s">
        <v>4060</v>
      </c>
      <c r="I3297" t="s">
        <v>14248</v>
      </c>
      <c r="J3297" t="s">
        <v>14246</v>
      </c>
      <c r="K3297" t="s">
        <v>7428</v>
      </c>
      <c r="L3297" t="s">
        <v>14249</v>
      </c>
      <c r="M3297" t="s">
        <v>14250</v>
      </c>
      <c r="N3297" t="s">
        <v>22</v>
      </c>
      <c r="O3297">
        <v>302</v>
      </c>
      <c r="P3297">
        <v>0</v>
      </c>
      <c r="Q3297">
        <v>0</v>
      </c>
      <c r="R3297">
        <v>302</v>
      </c>
      <c r="S3297" s="1">
        <v>1</v>
      </c>
      <c r="T3297" t="s">
        <v>22</v>
      </c>
      <c r="U3297" s="13">
        <f t="shared" si="153"/>
        <v>302</v>
      </c>
      <c r="V3297" s="13">
        <f t="shared" si="154"/>
        <v>302</v>
      </c>
      <c r="W3297" s="13" t="str">
        <f>IFERROR(VLOOKUP(K3297,'Target Area Lookup'!B:C,2,FALSE),"Rest of State")</f>
        <v>Rest of State</v>
      </c>
      <c r="X3297" s="13" t="str">
        <f t="shared" si="155"/>
        <v>Rest of State</v>
      </c>
    </row>
    <row r="3298" spans="1:24" x14ac:dyDescent="0.25">
      <c r="A3298">
        <v>53090076002</v>
      </c>
      <c r="B3298" t="s">
        <v>14244</v>
      </c>
      <c r="C3298" t="s">
        <v>14245</v>
      </c>
      <c r="D3298" t="s">
        <v>14246</v>
      </c>
      <c r="E3298" t="s">
        <v>14247</v>
      </c>
      <c r="F3298">
        <v>3096983604</v>
      </c>
      <c r="G3298">
        <v>14775</v>
      </c>
      <c r="H3298" t="s">
        <v>14251</v>
      </c>
      <c r="I3298" t="s">
        <v>14252</v>
      </c>
      <c r="J3298" t="s">
        <v>14246</v>
      </c>
      <c r="K3298" t="s">
        <v>7428</v>
      </c>
      <c r="L3298" t="s">
        <v>14253</v>
      </c>
      <c r="M3298" t="s">
        <v>14250</v>
      </c>
      <c r="N3298" t="s">
        <v>22</v>
      </c>
      <c r="O3298">
        <v>359</v>
      </c>
      <c r="P3298">
        <v>0</v>
      </c>
      <c r="Q3298">
        <v>0</v>
      </c>
      <c r="R3298">
        <v>359</v>
      </c>
      <c r="S3298" s="1">
        <v>1</v>
      </c>
      <c r="T3298" t="s">
        <v>22</v>
      </c>
      <c r="U3298" s="13">
        <f t="shared" si="153"/>
        <v>359</v>
      </c>
      <c r="V3298" s="13">
        <f t="shared" si="154"/>
        <v>359</v>
      </c>
      <c r="W3298" s="13" t="str">
        <f>IFERROR(VLOOKUP(K3298,'Target Area Lookup'!B:C,2,FALSE),"Rest of State")</f>
        <v>Rest of State</v>
      </c>
      <c r="X3298" s="13" t="str">
        <f t="shared" si="155"/>
        <v>Rest of State</v>
      </c>
    </row>
    <row r="3299" spans="1:24" x14ac:dyDescent="0.25">
      <c r="A3299">
        <v>53090085002</v>
      </c>
      <c r="B3299" t="s">
        <v>14254</v>
      </c>
      <c r="C3299" t="s">
        <v>14255</v>
      </c>
      <c r="D3299" t="s">
        <v>14256</v>
      </c>
      <c r="E3299" t="s">
        <v>14257</v>
      </c>
      <c r="F3299">
        <v>3096941409</v>
      </c>
      <c r="G3299">
        <v>14776</v>
      </c>
      <c r="H3299" t="s">
        <v>14258</v>
      </c>
      <c r="I3299" t="s">
        <v>14255</v>
      </c>
      <c r="J3299" t="s">
        <v>14256</v>
      </c>
      <c r="K3299" t="s">
        <v>7428</v>
      </c>
      <c r="L3299" t="s">
        <v>14257</v>
      </c>
      <c r="M3299" t="s">
        <v>14259</v>
      </c>
      <c r="N3299" t="s">
        <v>22</v>
      </c>
      <c r="O3299">
        <v>57</v>
      </c>
      <c r="P3299">
        <v>4</v>
      </c>
      <c r="Q3299">
        <v>93</v>
      </c>
      <c r="R3299">
        <v>154</v>
      </c>
      <c r="S3299" s="1">
        <v>0.39610000000000001</v>
      </c>
      <c r="U3299" s="13">
        <f t="shared" si="153"/>
        <v>61</v>
      </c>
      <c r="V3299" s="13">
        <f t="shared" si="154"/>
        <v>154</v>
      </c>
      <c r="W3299" s="13" t="str">
        <f>IFERROR(VLOOKUP(K3299,'Target Area Lookup'!B:C,2,FALSE),"Rest of State")</f>
        <v>Rest of State</v>
      </c>
      <c r="X3299" s="13" t="str">
        <f t="shared" si="155"/>
        <v>Rest of State</v>
      </c>
    </row>
    <row r="3300" spans="1:24" x14ac:dyDescent="0.25">
      <c r="A3300">
        <v>53090086002</v>
      </c>
      <c r="B3300" t="s">
        <v>14260</v>
      </c>
      <c r="C3300" t="s">
        <v>14261</v>
      </c>
      <c r="D3300" t="s">
        <v>14256</v>
      </c>
      <c r="E3300" t="s">
        <v>14262</v>
      </c>
      <c r="F3300">
        <v>3094275183</v>
      </c>
      <c r="G3300">
        <v>14777</v>
      </c>
      <c r="H3300" t="s">
        <v>8569</v>
      </c>
      <c r="I3300" t="s">
        <v>14261</v>
      </c>
      <c r="J3300" t="s">
        <v>14256</v>
      </c>
      <c r="K3300" t="s">
        <v>7428</v>
      </c>
      <c r="L3300" t="s">
        <v>14262</v>
      </c>
      <c r="M3300" t="s">
        <v>14263</v>
      </c>
      <c r="N3300" t="s">
        <v>22</v>
      </c>
      <c r="O3300">
        <v>245</v>
      </c>
      <c r="P3300">
        <v>25</v>
      </c>
      <c r="Q3300">
        <v>302</v>
      </c>
      <c r="R3300">
        <v>572</v>
      </c>
      <c r="S3300" s="1">
        <v>0.47200000000000003</v>
      </c>
      <c r="U3300" s="13">
        <f t="shared" si="153"/>
        <v>270</v>
      </c>
      <c r="V3300" s="13">
        <f t="shared" si="154"/>
        <v>572</v>
      </c>
      <c r="W3300" s="13" t="str">
        <f>IFERROR(VLOOKUP(K3300,'Target Area Lookup'!B:C,2,FALSE),"Rest of State")</f>
        <v>Rest of State</v>
      </c>
      <c r="X3300" s="13" t="str">
        <f t="shared" si="155"/>
        <v>Rest of State</v>
      </c>
    </row>
    <row r="3301" spans="1:24" x14ac:dyDescent="0.25">
      <c r="A3301">
        <v>53090086002</v>
      </c>
      <c r="B3301" t="s">
        <v>14260</v>
      </c>
      <c r="C3301" t="s">
        <v>14261</v>
      </c>
      <c r="D3301" t="s">
        <v>14256</v>
      </c>
      <c r="E3301" t="s">
        <v>14262</v>
      </c>
      <c r="F3301">
        <v>3094275183</v>
      </c>
      <c r="G3301">
        <v>14778</v>
      </c>
      <c r="H3301" t="s">
        <v>14264</v>
      </c>
      <c r="I3301" t="s">
        <v>14265</v>
      </c>
      <c r="J3301" t="s">
        <v>14256</v>
      </c>
      <c r="K3301" t="s">
        <v>7428</v>
      </c>
      <c r="L3301" t="s">
        <v>14266</v>
      </c>
      <c r="M3301" t="s">
        <v>14263</v>
      </c>
      <c r="N3301" t="s">
        <v>22</v>
      </c>
      <c r="O3301">
        <v>55</v>
      </c>
      <c r="P3301">
        <v>3</v>
      </c>
      <c r="Q3301">
        <v>109</v>
      </c>
      <c r="R3301">
        <v>167</v>
      </c>
      <c r="S3301" s="1">
        <v>0.3473</v>
      </c>
      <c r="U3301" s="13">
        <f t="shared" si="153"/>
        <v>58</v>
      </c>
      <c r="V3301" s="13">
        <f t="shared" si="154"/>
        <v>167</v>
      </c>
      <c r="W3301" s="13" t="str">
        <f>IFERROR(VLOOKUP(K3301,'Target Area Lookup'!B:C,2,FALSE),"Rest of State")</f>
        <v>Rest of State</v>
      </c>
      <c r="X3301" s="13" t="str">
        <f t="shared" si="155"/>
        <v>Rest of State</v>
      </c>
    </row>
    <row r="3302" spans="1:24" x14ac:dyDescent="0.25">
      <c r="A3302">
        <v>53090086002</v>
      </c>
      <c r="B3302" t="s">
        <v>14260</v>
      </c>
      <c r="C3302" t="s">
        <v>14261</v>
      </c>
      <c r="D3302" t="s">
        <v>14256</v>
      </c>
      <c r="E3302" t="s">
        <v>14262</v>
      </c>
      <c r="F3302">
        <v>3094275183</v>
      </c>
      <c r="G3302">
        <v>14779</v>
      </c>
      <c r="H3302" t="s">
        <v>14267</v>
      </c>
      <c r="I3302" t="s">
        <v>14268</v>
      </c>
      <c r="J3302" t="s">
        <v>14256</v>
      </c>
      <c r="K3302" t="s">
        <v>7428</v>
      </c>
      <c r="L3302" t="s">
        <v>14269</v>
      </c>
      <c r="M3302" t="s">
        <v>14263</v>
      </c>
      <c r="N3302" t="s">
        <v>22</v>
      </c>
      <c r="O3302">
        <v>68</v>
      </c>
      <c r="P3302">
        <v>8</v>
      </c>
      <c r="Q3302">
        <v>114</v>
      </c>
      <c r="R3302">
        <v>190</v>
      </c>
      <c r="S3302" s="1">
        <v>0.4</v>
      </c>
      <c r="U3302" s="13">
        <f t="shared" si="153"/>
        <v>76</v>
      </c>
      <c r="V3302" s="13">
        <f t="shared" si="154"/>
        <v>190</v>
      </c>
      <c r="W3302" s="13" t="str">
        <f>IFERROR(VLOOKUP(K3302,'Target Area Lookup'!B:C,2,FALSE),"Rest of State")</f>
        <v>Rest of State</v>
      </c>
      <c r="X3302" s="13" t="str">
        <f t="shared" si="155"/>
        <v>Rest of State</v>
      </c>
    </row>
    <row r="3303" spans="1:24" x14ac:dyDescent="0.25">
      <c r="A3303">
        <v>53090086002</v>
      </c>
      <c r="B3303" t="s">
        <v>14260</v>
      </c>
      <c r="C3303" t="s">
        <v>14261</v>
      </c>
      <c r="D3303" t="s">
        <v>14256</v>
      </c>
      <c r="E3303" t="s">
        <v>14262</v>
      </c>
      <c r="F3303">
        <v>3094275183</v>
      </c>
      <c r="G3303">
        <v>14780</v>
      </c>
      <c r="H3303" t="s">
        <v>14270</v>
      </c>
      <c r="I3303" t="s">
        <v>14271</v>
      </c>
      <c r="J3303" t="s">
        <v>14256</v>
      </c>
      <c r="K3303" t="s">
        <v>7428</v>
      </c>
      <c r="L3303" t="s">
        <v>14272</v>
      </c>
      <c r="M3303" t="s">
        <v>14263</v>
      </c>
      <c r="N3303" t="s">
        <v>22</v>
      </c>
      <c r="O3303">
        <v>89</v>
      </c>
      <c r="P3303">
        <v>13</v>
      </c>
      <c r="Q3303">
        <v>55</v>
      </c>
      <c r="R3303">
        <v>157</v>
      </c>
      <c r="S3303" s="1">
        <v>0.64970000000000006</v>
      </c>
      <c r="U3303" s="13">
        <f t="shared" si="153"/>
        <v>102</v>
      </c>
      <c r="V3303" s="13">
        <f t="shared" si="154"/>
        <v>157</v>
      </c>
      <c r="W3303" s="13" t="str">
        <f>IFERROR(VLOOKUP(K3303,'Target Area Lookup'!B:C,2,FALSE),"Rest of State")</f>
        <v>Rest of State</v>
      </c>
      <c r="X3303" s="13" t="str">
        <f t="shared" si="155"/>
        <v>Rest of State</v>
      </c>
    </row>
    <row r="3304" spans="1:24" x14ac:dyDescent="0.25">
      <c r="A3304">
        <v>53090086002</v>
      </c>
      <c r="B3304" t="s">
        <v>14260</v>
      </c>
      <c r="C3304" t="s">
        <v>14261</v>
      </c>
      <c r="D3304" t="s">
        <v>14256</v>
      </c>
      <c r="E3304" t="s">
        <v>14262</v>
      </c>
      <c r="F3304">
        <v>3094275183</v>
      </c>
      <c r="G3304">
        <v>14781</v>
      </c>
      <c r="H3304" t="s">
        <v>297</v>
      </c>
      <c r="I3304" t="s">
        <v>14273</v>
      </c>
      <c r="J3304" t="s">
        <v>14256</v>
      </c>
      <c r="K3304" t="s">
        <v>7428</v>
      </c>
      <c r="L3304" t="s">
        <v>14274</v>
      </c>
      <c r="M3304" t="s">
        <v>14263</v>
      </c>
      <c r="N3304" t="s">
        <v>22</v>
      </c>
      <c r="O3304">
        <v>90</v>
      </c>
      <c r="P3304">
        <v>9</v>
      </c>
      <c r="Q3304">
        <v>53</v>
      </c>
      <c r="R3304">
        <v>152</v>
      </c>
      <c r="S3304" s="1">
        <v>0.65129999999999999</v>
      </c>
      <c r="U3304" s="13">
        <f t="shared" si="153"/>
        <v>99</v>
      </c>
      <c r="V3304" s="13">
        <f t="shared" si="154"/>
        <v>152</v>
      </c>
      <c r="W3304" s="13" t="str">
        <f>IFERROR(VLOOKUP(K3304,'Target Area Lookup'!B:C,2,FALSE),"Rest of State")</f>
        <v>Rest of State</v>
      </c>
      <c r="X3304" s="13" t="str">
        <f t="shared" si="155"/>
        <v>Rest of State</v>
      </c>
    </row>
    <row r="3305" spans="1:24" x14ac:dyDescent="0.25">
      <c r="A3305">
        <v>53090086002</v>
      </c>
      <c r="B3305" t="s">
        <v>14260</v>
      </c>
      <c r="C3305" t="s">
        <v>14261</v>
      </c>
      <c r="D3305" t="s">
        <v>14256</v>
      </c>
      <c r="E3305" t="s">
        <v>14262</v>
      </c>
      <c r="F3305">
        <v>3094275183</v>
      </c>
      <c r="G3305">
        <v>14782</v>
      </c>
      <c r="H3305" t="s">
        <v>14275</v>
      </c>
      <c r="I3305" t="s">
        <v>14276</v>
      </c>
      <c r="J3305" t="s">
        <v>14256</v>
      </c>
      <c r="K3305" t="s">
        <v>7428</v>
      </c>
      <c r="L3305" t="s">
        <v>14277</v>
      </c>
      <c r="M3305" t="s">
        <v>14263</v>
      </c>
      <c r="N3305" t="s">
        <v>22</v>
      </c>
      <c r="O3305">
        <v>67</v>
      </c>
      <c r="P3305">
        <v>9</v>
      </c>
      <c r="Q3305">
        <v>69</v>
      </c>
      <c r="R3305">
        <v>145</v>
      </c>
      <c r="S3305" s="1">
        <v>0.52410000000000001</v>
      </c>
      <c r="U3305" s="13">
        <f t="shared" si="153"/>
        <v>76</v>
      </c>
      <c r="V3305" s="13">
        <f t="shared" si="154"/>
        <v>145</v>
      </c>
      <c r="W3305" s="13" t="str">
        <f>IFERROR(VLOOKUP(K3305,'Target Area Lookup'!B:C,2,FALSE),"Rest of State")</f>
        <v>Rest of State</v>
      </c>
      <c r="X3305" s="13" t="str">
        <f t="shared" si="155"/>
        <v>Rest of State</v>
      </c>
    </row>
    <row r="3306" spans="1:24" x14ac:dyDescent="0.25">
      <c r="A3306">
        <v>53090086002</v>
      </c>
      <c r="B3306" t="s">
        <v>14260</v>
      </c>
      <c r="C3306" t="s">
        <v>14261</v>
      </c>
      <c r="D3306" t="s">
        <v>14256</v>
      </c>
      <c r="E3306" t="s">
        <v>14262</v>
      </c>
      <c r="F3306">
        <v>3094275183</v>
      </c>
      <c r="G3306">
        <v>14783</v>
      </c>
      <c r="H3306" t="s">
        <v>1935</v>
      </c>
      <c r="I3306" t="s">
        <v>14278</v>
      </c>
      <c r="J3306" t="s">
        <v>14256</v>
      </c>
      <c r="K3306" t="s">
        <v>7428</v>
      </c>
      <c r="L3306" t="s">
        <v>14279</v>
      </c>
      <c r="M3306" t="s">
        <v>14263</v>
      </c>
      <c r="N3306" t="s">
        <v>22</v>
      </c>
      <c r="O3306">
        <v>84</v>
      </c>
      <c r="P3306">
        <v>8</v>
      </c>
      <c r="Q3306">
        <v>65</v>
      </c>
      <c r="R3306">
        <v>157</v>
      </c>
      <c r="S3306" s="1">
        <v>0.58600000000000008</v>
      </c>
      <c r="U3306" s="13">
        <f t="shared" si="153"/>
        <v>92</v>
      </c>
      <c r="V3306" s="13">
        <f t="shared" si="154"/>
        <v>157</v>
      </c>
      <c r="W3306" s="13" t="str">
        <f>IFERROR(VLOOKUP(K3306,'Target Area Lookup'!B:C,2,FALSE),"Rest of State")</f>
        <v>Rest of State</v>
      </c>
      <c r="X3306" s="13" t="str">
        <f t="shared" si="155"/>
        <v>Rest of State</v>
      </c>
    </row>
    <row r="3307" spans="1:24" x14ac:dyDescent="0.25">
      <c r="A3307">
        <v>53090098002</v>
      </c>
      <c r="B3307" t="s">
        <v>14280</v>
      </c>
      <c r="C3307" t="s">
        <v>14281</v>
      </c>
      <c r="D3307" t="s">
        <v>14213</v>
      </c>
      <c r="E3307" t="s">
        <v>14282</v>
      </c>
      <c r="F3307">
        <v>3093463182</v>
      </c>
      <c r="G3307">
        <v>14784</v>
      </c>
      <c r="H3307" t="s">
        <v>14283</v>
      </c>
      <c r="I3307" t="s">
        <v>14281</v>
      </c>
      <c r="J3307" t="s">
        <v>14213</v>
      </c>
      <c r="K3307" t="s">
        <v>7428</v>
      </c>
      <c r="L3307" t="s">
        <v>14282</v>
      </c>
      <c r="M3307" t="s">
        <v>14284</v>
      </c>
      <c r="N3307" t="s">
        <v>22</v>
      </c>
      <c r="O3307">
        <v>57</v>
      </c>
      <c r="P3307">
        <v>7</v>
      </c>
      <c r="Q3307">
        <v>164</v>
      </c>
      <c r="R3307">
        <v>228</v>
      </c>
      <c r="S3307" s="1">
        <v>0.28070000000000001</v>
      </c>
      <c r="U3307" s="13">
        <f t="shared" si="153"/>
        <v>64</v>
      </c>
      <c r="V3307" s="13">
        <f t="shared" si="154"/>
        <v>228</v>
      </c>
      <c r="W3307" s="13" t="str">
        <f>IFERROR(VLOOKUP(K3307,'Target Area Lookup'!B:C,2,FALSE),"Rest of State")</f>
        <v>Rest of State</v>
      </c>
      <c r="X3307" s="13" t="str">
        <f t="shared" si="155"/>
        <v>Rest of State</v>
      </c>
    </row>
    <row r="3308" spans="1:24" x14ac:dyDescent="0.25">
      <c r="A3308">
        <v>53090102002</v>
      </c>
      <c r="B3308" t="s">
        <v>14285</v>
      </c>
      <c r="C3308" t="s">
        <v>14286</v>
      </c>
      <c r="D3308" t="s">
        <v>14287</v>
      </c>
      <c r="E3308" t="s">
        <v>14288</v>
      </c>
      <c r="F3308">
        <v>3093822144</v>
      </c>
      <c r="G3308">
        <v>14785</v>
      </c>
      <c r="H3308" t="s">
        <v>14289</v>
      </c>
      <c r="I3308" t="s">
        <v>14286</v>
      </c>
      <c r="J3308" t="s">
        <v>14287</v>
      </c>
      <c r="K3308" t="s">
        <v>7428</v>
      </c>
      <c r="L3308" t="s">
        <v>14288</v>
      </c>
      <c r="M3308" t="s">
        <v>14290</v>
      </c>
      <c r="N3308" t="s">
        <v>22</v>
      </c>
      <c r="O3308">
        <v>83</v>
      </c>
      <c r="P3308">
        <v>4</v>
      </c>
      <c r="Q3308">
        <v>102</v>
      </c>
      <c r="R3308">
        <v>189</v>
      </c>
      <c r="S3308" s="1">
        <v>0.46030000000000004</v>
      </c>
      <c r="U3308" s="13">
        <f t="shared" si="153"/>
        <v>87</v>
      </c>
      <c r="V3308" s="13">
        <f t="shared" si="154"/>
        <v>189</v>
      </c>
      <c r="W3308" s="13" t="str">
        <f>IFERROR(VLOOKUP(K3308,'Target Area Lookup'!B:C,2,FALSE),"Rest of State")</f>
        <v>Rest of State</v>
      </c>
      <c r="X3308" s="13" t="str">
        <f t="shared" si="155"/>
        <v>Rest of State</v>
      </c>
    </row>
    <row r="3309" spans="1:24" x14ac:dyDescent="0.25">
      <c r="A3309">
        <v>53090102002</v>
      </c>
      <c r="B3309" t="s">
        <v>14285</v>
      </c>
      <c r="C3309" t="s">
        <v>14286</v>
      </c>
      <c r="D3309" t="s">
        <v>14287</v>
      </c>
      <c r="E3309" t="s">
        <v>14288</v>
      </c>
      <c r="F3309">
        <v>3093822144</v>
      </c>
      <c r="G3309">
        <v>14786</v>
      </c>
      <c r="H3309" t="s">
        <v>14291</v>
      </c>
      <c r="I3309" t="s">
        <v>14292</v>
      </c>
      <c r="J3309" t="s">
        <v>14293</v>
      </c>
      <c r="K3309" t="s">
        <v>7428</v>
      </c>
      <c r="L3309" t="s">
        <v>14294</v>
      </c>
      <c r="M3309" t="s">
        <v>14290</v>
      </c>
      <c r="N3309" t="s">
        <v>22</v>
      </c>
      <c r="O3309">
        <v>57</v>
      </c>
      <c r="P3309">
        <v>4</v>
      </c>
      <c r="Q3309">
        <v>99</v>
      </c>
      <c r="R3309">
        <v>160</v>
      </c>
      <c r="S3309" s="1">
        <v>0.38130000000000003</v>
      </c>
      <c r="U3309" s="13">
        <f t="shared" si="153"/>
        <v>61</v>
      </c>
      <c r="V3309" s="13">
        <f t="shared" si="154"/>
        <v>160</v>
      </c>
      <c r="W3309" s="13" t="str">
        <f>IFERROR(VLOOKUP(K3309,'Target Area Lookup'!B:C,2,FALSE),"Rest of State")</f>
        <v>Rest of State</v>
      </c>
      <c r="X3309" s="13" t="str">
        <f t="shared" si="155"/>
        <v>Rest of State</v>
      </c>
    </row>
    <row r="3310" spans="1:24" x14ac:dyDescent="0.25">
      <c r="A3310">
        <v>53090102002</v>
      </c>
      <c r="B3310" t="s">
        <v>14285</v>
      </c>
      <c r="C3310" t="s">
        <v>14286</v>
      </c>
      <c r="D3310" t="s">
        <v>14287</v>
      </c>
      <c r="E3310" t="s">
        <v>14288</v>
      </c>
      <c r="F3310">
        <v>3093822144</v>
      </c>
      <c r="G3310">
        <v>14787</v>
      </c>
      <c r="H3310" t="s">
        <v>822</v>
      </c>
      <c r="I3310" t="s">
        <v>14295</v>
      </c>
      <c r="J3310" t="s">
        <v>14287</v>
      </c>
      <c r="K3310" t="s">
        <v>7428</v>
      </c>
      <c r="L3310" t="s">
        <v>14296</v>
      </c>
      <c r="M3310" t="s">
        <v>14290</v>
      </c>
      <c r="N3310" t="s">
        <v>22</v>
      </c>
      <c r="O3310">
        <v>92</v>
      </c>
      <c r="P3310">
        <v>9</v>
      </c>
      <c r="Q3310">
        <v>63</v>
      </c>
      <c r="R3310">
        <v>164</v>
      </c>
      <c r="S3310" s="1">
        <v>0.6159</v>
      </c>
      <c r="U3310" s="13">
        <f t="shared" si="153"/>
        <v>101</v>
      </c>
      <c r="V3310" s="13">
        <f t="shared" si="154"/>
        <v>164</v>
      </c>
      <c r="W3310" s="13" t="str">
        <f>IFERROR(VLOOKUP(K3310,'Target Area Lookup'!B:C,2,FALSE),"Rest of State")</f>
        <v>Rest of State</v>
      </c>
      <c r="X3310" s="13" t="str">
        <f t="shared" si="155"/>
        <v>Rest of State</v>
      </c>
    </row>
    <row r="3311" spans="1:24" x14ac:dyDescent="0.25">
      <c r="A3311">
        <v>53090108002</v>
      </c>
      <c r="B3311" t="s">
        <v>14297</v>
      </c>
      <c r="C3311" t="s">
        <v>14298</v>
      </c>
      <c r="D3311" t="s">
        <v>14213</v>
      </c>
      <c r="E3311" t="s">
        <v>14299</v>
      </c>
      <c r="F3311">
        <v>3094774744</v>
      </c>
      <c r="G3311">
        <v>14788</v>
      </c>
      <c r="H3311" t="s">
        <v>14300</v>
      </c>
      <c r="I3311" t="s">
        <v>14301</v>
      </c>
      <c r="J3311" t="s">
        <v>14213</v>
      </c>
      <c r="K3311" t="s">
        <v>7428</v>
      </c>
      <c r="L3311" t="s">
        <v>14302</v>
      </c>
      <c r="M3311" t="s">
        <v>14303</v>
      </c>
      <c r="N3311" t="s">
        <v>22</v>
      </c>
      <c r="O3311">
        <v>248</v>
      </c>
      <c r="P3311">
        <v>0</v>
      </c>
      <c r="Q3311">
        <v>106</v>
      </c>
      <c r="R3311">
        <v>354</v>
      </c>
      <c r="S3311" s="1">
        <v>0.69969999999999999</v>
      </c>
      <c r="T3311" t="s">
        <v>22</v>
      </c>
      <c r="U3311" s="13">
        <f t="shared" si="153"/>
        <v>248</v>
      </c>
      <c r="V3311" s="13">
        <f t="shared" si="154"/>
        <v>354</v>
      </c>
      <c r="W3311" s="13" t="str">
        <f>IFERROR(VLOOKUP(K3311,'Target Area Lookup'!B:C,2,FALSE),"Rest of State")</f>
        <v>Rest of State</v>
      </c>
      <c r="X3311" s="13" t="str">
        <f t="shared" si="155"/>
        <v>Rest of State</v>
      </c>
    </row>
    <row r="3312" spans="1:24" x14ac:dyDescent="0.25">
      <c r="A3312">
        <v>53090108002</v>
      </c>
      <c r="B3312" t="s">
        <v>14297</v>
      </c>
      <c r="C3312" t="s">
        <v>14298</v>
      </c>
      <c r="D3312" t="s">
        <v>14213</v>
      </c>
      <c r="E3312" t="s">
        <v>14299</v>
      </c>
      <c r="F3312">
        <v>3094774744</v>
      </c>
      <c r="G3312">
        <v>14789</v>
      </c>
      <c r="H3312" t="s">
        <v>14304</v>
      </c>
      <c r="I3312" t="s">
        <v>14305</v>
      </c>
      <c r="J3312" t="s">
        <v>14213</v>
      </c>
      <c r="K3312" t="s">
        <v>7428</v>
      </c>
      <c r="L3312" t="s">
        <v>14306</v>
      </c>
      <c r="M3312" t="s">
        <v>14303</v>
      </c>
      <c r="N3312" t="s">
        <v>22</v>
      </c>
      <c r="O3312">
        <v>361</v>
      </c>
      <c r="P3312">
        <v>0</v>
      </c>
      <c r="Q3312">
        <v>26</v>
      </c>
      <c r="R3312">
        <v>387</v>
      </c>
      <c r="S3312" s="1">
        <v>0.93150000000000011</v>
      </c>
      <c r="T3312" t="s">
        <v>22</v>
      </c>
      <c r="U3312" s="13">
        <f t="shared" si="153"/>
        <v>361</v>
      </c>
      <c r="V3312" s="13">
        <f t="shared" si="154"/>
        <v>387</v>
      </c>
      <c r="W3312" s="13" t="str">
        <f>IFERROR(VLOOKUP(K3312,'Target Area Lookup'!B:C,2,FALSE),"Rest of State")</f>
        <v>Rest of State</v>
      </c>
      <c r="X3312" s="13" t="str">
        <f t="shared" si="155"/>
        <v>Rest of State</v>
      </c>
    </row>
    <row r="3313" spans="1:24" x14ac:dyDescent="0.25">
      <c r="A3313">
        <v>53090108002</v>
      </c>
      <c r="B3313" t="s">
        <v>14297</v>
      </c>
      <c r="C3313" t="s">
        <v>14298</v>
      </c>
      <c r="D3313" t="s">
        <v>14213</v>
      </c>
      <c r="E3313" t="s">
        <v>14299</v>
      </c>
      <c r="F3313">
        <v>3094774744</v>
      </c>
      <c r="G3313">
        <v>14790</v>
      </c>
      <c r="H3313" t="s">
        <v>1904</v>
      </c>
      <c r="I3313" t="s">
        <v>14307</v>
      </c>
      <c r="J3313" t="s">
        <v>14213</v>
      </c>
      <c r="K3313" t="s">
        <v>7428</v>
      </c>
      <c r="L3313" t="s">
        <v>14308</v>
      </c>
      <c r="M3313" t="s">
        <v>14309</v>
      </c>
      <c r="N3313" t="s">
        <v>22</v>
      </c>
      <c r="O3313">
        <v>334</v>
      </c>
      <c r="P3313">
        <v>0</v>
      </c>
      <c r="Q3313">
        <v>0</v>
      </c>
      <c r="R3313">
        <v>334</v>
      </c>
      <c r="S3313" s="1">
        <v>1</v>
      </c>
      <c r="T3313" t="s">
        <v>22</v>
      </c>
      <c r="U3313" s="13">
        <f t="shared" si="153"/>
        <v>334</v>
      </c>
      <c r="V3313" s="13">
        <f t="shared" si="154"/>
        <v>334</v>
      </c>
      <c r="W3313" s="13" t="str">
        <f>IFERROR(VLOOKUP(K3313,'Target Area Lookup'!B:C,2,FALSE),"Rest of State")</f>
        <v>Rest of State</v>
      </c>
      <c r="X3313" s="13" t="str">
        <f t="shared" si="155"/>
        <v>Rest of State</v>
      </c>
    </row>
    <row r="3314" spans="1:24" x14ac:dyDescent="0.25">
      <c r="A3314">
        <v>53090108002</v>
      </c>
      <c r="B3314" t="s">
        <v>14297</v>
      </c>
      <c r="C3314" t="s">
        <v>14298</v>
      </c>
      <c r="D3314" t="s">
        <v>14213</v>
      </c>
      <c r="E3314" t="s">
        <v>14299</v>
      </c>
      <c r="F3314">
        <v>3094774744</v>
      </c>
      <c r="G3314">
        <v>14791</v>
      </c>
      <c r="H3314" t="s">
        <v>14310</v>
      </c>
      <c r="I3314" t="s">
        <v>14311</v>
      </c>
      <c r="J3314" t="s">
        <v>14213</v>
      </c>
      <c r="K3314" t="s">
        <v>7428</v>
      </c>
      <c r="L3314" t="s">
        <v>14312</v>
      </c>
      <c r="M3314" t="s">
        <v>14303</v>
      </c>
      <c r="N3314" t="s">
        <v>22</v>
      </c>
      <c r="O3314">
        <v>295</v>
      </c>
      <c r="P3314">
        <v>0</v>
      </c>
      <c r="Q3314">
        <v>0</v>
      </c>
      <c r="R3314">
        <v>295</v>
      </c>
      <c r="S3314" s="1">
        <v>1</v>
      </c>
      <c r="T3314" t="s">
        <v>22</v>
      </c>
      <c r="U3314" s="13">
        <f t="shared" si="153"/>
        <v>295</v>
      </c>
      <c r="V3314" s="13">
        <f t="shared" si="154"/>
        <v>295</v>
      </c>
      <c r="W3314" s="13" t="str">
        <f>IFERROR(VLOOKUP(K3314,'Target Area Lookup'!B:C,2,FALSE),"Rest of State")</f>
        <v>Rest of State</v>
      </c>
      <c r="X3314" s="13" t="str">
        <f t="shared" si="155"/>
        <v>Rest of State</v>
      </c>
    </row>
    <row r="3315" spans="1:24" x14ac:dyDescent="0.25">
      <c r="A3315">
        <v>53090108002</v>
      </c>
      <c r="B3315" t="s">
        <v>14297</v>
      </c>
      <c r="C3315" t="s">
        <v>14298</v>
      </c>
      <c r="D3315" t="s">
        <v>14213</v>
      </c>
      <c r="E3315" t="s">
        <v>14299</v>
      </c>
      <c r="F3315">
        <v>3094774744</v>
      </c>
      <c r="G3315">
        <v>14792</v>
      </c>
      <c r="H3315" t="s">
        <v>14313</v>
      </c>
      <c r="I3315" t="s">
        <v>14314</v>
      </c>
      <c r="J3315" t="s">
        <v>14213</v>
      </c>
      <c r="K3315" t="s">
        <v>7428</v>
      </c>
      <c r="L3315" t="s">
        <v>14315</v>
      </c>
      <c r="M3315" t="s">
        <v>14303</v>
      </c>
      <c r="N3315" t="s">
        <v>22</v>
      </c>
      <c r="O3315">
        <v>147</v>
      </c>
      <c r="P3315">
        <v>0</v>
      </c>
      <c r="Q3315">
        <v>62</v>
      </c>
      <c r="R3315">
        <v>209</v>
      </c>
      <c r="S3315" s="1">
        <v>0.70050000000000001</v>
      </c>
      <c r="T3315" t="s">
        <v>22</v>
      </c>
      <c r="U3315" s="13">
        <f t="shared" si="153"/>
        <v>147</v>
      </c>
      <c r="V3315" s="13">
        <f t="shared" si="154"/>
        <v>209</v>
      </c>
      <c r="W3315" s="13" t="str">
        <f>IFERROR(VLOOKUP(K3315,'Target Area Lookup'!B:C,2,FALSE),"Rest of State")</f>
        <v>Rest of State</v>
      </c>
      <c r="X3315" s="13" t="str">
        <f t="shared" si="155"/>
        <v>Rest of State</v>
      </c>
    </row>
    <row r="3316" spans="1:24" x14ac:dyDescent="0.25">
      <c r="A3316">
        <v>53090108002</v>
      </c>
      <c r="B3316" t="s">
        <v>14297</v>
      </c>
      <c r="C3316" t="s">
        <v>14298</v>
      </c>
      <c r="D3316" t="s">
        <v>14213</v>
      </c>
      <c r="E3316" t="s">
        <v>14299</v>
      </c>
      <c r="F3316">
        <v>3094774744</v>
      </c>
      <c r="G3316">
        <v>14793</v>
      </c>
      <c r="H3316" t="s">
        <v>14316</v>
      </c>
      <c r="I3316" t="s">
        <v>14317</v>
      </c>
      <c r="J3316" t="s">
        <v>14213</v>
      </c>
      <c r="K3316" t="s">
        <v>7428</v>
      </c>
      <c r="L3316" t="s">
        <v>14318</v>
      </c>
      <c r="M3316" t="s">
        <v>14303</v>
      </c>
      <c r="N3316" t="s">
        <v>22</v>
      </c>
      <c r="O3316">
        <v>168</v>
      </c>
      <c r="P3316">
        <v>0</v>
      </c>
      <c r="Q3316">
        <v>21</v>
      </c>
      <c r="R3316">
        <v>189</v>
      </c>
      <c r="S3316" s="1">
        <v>0.88790000000000013</v>
      </c>
      <c r="T3316" t="s">
        <v>22</v>
      </c>
      <c r="U3316" s="13">
        <f t="shared" si="153"/>
        <v>168</v>
      </c>
      <c r="V3316" s="13">
        <f t="shared" si="154"/>
        <v>189</v>
      </c>
      <c r="W3316" s="13" t="str">
        <f>IFERROR(VLOOKUP(K3316,'Target Area Lookup'!B:C,2,FALSE),"Rest of State")</f>
        <v>Rest of State</v>
      </c>
      <c r="X3316" s="13" t="str">
        <f t="shared" si="155"/>
        <v>Rest of State</v>
      </c>
    </row>
    <row r="3317" spans="1:24" x14ac:dyDescent="0.25">
      <c r="A3317">
        <v>53090108002</v>
      </c>
      <c r="B3317" t="s">
        <v>14297</v>
      </c>
      <c r="C3317" t="s">
        <v>14298</v>
      </c>
      <c r="D3317" t="s">
        <v>14213</v>
      </c>
      <c r="E3317" t="s">
        <v>14299</v>
      </c>
      <c r="F3317">
        <v>3094774744</v>
      </c>
      <c r="G3317">
        <v>14794</v>
      </c>
      <c r="H3317" t="s">
        <v>14319</v>
      </c>
      <c r="I3317" t="s">
        <v>14320</v>
      </c>
      <c r="J3317" t="s">
        <v>14213</v>
      </c>
      <c r="K3317" t="s">
        <v>7428</v>
      </c>
      <c r="L3317" t="s">
        <v>14321</v>
      </c>
      <c r="M3317" t="s">
        <v>14303</v>
      </c>
      <c r="N3317" t="s">
        <v>22</v>
      </c>
      <c r="O3317">
        <v>249</v>
      </c>
      <c r="P3317">
        <v>0</v>
      </c>
      <c r="Q3317">
        <v>0</v>
      </c>
      <c r="R3317">
        <v>249</v>
      </c>
      <c r="S3317" s="1">
        <v>1</v>
      </c>
      <c r="T3317" t="s">
        <v>22</v>
      </c>
      <c r="U3317" s="13">
        <f t="shared" si="153"/>
        <v>249</v>
      </c>
      <c r="V3317" s="13">
        <f t="shared" si="154"/>
        <v>249</v>
      </c>
      <c r="W3317" s="13" t="str">
        <f>IFERROR(VLOOKUP(K3317,'Target Area Lookup'!B:C,2,FALSE),"Rest of State")</f>
        <v>Rest of State</v>
      </c>
      <c r="X3317" s="13" t="str">
        <f t="shared" si="155"/>
        <v>Rest of State</v>
      </c>
    </row>
    <row r="3318" spans="1:24" x14ac:dyDescent="0.25">
      <c r="A3318">
        <v>53090108002</v>
      </c>
      <c r="B3318" t="s">
        <v>14297</v>
      </c>
      <c r="C3318" t="s">
        <v>14298</v>
      </c>
      <c r="D3318" t="s">
        <v>14213</v>
      </c>
      <c r="E3318" t="s">
        <v>14299</v>
      </c>
      <c r="F3318">
        <v>3094774744</v>
      </c>
      <c r="G3318">
        <v>14795</v>
      </c>
      <c r="H3318" t="s">
        <v>14322</v>
      </c>
      <c r="I3318" t="s">
        <v>14323</v>
      </c>
      <c r="J3318" t="s">
        <v>14213</v>
      </c>
      <c r="K3318" t="s">
        <v>7428</v>
      </c>
      <c r="L3318" t="s">
        <v>14324</v>
      </c>
      <c r="M3318" t="s">
        <v>14325</v>
      </c>
      <c r="N3318" t="s">
        <v>22</v>
      </c>
      <c r="O3318">
        <v>635</v>
      </c>
      <c r="P3318">
        <v>0</v>
      </c>
      <c r="Q3318">
        <v>3</v>
      </c>
      <c r="R3318">
        <v>638</v>
      </c>
      <c r="S3318" s="1">
        <v>0.99480000000000002</v>
      </c>
      <c r="T3318" t="s">
        <v>22</v>
      </c>
      <c r="U3318" s="13">
        <f t="shared" si="153"/>
        <v>635</v>
      </c>
      <c r="V3318" s="13">
        <f t="shared" si="154"/>
        <v>638</v>
      </c>
      <c r="W3318" s="13" t="str">
        <f>IFERROR(VLOOKUP(K3318,'Target Area Lookup'!B:C,2,FALSE),"Rest of State")</f>
        <v>Rest of State</v>
      </c>
      <c r="X3318" s="13" t="str">
        <f t="shared" si="155"/>
        <v>Rest of State</v>
      </c>
    </row>
    <row r="3319" spans="1:24" x14ac:dyDescent="0.25">
      <c r="A3319">
        <v>53090108002</v>
      </c>
      <c r="B3319" t="s">
        <v>14297</v>
      </c>
      <c r="C3319" t="s">
        <v>14298</v>
      </c>
      <c r="D3319" t="s">
        <v>14213</v>
      </c>
      <c r="E3319" t="s">
        <v>14299</v>
      </c>
      <c r="F3319">
        <v>3094774744</v>
      </c>
      <c r="G3319">
        <v>14796</v>
      </c>
      <c r="H3319" t="s">
        <v>14326</v>
      </c>
      <c r="I3319" t="s">
        <v>14305</v>
      </c>
      <c r="J3319" t="s">
        <v>14213</v>
      </c>
      <c r="K3319" t="s">
        <v>7428</v>
      </c>
      <c r="L3319" t="s">
        <v>14306</v>
      </c>
      <c r="M3319" t="s">
        <v>14303</v>
      </c>
      <c r="N3319" t="s">
        <v>22</v>
      </c>
      <c r="O3319">
        <v>188</v>
      </c>
      <c r="P3319">
        <v>0</v>
      </c>
      <c r="Q3319">
        <v>0</v>
      </c>
      <c r="R3319">
        <v>188</v>
      </c>
      <c r="S3319" s="1">
        <v>1</v>
      </c>
      <c r="T3319" t="s">
        <v>22</v>
      </c>
      <c r="U3319" s="13">
        <f t="shared" si="153"/>
        <v>188</v>
      </c>
      <c r="V3319" s="13">
        <f t="shared" si="154"/>
        <v>188</v>
      </c>
      <c r="W3319" s="13" t="str">
        <f>IFERROR(VLOOKUP(K3319,'Target Area Lookup'!B:C,2,FALSE),"Rest of State")</f>
        <v>Rest of State</v>
      </c>
      <c r="X3319" s="13" t="str">
        <f t="shared" si="155"/>
        <v>Rest of State</v>
      </c>
    </row>
    <row r="3320" spans="1:24" x14ac:dyDescent="0.25">
      <c r="A3320">
        <v>53090108002</v>
      </c>
      <c r="B3320" t="s">
        <v>14297</v>
      </c>
      <c r="C3320" t="s">
        <v>14298</v>
      </c>
      <c r="D3320" t="s">
        <v>14213</v>
      </c>
      <c r="E3320" t="s">
        <v>14299</v>
      </c>
      <c r="F3320">
        <v>3094774744</v>
      </c>
      <c r="G3320">
        <v>14797</v>
      </c>
      <c r="H3320" t="s">
        <v>14327</v>
      </c>
      <c r="I3320" t="s">
        <v>14298</v>
      </c>
      <c r="J3320" t="s">
        <v>14213</v>
      </c>
      <c r="K3320" t="s">
        <v>7428</v>
      </c>
      <c r="L3320" t="s">
        <v>14299</v>
      </c>
      <c r="M3320" t="s">
        <v>14303</v>
      </c>
      <c r="N3320" t="s">
        <v>22</v>
      </c>
      <c r="O3320">
        <v>481</v>
      </c>
      <c r="P3320">
        <v>0</v>
      </c>
      <c r="Q3320">
        <v>88</v>
      </c>
      <c r="R3320">
        <v>569</v>
      </c>
      <c r="S3320" s="1">
        <v>0.84470000000000001</v>
      </c>
      <c r="T3320" t="s">
        <v>22</v>
      </c>
      <c r="U3320" s="13">
        <f t="shared" si="153"/>
        <v>481</v>
      </c>
      <c r="V3320" s="13">
        <f t="shared" si="154"/>
        <v>569</v>
      </c>
      <c r="W3320" s="13" t="str">
        <f>IFERROR(VLOOKUP(K3320,'Target Area Lookup'!B:C,2,FALSE),"Rest of State")</f>
        <v>Rest of State</v>
      </c>
      <c r="X3320" s="13" t="str">
        <f t="shared" si="155"/>
        <v>Rest of State</v>
      </c>
    </row>
    <row r="3321" spans="1:24" x14ac:dyDescent="0.25">
      <c r="A3321">
        <v>53090108002</v>
      </c>
      <c r="B3321" t="s">
        <v>14297</v>
      </c>
      <c r="C3321" t="s">
        <v>14298</v>
      </c>
      <c r="D3321" t="s">
        <v>14213</v>
      </c>
      <c r="E3321" t="s">
        <v>14299</v>
      </c>
      <c r="F3321">
        <v>3094774744</v>
      </c>
      <c r="G3321">
        <v>48691</v>
      </c>
      <c r="H3321" t="s">
        <v>14328</v>
      </c>
      <c r="I3321" t="s">
        <v>14329</v>
      </c>
      <c r="J3321" t="s">
        <v>14213</v>
      </c>
      <c r="K3321" t="s">
        <v>7428</v>
      </c>
      <c r="L3321" t="s">
        <v>14330</v>
      </c>
      <c r="M3321" t="s">
        <v>14303</v>
      </c>
      <c r="N3321" t="s">
        <v>22</v>
      </c>
      <c r="O3321">
        <v>236</v>
      </c>
      <c r="P3321">
        <v>0</v>
      </c>
      <c r="Q3321">
        <v>0</v>
      </c>
      <c r="R3321">
        <v>236</v>
      </c>
      <c r="S3321" s="1">
        <v>1</v>
      </c>
      <c r="T3321" t="s">
        <v>22</v>
      </c>
      <c r="U3321" s="13">
        <f t="shared" si="153"/>
        <v>236</v>
      </c>
      <c r="V3321" s="13">
        <f t="shared" si="154"/>
        <v>236</v>
      </c>
      <c r="W3321" s="13" t="str">
        <f>IFERROR(VLOOKUP(K3321,'Target Area Lookup'!B:C,2,FALSE),"Rest of State")</f>
        <v>Rest of State</v>
      </c>
      <c r="X3321" s="13" t="str">
        <f t="shared" si="155"/>
        <v>Rest of State</v>
      </c>
    </row>
    <row r="3322" spans="1:24" x14ac:dyDescent="0.25">
      <c r="A3322">
        <v>53090137002</v>
      </c>
      <c r="B3322" t="s">
        <v>14331</v>
      </c>
      <c r="C3322" t="s">
        <v>14332</v>
      </c>
      <c r="D3322" t="s">
        <v>14333</v>
      </c>
      <c r="E3322" t="s">
        <v>14334</v>
      </c>
      <c r="F3322">
        <v>3093483695</v>
      </c>
      <c r="G3322">
        <v>14798</v>
      </c>
      <c r="H3322" t="s">
        <v>14335</v>
      </c>
      <c r="I3322" t="s">
        <v>14332</v>
      </c>
      <c r="J3322" t="s">
        <v>14333</v>
      </c>
      <c r="K3322" t="s">
        <v>7428</v>
      </c>
      <c r="L3322" t="s">
        <v>14334</v>
      </c>
      <c r="M3322" t="s">
        <v>14336</v>
      </c>
      <c r="N3322" t="s">
        <v>22</v>
      </c>
      <c r="O3322">
        <v>188</v>
      </c>
      <c r="P3322">
        <v>0</v>
      </c>
      <c r="Q3322">
        <v>37</v>
      </c>
      <c r="R3322">
        <v>225</v>
      </c>
      <c r="S3322" s="1">
        <v>0.83510000000000006</v>
      </c>
      <c r="T3322" t="s">
        <v>22</v>
      </c>
      <c r="U3322" s="13">
        <f t="shared" si="153"/>
        <v>188</v>
      </c>
      <c r="V3322" s="13">
        <f t="shared" si="154"/>
        <v>225</v>
      </c>
      <c r="W3322" s="13" t="str">
        <f>IFERROR(VLOOKUP(K3322,'Target Area Lookup'!B:C,2,FALSE),"Rest of State")</f>
        <v>Rest of State</v>
      </c>
      <c r="X3322" s="13" t="str">
        <f t="shared" si="155"/>
        <v>Rest of State</v>
      </c>
    </row>
    <row r="3323" spans="1:24" x14ac:dyDescent="0.25">
      <c r="A3323">
        <v>53090303016</v>
      </c>
      <c r="B3323" t="s">
        <v>14337</v>
      </c>
      <c r="C3323" t="s">
        <v>14338</v>
      </c>
      <c r="D3323" t="s">
        <v>14213</v>
      </c>
      <c r="E3323" t="s">
        <v>14339</v>
      </c>
      <c r="F3323">
        <v>3094774223</v>
      </c>
      <c r="G3323">
        <v>14799</v>
      </c>
      <c r="H3323" t="s">
        <v>14340</v>
      </c>
      <c r="I3323" t="s">
        <v>14341</v>
      </c>
      <c r="J3323" t="s">
        <v>14213</v>
      </c>
      <c r="K3323" t="s">
        <v>7428</v>
      </c>
      <c r="L3323" t="s">
        <v>14342</v>
      </c>
      <c r="M3323" t="s">
        <v>14343</v>
      </c>
      <c r="N3323" t="s">
        <v>22</v>
      </c>
      <c r="O3323">
        <v>737</v>
      </c>
      <c r="P3323">
        <v>96</v>
      </c>
      <c r="Q3323">
        <v>1054</v>
      </c>
      <c r="R3323">
        <v>1887</v>
      </c>
      <c r="S3323" s="1">
        <v>0.44140000000000001</v>
      </c>
      <c r="U3323" s="13">
        <f t="shared" si="153"/>
        <v>833</v>
      </c>
      <c r="V3323" s="13">
        <f t="shared" si="154"/>
        <v>1887</v>
      </c>
      <c r="W3323" s="13" t="str">
        <f>IFERROR(VLOOKUP(K3323,'Target Area Lookup'!B:C,2,FALSE),"Rest of State")</f>
        <v>Rest of State</v>
      </c>
      <c r="X3323" s="13" t="str">
        <f t="shared" si="155"/>
        <v>Rest of State</v>
      </c>
    </row>
    <row r="3324" spans="1:24" x14ac:dyDescent="0.25">
      <c r="A3324">
        <v>53090308016</v>
      </c>
      <c r="B3324" t="s">
        <v>14344</v>
      </c>
      <c r="C3324" t="s">
        <v>14345</v>
      </c>
      <c r="D3324" t="s">
        <v>4452</v>
      </c>
      <c r="E3324" t="s">
        <v>14346</v>
      </c>
      <c r="F3324">
        <v>3094445544</v>
      </c>
      <c r="G3324">
        <v>14800</v>
      </c>
      <c r="H3324" t="s">
        <v>14347</v>
      </c>
      <c r="I3324" t="s">
        <v>14345</v>
      </c>
      <c r="J3324" t="s">
        <v>4452</v>
      </c>
      <c r="K3324" t="s">
        <v>7428</v>
      </c>
      <c r="L3324" t="s">
        <v>14346</v>
      </c>
      <c r="M3324" t="s">
        <v>14348</v>
      </c>
      <c r="N3324" t="s">
        <v>22</v>
      </c>
      <c r="O3324">
        <v>238</v>
      </c>
      <c r="P3324">
        <v>49</v>
      </c>
      <c r="Q3324">
        <v>1062</v>
      </c>
      <c r="R3324">
        <v>1349</v>
      </c>
      <c r="S3324" s="1">
        <v>0.21280000000000002</v>
      </c>
      <c r="U3324" s="13">
        <f t="shared" si="153"/>
        <v>287</v>
      </c>
      <c r="V3324" s="13">
        <f t="shared" si="154"/>
        <v>1349</v>
      </c>
      <c r="W3324" s="13" t="str">
        <f>IFERROR(VLOOKUP(K3324,'Target Area Lookup'!B:C,2,FALSE),"Rest of State")</f>
        <v>Rest of State</v>
      </c>
      <c r="X3324" s="13" t="str">
        <f t="shared" si="155"/>
        <v>Rest of State</v>
      </c>
    </row>
    <row r="3325" spans="1:24" x14ac:dyDescent="0.25">
      <c r="A3325">
        <v>53090309016</v>
      </c>
      <c r="B3325" t="s">
        <v>14349</v>
      </c>
      <c r="C3325" t="s">
        <v>14350</v>
      </c>
      <c r="D3325" t="s">
        <v>14256</v>
      </c>
      <c r="E3325" t="s">
        <v>14351</v>
      </c>
      <c r="F3325">
        <v>3096948300</v>
      </c>
      <c r="G3325">
        <v>14801</v>
      </c>
      <c r="H3325" t="s">
        <v>14352</v>
      </c>
      <c r="I3325" t="s">
        <v>14350</v>
      </c>
      <c r="J3325" t="s">
        <v>14256</v>
      </c>
      <c r="K3325" t="s">
        <v>7428</v>
      </c>
      <c r="L3325" t="s">
        <v>14351</v>
      </c>
      <c r="M3325" t="s">
        <v>14353</v>
      </c>
      <c r="N3325" t="s">
        <v>22</v>
      </c>
      <c r="O3325">
        <v>441</v>
      </c>
      <c r="P3325">
        <v>70</v>
      </c>
      <c r="Q3325">
        <v>493</v>
      </c>
      <c r="R3325">
        <v>1004</v>
      </c>
      <c r="S3325" s="1">
        <v>0.50900000000000001</v>
      </c>
      <c r="U3325" s="13">
        <f t="shared" si="153"/>
        <v>511</v>
      </c>
      <c r="V3325" s="13">
        <f t="shared" si="154"/>
        <v>1004</v>
      </c>
      <c r="W3325" s="13" t="str">
        <f>IFERROR(VLOOKUP(K3325,'Target Area Lookup'!B:C,2,FALSE),"Rest of State")</f>
        <v>Rest of State</v>
      </c>
      <c r="X3325" s="13" t="str">
        <f t="shared" si="155"/>
        <v>Rest of State</v>
      </c>
    </row>
    <row r="3326" spans="1:24" x14ac:dyDescent="0.25">
      <c r="A3326">
        <v>53090309061</v>
      </c>
      <c r="B3326" t="s">
        <v>14354</v>
      </c>
      <c r="C3326" t="s">
        <v>14355</v>
      </c>
      <c r="D3326" t="s">
        <v>14213</v>
      </c>
      <c r="E3326" t="s">
        <v>14356</v>
      </c>
      <c r="F3326">
        <v>3093475164</v>
      </c>
      <c r="G3326">
        <v>14802</v>
      </c>
      <c r="H3326" t="s">
        <v>14357</v>
      </c>
      <c r="I3326" t="s">
        <v>14355</v>
      </c>
      <c r="J3326" t="s">
        <v>14213</v>
      </c>
      <c r="K3326" t="s">
        <v>7428</v>
      </c>
      <c r="L3326" t="s">
        <v>14356</v>
      </c>
      <c r="M3326" t="s">
        <v>14358</v>
      </c>
      <c r="N3326" t="s">
        <v>22</v>
      </c>
      <c r="O3326">
        <v>40</v>
      </c>
      <c r="P3326">
        <v>1</v>
      </c>
      <c r="Q3326">
        <v>31</v>
      </c>
      <c r="R3326">
        <v>72</v>
      </c>
      <c r="S3326" s="1">
        <v>0.56940000000000002</v>
      </c>
      <c r="U3326" s="13">
        <f t="shared" si="153"/>
        <v>41</v>
      </c>
      <c r="V3326" s="13">
        <f t="shared" si="154"/>
        <v>72</v>
      </c>
      <c r="W3326" s="13" t="str">
        <f>IFERROR(VLOOKUP(K3326,'Target Area Lookup'!B:C,2,FALSE),"Rest of State")</f>
        <v>Rest of State</v>
      </c>
      <c r="X3326" s="13" t="str">
        <f t="shared" si="155"/>
        <v>Rest of State</v>
      </c>
    </row>
    <row r="3327" spans="1:24" x14ac:dyDescent="0.25">
      <c r="A3327">
        <v>53090606004</v>
      </c>
      <c r="B3327" t="s">
        <v>14359</v>
      </c>
      <c r="C3327" t="s">
        <v>14360</v>
      </c>
      <c r="D3327" t="s">
        <v>14189</v>
      </c>
      <c r="E3327" t="s">
        <v>14361</v>
      </c>
      <c r="F3327">
        <v>3095452241</v>
      </c>
      <c r="G3327">
        <v>14803</v>
      </c>
      <c r="H3327" t="s">
        <v>14362</v>
      </c>
      <c r="I3327" t="s">
        <v>14360</v>
      </c>
      <c r="J3327" t="s">
        <v>14189</v>
      </c>
      <c r="K3327" t="s">
        <v>14170</v>
      </c>
      <c r="L3327" t="s">
        <v>14361</v>
      </c>
      <c r="M3327" t="s">
        <v>14363</v>
      </c>
      <c r="N3327" t="s">
        <v>22</v>
      </c>
      <c r="O3327">
        <v>51</v>
      </c>
      <c r="P3327">
        <v>0</v>
      </c>
      <c r="Q3327">
        <v>0</v>
      </c>
      <c r="R3327">
        <v>51</v>
      </c>
      <c r="S3327" s="1">
        <v>1</v>
      </c>
      <c r="T3327" t="s">
        <v>22</v>
      </c>
      <c r="U3327" s="13">
        <f t="shared" si="153"/>
        <v>51</v>
      </c>
      <c r="V3327" s="13">
        <f t="shared" si="154"/>
        <v>51</v>
      </c>
      <c r="W3327" s="13" t="str">
        <f>IFERROR(VLOOKUP(K3327,'Target Area Lookup'!B:C,2,FALSE),"Rest of State")</f>
        <v>Rest of State</v>
      </c>
      <c r="X3327" s="13" t="str">
        <f t="shared" si="155"/>
        <v>Rest of State</v>
      </c>
    </row>
    <row r="3328" spans="1:24" x14ac:dyDescent="0.25">
      <c r="A3328">
        <v>53090701026</v>
      </c>
      <c r="B3328" t="s">
        <v>14364</v>
      </c>
      <c r="C3328" t="s">
        <v>14365</v>
      </c>
      <c r="D3328" t="s">
        <v>14366</v>
      </c>
      <c r="E3328" t="s">
        <v>14367</v>
      </c>
      <c r="F3328">
        <v>3093593172</v>
      </c>
      <c r="G3328">
        <v>14804</v>
      </c>
      <c r="H3328" t="s">
        <v>14368</v>
      </c>
      <c r="I3328" t="s">
        <v>14365</v>
      </c>
      <c r="J3328" t="s">
        <v>14366</v>
      </c>
      <c r="K3328" t="s">
        <v>7428</v>
      </c>
      <c r="L3328" t="s">
        <v>14367</v>
      </c>
      <c r="M3328" t="s">
        <v>14369</v>
      </c>
      <c r="N3328" t="s">
        <v>22</v>
      </c>
      <c r="O3328">
        <v>47</v>
      </c>
      <c r="P3328">
        <v>17</v>
      </c>
      <c r="Q3328">
        <v>287</v>
      </c>
      <c r="R3328">
        <v>351</v>
      </c>
      <c r="S3328" s="1">
        <v>0.18230000000000002</v>
      </c>
      <c r="U3328" s="13">
        <f t="shared" si="153"/>
        <v>64</v>
      </c>
      <c r="V3328" s="13">
        <f t="shared" si="154"/>
        <v>351</v>
      </c>
      <c r="W3328" s="13" t="str">
        <f>IFERROR(VLOOKUP(K3328,'Target Area Lookup'!B:C,2,FALSE),"Rest of State")</f>
        <v>Rest of State</v>
      </c>
      <c r="X3328" s="13" t="str">
        <f t="shared" si="155"/>
        <v>Rest of State</v>
      </c>
    </row>
    <row r="3329" spans="1:24" x14ac:dyDescent="0.25">
      <c r="A3329">
        <v>53090701026</v>
      </c>
      <c r="B3329" t="s">
        <v>14364</v>
      </c>
      <c r="C3329" t="s">
        <v>14365</v>
      </c>
      <c r="D3329" t="s">
        <v>14366</v>
      </c>
      <c r="E3329" t="s">
        <v>14367</v>
      </c>
      <c r="F3329">
        <v>3093593172</v>
      </c>
      <c r="G3329">
        <v>14805</v>
      </c>
      <c r="H3329" t="s">
        <v>14370</v>
      </c>
      <c r="I3329" t="s">
        <v>14371</v>
      </c>
      <c r="J3329" t="s">
        <v>14372</v>
      </c>
      <c r="K3329" t="s">
        <v>7428</v>
      </c>
      <c r="L3329" t="s">
        <v>14373</v>
      </c>
      <c r="M3329" t="s">
        <v>14369</v>
      </c>
      <c r="N3329" t="s">
        <v>22</v>
      </c>
      <c r="O3329">
        <v>42</v>
      </c>
      <c r="P3329">
        <v>8</v>
      </c>
      <c r="Q3329">
        <v>180</v>
      </c>
      <c r="R3329">
        <v>230</v>
      </c>
      <c r="S3329" s="1">
        <v>0.21739999999999998</v>
      </c>
      <c r="U3329" s="13">
        <f t="shared" si="153"/>
        <v>50</v>
      </c>
      <c r="V3329" s="13">
        <f t="shared" si="154"/>
        <v>230</v>
      </c>
      <c r="W3329" s="13" t="str">
        <f>IFERROR(VLOOKUP(K3329,'Target Area Lookup'!B:C,2,FALSE),"Rest of State")</f>
        <v>Rest of State</v>
      </c>
      <c r="X3329" s="13" t="str">
        <f t="shared" si="155"/>
        <v>Rest of State</v>
      </c>
    </row>
    <row r="3330" spans="1:24" x14ac:dyDescent="0.25">
      <c r="A3330">
        <v>53090701026</v>
      </c>
      <c r="B3330" t="s">
        <v>14364</v>
      </c>
      <c r="C3330" t="s">
        <v>14365</v>
      </c>
      <c r="D3330" t="s">
        <v>14366</v>
      </c>
      <c r="E3330" t="s">
        <v>14367</v>
      </c>
      <c r="F3330">
        <v>3093593172</v>
      </c>
      <c r="G3330">
        <v>14806</v>
      </c>
      <c r="H3330" t="s">
        <v>14374</v>
      </c>
      <c r="I3330" t="s">
        <v>14375</v>
      </c>
      <c r="J3330" t="s">
        <v>14366</v>
      </c>
      <c r="K3330" t="s">
        <v>7428</v>
      </c>
      <c r="L3330" t="s">
        <v>14376</v>
      </c>
      <c r="M3330" t="s">
        <v>14369</v>
      </c>
      <c r="N3330" t="s">
        <v>22</v>
      </c>
      <c r="O3330">
        <v>96</v>
      </c>
      <c r="P3330">
        <v>25</v>
      </c>
      <c r="Q3330">
        <v>356</v>
      </c>
      <c r="R3330">
        <v>477</v>
      </c>
      <c r="S3330" s="1">
        <v>0.25370000000000004</v>
      </c>
      <c r="U3330" s="13">
        <f t="shared" si="153"/>
        <v>121</v>
      </c>
      <c r="V3330" s="13">
        <f t="shared" si="154"/>
        <v>477</v>
      </c>
      <c r="W3330" s="13" t="str">
        <f>IFERROR(VLOOKUP(K3330,'Target Area Lookup'!B:C,2,FALSE),"Rest of State")</f>
        <v>Rest of State</v>
      </c>
      <c r="X3330" s="13" t="str">
        <f t="shared" si="155"/>
        <v>Rest of State</v>
      </c>
    </row>
    <row r="3331" spans="1:24" x14ac:dyDescent="0.25">
      <c r="A3331">
        <v>53090702026</v>
      </c>
      <c r="B3331" t="s">
        <v>14377</v>
      </c>
      <c r="C3331" t="s">
        <v>14378</v>
      </c>
      <c r="D3331" t="s">
        <v>14379</v>
      </c>
      <c r="E3331" t="s">
        <v>14380</v>
      </c>
      <c r="F3331">
        <v>3099253461</v>
      </c>
      <c r="G3331">
        <v>14807</v>
      </c>
      <c r="H3331" t="s">
        <v>14381</v>
      </c>
      <c r="I3331" t="s">
        <v>14378</v>
      </c>
      <c r="J3331" t="s">
        <v>14379</v>
      </c>
      <c r="K3331" t="s">
        <v>7428</v>
      </c>
      <c r="L3331" t="s">
        <v>14380</v>
      </c>
      <c r="M3331" t="s">
        <v>14382</v>
      </c>
      <c r="N3331" t="s">
        <v>22</v>
      </c>
      <c r="O3331">
        <v>41</v>
      </c>
      <c r="P3331">
        <v>7</v>
      </c>
      <c r="Q3331">
        <v>253</v>
      </c>
      <c r="R3331">
        <v>301</v>
      </c>
      <c r="S3331" s="1">
        <v>0.1595</v>
      </c>
      <c r="U3331" s="13">
        <f t="shared" ref="U3331:U3394" si="156">SUM(O3331:P3331)</f>
        <v>48</v>
      </c>
      <c r="V3331" s="13">
        <f t="shared" ref="V3331:V3394" si="157">R3331</f>
        <v>301</v>
      </c>
      <c r="W3331" s="13" t="str">
        <f>IFERROR(VLOOKUP(K3331,'Target Area Lookup'!B:C,2,FALSE),"Rest of State")</f>
        <v>Rest of State</v>
      </c>
      <c r="X3331" s="13" t="str">
        <f t="shared" ref="X3331:X3394" si="158">IF(K3331="Cook","Cook","Rest of State")</f>
        <v>Rest of State</v>
      </c>
    </row>
    <row r="3332" spans="1:24" x14ac:dyDescent="0.25">
      <c r="A3332">
        <v>53090702026</v>
      </c>
      <c r="B3332" t="s">
        <v>14377</v>
      </c>
      <c r="C3332" t="s">
        <v>14378</v>
      </c>
      <c r="D3332" t="s">
        <v>14379</v>
      </c>
      <c r="E3332" t="s">
        <v>14380</v>
      </c>
      <c r="F3332">
        <v>3099253461</v>
      </c>
      <c r="G3332">
        <v>14808</v>
      </c>
      <c r="H3332" t="s">
        <v>14383</v>
      </c>
      <c r="I3332" t="s">
        <v>14378</v>
      </c>
      <c r="J3332" t="s">
        <v>14379</v>
      </c>
      <c r="K3332" t="s">
        <v>7428</v>
      </c>
      <c r="L3332" t="s">
        <v>14380</v>
      </c>
      <c r="M3332" t="s">
        <v>14382</v>
      </c>
      <c r="N3332" t="s">
        <v>22</v>
      </c>
      <c r="O3332">
        <v>24</v>
      </c>
      <c r="P3332">
        <v>12</v>
      </c>
      <c r="Q3332">
        <v>275</v>
      </c>
      <c r="R3332">
        <v>311</v>
      </c>
      <c r="S3332" s="1">
        <v>0.1158</v>
      </c>
      <c r="U3332" s="13">
        <f t="shared" si="156"/>
        <v>36</v>
      </c>
      <c r="V3332" s="13">
        <f t="shared" si="157"/>
        <v>311</v>
      </c>
      <c r="W3332" s="13" t="str">
        <f>IFERROR(VLOOKUP(K3332,'Target Area Lookup'!B:C,2,FALSE),"Rest of State")</f>
        <v>Rest of State</v>
      </c>
      <c r="X3332" s="13" t="str">
        <f t="shared" si="158"/>
        <v>Rest of State</v>
      </c>
    </row>
    <row r="3333" spans="1:24" x14ac:dyDescent="0.25">
      <c r="A3333">
        <v>53090702026</v>
      </c>
      <c r="B3333" t="s">
        <v>14377</v>
      </c>
      <c r="C3333" t="s">
        <v>14378</v>
      </c>
      <c r="D3333" t="s">
        <v>14379</v>
      </c>
      <c r="E3333" t="s">
        <v>14380</v>
      </c>
      <c r="F3333">
        <v>3099253461</v>
      </c>
      <c r="G3333">
        <v>14809</v>
      </c>
      <c r="H3333" t="s">
        <v>14384</v>
      </c>
      <c r="I3333" t="s">
        <v>14385</v>
      </c>
      <c r="J3333" t="s">
        <v>14379</v>
      </c>
      <c r="K3333" t="s">
        <v>7428</v>
      </c>
      <c r="L3333" t="s">
        <v>14386</v>
      </c>
      <c r="M3333" t="s">
        <v>14382</v>
      </c>
      <c r="N3333" t="s">
        <v>22</v>
      </c>
      <c r="O3333">
        <v>32</v>
      </c>
      <c r="P3333">
        <v>10</v>
      </c>
      <c r="Q3333">
        <v>296</v>
      </c>
      <c r="R3333">
        <v>338</v>
      </c>
      <c r="S3333" s="1">
        <v>0.12429999999999999</v>
      </c>
      <c r="U3333" s="13">
        <f t="shared" si="156"/>
        <v>42</v>
      </c>
      <c r="V3333" s="13">
        <f t="shared" si="157"/>
        <v>338</v>
      </c>
      <c r="W3333" s="13" t="str">
        <f>IFERROR(VLOOKUP(K3333,'Target Area Lookup'!B:C,2,FALSE),"Rest of State")</f>
        <v>Rest of State</v>
      </c>
      <c r="X3333" s="13" t="str">
        <f t="shared" si="158"/>
        <v>Rest of State</v>
      </c>
    </row>
    <row r="3334" spans="1:24" x14ac:dyDescent="0.25">
      <c r="A3334">
        <v>53090703026</v>
      </c>
      <c r="B3334" t="s">
        <v>14387</v>
      </c>
      <c r="C3334" t="s">
        <v>14388</v>
      </c>
      <c r="D3334" t="s">
        <v>14389</v>
      </c>
      <c r="E3334" t="s">
        <v>14390</v>
      </c>
      <c r="F3334">
        <v>3092449872</v>
      </c>
      <c r="G3334">
        <v>14810</v>
      </c>
      <c r="H3334" t="s">
        <v>14391</v>
      </c>
      <c r="I3334" t="s">
        <v>14388</v>
      </c>
      <c r="J3334" t="s">
        <v>14389</v>
      </c>
      <c r="K3334" t="s">
        <v>7428</v>
      </c>
      <c r="L3334" t="s">
        <v>14390</v>
      </c>
      <c r="M3334" t="s">
        <v>14392</v>
      </c>
      <c r="N3334" t="s">
        <v>22</v>
      </c>
      <c r="O3334">
        <v>40</v>
      </c>
      <c r="P3334">
        <v>3</v>
      </c>
      <c r="Q3334">
        <v>99</v>
      </c>
      <c r="R3334">
        <v>142</v>
      </c>
      <c r="S3334" s="1">
        <v>0.30280000000000001</v>
      </c>
      <c r="U3334" s="13">
        <f t="shared" si="156"/>
        <v>43</v>
      </c>
      <c r="V3334" s="13">
        <f t="shared" si="157"/>
        <v>142</v>
      </c>
      <c r="W3334" s="13" t="str">
        <f>IFERROR(VLOOKUP(K3334,'Target Area Lookup'!B:C,2,FALSE),"Rest of State")</f>
        <v>Rest of State</v>
      </c>
      <c r="X3334" s="13" t="str">
        <f t="shared" si="158"/>
        <v>Rest of State</v>
      </c>
    </row>
    <row r="3335" spans="1:24" x14ac:dyDescent="0.25">
      <c r="A3335">
        <v>53090703026</v>
      </c>
      <c r="B3335" t="s">
        <v>14387</v>
      </c>
      <c r="C3335" t="s">
        <v>14388</v>
      </c>
      <c r="D3335" t="s">
        <v>14389</v>
      </c>
      <c r="E3335" t="s">
        <v>14390</v>
      </c>
      <c r="F3335">
        <v>3092449872</v>
      </c>
      <c r="G3335">
        <v>14811</v>
      </c>
      <c r="H3335" t="s">
        <v>14393</v>
      </c>
      <c r="I3335" t="s">
        <v>14388</v>
      </c>
      <c r="J3335" t="s">
        <v>14389</v>
      </c>
      <c r="K3335" t="s">
        <v>7428</v>
      </c>
      <c r="L3335" t="s">
        <v>14390</v>
      </c>
      <c r="M3335" t="s">
        <v>14392</v>
      </c>
      <c r="N3335" t="s">
        <v>22</v>
      </c>
      <c r="O3335">
        <v>28</v>
      </c>
      <c r="P3335">
        <v>1</v>
      </c>
      <c r="Q3335">
        <v>49</v>
      </c>
      <c r="R3335">
        <v>78</v>
      </c>
      <c r="S3335" s="1">
        <v>0.37180000000000002</v>
      </c>
      <c r="U3335" s="13">
        <f t="shared" si="156"/>
        <v>29</v>
      </c>
      <c r="V3335" s="13">
        <f t="shared" si="157"/>
        <v>78</v>
      </c>
      <c r="W3335" s="13" t="str">
        <f>IFERROR(VLOOKUP(K3335,'Target Area Lookup'!B:C,2,FALSE),"Rest of State")</f>
        <v>Rest of State</v>
      </c>
      <c r="X3335" s="13" t="str">
        <f t="shared" si="158"/>
        <v>Rest of State</v>
      </c>
    </row>
    <row r="3336" spans="1:24" x14ac:dyDescent="0.25">
      <c r="A3336">
        <v>53090703026</v>
      </c>
      <c r="B3336" t="s">
        <v>14387</v>
      </c>
      <c r="C3336" t="s">
        <v>14388</v>
      </c>
      <c r="D3336" t="s">
        <v>14389</v>
      </c>
      <c r="E3336" t="s">
        <v>14390</v>
      </c>
      <c r="F3336">
        <v>3092449872</v>
      </c>
      <c r="G3336">
        <v>14812</v>
      </c>
      <c r="H3336" t="s">
        <v>14394</v>
      </c>
      <c r="I3336" t="s">
        <v>14388</v>
      </c>
      <c r="J3336" t="s">
        <v>14389</v>
      </c>
      <c r="K3336" t="s">
        <v>7428</v>
      </c>
      <c r="L3336" t="s">
        <v>14390</v>
      </c>
      <c r="M3336" t="s">
        <v>14392</v>
      </c>
      <c r="N3336" t="s">
        <v>22</v>
      </c>
      <c r="O3336">
        <v>88</v>
      </c>
      <c r="P3336">
        <v>20</v>
      </c>
      <c r="Q3336">
        <v>152</v>
      </c>
      <c r="R3336">
        <v>260</v>
      </c>
      <c r="S3336" s="1">
        <v>0.41539999999999999</v>
      </c>
      <c r="U3336" s="13">
        <f t="shared" si="156"/>
        <v>108</v>
      </c>
      <c r="V3336" s="13">
        <f t="shared" si="157"/>
        <v>260</v>
      </c>
      <c r="W3336" s="13" t="str">
        <f>IFERROR(VLOOKUP(K3336,'Target Area Lookup'!B:C,2,FALSE),"Rest of State")</f>
        <v>Rest of State</v>
      </c>
      <c r="X3336" s="13" t="str">
        <f t="shared" si="158"/>
        <v>Rest of State</v>
      </c>
    </row>
    <row r="3337" spans="1:24" x14ac:dyDescent="0.25">
      <c r="A3337">
        <v>53090709026</v>
      </c>
      <c r="B3337" t="s">
        <v>14395</v>
      </c>
      <c r="C3337" t="s">
        <v>14396</v>
      </c>
      <c r="D3337" t="s">
        <v>14204</v>
      </c>
      <c r="E3337" t="s">
        <v>14397</v>
      </c>
      <c r="F3337">
        <v>3092632581</v>
      </c>
      <c r="G3337">
        <v>14813</v>
      </c>
      <c r="H3337" t="s">
        <v>14398</v>
      </c>
      <c r="I3337" t="s">
        <v>14399</v>
      </c>
      <c r="J3337" t="s">
        <v>14204</v>
      </c>
      <c r="K3337" t="s">
        <v>7428</v>
      </c>
      <c r="L3337" t="s">
        <v>14400</v>
      </c>
      <c r="M3337" t="s">
        <v>14401</v>
      </c>
      <c r="N3337" t="s">
        <v>22</v>
      </c>
      <c r="O3337">
        <v>113</v>
      </c>
      <c r="P3337">
        <v>14</v>
      </c>
      <c r="Q3337">
        <v>811</v>
      </c>
      <c r="R3337">
        <v>938</v>
      </c>
      <c r="S3337" s="1">
        <v>0.13539999999999999</v>
      </c>
      <c r="U3337" s="13">
        <f t="shared" si="156"/>
        <v>127</v>
      </c>
      <c r="V3337" s="13">
        <f t="shared" si="157"/>
        <v>938</v>
      </c>
      <c r="W3337" s="13" t="str">
        <f>IFERROR(VLOOKUP(K3337,'Target Area Lookup'!B:C,2,FALSE),"Rest of State")</f>
        <v>Rest of State</v>
      </c>
      <c r="X3337" s="13" t="str">
        <f t="shared" si="158"/>
        <v>Rest of State</v>
      </c>
    </row>
    <row r="3338" spans="1:24" x14ac:dyDescent="0.25">
      <c r="A3338">
        <v>53090709026</v>
      </c>
      <c r="B3338" t="s">
        <v>14395</v>
      </c>
      <c r="C3338" t="s">
        <v>14396</v>
      </c>
      <c r="D3338" t="s">
        <v>14204</v>
      </c>
      <c r="E3338" t="s">
        <v>14397</v>
      </c>
      <c r="F3338">
        <v>3092632581</v>
      </c>
      <c r="G3338">
        <v>14814</v>
      </c>
      <c r="H3338" t="s">
        <v>14402</v>
      </c>
      <c r="I3338" t="s">
        <v>14403</v>
      </c>
      <c r="J3338" t="s">
        <v>14204</v>
      </c>
      <c r="K3338" t="s">
        <v>7428</v>
      </c>
      <c r="L3338" t="s">
        <v>14404</v>
      </c>
      <c r="M3338" t="s">
        <v>14401</v>
      </c>
      <c r="N3338" t="s">
        <v>22</v>
      </c>
      <c r="O3338">
        <v>58</v>
      </c>
      <c r="P3338">
        <v>8</v>
      </c>
      <c r="Q3338">
        <v>421</v>
      </c>
      <c r="R3338">
        <v>487</v>
      </c>
      <c r="S3338" s="1">
        <v>0.13550000000000001</v>
      </c>
      <c r="U3338" s="13">
        <f t="shared" si="156"/>
        <v>66</v>
      </c>
      <c r="V3338" s="13">
        <f t="shared" si="157"/>
        <v>487</v>
      </c>
      <c r="W3338" s="13" t="str">
        <f>IFERROR(VLOOKUP(K3338,'Target Area Lookup'!B:C,2,FALSE),"Rest of State")</f>
        <v>Rest of State</v>
      </c>
      <c r="X3338" s="13" t="str">
        <f t="shared" si="158"/>
        <v>Rest of State</v>
      </c>
    </row>
    <row r="3339" spans="1:24" x14ac:dyDescent="0.25">
      <c r="A3339">
        <v>53090709026</v>
      </c>
      <c r="B3339" t="s">
        <v>14395</v>
      </c>
      <c r="C3339" t="s">
        <v>14396</v>
      </c>
      <c r="D3339" t="s">
        <v>14204</v>
      </c>
      <c r="E3339" t="s">
        <v>14397</v>
      </c>
      <c r="F3339">
        <v>3092632581</v>
      </c>
      <c r="G3339">
        <v>14815</v>
      </c>
      <c r="H3339" t="s">
        <v>14405</v>
      </c>
      <c r="I3339" t="s">
        <v>14406</v>
      </c>
      <c r="J3339" t="s">
        <v>14204</v>
      </c>
      <c r="K3339" t="s">
        <v>7428</v>
      </c>
      <c r="L3339" t="s">
        <v>14407</v>
      </c>
      <c r="M3339" t="s">
        <v>14401</v>
      </c>
      <c r="N3339" t="s">
        <v>22</v>
      </c>
      <c r="O3339">
        <v>57</v>
      </c>
      <c r="P3339">
        <v>5</v>
      </c>
      <c r="Q3339">
        <v>289</v>
      </c>
      <c r="R3339">
        <v>351</v>
      </c>
      <c r="S3339" s="1">
        <v>0.17660000000000001</v>
      </c>
      <c r="U3339" s="13">
        <f t="shared" si="156"/>
        <v>62</v>
      </c>
      <c r="V3339" s="13">
        <f t="shared" si="157"/>
        <v>351</v>
      </c>
      <c r="W3339" s="13" t="str">
        <f>IFERROR(VLOOKUP(K3339,'Target Area Lookup'!B:C,2,FALSE),"Rest of State")</f>
        <v>Rest of State</v>
      </c>
      <c r="X3339" s="13" t="str">
        <f t="shared" si="158"/>
        <v>Rest of State</v>
      </c>
    </row>
    <row r="3340" spans="1:24" x14ac:dyDescent="0.25">
      <c r="A3340">
        <v>53090709026</v>
      </c>
      <c r="B3340" t="s">
        <v>14395</v>
      </c>
      <c r="C3340" t="s">
        <v>14396</v>
      </c>
      <c r="D3340" t="s">
        <v>14204</v>
      </c>
      <c r="E3340" t="s">
        <v>14397</v>
      </c>
      <c r="F3340">
        <v>3092632581</v>
      </c>
      <c r="G3340">
        <v>14816</v>
      </c>
      <c r="H3340" t="s">
        <v>1904</v>
      </c>
      <c r="I3340" t="s">
        <v>14408</v>
      </c>
      <c r="J3340" t="s">
        <v>14204</v>
      </c>
      <c r="K3340" t="s">
        <v>7428</v>
      </c>
      <c r="L3340" t="s">
        <v>14409</v>
      </c>
      <c r="M3340" t="s">
        <v>14401</v>
      </c>
      <c r="N3340" t="s">
        <v>22</v>
      </c>
      <c r="O3340">
        <v>93</v>
      </c>
      <c r="P3340">
        <v>15</v>
      </c>
      <c r="Q3340">
        <v>249</v>
      </c>
      <c r="R3340">
        <v>357</v>
      </c>
      <c r="S3340" s="1">
        <v>0.30249999999999999</v>
      </c>
      <c r="U3340" s="13">
        <f t="shared" si="156"/>
        <v>108</v>
      </c>
      <c r="V3340" s="13">
        <f t="shared" si="157"/>
        <v>357</v>
      </c>
      <c r="W3340" s="13" t="str">
        <f>IFERROR(VLOOKUP(K3340,'Target Area Lookup'!B:C,2,FALSE),"Rest of State")</f>
        <v>Rest of State</v>
      </c>
      <c r="X3340" s="13" t="str">
        <f t="shared" si="158"/>
        <v>Rest of State</v>
      </c>
    </row>
    <row r="3341" spans="1:24" x14ac:dyDescent="0.25">
      <c r="A3341">
        <v>53090709026</v>
      </c>
      <c r="B3341" t="s">
        <v>14395</v>
      </c>
      <c r="C3341" t="s">
        <v>14396</v>
      </c>
      <c r="D3341" t="s">
        <v>14204</v>
      </c>
      <c r="E3341" t="s">
        <v>14397</v>
      </c>
      <c r="F3341">
        <v>3092632581</v>
      </c>
      <c r="G3341">
        <v>14817</v>
      </c>
      <c r="H3341" t="s">
        <v>297</v>
      </c>
      <c r="I3341" t="s">
        <v>14410</v>
      </c>
      <c r="J3341" t="s">
        <v>14204</v>
      </c>
      <c r="K3341" t="s">
        <v>7428</v>
      </c>
      <c r="L3341" t="s">
        <v>14411</v>
      </c>
      <c r="M3341" t="s">
        <v>14401</v>
      </c>
      <c r="N3341" t="s">
        <v>22</v>
      </c>
      <c r="O3341">
        <v>40</v>
      </c>
      <c r="P3341">
        <v>3</v>
      </c>
      <c r="Q3341">
        <v>412</v>
      </c>
      <c r="R3341">
        <v>455</v>
      </c>
      <c r="S3341" s="1">
        <v>9.4500000000000001E-2</v>
      </c>
      <c r="U3341" s="13">
        <f t="shared" si="156"/>
        <v>43</v>
      </c>
      <c r="V3341" s="13">
        <f t="shared" si="157"/>
        <v>455</v>
      </c>
      <c r="W3341" s="13" t="str">
        <f>IFERROR(VLOOKUP(K3341,'Target Area Lookup'!B:C,2,FALSE),"Rest of State")</f>
        <v>Rest of State</v>
      </c>
      <c r="X3341" s="13" t="str">
        <f t="shared" si="158"/>
        <v>Rest of State</v>
      </c>
    </row>
    <row r="3342" spans="1:24" x14ac:dyDescent="0.25">
      <c r="A3342">
        <v>53090709026</v>
      </c>
      <c r="B3342" t="s">
        <v>14395</v>
      </c>
      <c r="C3342" t="s">
        <v>14396</v>
      </c>
      <c r="D3342" t="s">
        <v>14204</v>
      </c>
      <c r="E3342" t="s">
        <v>14397</v>
      </c>
      <c r="F3342">
        <v>3092632581</v>
      </c>
      <c r="G3342">
        <v>14818</v>
      </c>
      <c r="H3342" t="s">
        <v>14412</v>
      </c>
      <c r="I3342" t="s">
        <v>14413</v>
      </c>
      <c r="J3342" t="s">
        <v>14204</v>
      </c>
      <c r="K3342" t="s">
        <v>7428</v>
      </c>
      <c r="L3342" t="s">
        <v>14414</v>
      </c>
      <c r="M3342" t="s">
        <v>14401</v>
      </c>
      <c r="N3342" t="s">
        <v>22</v>
      </c>
      <c r="O3342">
        <v>27</v>
      </c>
      <c r="P3342">
        <v>0</v>
      </c>
      <c r="Q3342">
        <v>290</v>
      </c>
      <c r="R3342">
        <v>317</v>
      </c>
      <c r="S3342" s="1">
        <v>8.5199999999999998E-2</v>
      </c>
      <c r="U3342" s="13">
        <f t="shared" si="156"/>
        <v>27</v>
      </c>
      <c r="V3342" s="13">
        <f t="shared" si="157"/>
        <v>317</v>
      </c>
      <c r="W3342" s="13" t="str">
        <f>IFERROR(VLOOKUP(K3342,'Target Area Lookup'!B:C,2,FALSE),"Rest of State")</f>
        <v>Rest of State</v>
      </c>
      <c r="X3342" s="13" t="str">
        <f t="shared" si="158"/>
        <v>Rest of State</v>
      </c>
    </row>
    <row r="3343" spans="1:24" x14ac:dyDescent="0.25">
      <c r="A3343">
        <v>53102001004</v>
      </c>
      <c r="B3343" t="s">
        <v>14415</v>
      </c>
      <c r="C3343" t="s">
        <v>14416</v>
      </c>
      <c r="D3343" t="s">
        <v>14417</v>
      </c>
      <c r="E3343" t="s">
        <v>14418</v>
      </c>
      <c r="F3343">
        <v>3093672361</v>
      </c>
      <c r="G3343">
        <v>14112</v>
      </c>
      <c r="H3343" t="s">
        <v>14419</v>
      </c>
      <c r="I3343" t="s">
        <v>14416</v>
      </c>
      <c r="J3343" t="s">
        <v>14417</v>
      </c>
      <c r="K3343" t="s">
        <v>14420</v>
      </c>
      <c r="L3343" t="s">
        <v>14418</v>
      </c>
      <c r="M3343" t="s">
        <v>14421</v>
      </c>
      <c r="N3343" t="s">
        <v>22</v>
      </c>
      <c r="O3343">
        <v>153</v>
      </c>
      <c r="P3343">
        <v>35</v>
      </c>
      <c r="Q3343">
        <v>699</v>
      </c>
      <c r="R3343">
        <v>887</v>
      </c>
      <c r="S3343" s="1">
        <v>0.21199999999999999</v>
      </c>
      <c r="U3343" s="13">
        <f t="shared" si="156"/>
        <v>188</v>
      </c>
      <c r="V3343" s="13">
        <f t="shared" si="157"/>
        <v>887</v>
      </c>
      <c r="W3343" s="13" t="str">
        <f>IFERROR(VLOOKUP(K3343,'Target Area Lookup'!B:C,2,FALSE),"Rest of State")</f>
        <v>Rest of State</v>
      </c>
      <c r="X3343" s="13" t="str">
        <f t="shared" si="158"/>
        <v>Rest of State</v>
      </c>
    </row>
    <row r="3344" spans="1:24" x14ac:dyDescent="0.25">
      <c r="A3344">
        <v>53102002004</v>
      </c>
      <c r="B3344" t="s">
        <v>14426</v>
      </c>
      <c r="C3344" t="s">
        <v>14427</v>
      </c>
      <c r="D3344" t="s">
        <v>14256</v>
      </c>
      <c r="E3344" t="s">
        <v>14428</v>
      </c>
      <c r="F3344">
        <v>3098228550</v>
      </c>
      <c r="G3344">
        <v>14113</v>
      </c>
      <c r="H3344" t="s">
        <v>14429</v>
      </c>
      <c r="I3344" t="s">
        <v>14427</v>
      </c>
      <c r="J3344" t="s">
        <v>14256</v>
      </c>
      <c r="K3344" t="s">
        <v>7428</v>
      </c>
      <c r="L3344" t="s">
        <v>14428</v>
      </c>
      <c r="M3344" t="s">
        <v>14430</v>
      </c>
      <c r="N3344" t="s">
        <v>22</v>
      </c>
      <c r="O3344">
        <v>113</v>
      </c>
      <c r="P3344">
        <v>4</v>
      </c>
      <c r="Q3344">
        <v>108</v>
      </c>
      <c r="R3344">
        <v>225</v>
      </c>
      <c r="S3344" s="1">
        <v>0.52</v>
      </c>
      <c r="U3344" s="13">
        <f t="shared" si="156"/>
        <v>117</v>
      </c>
      <c r="V3344" s="13">
        <f t="shared" si="157"/>
        <v>225</v>
      </c>
      <c r="W3344" s="13" t="str">
        <f>IFERROR(VLOOKUP(K3344,'Target Area Lookup'!B:C,2,FALSE),"Rest of State")</f>
        <v>Rest of State</v>
      </c>
      <c r="X3344" s="13" t="str">
        <f t="shared" si="158"/>
        <v>Rest of State</v>
      </c>
    </row>
    <row r="3345" spans="1:24" x14ac:dyDescent="0.25">
      <c r="A3345">
        <v>53102006026</v>
      </c>
      <c r="B3345" t="s">
        <v>14431</v>
      </c>
      <c r="C3345" t="s">
        <v>14432</v>
      </c>
      <c r="D3345" t="s">
        <v>14433</v>
      </c>
      <c r="E3345" t="s">
        <v>14434</v>
      </c>
      <c r="F3345">
        <v>3094322177</v>
      </c>
      <c r="G3345">
        <v>14114</v>
      </c>
      <c r="H3345" t="s">
        <v>14435</v>
      </c>
      <c r="I3345" t="s">
        <v>14432</v>
      </c>
      <c r="J3345" t="s">
        <v>14433</v>
      </c>
      <c r="K3345" t="s">
        <v>14420</v>
      </c>
      <c r="L3345" t="s">
        <v>14434</v>
      </c>
      <c r="M3345" t="s">
        <v>14436</v>
      </c>
      <c r="N3345" t="s">
        <v>22</v>
      </c>
      <c r="O3345">
        <v>109</v>
      </c>
      <c r="P3345">
        <v>22</v>
      </c>
      <c r="Q3345">
        <v>207</v>
      </c>
      <c r="R3345">
        <v>338</v>
      </c>
      <c r="S3345" s="1">
        <v>0.3876</v>
      </c>
      <c r="U3345" s="13">
        <f t="shared" si="156"/>
        <v>131</v>
      </c>
      <c r="V3345" s="13">
        <f t="shared" si="157"/>
        <v>338</v>
      </c>
      <c r="W3345" s="13" t="str">
        <f>IFERROR(VLOOKUP(K3345,'Target Area Lookup'!B:C,2,FALSE),"Rest of State")</f>
        <v>Rest of State</v>
      </c>
      <c r="X3345" s="13" t="str">
        <f t="shared" si="158"/>
        <v>Rest of State</v>
      </c>
    </row>
    <row r="3346" spans="1:24" x14ac:dyDescent="0.25">
      <c r="A3346">
        <v>53102006026</v>
      </c>
      <c r="B3346" t="s">
        <v>14431</v>
      </c>
      <c r="C3346" t="s">
        <v>14432</v>
      </c>
      <c r="D3346" t="s">
        <v>14433</v>
      </c>
      <c r="E3346" t="s">
        <v>14434</v>
      </c>
      <c r="F3346">
        <v>3094322177</v>
      </c>
      <c r="G3346">
        <v>14117</v>
      </c>
      <c r="H3346" t="s">
        <v>14437</v>
      </c>
      <c r="I3346" t="s">
        <v>14438</v>
      </c>
      <c r="J3346" t="s">
        <v>14433</v>
      </c>
      <c r="K3346" t="s">
        <v>14420</v>
      </c>
      <c r="L3346" t="s">
        <v>14439</v>
      </c>
      <c r="M3346" t="s">
        <v>14436</v>
      </c>
      <c r="N3346" t="s">
        <v>22</v>
      </c>
      <c r="O3346">
        <v>82</v>
      </c>
      <c r="P3346">
        <v>11</v>
      </c>
      <c r="Q3346">
        <v>77</v>
      </c>
      <c r="R3346">
        <v>170</v>
      </c>
      <c r="S3346" s="1">
        <v>0.54710000000000003</v>
      </c>
      <c r="U3346" s="13">
        <f t="shared" si="156"/>
        <v>93</v>
      </c>
      <c r="V3346" s="13">
        <f t="shared" si="157"/>
        <v>170</v>
      </c>
      <c r="W3346" s="13" t="str">
        <f>IFERROR(VLOOKUP(K3346,'Target Area Lookup'!B:C,2,FALSE),"Rest of State")</f>
        <v>Rest of State</v>
      </c>
      <c r="X3346" s="13" t="str">
        <f t="shared" si="158"/>
        <v>Rest of State</v>
      </c>
    </row>
    <row r="3347" spans="1:24" x14ac:dyDescent="0.25">
      <c r="A3347">
        <v>53102006026</v>
      </c>
      <c r="B3347" t="s">
        <v>14431</v>
      </c>
      <c r="C3347" t="s">
        <v>14432</v>
      </c>
      <c r="D3347" t="s">
        <v>14433</v>
      </c>
      <c r="E3347" t="s">
        <v>14434</v>
      </c>
      <c r="F3347">
        <v>3094322177</v>
      </c>
      <c r="G3347">
        <v>14118</v>
      </c>
      <c r="H3347" t="s">
        <v>14440</v>
      </c>
      <c r="I3347" t="s">
        <v>14441</v>
      </c>
      <c r="J3347" t="s">
        <v>14442</v>
      </c>
      <c r="K3347" t="s">
        <v>3607</v>
      </c>
      <c r="L3347" t="s">
        <v>14443</v>
      </c>
      <c r="M3347" t="s">
        <v>14436</v>
      </c>
      <c r="N3347" t="s">
        <v>22</v>
      </c>
      <c r="O3347">
        <v>86</v>
      </c>
      <c r="P3347">
        <v>25</v>
      </c>
      <c r="Q3347">
        <v>97</v>
      </c>
      <c r="R3347">
        <v>208</v>
      </c>
      <c r="S3347" s="1">
        <v>0.53369999999999995</v>
      </c>
      <c r="U3347" s="13">
        <f t="shared" si="156"/>
        <v>111</v>
      </c>
      <c r="V3347" s="13">
        <f t="shared" si="157"/>
        <v>208</v>
      </c>
      <c r="W3347" s="13" t="str">
        <f>IFERROR(VLOOKUP(K3347,'Target Area Lookup'!B:C,2,FALSE),"Rest of State")</f>
        <v>Rest of State</v>
      </c>
      <c r="X3347" s="13" t="str">
        <f t="shared" si="158"/>
        <v>Rest of State</v>
      </c>
    </row>
    <row r="3348" spans="1:24" x14ac:dyDescent="0.25">
      <c r="A3348">
        <v>53102006026</v>
      </c>
      <c r="B3348" t="s">
        <v>14431</v>
      </c>
      <c r="C3348" t="s">
        <v>14432</v>
      </c>
      <c r="D3348" t="s">
        <v>14433</v>
      </c>
      <c r="E3348" t="s">
        <v>14434</v>
      </c>
      <c r="F3348">
        <v>3094322177</v>
      </c>
      <c r="G3348">
        <v>14119</v>
      </c>
      <c r="H3348" t="s">
        <v>14444</v>
      </c>
      <c r="I3348" t="s">
        <v>14445</v>
      </c>
      <c r="J3348" t="s">
        <v>14446</v>
      </c>
      <c r="K3348" t="s">
        <v>3607</v>
      </c>
      <c r="L3348" t="s">
        <v>14447</v>
      </c>
      <c r="M3348" t="s">
        <v>14436</v>
      </c>
      <c r="N3348" t="s">
        <v>22</v>
      </c>
      <c r="O3348">
        <v>105</v>
      </c>
      <c r="P3348">
        <v>22</v>
      </c>
      <c r="Q3348">
        <v>100</v>
      </c>
      <c r="R3348">
        <v>227</v>
      </c>
      <c r="S3348" s="1">
        <v>0.5595</v>
      </c>
      <c r="U3348" s="13">
        <f t="shared" si="156"/>
        <v>127</v>
      </c>
      <c r="V3348" s="13">
        <f t="shared" si="157"/>
        <v>227</v>
      </c>
      <c r="W3348" s="13" t="str">
        <f>IFERROR(VLOOKUP(K3348,'Target Area Lookup'!B:C,2,FALSE),"Rest of State")</f>
        <v>Rest of State</v>
      </c>
      <c r="X3348" s="13" t="str">
        <f t="shared" si="158"/>
        <v>Rest of State</v>
      </c>
    </row>
    <row r="3349" spans="1:24" x14ac:dyDescent="0.25">
      <c r="A3349">
        <v>53102011026</v>
      </c>
      <c r="B3349" t="s">
        <v>14448</v>
      </c>
      <c r="C3349" t="s">
        <v>14449</v>
      </c>
      <c r="D3349" t="s">
        <v>14450</v>
      </c>
      <c r="E3349" t="s">
        <v>14451</v>
      </c>
      <c r="F3349">
        <v>3095274410</v>
      </c>
      <c r="G3349">
        <v>14135</v>
      </c>
      <c r="H3349" t="s">
        <v>9839</v>
      </c>
      <c r="I3349" t="s">
        <v>14452</v>
      </c>
      <c r="J3349" t="s">
        <v>14450</v>
      </c>
      <c r="K3349" t="s">
        <v>14420</v>
      </c>
      <c r="L3349" t="s">
        <v>14453</v>
      </c>
      <c r="M3349" t="s">
        <v>14454</v>
      </c>
      <c r="N3349" t="s">
        <v>22</v>
      </c>
      <c r="O3349">
        <v>54</v>
      </c>
      <c r="P3349">
        <v>9</v>
      </c>
      <c r="Q3349">
        <v>93</v>
      </c>
      <c r="R3349">
        <v>156</v>
      </c>
      <c r="S3349" s="1">
        <v>0.40380000000000005</v>
      </c>
      <c r="U3349" s="13">
        <f t="shared" si="156"/>
        <v>63</v>
      </c>
      <c r="V3349" s="13">
        <f t="shared" si="157"/>
        <v>156</v>
      </c>
      <c r="W3349" s="13" t="str">
        <f>IFERROR(VLOOKUP(K3349,'Target Area Lookup'!B:C,2,FALSE),"Rest of State")</f>
        <v>Rest of State</v>
      </c>
      <c r="X3349" s="13" t="str">
        <f t="shared" si="158"/>
        <v>Rest of State</v>
      </c>
    </row>
    <row r="3350" spans="1:24" x14ac:dyDescent="0.25">
      <c r="A3350">
        <v>53102011026</v>
      </c>
      <c r="B3350" t="s">
        <v>14448</v>
      </c>
      <c r="C3350" t="s">
        <v>14449</v>
      </c>
      <c r="D3350" t="s">
        <v>14450</v>
      </c>
      <c r="E3350" t="s">
        <v>14451</v>
      </c>
      <c r="F3350">
        <v>3095274410</v>
      </c>
      <c r="G3350">
        <v>14136</v>
      </c>
      <c r="H3350" t="s">
        <v>14455</v>
      </c>
      <c r="I3350" t="s">
        <v>14456</v>
      </c>
      <c r="J3350" t="s">
        <v>14450</v>
      </c>
      <c r="K3350" t="s">
        <v>14420</v>
      </c>
      <c r="L3350" t="s">
        <v>14457</v>
      </c>
      <c r="M3350" t="s">
        <v>14458</v>
      </c>
      <c r="N3350" t="s">
        <v>22</v>
      </c>
      <c r="O3350">
        <v>93</v>
      </c>
      <c r="P3350">
        <v>19</v>
      </c>
      <c r="Q3350">
        <v>178</v>
      </c>
      <c r="R3350">
        <v>290</v>
      </c>
      <c r="S3350" s="1">
        <v>0.38619999999999999</v>
      </c>
      <c r="U3350" s="13">
        <f t="shared" si="156"/>
        <v>112</v>
      </c>
      <c r="V3350" s="13">
        <f t="shared" si="157"/>
        <v>290</v>
      </c>
      <c r="W3350" s="13" t="str">
        <f>IFERROR(VLOOKUP(K3350,'Target Area Lookup'!B:C,2,FALSE),"Rest of State")</f>
        <v>Rest of State</v>
      </c>
      <c r="X3350" s="13" t="str">
        <f t="shared" si="158"/>
        <v>Rest of State</v>
      </c>
    </row>
    <row r="3351" spans="1:24" x14ac:dyDescent="0.25">
      <c r="A3351">
        <v>53102011026</v>
      </c>
      <c r="B3351" t="s">
        <v>14448</v>
      </c>
      <c r="C3351" t="s">
        <v>14449</v>
      </c>
      <c r="D3351" t="s">
        <v>14450</v>
      </c>
      <c r="E3351" t="s">
        <v>14451</v>
      </c>
      <c r="F3351">
        <v>3095274410</v>
      </c>
      <c r="G3351">
        <v>52536</v>
      </c>
      <c r="H3351" t="s">
        <v>14459</v>
      </c>
      <c r="I3351" t="s">
        <v>14460</v>
      </c>
      <c r="J3351" t="s">
        <v>14450</v>
      </c>
      <c r="K3351" t="s">
        <v>14420</v>
      </c>
      <c r="L3351" t="s">
        <v>14461</v>
      </c>
      <c r="M3351" t="s">
        <v>14462</v>
      </c>
      <c r="N3351" t="s">
        <v>22</v>
      </c>
      <c r="O3351">
        <v>87</v>
      </c>
      <c r="P3351">
        <v>31</v>
      </c>
      <c r="Q3351">
        <v>238</v>
      </c>
      <c r="R3351">
        <v>356</v>
      </c>
      <c r="S3351" s="1">
        <v>0.33150000000000002</v>
      </c>
      <c r="U3351" s="13">
        <f t="shared" si="156"/>
        <v>118</v>
      </c>
      <c r="V3351" s="13">
        <f t="shared" si="157"/>
        <v>356</v>
      </c>
      <c r="W3351" s="13" t="str">
        <f>IFERROR(VLOOKUP(K3351,'Target Area Lookup'!B:C,2,FALSE),"Rest of State")</f>
        <v>Rest of State</v>
      </c>
      <c r="X3351" s="13" t="str">
        <f t="shared" si="158"/>
        <v>Rest of State</v>
      </c>
    </row>
    <row r="3352" spans="1:24" x14ac:dyDescent="0.25">
      <c r="A3352">
        <v>53102011026</v>
      </c>
      <c r="B3352" t="s">
        <v>14448</v>
      </c>
      <c r="C3352" t="s">
        <v>14449</v>
      </c>
      <c r="D3352" t="s">
        <v>14450</v>
      </c>
      <c r="E3352" t="s">
        <v>14451</v>
      </c>
      <c r="F3352">
        <v>3095274410</v>
      </c>
      <c r="G3352">
        <v>52537</v>
      </c>
      <c r="H3352" t="s">
        <v>14463</v>
      </c>
      <c r="I3352" t="s">
        <v>14464</v>
      </c>
      <c r="J3352" t="s">
        <v>14465</v>
      </c>
      <c r="K3352" t="s">
        <v>7054</v>
      </c>
      <c r="L3352" t="s">
        <v>14466</v>
      </c>
      <c r="M3352" t="s">
        <v>14467</v>
      </c>
      <c r="N3352" t="s">
        <v>22</v>
      </c>
      <c r="O3352">
        <v>115</v>
      </c>
      <c r="P3352">
        <v>25</v>
      </c>
      <c r="Q3352">
        <v>233</v>
      </c>
      <c r="R3352">
        <v>373</v>
      </c>
      <c r="S3352" s="1">
        <v>0.37530000000000002</v>
      </c>
      <c r="U3352" s="13">
        <f t="shared" si="156"/>
        <v>140</v>
      </c>
      <c r="V3352" s="13">
        <f t="shared" si="157"/>
        <v>373</v>
      </c>
      <c r="W3352" s="13" t="str">
        <f>IFERROR(VLOOKUP(K3352,'Target Area Lookup'!B:C,2,FALSE),"Rest of State")</f>
        <v>Rest of State</v>
      </c>
      <c r="X3352" s="13" t="str">
        <f t="shared" si="158"/>
        <v>Rest of State</v>
      </c>
    </row>
    <row r="3353" spans="1:24" x14ac:dyDescent="0.25">
      <c r="A3353">
        <v>53102021026</v>
      </c>
      <c r="B3353" t="s">
        <v>14468</v>
      </c>
      <c r="C3353" t="s">
        <v>14469</v>
      </c>
      <c r="D3353" t="s">
        <v>14470</v>
      </c>
      <c r="E3353" t="s">
        <v>14471</v>
      </c>
      <c r="F3353">
        <v>3092487522</v>
      </c>
      <c r="G3353">
        <v>14120</v>
      </c>
      <c r="H3353" t="s">
        <v>14472</v>
      </c>
      <c r="I3353" t="s">
        <v>14469</v>
      </c>
      <c r="J3353" t="s">
        <v>14470</v>
      </c>
      <c r="K3353" t="s">
        <v>3607</v>
      </c>
      <c r="L3353" t="s">
        <v>14471</v>
      </c>
      <c r="M3353" t="s">
        <v>14473</v>
      </c>
      <c r="N3353" t="s">
        <v>22</v>
      </c>
      <c r="O3353">
        <v>102</v>
      </c>
      <c r="P3353">
        <v>14</v>
      </c>
      <c r="Q3353">
        <v>111</v>
      </c>
      <c r="R3353">
        <v>227</v>
      </c>
      <c r="S3353" s="1">
        <v>0.51100000000000001</v>
      </c>
      <c r="U3353" s="13">
        <f t="shared" si="156"/>
        <v>116</v>
      </c>
      <c r="V3353" s="13">
        <f t="shared" si="157"/>
        <v>227</v>
      </c>
      <c r="W3353" s="13" t="str">
        <f>IFERROR(VLOOKUP(K3353,'Target Area Lookup'!B:C,2,FALSE),"Rest of State")</f>
        <v>Rest of State</v>
      </c>
      <c r="X3353" s="13" t="str">
        <f t="shared" si="158"/>
        <v>Rest of State</v>
      </c>
    </row>
    <row r="3354" spans="1:24" x14ac:dyDescent="0.25">
      <c r="A3354">
        <v>53102021026</v>
      </c>
      <c r="B3354" t="s">
        <v>14468</v>
      </c>
      <c r="C3354" t="s">
        <v>14469</v>
      </c>
      <c r="D3354" t="s">
        <v>14470</v>
      </c>
      <c r="E3354" t="s">
        <v>14471</v>
      </c>
      <c r="F3354">
        <v>3092487522</v>
      </c>
      <c r="G3354">
        <v>14122</v>
      </c>
      <c r="H3354" t="s">
        <v>14474</v>
      </c>
      <c r="I3354" t="s">
        <v>14469</v>
      </c>
      <c r="J3354" t="s">
        <v>14470</v>
      </c>
      <c r="K3354" t="s">
        <v>3607</v>
      </c>
      <c r="L3354" t="s">
        <v>14471</v>
      </c>
      <c r="M3354" t="s">
        <v>14473</v>
      </c>
      <c r="N3354" t="s">
        <v>22</v>
      </c>
      <c r="O3354">
        <v>40</v>
      </c>
      <c r="P3354">
        <v>6</v>
      </c>
      <c r="Q3354">
        <v>52</v>
      </c>
      <c r="R3354">
        <v>98</v>
      </c>
      <c r="S3354" s="1">
        <v>0.46939999999999998</v>
      </c>
      <c r="U3354" s="13">
        <f t="shared" si="156"/>
        <v>46</v>
      </c>
      <c r="V3354" s="13">
        <f t="shared" si="157"/>
        <v>98</v>
      </c>
      <c r="W3354" s="13" t="str">
        <f>IFERROR(VLOOKUP(K3354,'Target Area Lookup'!B:C,2,FALSE),"Rest of State")</f>
        <v>Rest of State</v>
      </c>
      <c r="X3354" s="13" t="str">
        <f t="shared" si="158"/>
        <v>Rest of State</v>
      </c>
    </row>
    <row r="3355" spans="1:24" x14ac:dyDescent="0.25">
      <c r="A3355">
        <v>53102060026</v>
      </c>
      <c r="B3355" t="s">
        <v>14475</v>
      </c>
      <c r="C3355" t="s">
        <v>11374</v>
      </c>
      <c r="D3355" t="s">
        <v>14476</v>
      </c>
      <c r="E3355" t="s">
        <v>14477</v>
      </c>
      <c r="F3355">
        <v>3099238921</v>
      </c>
      <c r="G3355">
        <v>14123</v>
      </c>
      <c r="H3355" t="s">
        <v>14478</v>
      </c>
      <c r="I3355" t="s">
        <v>14479</v>
      </c>
      <c r="J3355" t="s">
        <v>14476</v>
      </c>
      <c r="K3355" t="s">
        <v>14420</v>
      </c>
      <c r="L3355" t="s">
        <v>14480</v>
      </c>
      <c r="M3355" t="s">
        <v>14481</v>
      </c>
      <c r="N3355" t="s">
        <v>22</v>
      </c>
      <c r="O3355">
        <v>30</v>
      </c>
      <c r="P3355">
        <v>8</v>
      </c>
      <c r="Q3355">
        <v>134</v>
      </c>
      <c r="R3355">
        <v>172</v>
      </c>
      <c r="S3355" s="1">
        <v>0.22090000000000001</v>
      </c>
      <c r="U3355" s="13">
        <f t="shared" si="156"/>
        <v>38</v>
      </c>
      <c r="V3355" s="13">
        <f t="shared" si="157"/>
        <v>172</v>
      </c>
      <c r="W3355" s="13" t="str">
        <f>IFERROR(VLOOKUP(K3355,'Target Area Lookup'!B:C,2,FALSE),"Rest of State")</f>
        <v>Rest of State</v>
      </c>
      <c r="X3355" s="13" t="str">
        <f t="shared" si="158"/>
        <v>Rest of State</v>
      </c>
    </row>
    <row r="3356" spans="1:24" x14ac:dyDescent="0.25">
      <c r="A3356">
        <v>53102060026</v>
      </c>
      <c r="B3356" t="s">
        <v>14475</v>
      </c>
      <c r="C3356" t="s">
        <v>11374</v>
      </c>
      <c r="D3356" t="s">
        <v>14476</v>
      </c>
      <c r="E3356" t="s">
        <v>14477</v>
      </c>
      <c r="F3356">
        <v>3099238921</v>
      </c>
      <c r="G3356">
        <v>14124</v>
      </c>
      <c r="H3356" t="s">
        <v>14482</v>
      </c>
      <c r="I3356" t="s">
        <v>14483</v>
      </c>
      <c r="J3356" t="s">
        <v>14484</v>
      </c>
      <c r="K3356" t="s">
        <v>14420</v>
      </c>
      <c r="L3356" t="s">
        <v>14485</v>
      </c>
      <c r="M3356" t="s">
        <v>14481</v>
      </c>
      <c r="N3356" t="s">
        <v>22</v>
      </c>
      <c r="O3356">
        <v>16</v>
      </c>
      <c r="P3356">
        <v>11</v>
      </c>
      <c r="Q3356">
        <v>112</v>
      </c>
      <c r="R3356">
        <v>139</v>
      </c>
      <c r="S3356" s="1">
        <v>0.19420000000000001</v>
      </c>
      <c r="U3356" s="13">
        <f t="shared" si="156"/>
        <v>27</v>
      </c>
      <c r="V3356" s="13">
        <f t="shared" si="157"/>
        <v>139</v>
      </c>
      <c r="W3356" s="13" t="str">
        <f>IFERROR(VLOOKUP(K3356,'Target Area Lookup'!B:C,2,FALSE),"Rest of State")</f>
        <v>Rest of State</v>
      </c>
      <c r="X3356" s="13" t="str">
        <f t="shared" si="158"/>
        <v>Rest of State</v>
      </c>
    </row>
    <row r="3357" spans="1:24" x14ac:dyDescent="0.25">
      <c r="A3357">
        <v>53102060026</v>
      </c>
      <c r="B3357" t="s">
        <v>14475</v>
      </c>
      <c r="C3357" t="s">
        <v>11374</v>
      </c>
      <c r="D3357" t="s">
        <v>14476</v>
      </c>
      <c r="E3357" t="s">
        <v>14477</v>
      </c>
      <c r="F3357">
        <v>3099238921</v>
      </c>
      <c r="G3357">
        <v>14125</v>
      </c>
      <c r="H3357" t="s">
        <v>14486</v>
      </c>
      <c r="I3357" t="s">
        <v>14487</v>
      </c>
      <c r="J3357" t="s">
        <v>14476</v>
      </c>
      <c r="K3357" t="s">
        <v>14420</v>
      </c>
      <c r="L3357" t="s">
        <v>14480</v>
      </c>
      <c r="M3357" t="s">
        <v>14481</v>
      </c>
      <c r="N3357" t="s">
        <v>22</v>
      </c>
      <c r="O3357">
        <v>38</v>
      </c>
      <c r="P3357">
        <v>9</v>
      </c>
      <c r="Q3357">
        <v>156</v>
      </c>
      <c r="R3357">
        <v>203</v>
      </c>
      <c r="S3357" s="1">
        <v>0.23149999999999998</v>
      </c>
      <c r="U3357" s="13">
        <f t="shared" si="156"/>
        <v>47</v>
      </c>
      <c r="V3357" s="13">
        <f t="shared" si="157"/>
        <v>203</v>
      </c>
      <c r="W3357" s="13" t="str">
        <f>IFERROR(VLOOKUP(K3357,'Target Area Lookup'!B:C,2,FALSE),"Rest of State")</f>
        <v>Rest of State</v>
      </c>
      <c r="X3357" s="13" t="str">
        <f t="shared" si="158"/>
        <v>Rest of State</v>
      </c>
    </row>
    <row r="3358" spans="1:24" x14ac:dyDescent="0.25">
      <c r="A3358">
        <v>53102069002</v>
      </c>
      <c r="B3358" t="s">
        <v>14488</v>
      </c>
      <c r="C3358" t="s">
        <v>14489</v>
      </c>
      <c r="D3358" t="s">
        <v>14490</v>
      </c>
      <c r="E3358" t="s">
        <v>14491</v>
      </c>
      <c r="F3358">
        <v>3093832121</v>
      </c>
      <c r="G3358">
        <v>14126</v>
      </c>
      <c r="H3358" t="s">
        <v>14492</v>
      </c>
      <c r="I3358" t="s">
        <v>14489</v>
      </c>
      <c r="J3358" t="s">
        <v>14490</v>
      </c>
      <c r="K3358" t="s">
        <v>14420</v>
      </c>
      <c r="L3358" t="s">
        <v>14491</v>
      </c>
      <c r="M3358" t="s">
        <v>14493</v>
      </c>
      <c r="N3358" t="s">
        <v>22</v>
      </c>
      <c r="O3358">
        <v>52</v>
      </c>
      <c r="P3358">
        <v>8</v>
      </c>
      <c r="Q3358">
        <v>332</v>
      </c>
      <c r="R3358">
        <v>392</v>
      </c>
      <c r="S3358" s="1">
        <v>0.15310000000000001</v>
      </c>
      <c r="U3358" s="13">
        <f t="shared" si="156"/>
        <v>60</v>
      </c>
      <c r="V3358" s="13">
        <f t="shared" si="157"/>
        <v>392</v>
      </c>
      <c r="W3358" s="13" t="str">
        <f>IFERROR(VLOOKUP(K3358,'Target Area Lookup'!B:C,2,FALSE),"Rest of State")</f>
        <v>Rest of State</v>
      </c>
      <c r="X3358" s="13" t="str">
        <f t="shared" si="158"/>
        <v>Rest of State</v>
      </c>
    </row>
    <row r="3359" spans="1:24" x14ac:dyDescent="0.25">
      <c r="A3359">
        <v>53102069002</v>
      </c>
      <c r="B3359" t="s">
        <v>14488</v>
      </c>
      <c r="C3359" t="s">
        <v>14489</v>
      </c>
      <c r="D3359" t="s">
        <v>14490</v>
      </c>
      <c r="E3359" t="s">
        <v>14491</v>
      </c>
      <c r="F3359">
        <v>3093832121</v>
      </c>
      <c r="G3359">
        <v>14127</v>
      </c>
      <c r="H3359" t="s">
        <v>14494</v>
      </c>
      <c r="I3359" t="s">
        <v>14489</v>
      </c>
      <c r="J3359" t="s">
        <v>14490</v>
      </c>
      <c r="K3359" t="s">
        <v>14420</v>
      </c>
      <c r="L3359" t="s">
        <v>14491</v>
      </c>
      <c r="M3359" t="s">
        <v>14493</v>
      </c>
      <c r="N3359" t="s">
        <v>22</v>
      </c>
      <c r="O3359">
        <v>51</v>
      </c>
      <c r="P3359">
        <v>7</v>
      </c>
      <c r="Q3359">
        <v>347</v>
      </c>
      <c r="R3359">
        <v>405</v>
      </c>
      <c r="S3359" s="1">
        <v>0.14319999999999999</v>
      </c>
      <c r="U3359" s="13">
        <f t="shared" si="156"/>
        <v>58</v>
      </c>
      <c r="V3359" s="13">
        <f t="shared" si="157"/>
        <v>405</v>
      </c>
      <c r="W3359" s="13" t="str">
        <f>IFERROR(VLOOKUP(K3359,'Target Area Lookup'!B:C,2,FALSE),"Rest of State")</f>
        <v>Rest of State</v>
      </c>
      <c r="X3359" s="13" t="str">
        <f t="shared" si="158"/>
        <v>Rest of State</v>
      </c>
    </row>
    <row r="3360" spans="1:24" x14ac:dyDescent="0.25">
      <c r="A3360">
        <v>53102122017</v>
      </c>
      <c r="B3360" t="s">
        <v>14495</v>
      </c>
      <c r="C3360" t="s">
        <v>14496</v>
      </c>
      <c r="D3360" t="s">
        <v>14417</v>
      </c>
      <c r="E3360" t="s">
        <v>14497</v>
      </c>
      <c r="F3360">
        <v>3093674151</v>
      </c>
      <c r="G3360">
        <v>14128</v>
      </c>
      <c r="H3360" t="s">
        <v>14498</v>
      </c>
      <c r="I3360" t="s">
        <v>14496</v>
      </c>
      <c r="J3360" t="s">
        <v>14417</v>
      </c>
      <c r="K3360" t="s">
        <v>14420</v>
      </c>
      <c r="L3360" t="s">
        <v>14497</v>
      </c>
      <c r="M3360" t="s">
        <v>14499</v>
      </c>
      <c r="N3360" t="s">
        <v>22</v>
      </c>
      <c r="O3360">
        <v>152</v>
      </c>
      <c r="P3360">
        <v>24</v>
      </c>
      <c r="Q3360">
        <v>816</v>
      </c>
      <c r="R3360">
        <v>992</v>
      </c>
      <c r="S3360" s="1">
        <v>0.17739999999999997</v>
      </c>
      <c r="U3360" s="13">
        <f t="shared" si="156"/>
        <v>176</v>
      </c>
      <c r="V3360" s="13">
        <f t="shared" si="157"/>
        <v>992</v>
      </c>
      <c r="W3360" s="13" t="str">
        <f>IFERROR(VLOOKUP(K3360,'Target Area Lookup'!B:C,2,FALSE),"Rest of State")</f>
        <v>Rest of State</v>
      </c>
      <c r="X3360" s="13" t="str">
        <f t="shared" si="158"/>
        <v>Rest of State</v>
      </c>
    </row>
    <row r="3361" spans="1:24" x14ac:dyDescent="0.25">
      <c r="A3361">
        <v>53102140026</v>
      </c>
      <c r="B3361" t="s">
        <v>14500</v>
      </c>
      <c r="C3361" t="s">
        <v>14501</v>
      </c>
      <c r="D3361" t="s">
        <v>14502</v>
      </c>
      <c r="E3361" t="s">
        <v>14503</v>
      </c>
      <c r="F3361">
        <v>3094673737</v>
      </c>
      <c r="G3361">
        <v>14129</v>
      </c>
      <c r="H3361" t="s">
        <v>14504</v>
      </c>
      <c r="I3361" t="s">
        <v>14505</v>
      </c>
      <c r="J3361" t="s">
        <v>14502</v>
      </c>
      <c r="K3361" t="s">
        <v>14420</v>
      </c>
      <c r="L3361" t="s">
        <v>14506</v>
      </c>
      <c r="M3361" t="s">
        <v>14507</v>
      </c>
      <c r="N3361" t="s">
        <v>22</v>
      </c>
      <c r="O3361">
        <v>81</v>
      </c>
      <c r="P3361">
        <v>12</v>
      </c>
      <c r="Q3361">
        <v>426</v>
      </c>
      <c r="R3361">
        <v>519</v>
      </c>
      <c r="S3361" s="1">
        <v>0.17920000000000003</v>
      </c>
      <c r="U3361" s="13">
        <f t="shared" si="156"/>
        <v>93</v>
      </c>
      <c r="V3361" s="13">
        <f t="shared" si="157"/>
        <v>519</v>
      </c>
      <c r="W3361" s="13" t="str">
        <f>IFERROR(VLOOKUP(K3361,'Target Area Lookup'!B:C,2,FALSE),"Rest of State")</f>
        <v>Rest of State</v>
      </c>
      <c r="X3361" s="13" t="str">
        <f t="shared" si="158"/>
        <v>Rest of State</v>
      </c>
    </row>
    <row r="3362" spans="1:24" x14ac:dyDescent="0.25">
      <c r="A3362">
        <v>53102140026</v>
      </c>
      <c r="B3362" t="s">
        <v>14500</v>
      </c>
      <c r="C3362" t="s">
        <v>14501</v>
      </c>
      <c r="D3362" t="s">
        <v>14502</v>
      </c>
      <c r="E3362" t="s">
        <v>14503</v>
      </c>
      <c r="F3362">
        <v>3094673737</v>
      </c>
      <c r="G3362">
        <v>14130</v>
      </c>
      <c r="H3362" t="s">
        <v>14508</v>
      </c>
      <c r="I3362" t="s">
        <v>14509</v>
      </c>
      <c r="J3362" t="s">
        <v>14502</v>
      </c>
      <c r="K3362" t="s">
        <v>14420</v>
      </c>
      <c r="L3362" t="s">
        <v>14510</v>
      </c>
      <c r="M3362" t="s">
        <v>14511</v>
      </c>
      <c r="N3362" t="s">
        <v>22</v>
      </c>
      <c r="O3362">
        <v>106</v>
      </c>
      <c r="P3362">
        <v>9</v>
      </c>
      <c r="Q3362">
        <v>343</v>
      </c>
      <c r="R3362">
        <v>458</v>
      </c>
      <c r="S3362" s="1">
        <v>0.25109999999999999</v>
      </c>
      <c r="U3362" s="13">
        <f t="shared" si="156"/>
        <v>115</v>
      </c>
      <c r="V3362" s="13">
        <f t="shared" si="157"/>
        <v>458</v>
      </c>
      <c r="W3362" s="13" t="str">
        <f>IFERROR(VLOOKUP(K3362,'Target Area Lookup'!B:C,2,FALSE),"Rest of State")</f>
        <v>Rest of State</v>
      </c>
      <c r="X3362" s="13" t="str">
        <f t="shared" si="158"/>
        <v>Rest of State</v>
      </c>
    </row>
    <row r="3363" spans="1:24" x14ac:dyDescent="0.25">
      <c r="A3363">
        <v>53102140026</v>
      </c>
      <c r="B3363" t="s">
        <v>14500</v>
      </c>
      <c r="C3363" t="s">
        <v>14501</v>
      </c>
      <c r="D3363" t="s">
        <v>14502</v>
      </c>
      <c r="E3363" t="s">
        <v>14503</v>
      </c>
      <c r="F3363">
        <v>3094673737</v>
      </c>
      <c r="G3363">
        <v>14131</v>
      </c>
      <c r="H3363" t="s">
        <v>14512</v>
      </c>
      <c r="I3363" t="s">
        <v>14513</v>
      </c>
      <c r="J3363" t="s">
        <v>14502</v>
      </c>
      <c r="K3363" t="s">
        <v>14420</v>
      </c>
      <c r="L3363" t="s">
        <v>14514</v>
      </c>
      <c r="M3363" t="s">
        <v>14515</v>
      </c>
      <c r="N3363" t="s">
        <v>22</v>
      </c>
      <c r="O3363">
        <v>120</v>
      </c>
      <c r="P3363">
        <v>8</v>
      </c>
      <c r="Q3363">
        <v>309</v>
      </c>
      <c r="R3363">
        <v>437</v>
      </c>
      <c r="S3363" s="1">
        <v>0.29289999999999999</v>
      </c>
      <c r="U3363" s="13">
        <f t="shared" si="156"/>
        <v>128</v>
      </c>
      <c r="V3363" s="13">
        <f t="shared" si="157"/>
        <v>437</v>
      </c>
      <c r="W3363" s="13" t="str">
        <f>IFERROR(VLOOKUP(K3363,'Target Area Lookup'!B:C,2,FALSE),"Rest of State")</f>
        <v>Rest of State</v>
      </c>
      <c r="X3363" s="13" t="str">
        <f t="shared" si="158"/>
        <v>Rest of State</v>
      </c>
    </row>
    <row r="3364" spans="1:24" x14ac:dyDescent="0.25">
      <c r="A3364">
        <v>53102140026</v>
      </c>
      <c r="B3364" t="s">
        <v>14500</v>
      </c>
      <c r="C3364" t="s">
        <v>14501</v>
      </c>
      <c r="D3364" t="s">
        <v>14502</v>
      </c>
      <c r="E3364" t="s">
        <v>14503</v>
      </c>
      <c r="F3364">
        <v>3094673737</v>
      </c>
      <c r="G3364">
        <v>14132</v>
      </c>
      <c r="H3364" t="s">
        <v>14516</v>
      </c>
      <c r="I3364" t="s">
        <v>14517</v>
      </c>
      <c r="J3364" t="s">
        <v>14518</v>
      </c>
      <c r="K3364" t="s">
        <v>14420</v>
      </c>
      <c r="L3364" t="s">
        <v>14519</v>
      </c>
      <c r="M3364" t="s">
        <v>14520</v>
      </c>
      <c r="N3364" t="s">
        <v>22</v>
      </c>
      <c r="O3364">
        <v>13</v>
      </c>
      <c r="P3364">
        <v>0</v>
      </c>
      <c r="Q3364">
        <v>78</v>
      </c>
      <c r="R3364">
        <v>91</v>
      </c>
      <c r="S3364" s="1">
        <v>0.1429</v>
      </c>
      <c r="U3364" s="13">
        <f t="shared" si="156"/>
        <v>13</v>
      </c>
      <c r="V3364" s="13">
        <f t="shared" si="157"/>
        <v>91</v>
      </c>
      <c r="W3364" s="13" t="str">
        <f>IFERROR(VLOOKUP(K3364,'Target Area Lookup'!B:C,2,FALSE),"Rest of State")</f>
        <v>Rest of State</v>
      </c>
      <c r="X3364" s="13" t="str">
        <f t="shared" si="158"/>
        <v>Rest of State</v>
      </c>
    </row>
    <row r="3365" spans="1:24" x14ac:dyDescent="0.25">
      <c r="A3365">
        <v>53102140026</v>
      </c>
      <c r="B3365" t="s">
        <v>14500</v>
      </c>
      <c r="C3365" t="s">
        <v>14501</v>
      </c>
      <c r="D3365" t="s">
        <v>14502</v>
      </c>
      <c r="E3365" t="s">
        <v>14503</v>
      </c>
      <c r="F3365">
        <v>3094673737</v>
      </c>
      <c r="G3365">
        <v>14133</v>
      </c>
      <c r="H3365" t="s">
        <v>14521</v>
      </c>
      <c r="I3365" t="s">
        <v>14522</v>
      </c>
      <c r="J3365" t="s">
        <v>14523</v>
      </c>
      <c r="K3365" t="s">
        <v>14420</v>
      </c>
      <c r="L3365" t="s">
        <v>14524</v>
      </c>
      <c r="M3365" t="s">
        <v>14525</v>
      </c>
      <c r="N3365" t="s">
        <v>22</v>
      </c>
      <c r="O3365">
        <v>12</v>
      </c>
      <c r="P3365">
        <v>1</v>
      </c>
      <c r="Q3365">
        <v>89</v>
      </c>
      <c r="R3365">
        <v>102</v>
      </c>
      <c r="S3365" s="1">
        <v>0.1275</v>
      </c>
      <c r="U3365" s="13">
        <f t="shared" si="156"/>
        <v>13</v>
      </c>
      <c r="V3365" s="13">
        <f t="shared" si="157"/>
        <v>102</v>
      </c>
      <c r="W3365" s="13" t="str">
        <f>IFERROR(VLOOKUP(K3365,'Target Area Lookup'!B:C,2,FALSE),"Rest of State")</f>
        <v>Rest of State</v>
      </c>
      <c r="X3365" s="13" t="str">
        <f t="shared" si="158"/>
        <v>Rest of State</v>
      </c>
    </row>
    <row r="3366" spans="1:24" x14ac:dyDescent="0.25">
      <c r="A3366">
        <v>54000000000</v>
      </c>
      <c r="B3366" t="s">
        <v>14526</v>
      </c>
      <c r="C3366" t="s">
        <v>14527</v>
      </c>
      <c r="D3366" t="s">
        <v>14528</v>
      </c>
      <c r="E3366" t="s">
        <v>14529</v>
      </c>
      <c r="F3366">
        <v>2174312668</v>
      </c>
      <c r="G3366">
        <v>14819</v>
      </c>
      <c r="H3366" t="s">
        <v>14530</v>
      </c>
      <c r="I3366" t="s">
        <v>14531</v>
      </c>
      <c r="J3366" t="s">
        <v>14528</v>
      </c>
      <c r="K3366" t="s">
        <v>14532</v>
      </c>
      <c r="L3366" t="s">
        <v>14533</v>
      </c>
      <c r="M3366" t="s">
        <v>14534</v>
      </c>
      <c r="N3366" t="s">
        <v>22</v>
      </c>
      <c r="O3366">
        <v>48</v>
      </c>
      <c r="P3366">
        <v>0</v>
      </c>
      <c r="Q3366">
        <v>16</v>
      </c>
      <c r="R3366">
        <v>64</v>
      </c>
      <c r="S3366" s="1">
        <v>0.74840000000000007</v>
      </c>
      <c r="T3366" t="s">
        <v>22</v>
      </c>
      <c r="U3366" s="13">
        <f t="shared" si="156"/>
        <v>48</v>
      </c>
      <c r="V3366" s="13">
        <f t="shared" si="157"/>
        <v>64</v>
      </c>
      <c r="W3366" s="13" t="str">
        <f>IFERROR(VLOOKUP(K3366,'Target Area Lookup'!B:C,2,FALSE),"Rest of State")</f>
        <v>Rest of State</v>
      </c>
      <c r="X3366" s="13" t="str">
        <f t="shared" si="158"/>
        <v>Rest of State</v>
      </c>
    </row>
    <row r="3367" spans="1:24" x14ac:dyDescent="0.25">
      <c r="A3367">
        <v>54092001026</v>
      </c>
      <c r="B3367" t="s">
        <v>14535</v>
      </c>
      <c r="C3367" t="s">
        <v>11530</v>
      </c>
      <c r="D3367" t="s">
        <v>14536</v>
      </c>
      <c r="E3367" t="s">
        <v>14537</v>
      </c>
      <c r="F3367">
        <v>2177597301</v>
      </c>
      <c r="G3367">
        <v>14820</v>
      </c>
      <c r="H3367" t="s">
        <v>14538</v>
      </c>
      <c r="I3367" t="s">
        <v>77</v>
      </c>
      <c r="J3367" t="s">
        <v>14536</v>
      </c>
      <c r="K3367" t="s">
        <v>14532</v>
      </c>
      <c r="L3367" t="s">
        <v>14539</v>
      </c>
      <c r="M3367" t="s">
        <v>14540</v>
      </c>
      <c r="N3367" t="s">
        <v>22</v>
      </c>
      <c r="O3367">
        <v>93</v>
      </c>
      <c r="P3367">
        <v>16</v>
      </c>
      <c r="Q3367">
        <v>239</v>
      </c>
      <c r="R3367">
        <v>348</v>
      </c>
      <c r="S3367" s="1">
        <v>0.31320000000000003</v>
      </c>
      <c r="U3367" s="13">
        <f t="shared" si="156"/>
        <v>109</v>
      </c>
      <c r="V3367" s="13">
        <f t="shared" si="157"/>
        <v>348</v>
      </c>
      <c r="W3367" s="13" t="str">
        <f>IFERROR(VLOOKUP(K3367,'Target Area Lookup'!B:C,2,FALSE),"Rest of State")</f>
        <v>Rest of State</v>
      </c>
      <c r="X3367" s="13" t="str">
        <f t="shared" si="158"/>
        <v>Rest of State</v>
      </c>
    </row>
    <row r="3368" spans="1:24" x14ac:dyDescent="0.25">
      <c r="A3368">
        <v>54092001026</v>
      </c>
      <c r="B3368" t="s">
        <v>14535</v>
      </c>
      <c r="C3368" t="s">
        <v>11530</v>
      </c>
      <c r="D3368" t="s">
        <v>14536</v>
      </c>
      <c r="E3368" t="s">
        <v>14537</v>
      </c>
      <c r="F3368">
        <v>2177597301</v>
      </c>
      <c r="G3368">
        <v>14821</v>
      </c>
      <c r="H3368" t="s">
        <v>14541</v>
      </c>
      <c r="I3368" t="s">
        <v>11530</v>
      </c>
      <c r="J3368" t="s">
        <v>14536</v>
      </c>
      <c r="K3368" t="s">
        <v>14532</v>
      </c>
      <c r="L3368" t="s">
        <v>14537</v>
      </c>
      <c r="M3368" t="s">
        <v>14540</v>
      </c>
      <c r="N3368" t="s">
        <v>22</v>
      </c>
      <c r="O3368">
        <v>70</v>
      </c>
      <c r="P3368">
        <v>24</v>
      </c>
      <c r="Q3368">
        <v>158</v>
      </c>
      <c r="R3368">
        <v>252</v>
      </c>
      <c r="S3368" s="1">
        <v>0.373</v>
      </c>
      <c r="U3368" s="13">
        <f t="shared" si="156"/>
        <v>94</v>
      </c>
      <c r="V3368" s="13">
        <f t="shared" si="157"/>
        <v>252</v>
      </c>
      <c r="W3368" s="13" t="str">
        <f>IFERROR(VLOOKUP(K3368,'Target Area Lookup'!B:C,2,FALSE),"Rest of State")</f>
        <v>Rest of State</v>
      </c>
      <c r="X3368" s="13" t="str">
        <f t="shared" si="158"/>
        <v>Rest of State</v>
      </c>
    </row>
    <row r="3369" spans="1:24" x14ac:dyDescent="0.25">
      <c r="A3369">
        <v>54092001026</v>
      </c>
      <c r="B3369" t="s">
        <v>14535</v>
      </c>
      <c r="C3369" t="s">
        <v>11530</v>
      </c>
      <c r="D3369" t="s">
        <v>14536</v>
      </c>
      <c r="E3369" t="s">
        <v>14537</v>
      </c>
      <c r="F3369">
        <v>2177597301</v>
      </c>
      <c r="G3369">
        <v>14822</v>
      </c>
      <c r="H3369" t="s">
        <v>14542</v>
      </c>
      <c r="I3369" t="s">
        <v>3568</v>
      </c>
      <c r="J3369" t="s">
        <v>14536</v>
      </c>
      <c r="K3369" t="s">
        <v>14532</v>
      </c>
      <c r="L3369" t="s">
        <v>14543</v>
      </c>
      <c r="M3369" t="s">
        <v>14540</v>
      </c>
      <c r="N3369" t="s">
        <v>22</v>
      </c>
      <c r="O3369">
        <v>116</v>
      </c>
      <c r="P3369">
        <v>13</v>
      </c>
      <c r="Q3369">
        <v>182</v>
      </c>
      <c r="R3369">
        <v>311</v>
      </c>
      <c r="S3369" s="1">
        <v>0.4148</v>
      </c>
      <c r="U3369" s="13">
        <f t="shared" si="156"/>
        <v>129</v>
      </c>
      <c r="V3369" s="13">
        <f t="shared" si="157"/>
        <v>311</v>
      </c>
      <c r="W3369" s="13" t="str">
        <f>IFERROR(VLOOKUP(K3369,'Target Area Lookup'!B:C,2,FALSE),"Rest of State")</f>
        <v>Rest of State</v>
      </c>
      <c r="X3369" s="13" t="str">
        <f t="shared" si="158"/>
        <v>Rest of State</v>
      </c>
    </row>
    <row r="3370" spans="1:24" x14ac:dyDescent="0.25">
      <c r="A3370">
        <v>54092002026</v>
      </c>
      <c r="B3370" t="s">
        <v>14544</v>
      </c>
      <c r="C3370" t="s">
        <v>14545</v>
      </c>
      <c r="D3370" t="s">
        <v>14546</v>
      </c>
      <c r="E3370" t="s">
        <v>14547</v>
      </c>
      <c r="F3370">
        <v>2172673141</v>
      </c>
      <c r="G3370">
        <v>14825</v>
      </c>
      <c r="H3370" t="s">
        <v>14548</v>
      </c>
      <c r="I3370" t="s">
        <v>14549</v>
      </c>
      <c r="J3370" t="s">
        <v>14546</v>
      </c>
      <c r="K3370" t="s">
        <v>14532</v>
      </c>
      <c r="L3370" t="s">
        <v>14550</v>
      </c>
      <c r="M3370" t="s">
        <v>14551</v>
      </c>
      <c r="N3370" t="s">
        <v>22</v>
      </c>
      <c r="O3370">
        <v>270</v>
      </c>
      <c r="P3370">
        <v>0</v>
      </c>
      <c r="Q3370">
        <v>111</v>
      </c>
      <c r="R3370">
        <v>381</v>
      </c>
      <c r="S3370" s="1">
        <v>0.70700000000000007</v>
      </c>
      <c r="T3370" t="s">
        <v>22</v>
      </c>
      <c r="U3370" s="13">
        <f t="shared" si="156"/>
        <v>270</v>
      </c>
      <c r="V3370" s="13">
        <f t="shared" si="157"/>
        <v>381</v>
      </c>
      <c r="W3370" s="13" t="str">
        <f>IFERROR(VLOOKUP(K3370,'Target Area Lookup'!B:C,2,FALSE),"Rest of State")</f>
        <v>Rest of State</v>
      </c>
      <c r="X3370" s="13" t="str">
        <f t="shared" si="158"/>
        <v>Rest of State</v>
      </c>
    </row>
    <row r="3371" spans="1:24" x14ac:dyDescent="0.25">
      <c r="A3371">
        <v>54092002026</v>
      </c>
      <c r="B3371" t="s">
        <v>14544</v>
      </c>
      <c r="C3371" t="s">
        <v>14545</v>
      </c>
      <c r="D3371" t="s">
        <v>14546</v>
      </c>
      <c r="E3371" t="s">
        <v>14547</v>
      </c>
      <c r="F3371">
        <v>2172673141</v>
      </c>
      <c r="G3371">
        <v>14826</v>
      </c>
      <c r="H3371" t="s">
        <v>14552</v>
      </c>
      <c r="I3371" t="s">
        <v>14553</v>
      </c>
      <c r="J3371" t="s">
        <v>14546</v>
      </c>
      <c r="K3371" t="s">
        <v>14532</v>
      </c>
      <c r="L3371" t="s">
        <v>14554</v>
      </c>
      <c r="M3371" t="s">
        <v>14551</v>
      </c>
      <c r="N3371" t="s">
        <v>22</v>
      </c>
      <c r="O3371">
        <v>164</v>
      </c>
      <c r="P3371">
        <v>0</v>
      </c>
      <c r="Q3371">
        <v>34</v>
      </c>
      <c r="R3371">
        <v>198</v>
      </c>
      <c r="S3371" s="1">
        <v>0.82530000000000003</v>
      </c>
      <c r="T3371" t="s">
        <v>22</v>
      </c>
      <c r="U3371" s="13">
        <f t="shared" si="156"/>
        <v>164</v>
      </c>
      <c r="V3371" s="13">
        <f t="shared" si="157"/>
        <v>198</v>
      </c>
      <c r="W3371" s="13" t="str">
        <f>IFERROR(VLOOKUP(K3371,'Target Area Lookup'!B:C,2,FALSE),"Rest of State")</f>
        <v>Rest of State</v>
      </c>
      <c r="X3371" s="13" t="str">
        <f t="shared" si="158"/>
        <v>Rest of State</v>
      </c>
    </row>
    <row r="3372" spans="1:24" x14ac:dyDescent="0.25">
      <c r="A3372">
        <v>54092002026</v>
      </c>
      <c r="B3372" t="s">
        <v>14544</v>
      </c>
      <c r="C3372" t="s">
        <v>14545</v>
      </c>
      <c r="D3372" t="s">
        <v>14546</v>
      </c>
      <c r="E3372" t="s">
        <v>14547</v>
      </c>
      <c r="F3372">
        <v>2172673141</v>
      </c>
      <c r="G3372">
        <v>14827</v>
      </c>
      <c r="H3372" t="s">
        <v>14555</v>
      </c>
      <c r="I3372" t="s">
        <v>14556</v>
      </c>
      <c r="J3372" t="s">
        <v>14546</v>
      </c>
      <c r="K3372" t="s">
        <v>14532</v>
      </c>
      <c r="L3372" t="s">
        <v>14557</v>
      </c>
      <c r="M3372" t="s">
        <v>14551</v>
      </c>
      <c r="N3372" t="s">
        <v>22</v>
      </c>
      <c r="O3372">
        <v>613</v>
      </c>
      <c r="P3372">
        <v>0</v>
      </c>
      <c r="Q3372">
        <v>72</v>
      </c>
      <c r="R3372">
        <v>685</v>
      </c>
      <c r="S3372" s="1">
        <v>0.89400000000000013</v>
      </c>
      <c r="T3372" t="s">
        <v>22</v>
      </c>
      <c r="U3372" s="13">
        <f t="shared" si="156"/>
        <v>613</v>
      </c>
      <c r="V3372" s="13">
        <f t="shared" si="157"/>
        <v>685</v>
      </c>
      <c r="W3372" s="13" t="str">
        <f>IFERROR(VLOOKUP(K3372,'Target Area Lookup'!B:C,2,FALSE),"Rest of State")</f>
        <v>Rest of State</v>
      </c>
      <c r="X3372" s="13" t="str">
        <f t="shared" si="158"/>
        <v>Rest of State</v>
      </c>
    </row>
    <row r="3373" spans="1:24" x14ac:dyDescent="0.25">
      <c r="A3373">
        <v>54092004026</v>
      </c>
      <c r="B3373" t="s">
        <v>14563</v>
      </c>
      <c r="C3373" t="s">
        <v>14564</v>
      </c>
      <c r="D3373" t="s">
        <v>14565</v>
      </c>
      <c r="E3373" t="s">
        <v>14566</v>
      </c>
      <c r="F3373">
        <v>2176626981</v>
      </c>
      <c r="G3373">
        <v>14829</v>
      </c>
      <c r="H3373" t="s">
        <v>14567</v>
      </c>
      <c r="I3373" t="s">
        <v>14568</v>
      </c>
      <c r="J3373" t="s">
        <v>14565</v>
      </c>
      <c r="K3373" t="s">
        <v>14532</v>
      </c>
      <c r="L3373" t="s">
        <v>14569</v>
      </c>
      <c r="M3373" t="s">
        <v>14570</v>
      </c>
      <c r="N3373" t="s">
        <v>22</v>
      </c>
      <c r="O3373">
        <v>260</v>
      </c>
      <c r="P3373">
        <v>0</v>
      </c>
      <c r="Q3373">
        <v>31</v>
      </c>
      <c r="R3373">
        <v>291</v>
      </c>
      <c r="S3373" s="1">
        <v>0.89060000000000006</v>
      </c>
      <c r="T3373" t="s">
        <v>22</v>
      </c>
      <c r="U3373" s="13">
        <f t="shared" si="156"/>
        <v>260</v>
      </c>
      <c r="V3373" s="13">
        <f t="shared" si="157"/>
        <v>291</v>
      </c>
      <c r="W3373" s="13" t="str">
        <f>IFERROR(VLOOKUP(K3373,'Target Area Lookup'!B:C,2,FALSE),"Rest of State")</f>
        <v>Rest of State</v>
      </c>
      <c r="X3373" s="13" t="str">
        <f t="shared" si="158"/>
        <v>Rest of State</v>
      </c>
    </row>
    <row r="3374" spans="1:24" x14ac:dyDescent="0.25">
      <c r="A3374">
        <v>54092004026</v>
      </c>
      <c r="B3374" t="s">
        <v>14563</v>
      </c>
      <c r="C3374" t="s">
        <v>14564</v>
      </c>
      <c r="D3374" t="s">
        <v>14565</v>
      </c>
      <c r="E3374" t="s">
        <v>14566</v>
      </c>
      <c r="F3374">
        <v>2176626981</v>
      </c>
      <c r="G3374">
        <v>14830</v>
      </c>
      <c r="H3374" t="s">
        <v>14571</v>
      </c>
      <c r="I3374" t="s">
        <v>14572</v>
      </c>
      <c r="J3374" t="s">
        <v>14565</v>
      </c>
      <c r="K3374" t="s">
        <v>14532</v>
      </c>
      <c r="L3374" t="s">
        <v>14566</v>
      </c>
      <c r="M3374" t="s">
        <v>14573</v>
      </c>
      <c r="N3374" t="s">
        <v>22</v>
      </c>
      <c r="O3374">
        <v>196</v>
      </c>
      <c r="P3374">
        <v>0</v>
      </c>
      <c r="Q3374">
        <v>16</v>
      </c>
      <c r="R3374">
        <v>212</v>
      </c>
      <c r="S3374" s="1">
        <v>0.92099999999999993</v>
      </c>
      <c r="T3374" t="s">
        <v>22</v>
      </c>
      <c r="U3374" s="13">
        <f t="shared" si="156"/>
        <v>196</v>
      </c>
      <c r="V3374" s="13">
        <f t="shared" si="157"/>
        <v>212</v>
      </c>
      <c r="W3374" s="13" t="str">
        <f>IFERROR(VLOOKUP(K3374,'Target Area Lookup'!B:C,2,FALSE),"Rest of State")</f>
        <v>Rest of State</v>
      </c>
      <c r="X3374" s="13" t="str">
        <f t="shared" si="158"/>
        <v>Rest of State</v>
      </c>
    </row>
    <row r="3375" spans="1:24" x14ac:dyDescent="0.25">
      <c r="A3375">
        <v>54092004026</v>
      </c>
      <c r="B3375" t="s">
        <v>14563</v>
      </c>
      <c r="C3375" t="s">
        <v>14564</v>
      </c>
      <c r="D3375" t="s">
        <v>14565</v>
      </c>
      <c r="E3375" t="s">
        <v>14566</v>
      </c>
      <c r="F3375">
        <v>2176626981</v>
      </c>
      <c r="G3375">
        <v>14832</v>
      </c>
      <c r="H3375" t="s">
        <v>14574</v>
      </c>
      <c r="I3375" t="s">
        <v>14575</v>
      </c>
      <c r="J3375" t="s">
        <v>14565</v>
      </c>
      <c r="K3375" t="s">
        <v>14532</v>
      </c>
      <c r="L3375" t="s">
        <v>14576</v>
      </c>
      <c r="M3375" t="s">
        <v>14577</v>
      </c>
      <c r="N3375" t="s">
        <v>22</v>
      </c>
      <c r="O3375">
        <v>437</v>
      </c>
      <c r="P3375">
        <v>0</v>
      </c>
      <c r="Q3375">
        <v>0</v>
      </c>
      <c r="R3375">
        <v>437</v>
      </c>
      <c r="S3375" s="1">
        <v>1</v>
      </c>
      <c r="T3375" t="s">
        <v>22</v>
      </c>
      <c r="U3375" s="13">
        <f t="shared" si="156"/>
        <v>437</v>
      </c>
      <c r="V3375" s="13">
        <f t="shared" si="157"/>
        <v>437</v>
      </c>
      <c r="W3375" s="13" t="str">
        <f>IFERROR(VLOOKUP(K3375,'Target Area Lookup'!B:C,2,FALSE),"Rest of State")</f>
        <v>Rest of State</v>
      </c>
      <c r="X3375" s="13" t="str">
        <f t="shared" si="158"/>
        <v>Rest of State</v>
      </c>
    </row>
    <row r="3376" spans="1:24" x14ac:dyDescent="0.25">
      <c r="A3376">
        <v>54092007026</v>
      </c>
      <c r="B3376" t="s">
        <v>14578</v>
      </c>
      <c r="C3376" t="s">
        <v>14579</v>
      </c>
      <c r="D3376" t="s">
        <v>14580</v>
      </c>
      <c r="E3376" t="s">
        <v>14581</v>
      </c>
      <c r="F3376">
        <v>2177486666</v>
      </c>
      <c r="G3376">
        <v>14840</v>
      </c>
      <c r="H3376" t="s">
        <v>14582</v>
      </c>
      <c r="I3376" t="s">
        <v>14579</v>
      </c>
      <c r="J3376" t="s">
        <v>14580</v>
      </c>
      <c r="K3376" t="s">
        <v>14532</v>
      </c>
      <c r="L3376" t="s">
        <v>14581</v>
      </c>
      <c r="M3376" t="s">
        <v>14583</v>
      </c>
      <c r="N3376" t="s">
        <v>22</v>
      </c>
      <c r="O3376">
        <v>148</v>
      </c>
      <c r="P3376">
        <v>20</v>
      </c>
      <c r="Q3376">
        <v>110</v>
      </c>
      <c r="R3376">
        <v>278</v>
      </c>
      <c r="S3376" s="1">
        <v>0.60430000000000006</v>
      </c>
      <c r="U3376" s="13">
        <f t="shared" si="156"/>
        <v>168</v>
      </c>
      <c r="V3376" s="13">
        <f t="shared" si="157"/>
        <v>278</v>
      </c>
      <c r="W3376" s="13" t="str">
        <f>IFERROR(VLOOKUP(K3376,'Target Area Lookup'!B:C,2,FALSE),"Rest of State")</f>
        <v>Rest of State</v>
      </c>
      <c r="X3376" s="13" t="str">
        <f t="shared" si="158"/>
        <v>Rest of State</v>
      </c>
    </row>
    <row r="3377" spans="1:24" x14ac:dyDescent="0.25">
      <c r="A3377">
        <v>54092010026</v>
      </c>
      <c r="B3377" t="s">
        <v>14584</v>
      </c>
      <c r="C3377" t="s">
        <v>14585</v>
      </c>
      <c r="D3377" t="s">
        <v>14586</v>
      </c>
      <c r="E3377" t="s">
        <v>14587</v>
      </c>
      <c r="F3377">
        <v>2179876155</v>
      </c>
      <c r="G3377">
        <v>14841</v>
      </c>
      <c r="H3377" t="s">
        <v>14588</v>
      </c>
      <c r="I3377" t="s">
        <v>14585</v>
      </c>
      <c r="J3377" t="s">
        <v>14586</v>
      </c>
      <c r="K3377" t="s">
        <v>14532</v>
      </c>
      <c r="L3377" t="s">
        <v>14587</v>
      </c>
      <c r="M3377" t="s">
        <v>14589</v>
      </c>
      <c r="N3377" t="s">
        <v>22</v>
      </c>
      <c r="O3377">
        <v>64</v>
      </c>
      <c r="P3377">
        <v>8</v>
      </c>
      <c r="Q3377">
        <v>70</v>
      </c>
      <c r="R3377">
        <v>142</v>
      </c>
      <c r="S3377" s="1">
        <v>0.50700000000000001</v>
      </c>
      <c r="U3377" s="13">
        <f t="shared" si="156"/>
        <v>72</v>
      </c>
      <c r="V3377" s="13">
        <f t="shared" si="157"/>
        <v>142</v>
      </c>
      <c r="W3377" s="13" t="str">
        <f>IFERROR(VLOOKUP(K3377,'Target Area Lookup'!B:C,2,FALSE),"Rest of State")</f>
        <v>Rest of State</v>
      </c>
      <c r="X3377" s="13" t="str">
        <f t="shared" si="158"/>
        <v>Rest of State</v>
      </c>
    </row>
    <row r="3378" spans="1:24" x14ac:dyDescent="0.25">
      <c r="A3378">
        <v>54092011026</v>
      </c>
      <c r="B3378" t="s">
        <v>14595</v>
      </c>
      <c r="C3378" t="s">
        <v>14596</v>
      </c>
      <c r="D3378" t="s">
        <v>14597</v>
      </c>
      <c r="E3378" t="s">
        <v>14598</v>
      </c>
      <c r="F3378">
        <v>2172836663</v>
      </c>
      <c r="G3378">
        <v>14842</v>
      </c>
      <c r="H3378" t="s">
        <v>14599</v>
      </c>
      <c r="I3378" t="s">
        <v>14596</v>
      </c>
      <c r="J3378" t="s">
        <v>14597</v>
      </c>
      <c r="K3378" t="s">
        <v>14532</v>
      </c>
      <c r="L3378" t="s">
        <v>14598</v>
      </c>
      <c r="M3378" t="s">
        <v>14600</v>
      </c>
      <c r="N3378" t="s">
        <v>22</v>
      </c>
      <c r="O3378">
        <v>304</v>
      </c>
      <c r="P3378">
        <v>0</v>
      </c>
      <c r="Q3378">
        <v>57</v>
      </c>
      <c r="R3378">
        <v>361</v>
      </c>
      <c r="S3378" s="1">
        <v>0.84109999999999996</v>
      </c>
      <c r="T3378" t="s">
        <v>22</v>
      </c>
      <c r="U3378" s="13">
        <f t="shared" si="156"/>
        <v>304</v>
      </c>
      <c r="V3378" s="13">
        <f t="shared" si="157"/>
        <v>361</v>
      </c>
      <c r="W3378" s="13" t="str">
        <f>IFERROR(VLOOKUP(K3378,'Target Area Lookup'!B:C,2,FALSE),"Rest of State")</f>
        <v>Rest of State</v>
      </c>
      <c r="X3378" s="13" t="str">
        <f t="shared" si="158"/>
        <v>Rest of State</v>
      </c>
    </row>
    <row r="3379" spans="1:24" x14ac:dyDescent="0.25">
      <c r="A3379">
        <v>54092011026</v>
      </c>
      <c r="B3379" t="s">
        <v>14595</v>
      </c>
      <c r="C3379" t="s">
        <v>14596</v>
      </c>
      <c r="D3379" t="s">
        <v>14597</v>
      </c>
      <c r="E3379" t="s">
        <v>14598</v>
      </c>
      <c r="F3379">
        <v>2172836663</v>
      </c>
      <c r="G3379">
        <v>14843</v>
      </c>
      <c r="H3379" t="s">
        <v>14601</v>
      </c>
      <c r="I3379" t="s">
        <v>14596</v>
      </c>
      <c r="J3379" t="s">
        <v>14597</v>
      </c>
      <c r="K3379" t="s">
        <v>14532</v>
      </c>
      <c r="L3379" t="s">
        <v>14598</v>
      </c>
      <c r="M3379" t="s">
        <v>14600</v>
      </c>
      <c r="N3379" t="s">
        <v>22</v>
      </c>
      <c r="O3379">
        <v>244</v>
      </c>
      <c r="P3379">
        <v>0</v>
      </c>
      <c r="Q3379">
        <v>44</v>
      </c>
      <c r="R3379">
        <v>288</v>
      </c>
      <c r="S3379" s="1">
        <v>0.84560000000000002</v>
      </c>
      <c r="T3379" t="s">
        <v>22</v>
      </c>
      <c r="U3379" s="13">
        <f t="shared" si="156"/>
        <v>244</v>
      </c>
      <c r="V3379" s="13">
        <f t="shared" si="157"/>
        <v>288</v>
      </c>
      <c r="W3379" s="13" t="str">
        <f>IFERROR(VLOOKUP(K3379,'Target Area Lookup'!B:C,2,FALSE),"Rest of State")</f>
        <v>Rest of State</v>
      </c>
      <c r="X3379" s="13" t="str">
        <f t="shared" si="158"/>
        <v>Rest of State</v>
      </c>
    </row>
    <row r="3380" spans="1:24" x14ac:dyDescent="0.25">
      <c r="A3380">
        <v>54092011026</v>
      </c>
      <c r="B3380" t="s">
        <v>14595</v>
      </c>
      <c r="C3380" t="s">
        <v>14596</v>
      </c>
      <c r="D3380" t="s">
        <v>14597</v>
      </c>
      <c r="E3380" t="s">
        <v>14598</v>
      </c>
      <c r="F3380">
        <v>2172836663</v>
      </c>
      <c r="G3380">
        <v>14845</v>
      </c>
      <c r="H3380" t="s">
        <v>14602</v>
      </c>
      <c r="I3380" t="s">
        <v>14603</v>
      </c>
      <c r="J3380" t="s">
        <v>14597</v>
      </c>
      <c r="K3380" t="s">
        <v>14532</v>
      </c>
      <c r="L3380" t="s">
        <v>14604</v>
      </c>
      <c r="M3380" t="s">
        <v>14600</v>
      </c>
      <c r="N3380" t="s">
        <v>22</v>
      </c>
      <c r="O3380">
        <v>235</v>
      </c>
      <c r="P3380">
        <v>0</v>
      </c>
      <c r="Q3380">
        <v>61</v>
      </c>
      <c r="R3380">
        <v>296</v>
      </c>
      <c r="S3380" s="1">
        <v>0.79120000000000001</v>
      </c>
      <c r="T3380" t="s">
        <v>22</v>
      </c>
      <c r="U3380" s="13">
        <f t="shared" si="156"/>
        <v>235</v>
      </c>
      <c r="V3380" s="13">
        <f t="shared" si="157"/>
        <v>296</v>
      </c>
      <c r="W3380" s="13" t="str">
        <f>IFERROR(VLOOKUP(K3380,'Target Area Lookup'!B:C,2,FALSE),"Rest of State")</f>
        <v>Rest of State</v>
      </c>
      <c r="X3380" s="13" t="str">
        <f t="shared" si="158"/>
        <v>Rest of State</v>
      </c>
    </row>
    <row r="3381" spans="1:24" x14ac:dyDescent="0.25">
      <c r="A3381">
        <v>54092011026</v>
      </c>
      <c r="B3381" t="s">
        <v>14595</v>
      </c>
      <c r="C3381" t="s">
        <v>14596</v>
      </c>
      <c r="D3381" t="s">
        <v>14597</v>
      </c>
      <c r="E3381" t="s">
        <v>14598</v>
      </c>
      <c r="F3381">
        <v>2172836663</v>
      </c>
      <c r="G3381">
        <v>14846</v>
      </c>
      <c r="H3381" t="s">
        <v>819</v>
      </c>
      <c r="I3381" t="s">
        <v>14605</v>
      </c>
      <c r="J3381" t="s">
        <v>14597</v>
      </c>
      <c r="K3381" t="s">
        <v>14532</v>
      </c>
      <c r="L3381" t="s">
        <v>14606</v>
      </c>
      <c r="M3381" t="s">
        <v>14600</v>
      </c>
      <c r="N3381" t="s">
        <v>22</v>
      </c>
      <c r="O3381">
        <v>243</v>
      </c>
      <c r="P3381">
        <v>0</v>
      </c>
      <c r="Q3381">
        <v>0</v>
      </c>
      <c r="R3381">
        <v>243</v>
      </c>
      <c r="S3381" s="1">
        <v>1</v>
      </c>
      <c r="T3381" t="s">
        <v>22</v>
      </c>
      <c r="U3381" s="13">
        <f t="shared" si="156"/>
        <v>243</v>
      </c>
      <c r="V3381" s="13">
        <f t="shared" si="157"/>
        <v>243</v>
      </c>
      <c r="W3381" s="13" t="str">
        <f>IFERROR(VLOOKUP(K3381,'Target Area Lookup'!B:C,2,FALSE),"Rest of State")</f>
        <v>Rest of State</v>
      </c>
      <c r="X3381" s="13" t="str">
        <f t="shared" si="158"/>
        <v>Rest of State</v>
      </c>
    </row>
    <row r="3382" spans="1:24" x14ac:dyDescent="0.25">
      <c r="A3382">
        <v>54092061003</v>
      </c>
      <c r="B3382" t="s">
        <v>14612</v>
      </c>
      <c r="C3382" t="s">
        <v>9281</v>
      </c>
      <c r="D3382" t="s">
        <v>14613</v>
      </c>
      <c r="E3382" t="s">
        <v>14614</v>
      </c>
      <c r="F3382">
        <v>2175692115</v>
      </c>
      <c r="G3382">
        <v>14850</v>
      </c>
      <c r="H3382" t="s">
        <v>14615</v>
      </c>
      <c r="I3382" t="s">
        <v>9281</v>
      </c>
      <c r="J3382" t="s">
        <v>14613</v>
      </c>
      <c r="K3382" t="s">
        <v>14532</v>
      </c>
      <c r="L3382" t="s">
        <v>14614</v>
      </c>
      <c r="M3382" t="s">
        <v>14616</v>
      </c>
      <c r="N3382" t="s">
        <v>22</v>
      </c>
      <c r="O3382">
        <v>33</v>
      </c>
      <c r="P3382">
        <v>5</v>
      </c>
      <c r="Q3382">
        <v>36</v>
      </c>
      <c r="R3382">
        <v>74</v>
      </c>
      <c r="S3382" s="1">
        <v>0.51350000000000007</v>
      </c>
      <c r="U3382" s="13">
        <f t="shared" si="156"/>
        <v>38</v>
      </c>
      <c r="V3382" s="13">
        <f t="shared" si="157"/>
        <v>74</v>
      </c>
      <c r="W3382" s="13" t="str">
        <f>IFERROR(VLOOKUP(K3382,'Target Area Lookup'!B:C,2,FALSE),"Rest of State")</f>
        <v>Rest of State</v>
      </c>
      <c r="X3382" s="13" t="str">
        <f t="shared" si="158"/>
        <v>Rest of State</v>
      </c>
    </row>
    <row r="3383" spans="1:24" x14ac:dyDescent="0.25">
      <c r="A3383">
        <v>54092076026</v>
      </c>
      <c r="B3383" t="s">
        <v>14617</v>
      </c>
      <c r="C3383" t="s">
        <v>14618</v>
      </c>
      <c r="D3383" t="s">
        <v>14619</v>
      </c>
      <c r="E3383" t="s">
        <v>14620</v>
      </c>
      <c r="F3383">
        <v>2174466081</v>
      </c>
      <c r="G3383">
        <v>14851</v>
      </c>
      <c r="H3383" t="s">
        <v>14621</v>
      </c>
      <c r="I3383" t="s">
        <v>14622</v>
      </c>
      <c r="J3383" t="s">
        <v>14623</v>
      </c>
      <c r="K3383" t="s">
        <v>14532</v>
      </c>
      <c r="L3383" t="s">
        <v>14624</v>
      </c>
      <c r="M3383" t="s">
        <v>14625</v>
      </c>
      <c r="N3383" t="s">
        <v>22</v>
      </c>
      <c r="O3383">
        <v>88</v>
      </c>
      <c r="P3383">
        <v>9</v>
      </c>
      <c r="Q3383">
        <v>206</v>
      </c>
      <c r="R3383">
        <v>303</v>
      </c>
      <c r="S3383" s="1">
        <v>0.3201</v>
      </c>
      <c r="U3383" s="13">
        <f t="shared" si="156"/>
        <v>97</v>
      </c>
      <c r="V3383" s="13">
        <f t="shared" si="157"/>
        <v>303</v>
      </c>
      <c r="W3383" s="13" t="str">
        <f>IFERROR(VLOOKUP(K3383,'Target Area Lookup'!B:C,2,FALSE),"Rest of State")</f>
        <v>Rest of State</v>
      </c>
      <c r="X3383" s="13" t="str">
        <f t="shared" si="158"/>
        <v>Rest of State</v>
      </c>
    </row>
    <row r="3384" spans="1:24" x14ac:dyDescent="0.25">
      <c r="A3384">
        <v>54092076026</v>
      </c>
      <c r="B3384" t="s">
        <v>14617</v>
      </c>
      <c r="C3384" t="s">
        <v>14618</v>
      </c>
      <c r="D3384" t="s">
        <v>14619</v>
      </c>
      <c r="E3384" t="s">
        <v>14620</v>
      </c>
      <c r="F3384">
        <v>2174466081</v>
      </c>
      <c r="G3384">
        <v>14852</v>
      </c>
      <c r="H3384" t="s">
        <v>14626</v>
      </c>
      <c r="I3384" t="s">
        <v>14627</v>
      </c>
      <c r="J3384" t="s">
        <v>14528</v>
      </c>
      <c r="K3384" t="s">
        <v>14532</v>
      </c>
      <c r="L3384" t="s">
        <v>14628</v>
      </c>
      <c r="M3384" t="s">
        <v>14629</v>
      </c>
      <c r="N3384" t="s">
        <v>22</v>
      </c>
      <c r="O3384">
        <v>70</v>
      </c>
      <c r="P3384">
        <v>9</v>
      </c>
      <c r="Q3384">
        <v>74</v>
      </c>
      <c r="R3384">
        <v>153</v>
      </c>
      <c r="S3384" s="1">
        <v>0.51629999999999998</v>
      </c>
      <c r="U3384" s="13">
        <f t="shared" si="156"/>
        <v>79</v>
      </c>
      <c r="V3384" s="13">
        <f t="shared" si="157"/>
        <v>153</v>
      </c>
      <c r="W3384" s="13" t="str">
        <f>IFERROR(VLOOKUP(K3384,'Target Area Lookup'!B:C,2,FALSE),"Rest of State")</f>
        <v>Rest of State</v>
      </c>
      <c r="X3384" s="13" t="str">
        <f t="shared" si="158"/>
        <v>Rest of State</v>
      </c>
    </row>
    <row r="3385" spans="1:24" x14ac:dyDescent="0.25">
      <c r="A3385">
        <v>54092076026</v>
      </c>
      <c r="B3385" t="s">
        <v>14617</v>
      </c>
      <c r="C3385" t="s">
        <v>14618</v>
      </c>
      <c r="D3385" t="s">
        <v>14619</v>
      </c>
      <c r="E3385" t="s">
        <v>14620</v>
      </c>
      <c r="F3385">
        <v>2174466081</v>
      </c>
      <c r="G3385">
        <v>14853</v>
      </c>
      <c r="H3385" t="s">
        <v>14630</v>
      </c>
      <c r="I3385" t="s">
        <v>72</v>
      </c>
      <c r="J3385" t="s">
        <v>14619</v>
      </c>
      <c r="K3385" t="s">
        <v>14532</v>
      </c>
      <c r="L3385" t="s">
        <v>14631</v>
      </c>
      <c r="M3385" t="s">
        <v>14625</v>
      </c>
      <c r="N3385" t="s">
        <v>22</v>
      </c>
      <c r="O3385">
        <v>227</v>
      </c>
      <c r="P3385">
        <v>33</v>
      </c>
      <c r="Q3385">
        <v>279</v>
      </c>
      <c r="R3385">
        <v>539</v>
      </c>
      <c r="S3385" s="1">
        <v>0.48240000000000005</v>
      </c>
      <c r="U3385" s="13">
        <f t="shared" si="156"/>
        <v>260</v>
      </c>
      <c r="V3385" s="13">
        <f t="shared" si="157"/>
        <v>539</v>
      </c>
      <c r="W3385" s="13" t="str">
        <f>IFERROR(VLOOKUP(K3385,'Target Area Lookup'!B:C,2,FALSE),"Rest of State")</f>
        <v>Rest of State</v>
      </c>
      <c r="X3385" s="13" t="str">
        <f t="shared" si="158"/>
        <v>Rest of State</v>
      </c>
    </row>
    <row r="3386" spans="1:24" x14ac:dyDescent="0.25">
      <c r="A3386">
        <v>54092118024</v>
      </c>
      <c r="B3386" t="s">
        <v>14632</v>
      </c>
      <c r="C3386" t="s">
        <v>14633</v>
      </c>
      <c r="D3386" t="s">
        <v>14528</v>
      </c>
      <c r="E3386" t="s">
        <v>14634</v>
      </c>
      <c r="F3386">
        <v>2174441004</v>
      </c>
      <c r="G3386">
        <v>14855</v>
      </c>
      <c r="H3386" t="s">
        <v>14635</v>
      </c>
      <c r="I3386" t="s">
        <v>14636</v>
      </c>
      <c r="J3386" t="s">
        <v>14528</v>
      </c>
      <c r="K3386" t="s">
        <v>14532</v>
      </c>
      <c r="L3386" t="s">
        <v>14637</v>
      </c>
      <c r="M3386" t="s">
        <v>14638</v>
      </c>
      <c r="N3386" t="s">
        <v>22</v>
      </c>
      <c r="O3386">
        <v>1513</v>
      </c>
      <c r="P3386">
        <v>0</v>
      </c>
      <c r="Q3386">
        <v>0</v>
      </c>
      <c r="R3386">
        <v>1513</v>
      </c>
      <c r="S3386" s="1">
        <v>1</v>
      </c>
      <c r="T3386" t="s">
        <v>22</v>
      </c>
      <c r="U3386" s="13">
        <f t="shared" si="156"/>
        <v>1513</v>
      </c>
      <c r="V3386" s="13">
        <f t="shared" si="157"/>
        <v>1513</v>
      </c>
      <c r="W3386" s="13" t="str">
        <f>IFERROR(VLOOKUP(K3386,'Target Area Lookup'!B:C,2,FALSE),"Rest of State")</f>
        <v>Rest of State</v>
      </c>
      <c r="X3386" s="13" t="str">
        <f t="shared" si="158"/>
        <v>Rest of State</v>
      </c>
    </row>
    <row r="3387" spans="1:24" x14ac:dyDescent="0.25">
      <c r="A3387">
        <v>54092118024</v>
      </c>
      <c r="B3387" t="s">
        <v>14632</v>
      </c>
      <c r="C3387" t="s">
        <v>14633</v>
      </c>
      <c r="D3387" t="s">
        <v>14528</v>
      </c>
      <c r="E3387" t="s">
        <v>14634</v>
      </c>
      <c r="F3387">
        <v>2174441004</v>
      </c>
      <c r="G3387">
        <v>14856</v>
      </c>
      <c r="H3387" t="s">
        <v>14639</v>
      </c>
      <c r="I3387" t="s">
        <v>14640</v>
      </c>
      <c r="J3387" t="s">
        <v>14528</v>
      </c>
      <c r="K3387" t="s">
        <v>14532</v>
      </c>
      <c r="L3387" t="s">
        <v>14641</v>
      </c>
      <c r="M3387" t="s">
        <v>14642</v>
      </c>
      <c r="N3387" t="s">
        <v>22</v>
      </c>
      <c r="O3387">
        <v>845</v>
      </c>
      <c r="P3387">
        <v>0</v>
      </c>
      <c r="Q3387">
        <v>0</v>
      </c>
      <c r="R3387">
        <v>845</v>
      </c>
      <c r="S3387" s="1">
        <v>1</v>
      </c>
      <c r="T3387" t="s">
        <v>22</v>
      </c>
      <c r="U3387" s="13">
        <f t="shared" si="156"/>
        <v>845</v>
      </c>
      <c r="V3387" s="13">
        <f t="shared" si="157"/>
        <v>845</v>
      </c>
      <c r="W3387" s="13" t="str">
        <f>IFERROR(VLOOKUP(K3387,'Target Area Lookup'!B:C,2,FALSE),"Rest of State")</f>
        <v>Rest of State</v>
      </c>
      <c r="X3387" s="13" t="str">
        <f t="shared" si="158"/>
        <v>Rest of State</v>
      </c>
    </row>
    <row r="3388" spans="1:24" x14ac:dyDescent="0.25">
      <c r="A3388">
        <v>54092118024</v>
      </c>
      <c r="B3388" t="s">
        <v>14632</v>
      </c>
      <c r="C3388" t="s">
        <v>14633</v>
      </c>
      <c r="D3388" t="s">
        <v>14528</v>
      </c>
      <c r="E3388" t="s">
        <v>14634</v>
      </c>
      <c r="F3388">
        <v>2174441004</v>
      </c>
      <c r="G3388">
        <v>14857</v>
      </c>
      <c r="H3388" t="s">
        <v>14643</v>
      </c>
      <c r="I3388" t="s">
        <v>14644</v>
      </c>
      <c r="J3388" t="s">
        <v>14528</v>
      </c>
      <c r="K3388" t="s">
        <v>14532</v>
      </c>
      <c r="L3388" t="s">
        <v>14645</v>
      </c>
      <c r="M3388" t="s">
        <v>14646</v>
      </c>
      <c r="N3388" t="s">
        <v>22</v>
      </c>
      <c r="O3388">
        <v>765</v>
      </c>
      <c r="P3388">
        <v>0</v>
      </c>
      <c r="Q3388">
        <v>0</v>
      </c>
      <c r="R3388">
        <v>765</v>
      </c>
      <c r="S3388" s="1">
        <v>1</v>
      </c>
      <c r="T3388" t="s">
        <v>22</v>
      </c>
      <c r="U3388" s="13">
        <f t="shared" si="156"/>
        <v>765</v>
      </c>
      <c r="V3388" s="13">
        <f t="shared" si="157"/>
        <v>765</v>
      </c>
      <c r="W3388" s="13" t="str">
        <f>IFERROR(VLOOKUP(K3388,'Target Area Lookup'!B:C,2,FALSE),"Rest of State")</f>
        <v>Rest of State</v>
      </c>
      <c r="X3388" s="13" t="str">
        <f t="shared" si="158"/>
        <v>Rest of State</v>
      </c>
    </row>
    <row r="3389" spans="1:24" x14ac:dyDescent="0.25">
      <c r="A3389">
        <v>54092118024</v>
      </c>
      <c r="B3389" t="s">
        <v>14632</v>
      </c>
      <c r="C3389" t="s">
        <v>14633</v>
      </c>
      <c r="D3389" t="s">
        <v>14528</v>
      </c>
      <c r="E3389" t="s">
        <v>14634</v>
      </c>
      <c r="F3389">
        <v>2174441004</v>
      </c>
      <c r="G3389">
        <v>14861</v>
      </c>
      <c r="H3389" t="s">
        <v>2008</v>
      </c>
      <c r="I3389" t="s">
        <v>14647</v>
      </c>
      <c r="J3389" t="s">
        <v>14528</v>
      </c>
      <c r="K3389" t="s">
        <v>14532</v>
      </c>
      <c r="L3389" t="s">
        <v>14648</v>
      </c>
      <c r="M3389" t="s">
        <v>14649</v>
      </c>
      <c r="N3389" t="s">
        <v>22</v>
      </c>
      <c r="O3389">
        <v>227</v>
      </c>
      <c r="P3389">
        <v>0</v>
      </c>
      <c r="Q3389">
        <v>0</v>
      </c>
      <c r="R3389">
        <v>227</v>
      </c>
      <c r="S3389" s="1">
        <v>1</v>
      </c>
      <c r="T3389" t="s">
        <v>22</v>
      </c>
      <c r="U3389" s="13">
        <f t="shared" si="156"/>
        <v>227</v>
      </c>
      <c r="V3389" s="13">
        <f t="shared" si="157"/>
        <v>227</v>
      </c>
      <c r="W3389" s="13" t="str">
        <f>IFERROR(VLOOKUP(K3389,'Target Area Lookup'!B:C,2,FALSE),"Rest of State")</f>
        <v>Rest of State</v>
      </c>
      <c r="X3389" s="13" t="str">
        <f t="shared" si="158"/>
        <v>Rest of State</v>
      </c>
    </row>
    <row r="3390" spans="1:24" x14ac:dyDescent="0.25">
      <c r="A3390">
        <v>54092118024</v>
      </c>
      <c r="B3390" t="s">
        <v>14632</v>
      </c>
      <c r="C3390" t="s">
        <v>14633</v>
      </c>
      <c r="D3390" t="s">
        <v>14528</v>
      </c>
      <c r="E3390" t="s">
        <v>14634</v>
      </c>
      <c r="F3390">
        <v>2174441004</v>
      </c>
      <c r="G3390">
        <v>14862</v>
      </c>
      <c r="H3390" t="s">
        <v>1760</v>
      </c>
      <c r="I3390" t="s">
        <v>14650</v>
      </c>
      <c r="J3390" t="s">
        <v>14528</v>
      </c>
      <c r="K3390" t="s">
        <v>14532</v>
      </c>
      <c r="L3390" t="s">
        <v>14651</v>
      </c>
      <c r="M3390" t="s">
        <v>14652</v>
      </c>
      <c r="N3390" t="s">
        <v>22</v>
      </c>
      <c r="O3390">
        <v>201</v>
      </c>
      <c r="P3390">
        <v>0</v>
      </c>
      <c r="Q3390">
        <v>0</v>
      </c>
      <c r="R3390">
        <v>201</v>
      </c>
      <c r="S3390" s="1">
        <v>1</v>
      </c>
      <c r="T3390" t="s">
        <v>22</v>
      </c>
      <c r="U3390" s="13">
        <f t="shared" si="156"/>
        <v>201</v>
      </c>
      <c r="V3390" s="13">
        <f t="shared" si="157"/>
        <v>201</v>
      </c>
      <c r="W3390" s="13" t="str">
        <f>IFERROR(VLOOKUP(K3390,'Target Area Lookup'!B:C,2,FALSE),"Rest of State")</f>
        <v>Rest of State</v>
      </c>
      <c r="X3390" s="13" t="str">
        <f t="shared" si="158"/>
        <v>Rest of State</v>
      </c>
    </row>
    <row r="3391" spans="1:24" x14ac:dyDescent="0.25">
      <c r="A3391">
        <v>54092118024</v>
      </c>
      <c r="B3391" t="s">
        <v>14632</v>
      </c>
      <c r="C3391" t="s">
        <v>14633</v>
      </c>
      <c r="D3391" t="s">
        <v>14528</v>
      </c>
      <c r="E3391" t="s">
        <v>14634</v>
      </c>
      <c r="F3391">
        <v>2174441004</v>
      </c>
      <c r="G3391">
        <v>14863</v>
      </c>
      <c r="H3391" t="s">
        <v>1944</v>
      </c>
      <c r="I3391" t="s">
        <v>14653</v>
      </c>
      <c r="J3391" t="s">
        <v>14528</v>
      </c>
      <c r="K3391" t="s">
        <v>14532</v>
      </c>
      <c r="L3391" t="s">
        <v>14654</v>
      </c>
      <c r="M3391" t="s">
        <v>14655</v>
      </c>
      <c r="N3391" t="s">
        <v>22</v>
      </c>
      <c r="O3391">
        <v>211</v>
      </c>
      <c r="P3391">
        <v>0</v>
      </c>
      <c r="Q3391">
        <v>0</v>
      </c>
      <c r="R3391">
        <v>211</v>
      </c>
      <c r="S3391" s="1">
        <v>1</v>
      </c>
      <c r="T3391" t="s">
        <v>22</v>
      </c>
      <c r="U3391" s="13">
        <f t="shared" si="156"/>
        <v>211</v>
      </c>
      <c r="V3391" s="13">
        <f t="shared" si="157"/>
        <v>211</v>
      </c>
      <c r="W3391" s="13" t="str">
        <f>IFERROR(VLOOKUP(K3391,'Target Area Lookup'!B:C,2,FALSE),"Rest of State")</f>
        <v>Rest of State</v>
      </c>
      <c r="X3391" s="13" t="str">
        <f t="shared" si="158"/>
        <v>Rest of State</v>
      </c>
    </row>
    <row r="3392" spans="1:24" x14ac:dyDescent="0.25">
      <c r="A3392">
        <v>54092118024</v>
      </c>
      <c r="B3392" t="s">
        <v>14632</v>
      </c>
      <c r="C3392" t="s">
        <v>14633</v>
      </c>
      <c r="D3392" t="s">
        <v>14528</v>
      </c>
      <c r="E3392" t="s">
        <v>14634</v>
      </c>
      <c r="F3392">
        <v>2174441004</v>
      </c>
      <c r="G3392">
        <v>14864</v>
      </c>
      <c r="H3392" t="s">
        <v>14656</v>
      </c>
      <c r="I3392" t="s">
        <v>14657</v>
      </c>
      <c r="J3392" t="s">
        <v>14528</v>
      </c>
      <c r="K3392" t="s">
        <v>14532</v>
      </c>
      <c r="L3392" t="s">
        <v>14658</v>
      </c>
      <c r="M3392" t="s">
        <v>14659</v>
      </c>
      <c r="N3392" t="s">
        <v>22</v>
      </c>
      <c r="O3392">
        <v>228</v>
      </c>
      <c r="P3392">
        <v>0</v>
      </c>
      <c r="Q3392">
        <v>88</v>
      </c>
      <c r="R3392">
        <v>316</v>
      </c>
      <c r="S3392" s="1">
        <v>0.71970000000000001</v>
      </c>
      <c r="T3392" t="s">
        <v>22</v>
      </c>
      <c r="U3392" s="13">
        <f t="shared" si="156"/>
        <v>228</v>
      </c>
      <c r="V3392" s="13">
        <f t="shared" si="157"/>
        <v>316</v>
      </c>
      <c r="W3392" s="13" t="str">
        <f>IFERROR(VLOOKUP(K3392,'Target Area Lookup'!B:C,2,FALSE),"Rest of State")</f>
        <v>Rest of State</v>
      </c>
      <c r="X3392" s="13" t="str">
        <f t="shared" si="158"/>
        <v>Rest of State</v>
      </c>
    </row>
    <row r="3393" spans="1:24" x14ac:dyDescent="0.25">
      <c r="A3393">
        <v>54092118024</v>
      </c>
      <c r="B3393" t="s">
        <v>14632</v>
      </c>
      <c r="C3393" t="s">
        <v>14633</v>
      </c>
      <c r="D3393" t="s">
        <v>14528</v>
      </c>
      <c r="E3393" t="s">
        <v>14634</v>
      </c>
      <c r="F3393">
        <v>2174441004</v>
      </c>
      <c r="G3393">
        <v>14865</v>
      </c>
      <c r="H3393" t="s">
        <v>14660</v>
      </c>
      <c r="I3393" t="s">
        <v>14661</v>
      </c>
      <c r="J3393" t="s">
        <v>14528</v>
      </c>
      <c r="K3393" t="s">
        <v>14532</v>
      </c>
      <c r="L3393" t="s">
        <v>14662</v>
      </c>
      <c r="M3393" t="s">
        <v>14663</v>
      </c>
      <c r="N3393" t="s">
        <v>22</v>
      </c>
      <c r="O3393">
        <v>356</v>
      </c>
      <c r="P3393">
        <v>0</v>
      </c>
      <c r="Q3393">
        <v>0</v>
      </c>
      <c r="R3393">
        <v>356</v>
      </c>
      <c r="S3393" s="1">
        <v>1</v>
      </c>
      <c r="T3393" t="s">
        <v>22</v>
      </c>
      <c r="U3393" s="13">
        <f t="shared" si="156"/>
        <v>356</v>
      </c>
      <c r="V3393" s="13">
        <f t="shared" si="157"/>
        <v>356</v>
      </c>
      <c r="W3393" s="13" t="str">
        <f>IFERROR(VLOOKUP(K3393,'Target Area Lookup'!B:C,2,FALSE),"Rest of State")</f>
        <v>Rest of State</v>
      </c>
      <c r="X3393" s="13" t="str">
        <f t="shared" si="158"/>
        <v>Rest of State</v>
      </c>
    </row>
    <row r="3394" spans="1:24" x14ac:dyDescent="0.25">
      <c r="A3394">
        <v>54092118024</v>
      </c>
      <c r="B3394" t="s">
        <v>14632</v>
      </c>
      <c r="C3394" t="s">
        <v>14633</v>
      </c>
      <c r="D3394" t="s">
        <v>14528</v>
      </c>
      <c r="E3394" t="s">
        <v>14634</v>
      </c>
      <c r="F3394">
        <v>2174441004</v>
      </c>
      <c r="G3394">
        <v>14866</v>
      </c>
      <c r="H3394" t="s">
        <v>14664</v>
      </c>
      <c r="I3394" t="s">
        <v>14665</v>
      </c>
      <c r="J3394" t="s">
        <v>14528</v>
      </c>
      <c r="K3394" t="s">
        <v>14532</v>
      </c>
      <c r="L3394" t="s">
        <v>14666</v>
      </c>
      <c r="M3394" t="s">
        <v>14667</v>
      </c>
      <c r="N3394" t="s">
        <v>22</v>
      </c>
      <c r="O3394">
        <v>668</v>
      </c>
      <c r="P3394">
        <v>0</v>
      </c>
      <c r="Q3394">
        <v>0</v>
      </c>
      <c r="R3394">
        <v>668</v>
      </c>
      <c r="S3394" s="1">
        <v>1</v>
      </c>
      <c r="T3394" t="s">
        <v>22</v>
      </c>
      <c r="U3394" s="13">
        <f t="shared" si="156"/>
        <v>668</v>
      </c>
      <c r="V3394" s="13">
        <f t="shared" si="157"/>
        <v>668</v>
      </c>
      <c r="W3394" s="13" t="str">
        <f>IFERROR(VLOOKUP(K3394,'Target Area Lookup'!B:C,2,FALSE),"Rest of State")</f>
        <v>Rest of State</v>
      </c>
      <c r="X3394" s="13" t="str">
        <f t="shared" si="158"/>
        <v>Rest of State</v>
      </c>
    </row>
    <row r="3395" spans="1:24" x14ac:dyDescent="0.25">
      <c r="A3395">
        <v>54092118024</v>
      </c>
      <c r="B3395" t="s">
        <v>14632</v>
      </c>
      <c r="C3395" t="s">
        <v>14633</v>
      </c>
      <c r="D3395" t="s">
        <v>14528</v>
      </c>
      <c r="E3395" t="s">
        <v>14634</v>
      </c>
      <c r="F3395">
        <v>2174441004</v>
      </c>
      <c r="G3395">
        <v>46306</v>
      </c>
      <c r="H3395" t="s">
        <v>14668</v>
      </c>
      <c r="I3395" t="s">
        <v>14669</v>
      </c>
      <c r="J3395" t="s">
        <v>14528</v>
      </c>
      <c r="K3395" t="s">
        <v>14532</v>
      </c>
      <c r="L3395" t="s">
        <v>14670</v>
      </c>
      <c r="M3395" t="s">
        <v>14671</v>
      </c>
      <c r="N3395" t="s">
        <v>22</v>
      </c>
      <c r="O3395">
        <v>559</v>
      </c>
      <c r="P3395">
        <v>0</v>
      </c>
      <c r="Q3395">
        <v>0</v>
      </c>
      <c r="R3395">
        <v>559</v>
      </c>
      <c r="S3395" s="1">
        <v>1</v>
      </c>
      <c r="T3395" t="s">
        <v>22</v>
      </c>
      <c r="U3395" s="13">
        <f t="shared" ref="U3395:U3458" si="159">SUM(O3395:P3395)</f>
        <v>559</v>
      </c>
      <c r="V3395" s="13">
        <f t="shared" ref="V3395:V3458" si="160">R3395</f>
        <v>559</v>
      </c>
      <c r="W3395" s="13" t="str">
        <f>IFERROR(VLOOKUP(K3395,'Target Area Lookup'!B:C,2,FALSE),"Rest of State")</f>
        <v>Rest of State</v>
      </c>
      <c r="X3395" s="13" t="str">
        <f t="shared" ref="X3395:X3458" si="161">IF(K3395="Cook","Cook","Rest of State")</f>
        <v>Rest of State</v>
      </c>
    </row>
    <row r="3396" spans="1:24" x14ac:dyDescent="0.25">
      <c r="A3396">
        <v>54092225017</v>
      </c>
      <c r="B3396" t="s">
        <v>14672</v>
      </c>
      <c r="C3396" t="s">
        <v>6906</v>
      </c>
      <c r="D3396" t="s">
        <v>14613</v>
      </c>
      <c r="E3396" t="s">
        <v>14673</v>
      </c>
      <c r="F3396">
        <v>2175692122</v>
      </c>
      <c r="G3396">
        <v>14867</v>
      </c>
      <c r="H3396" t="s">
        <v>14674</v>
      </c>
      <c r="I3396" t="s">
        <v>6906</v>
      </c>
      <c r="J3396" t="s">
        <v>14613</v>
      </c>
      <c r="K3396" t="s">
        <v>14532</v>
      </c>
      <c r="L3396" t="s">
        <v>14673</v>
      </c>
      <c r="M3396" t="s">
        <v>14616</v>
      </c>
      <c r="N3396" t="s">
        <v>22</v>
      </c>
      <c r="O3396">
        <v>32</v>
      </c>
      <c r="P3396">
        <v>11</v>
      </c>
      <c r="Q3396">
        <v>95</v>
      </c>
      <c r="R3396">
        <v>138</v>
      </c>
      <c r="S3396" s="1">
        <v>0.31159999999999999</v>
      </c>
      <c r="U3396" s="13">
        <f t="shared" si="159"/>
        <v>43</v>
      </c>
      <c r="V3396" s="13">
        <f t="shared" si="160"/>
        <v>138</v>
      </c>
      <c r="W3396" s="13" t="str">
        <f>IFERROR(VLOOKUP(K3396,'Target Area Lookup'!B:C,2,FALSE),"Rest of State")</f>
        <v>Rest of State</v>
      </c>
      <c r="X3396" s="13" t="str">
        <f t="shared" si="161"/>
        <v>Rest of State</v>
      </c>
    </row>
    <row r="3397" spans="1:24" x14ac:dyDescent="0.25">
      <c r="A3397">
        <v>54092512026</v>
      </c>
      <c r="B3397" t="s">
        <v>14675</v>
      </c>
      <c r="C3397" t="s">
        <v>14676</v>
      </c>
      <c r="D3397" t="s">
        <v>14677</v>
      </c>
      <c r="E3397" t="s">
        <v>14678</v>
      </c>
      <c r="G3397">
        <v>73267</v>
      </c>
      <c r="H3397" t="s">
        <v>14679</v>
      </c>
      <c r="I3397" t="s">
        <v>14680</v>
      </c>
      <c r="J3397" t="s">
        <v>14677</v>
      </c>
      <c r="K3397" t="s">
        <v>14532</v>
      </c>
      <c r="L3397" t="s">
        <v>14678</v>
      </c>
      <c r="M3397" t="s">
        <v>14681</v>
      </c>
      <c r="N3397" t="s">
        <v>22</v>
      </c>
      <c r="O3397">
        <v>88</v>
      </c>
      <c r="P3397">
        <v>15</v>
      </c>
      <c r="Q3397">
        <v>163</v>
      </c>
      <c r="R3397">
        <v>266</v>
      </c>
      <c r="S3397" s="1">
        <v>0.38719999999999999</v>
      </c>
      <c r="U3397" s="13">
        <f t="shared" si="159"/>
        <v>103</v>
      </c>
      <c r="V3397" s="13">
        <f t="shared" si="160"/>
        <v>266</v>
      </c>
      <c r="W3397" s="13" t="str">
        <f>IFERROR(VLOOKUP(K3397,'Target Area Lookup'!B:C,2,FALSE),"Rest of State")</f>
        <v>Rest of State</v>
      </c>
      <c r="X3397" s="13" t="str">
        <f t="shared" si="161"/>
        <v>Rest of State</v>
      </c>
    </row>
    <row r="3398" spans="1:24" x14ac:dyDescent="0.25">
      <c r="A3398">
        <v>54092512026</v>
      </c>
      <c r="B3398" t="s">
        <v>14675</v>
      </c>
      <c r="C3398" t="s">
        <v>14676</v>
      </c>
      <c r="D3398" t="s">
        <v>14677</v>
      </c>
      <c r="E3398" t="s">
        <v>14678</v>
      </c>
      <c r="G3398">
        <v>73268</v>
      </c>
      <c r="H3398" t="s">
        <v>14682</v>
      </c>
      <c r="I3398" t="s">
        <v>14683</v>
      </c>
      <c r="J3398" t="s">
        <v>14684</v>
      </c>
      <c r="K3398" t="s">
        <v>14532</v>
      </c>
      <c r="L3398" t="s">
        <v>14685</v>
      </c>
      <c r="M3398" t="s">
        <v>14686</v>
      </c>
      <c r="N3398" t="s">
        <v>22</v>
      </c>
      <c r="O3398">
        <v>85</v>
      </c>
      <c r="P3398">
        <v>8</v>
      </c>
      <c r="Q3398">
        <v>95</v>
      </c>
      <c r="R3398">
        <v>188</v>
      </c>
      <c r="S3398" s="1">
        <v>0.49469999999999997</v>
      </c>
      <c r="U3398" s="13">
        <f t="shared" si="159"/>
        <v>93</v>
      </c>
      <c r="V3398" s="13">
        <f t="shared" si="160"/>
        <v>188</v>
      </c>
      <c r="W3398" s="13" t="str">
        <f>IFERROR(VLOOKUP(K3398,'Target Area Lookup'!B:C,2,FALSE),"Rest of State")</f>
        <v>Rest of State</v>
      </c>
      <c r="X3398" s="13" t="str">
        <f t="shared" si="161"/>
        <v>Rest of State</v>
      </c>
    </row>
    <row r="3399" spans="1:24" x14ac:dyDescent="0.25">
      <c r="A3399">
        <v>54092512026</v>
      </c>
      <c r="B3399" t="s">
        <v>14675</v>
      </c>
      <c r="C3399" t="s">
        <v>14676</v>
      </c>
      <c r="D3399" t="s">
        <v>14677</v>
      </c>
      <c r="E3399" t="s">
        <v>14678</v>
      </c>
      <c r="G3399">
        <v>73269</v>
      </c>
      <c r="H3399" t="s">
        <v>14687</v>
      </c>
      <c r="I3399" t="s">
        <v>14688</v>
      </c>
      <c r="J3399" t="s">
        <v>14677</v>
      </c>
      <c r="K3399" t="s">
        <v>14532</v>
      </c>
      <c r="L3399" t="s">
        <v>14689</v>
      </c>
      <c r="M3399" t="s">
        <v>14690</v>
      </c>
      <c r="N3399" t="s">
        <v>22</v>
      </c>
      <c r="O3399">
        <v>75</v>
      </c>
      <c r="P3399">
        <v>8</v>
      </c>
      <c r="Q3399">
        <v>189</v>
      </c>
      <c r="R3399">
        <v>272</v>
      </c>
      <c r="S3399" s="1">
        <v>0.30510000000000004</v>
      </c>
      <c r="U3399" s="13">
        <f t="shared" si="159"/>
        <v>83</v>
      </c>
      <c r="V3399" s="13">
        <f t="shared" si="160"/>
        <v>272</v>
      </c>
      <c r="W3399" s="13" t="str">
        <f>IFERROR(VLOOKUP(K3399,'Target Area Lookup'!B:C,2,FALSE),"Rest of State")</f>
        <v>Rest of State</v>
      </c>
      <c r="X3399" s="13" t="str">
        <f t="shared" si="161"/>
        <v>Rest of State</v>
      </c>
    </row>
    <row r="3400" spans="1:24" x14ac:dyDescent="0.25">
      <c r="A3400">
        <v>54092512026</v>
      </c>
      <c r="B3400" t="s">
        <v>14675</v>
      </c>
      <c r="C3400" t="s">
        <v>14676</v>
      </c>
      <c r="D3400" t="s">
        <v>14677</v>
      </c>
      <c r="E3400" t="s">
        <v>14678</v>
      </c>
      <c r="G3400">
        <v>73270</v>
      </c>
      <c r="H3400" t="s">
        <v>14691</v>
      </c>
      <c r="I3400" t="s">
        <v>14683</v>
      </c>
      <c r="J3400" t="s">
        <v>14684</v>
      </c>
      <c r="K3400" t="s">
        <v>14532</v>
      </c>
      <c r="L3400" t="s">
        <v>14685</v>
      </c>
      <c r="M3400" t="s">
        <v>14686</v>
      </c>
      <c r="N3400" t="s">
        <v>22</v>
      </c>
      <c r="O3400">
        <v>116</v>
      </c>
      <c r="P3400">
        <v>10</v>
      </c>
      <c r="Q3400">
        <v>54</v>
      </c>
      <c r="R3400">
        <v>180</v>
      </c>
      <c r="S3400" s="1">
        <v>0.70000000000000007</v>
      </c>
      <c r="U3400" s="13">
        <f t="shared" si="159"/>
        <v>126</v>
      </c>
      <c r="V3400" s="13">
        <f t="shared" si="160"/>
        <v>180</v>
      </c>
      <c r="W3400" s="13" t="str">
        <f>IFERROR(VLOOKUP(K3400,'Target Area Lookup'!B:C,2,FALSE),"Rest of State")</f>
        <v>Rest of State</v>
      </c>
      <c r="X3400" s="13" t="str">
        <f t="shared" si="161"/>
        <v>Rest of State</v>
      </c>
    </row>
    <row r="3401" spans="1:24" x14ac:dyDescent="0.25">
      <c r="A3401">
        <v>56099017002</v>
      </c>
      <c r="B3401" t="s">
        <v>14697</v>
      </c>
      <c r="C3401" t="s">
        <v>14698</v>
      </c>
      <c r="D3401" t="s">
        <v>14699</v>
      </c>
      <c r="E3401" t="s">
        <v>14700</v>
      </c>
      <c r="F3401">
        <v>8154674315</v>
      </c>
      <c r="G3401">
        <v>14914</v>
      </c>
      <c r="H3401" t="s">
        <v>14701</v>
      </c>
      <c r="I3401" t="s">
        <v>14702</v>
      </c>
      <c r="J3401" t="s">
        <v>14699</v>
      </c>
      <c r="K3401" t="s">
        <v>2987</v>
      </c>
      <c r="L3401" t="s">
        <v>14703</v>
      </c>
      <c r="M3401" t="s">
        <v>14704</v>
      </c>
      <c r="N3401" t="s">
        <v>22</v>
      </c>
      <c r="O3401">
        <v>41</v>
      </c>
      <c r="P3401">
        <v>8</v>
      </c>
      <c r="Q3401">
        <v>260</v>
      </c>
      <c r="R3401">
        <v>309</v>
      </c>
      <c r="S3401" s="1">
        <v>0.15859999999999999</v>
      </c>
      <c r="U3401" s="13">
        <f t="shared" si="159"/>
        <v>49</v>
      </c>
      <c r="V3401" s="13">
        <f t="shared" si="160"/>
        <v>309</v>
      </c>
      <c r="W3401" s="13" t="str">
        <f>IFERROR(VLOOKUP(K3401,'Target Area Lookup'!B:C,2,FALSE),"Rest of State")</f>
        <v>Will</v>
      </c>
      <c r="X3401" s="13" t="str">
        <f t="shared" si="161"/>
        <v>Rest of State</v>
      </c>
    </row>
    <row r="3402" spans="1:24" x14ac:dyDescent="0.25">
      <c r="A3402">
        <v>56099017002</v>
      </c>
      <c r="B3402" t="s">
        <v>14697</v>
      </c>
      <c r="C3402" t="s">
        <v>14698</v>
      </c>
      <c r="D3402" t="s">
        <v>14699</v>
      </c>
      <c r="E3402" t="s">
        <v>14700</v>
      </c>
      <c r="F3402">
        <v>8154674315</v>
      </c>
      <c r="G3402">
        <v>14915</v>
      </c>
      <c r="H3402" t="s">
        <v>14705</v>
      </c>
      <c r="I3402" t="s">
        <v>14706</v>
      </c>
      <c r="J3402" t="s">
        <v>14699</v>
      </c>
      <c r="K3402" t="s">
        <v>2987</v>
      </c>
      <c r="L3402" t="s">
        <v>14707</v>
      </c>
      <c r="M3402" t="s">
        <v>14704</v>
      </c>
      <c r="N3402" t="s">
        <v>22</v>
      </c>
      <c r="O3402">
        <v>32</v>
      </c>
      <c r="P3402">
        <v>6</v>
      </c>
      <c r="Q3402">
        <v>343</v>
      </c>
      <c r="R3402">
        <v>381</v>
      </c>
      <c r="S3402" s="1">
        <v>9.9700000000000011E-2</v>
      </c>
      <c r="U3402" s="13">
        <f t="shared" si="159"/>
        <v>38</v>
      </c>
      <c r="V3402" s="13">
        <f t="shared" si="160"/>
        <v>381</v>
      </c>
      <c r="W3402" s="13" t="str">
        <f>IFERROR(VLOOKUP(K3402,'Target Area Lookup'!B:C,2,FALSE),"Rest of State")</f>
        <v>Will</v>
      </c>
      <c r="X3402" s="13" t="str">
        <f t="shared" si="161"/>
        <v>Rest of State</v>
      </c>
    </row>
    <row r="3403" spans="1:24" x14ac:dyDescent="0.25">
      <c r="A3403">
        <v>56099017002</v>
      </c>
      <c r="B3403" t="s">
        <v>14697</v>
      </c>
      <c r="C3403" t="s">
        <v>14698</v>
      </c>
      <c r="D3403" t="s">
        <v>14699</v>
      </c>
      <c r="E3403" t="s">
        <v>14700</v>
      </c>
      <c r="F3403">
        <v>8154674315</v>
      </c>
      <c r="G3403">
        <v>14916</v>
      </c>
      <c r="H3403" t="s">
        <v>14708</v>
      </c>
      <c r="I3403" t="s">
        <v>14698</v>
      </c>
      <c r="J3403" t="s">
        <v>14699</v>
      </c>
      <c r="K3403" t="s">
        <v>2987</v>
      </c>
      <c r="L3403" t="s">
        <v>14700</v>
      </c>
      <c r="M3403" t="s">
        <v>14704</v>
      </c>
      <c r="N3403" t="s">
        <v>22</v>
      </c>
      <c r="O3403">
        <v>30</v>
      </c>
      <c r="P3403">
        <v>4</v>
      </c>
      <c r="Q3403">
        <v>232</v>
      </c>
      <c r="R3403">
        <v>266</v>
      </c>
      <c r="S3403" s="1">
        <v>0.1278</v>
      </c>
      <c r="U3403" s="13">
        <f t="shared" si="159"/>
        <v>34</v>
      </c>
      <c r="V3403" s="13">
        <f t="shared" si="160"/>
        <v>266</v>
      </c>
      <c r="W3403" s="13" t="str">
        <f>IFERROR(VLOOKUP(K3403,'Target Area Lookup'!B:C,2,FALSE),"Rest of State")</f>
        <v>Will</v>
      </c>
      <c r="X3403" s="13" t="str">
        <f t="shared" si="161"/>
        <v>Rest of State</v>
      </c>
    </row>
    <row r="3404" spans="1:24" x14ac:dyDescent="0.25">
      <c r="A3404">
        <v>56099017002</v>
      </c>
      <c r="B3404" t="s">
        <v>14697</v>
      </c>
      <c r="C3404" t="s">
        <v>14698</v>
      </c>
      <c r="D3404" t="s">
        <v>14699</v>
      </c>
      <c r="E3404" t="s">
        <v>14700</v>
      </c>
      <c r="F3404">
        <v>8154674315</v>
      </c>
      <c r="G3404">
        <v>50472</v>
      </c>
      <c r="H3404" t="s">
        <v>14709</v>
      </c>
      <c r="I3404" t="s">
        <v>14710</v>
      </c>
      <c r="J3404" t="s">
        <v>14699</v>
      </c>
      <c r="K3404" t="s">
        <v>2987</v>
      </c>
      <c r="L3404" t="s">
        <v>14711</v>
      </c>
      <c r="M3404" t="s">
        <v>14704</v>
      </c>
      <c r="N3404" t="s">
        <v>22</v>
      </c>
      <c r="O3404">
        <v>18</v>
      </c>
      <c r="P3404">
        <v>5</v>
      </c>
      <c r="Q3404">
        <v>261</v>
      </c>
      <c r="R3404">
        <v>284</v>
      </c>
      <c r="S3404" s="1">
        <v>8.1000000000000003E-2</v>
      </c>
      <c r="U3404" s="13">
        <f t="shared" si="159"/>
        <v>23</v>
      </c>
      <c r="V3404" s="13">
        <f t="shared" si="160"/>
        <v>284</v>
      </c>
      <c r="W3404" s="13" t="str">
        <f>IFERROR(VLOOKUP(K3404,'Target Area Lookup'!B:C,2,FALSE),"Rest of State")</f>
        <v>Will</v>
      </c>
      <c r="X3404" s="13" t="str">
        <f t="shared" si="161"/>
        <v>Rest of State</v>
      </c>
    </row>
    <row r="3405" spans="1:24" x14ac:dyDescent="0.25">
      <c r="A3405">
        <v>56099081002</v>
      </c>
      <c r="B3405" t="s">
        <v>14760</v>
      </c>
      <c r="C3405" t="s">
        <v>14761</v>
      </c>
      <c r="D3405" t="s">
        <v>8861</v>
      </c>
      <c r="E3405" t="s">
        <v>14762</v>
      </c>
      <c r="F3405">
        <v>8157265218</v>
      </c>
      <c r="G3405">
        <v>14946</v>
      </c>
      <c r="H3405" t="s">
        <v>14763</v>
      </c>
      <c r="I3405" t="s">
        <v>14761</v>
      </c>
      <c r="J3405" t="s">
        <v>8861</v>
      </c>
      <c r="K3405" t="s">
        <v>2987</v>
      </c>
      <c r="L3405" t="s">
        <v>14762</v>
      </c>
      <c r="M3405" t="s">
        <v>14764</v>
      </c>
      <c r="N3405" t="s">
        <v>22</v>
      </c>
      <c r="O3405">
        <v>86</v>
      </c>
      <c r="P3405">
        <v>0</v>
      </c>
      <c r="Q3405">
        <v>7</v>
      </c>
      <c r="R3405">
        <v>93</v>
      </c>
      <c r="S3405" s="1">
        <v>0.92120000000000002</v>
      </c>
      <c r="T3405" t="s">
        <v>22</v>
      </c>
      <c r="U3405" s="13">
        <f t="shared" si="159"/>
        <v>86</v>
      </c>
      <c r="V3405" s="13">
        <f t="shared" si="160"/>
        <v>93</v>
      </c>
      <c r="W3405" s="13" t="str">
        <f>IFERROR(VLOOKUP(K3405,'Target Area Lookup'!B:C,2,FALSE),"Rest of State")</f>
        <v>Will</v>
      </c>
      <c r="X3405" s="13" t="str">
        <f t="shared" si="161"/>
        <v>Rest of State</v>
      </c>
    </row>
    <row r="3406" spans="1:24" x14ac:dyDescent="0.25">
      <c r="A3406">
        <v>56099084002</v>
      </c>
      <c r="B3406" t="s">
        <v>14765</v>
      </c>
      <c r="C3406" t="s">
        <v>14766</v>
      </c>
      <c r="D3406" t="s">
        <v>14767</v>
      </c>
      <c r="E3406" t="s">
        <v>14768</v>
      </c>
      <c r="F3406">
        <v>8157255321</v>
      </c>
      <c r="G3406">
        <v>14947</v>
      </c>
      <c r="H3406" t="s">
        <v>14769</v>
      </c>
      <c r="I3406" t="s">
        <v>14766</v>
      </c>
      <c r="J3406" t="s">
        <v>14767</v>
      </c>
      <c r="K3406" t="s">
        <v>2987</v>
      </c>
      <c r="L3406" t="s">
        <v>14768</v>
      </c>
      <c r="M3406" t="s">
        <v>14770</v>
      </c>
      <c r="N3406" t="s">
        <v>22</v>
      </c>
      <c r="O3406">
        <v>276</v>
      </c>
      <c r="P3406">
        <v>0</v>
      </c>
      <c r="Q3406">
        <v>0</v>
      </c>
      <c r="R3406">
        <v>276</v>
      </c>
      <c r="S3406" s="1">
        <v>1</v>
      </c>
      <c r="T3406" t="s">
        <v>22</v>
      </c>
      <c r="U3406" s="13">
        <f t="shared" si="159"/>
        <v>276</v>
      </c>
      <c r="V3406" s="13">
        <f t="shared" si="160"/>
        <v>276</v>
      </c>
      <c r="W3406" s="13" t="str">
        <f>IFERROR(VLOOKUP(K3406,'Target Area Lookup'!B:C,2,FALSE),"Rest of State")</f>
        <v>Will</v>
      </c>
      <c r="X3406" s="13" t="str">
        <f t="shared" si="161"/>
        <v>Rest of State</v>
      </c>
    </row>
    <row r="3407" spans="1:24" x14ac:dyDescent="0.25">
      <c r="A3407">
        <v>56099086005</v>
      </c>
      <c r="B3407" t="s">
        <v>14771</v>
      </c>
      <c r="C3407" t="s">
        <v>14772</v>
      </c>
      <c r="D3407" t="s">
        <v>8861</v>
      </c>
      <c r="E3407" t="s">
        <v>14773</v>
      </c>
      <c r="F3407">
        <v>8157403196</v>
      </c>
      <c r="G3407">
        <v>14948</v>
      </c>
      <c r="H3407" t="s">
        <v>14774</v>
      </c>
      <c r="I3407" t="s">
        <v>14775</v>
      </c>
      <c r="J3407" t="s">
        <v>8861</v>
      </c>
      <c r="K3407" t="s">
        <v>2987</v>
      </c>
      <c r="L3407" t="s">
        <v>14776</v>
      </c>
      <c r="M3407" t="s">
        <v>14777</v>
      </c>
      <c r="N3407" t="s">
        <v>22</v>
      </c>
      <c r="O3407">
        <v>683</v>
      </c>
      <c r="P3407">
        <v>0</v>
      </c>
      <c r="Q3407">
        <v>28</v>
      </c>
      <c r="R3407">
        <v>711</v>
      </c>
      <c r="S3407" s="1">
        <v>0.96</v>
      </c>
      <c r="T3407" t="s">
        <v>22</v>
      </c>
      <c r="U3407" s="13">
        <f t="shared" si="159"/>
        <v>683</v>
      </c>
      <c r="V3407" s="13">
        <f t="shared" si="160"/>
        <v>711</v>
      </c>
      <c r="W3407" s="13" t="str">
        <f>IFERROR(VLOOKUP(K3407,'Target Area Lookup'!B:C,2,FALSE),"Rest of State")</f>
        <v>Will</v>
      </c>
      <c r="X3407" s="13" t="str">
        <f t="shared" si="161"/>
        <v>Rest of State</v>
      </c>
    </row>
    <row r="3408" spans="1:24" x14ac:dyDescent="0.25">
      <c r="A3408">
        <v>56099086005</v>
      </c>
      <c r="B3408" t="s">
        <v>14771</v>
      </c>
      <c r="C3408" t="s">
        <v>14772</v>
      </c>
      <c r="D3408" t="s">
        <v>8861</v>
      </c>
      <c r="E3408" t="s">
        <v>14773</v>
      </c>
      <c r="F3408">
        <v>8157403196</v>
      </c>
      <c r="G3408">
        <v>14949</v>
      </c>
      <c r="H3408" t="s">
        <v>14778</v>
      </c>
      <c r="I3408" t="s">
        <v>14779</v>
      </c>
      <c r="J3408" t="s">
        <v>8861</v>
      </c>
      <c r="K3408" t="s">
        <v>2987</v>
      </c>
      <c r="L3408" t="s">
        <v>14780</v>
      </c>
      <c r="M3408" t="s">
        <v>14777</v>
      </c>
      <c r="N3408" t="s">
        <v>22</v>
      </c>
      <c r="O3408">
        <v>880</v>
      </c>
      <c r="P3408">
        <v>0</v>
      </c>
      <c r="Q3408">
        <v>0</v>
      </c>
      <c r="R3408">
        <v>880</v>
      </c>
      <c r="S3408" s="1">
        <v>1</v>
      </c>
      <c r="T3408" t="s">
        <v>22</v>
      </c>
      <c r="U3408" s="13">
        <f t="shared" si="159"/>
        <v>880</v>
      </c>
      <c r="V3408" s="13">
        <f t="shared" si="160"/>
        <v>880</v>
      </c>
      <c r="W3408" s="13" t="str">
        <f>IFERROR(VLOOKUP(K3408,'Target Area Lookup'!B:C,2,FALSE),"Rest of State")</f>
        <v>Will</v>
      </c>
      <c r="X3408" s="13" t="str">
        <f t="shared" si="161"/>
        <v>Rest of State</v>
      </c>
    </row>
    <row r="3409" spans="1:24" x14ac:dyDescent="0.25">
      <c r="A3409">
        <v>56099086005</v>
      </c>
      <c r="B3409" t="s">
        <v>14771</v>
      </c>
      <c r="C3409" t="s">
        <v>14772</v>
      </c>
      <c r="D3409" t="s">
        <v>8861</v>
      </c>
      <c r="E3409" t="s">
        <v>14773</v>
      </c>
      <c r="F3409">
        <v>8157403196</v>
      </c>
      <c r="G3409">
        <v>14950</v>
      </c>
      <c r="H3409" t="s">
        <v>14781</v>
      </c>
      <c r="I3409" t="s">
        <v>14782</v>
      </c>
      <c r="J3409" t="s">
        <v>8861</v>
      </c>
      <c r="K3409" t="s">
        <v>2987</v>
      </c>
      <c r="L3409" t="s">
        <v>14783</v>
      </c>
      <c r="M3409" t="s">
        <v>14777</v>
      </c>
      <c r="N3409" t="s">
        <v>22</v>
      </c>
      <c r="O3409">
        <v>987</v>
      </c>
      <c r="P3409">
        <v>0</v>
      </c>
      <c r="Q3409">
        <v>182</v>
      </c>
      <c r="R3409">
        <v>1169</v>
      </c>
      <c r="S3409" s="1">
        <v>0.84370000000000012</v>
      </c>
      <c r="T3409" t="s">
        <v>22</v>
      </c>
      <c r="U3409" s="13">
        <f t="shared" si="159"/>
        <v>987</v>
      </c>
      <c r="V3409" s="13">
        <f t="shared" si="160"/>
        <v>1169</v>
      </c>
      <c r="W3409" s="13" t="str">
        <f>IFERROR(VLOOKUP(K3409,'Target Area Lookup'!B:C,2,FALSE),"Rest of State")</f>
        <v>Will</v>
      </c>
      <c r="X3409" s="13" t="str">
        <f t="shared" si="161"/>
        <v>Rest of State</v>
      </c>
    </row>
    <row r="3410" spans="1:24" x14ac:dyDescent="0.25">
      <c r="A3410">
        <v>56099086005</v>
      </c>
      <c r="B3410" t="s">
        <v>14771</v>
      </c>
      <c r="C3410" t="s">
        <v>14772</v>
      </c>
      <c r="D3410" t="s">
        <v>8861</v>
      </c>
      <c r="E3410" t="s">
        <v>14773</v>
      </c>
      <c r="F3410">
        <v>8157403196</v>
      </c>
      <c r="G3410">
        <v>14951</v>
      </c>
      <c r="H3410" t="s">
        <v>14784</v>
      </c>
      <c r="I3410" t="s">
        <v>14785</v>
      </c>
      <c r="J3410" t="s">
        <v>8861</v>
      </c>
      <c r="K3410" t="s">
        <v>2987</v>
      </c>
      <c r="L3410" t="s">
        <v>14786</v>
      </c>
      <c r="M3410" t="s">
        <v>14777</v>
      </c>
      <c r="N3410" t="s">
        <v>22</v>
      </c>
      <c r="O3410">
        <v>824</v>
      </c>
      <c r="P3410">
        <v>0</v>
      </c>
      <c r="Q3410">
        <v>12</v>
      </c>
      <c r="R3410">
        <v>836</v>
      </c>
      <c r="S3410" s="1">
        <v>0.98550000000000004</v>
      </c>
      <c r="T3410" t="s">
        <v>22</v>
      </c>
      <c r="U3410" s="13">
        <f t="shared" si="159"/>
        <v>824</v>
      </c>
      <c r="V3410" s="13">
        <f t="shared" si="160"/>
        <v>836</v>
      </c>
      <c r="W3410" s="13" t="str">
        <f>IFERROR(VLOOKUP(K3410,'Target Area Lookup'!B:C,2,FALSE),"Rest of State")</f>
        <v>Will</v>
      </c>
      <c r="X3410" s="13" t="str">
        <f t="shared" si="161"/>
        <v>Rest of State</v>
      </c>
    </row>
    <row r="3411" spans="1:24" x14ac:dyDescent="0.25">
      <c r="A3411">
        <v>56099086005</v>
      </c>
      <c r="B3411" t="s">
        <v>14771</v>
      </c>
      <c r="C3411" t="s">
        <v>14772</v>
      </c>
      <c r="D3411" t="s">
        <v>8861</v>
      </c>
      <c r="E3411" t="s">
        <v>14773</v>
      </c>
      <c r="F3411">
        <v>8157403196</v>
      </c>
      <c r="G3411">
        <v>14952</v>
      </c>
      <c r="H3411" t="s">
        <v>14787</v>
      </c>
      <c r="I3411" t="s">
        <v>14788</v>
      </c>
      <c r="J3411" t="s">
        <v>8861</v>
      </c>
      <c r="K3411" t="s">
        <v>2987</v>
      </c>
      <c r="L3411" t="s">
        <v>14789</v>
      </c>
      <c r="M3411" t="s">
        <v>14777</v>
      </c>
      <c r="N3411" t="s">
        <v>22</v>
      </c>
      <c r="O3411">
        <v>347</v>
      </c>
      <c r="P3411">
        <v>0</v>
      </c>
      <c r="Q3411">
        <v>0</v>
      </c>
      <c r="R3411">
        <v>347</v>
      </c>
      <c r="S3411" s="1">
        <v>1</v>
      </c>
      <c r="T3411" t="s">
        <v>22</v>
      </c>
      <c r="U3411" s="13">
        <f t="shared" si="159"/>
        <v>347</v>
      </c>
      <c r="V3411" s="13">
        <f t="shared" si="160"/>
        <v>347</v>
      </c>
      <c r="W3411" s="13" t="str">
        <f>IFERROR(VLOOKUP(K3411,'Target Area Lookup'!B:C,2,FALSE),"Rest of State")</f>
        <v>Will</v>
      </c>
      <c r="X3411" s="13" t="str">
        <f t="shared" si="161"/>
        <v>Rest of State</v>
      </c>
    </row>
    <row r="3412" spans="1:24" x14ac:dyDescent="0.25">
      <c r="A3412">
        <v>56099086005</v>
      </c>
      <c r="B3412" t="s">
        <v>14771</v>
      </c>
      <c r="C3412" t="s">
        <v>14772</v>
      </c>
      <c r="D3412" t="s">
        <v>8861</v>
      </c>
      <c r="E3412" t="s">
        <v>14773</v>
      </c>
      <c r="F3412">
        <v>8157403196</v>
      </c>
      <c r="G3412">
        <v>14953</v>
      </c>
      <c r="H3412" t="s">
        <v>14790</v>
      </c>
      <c r="I3412" t="s">
        <v>14791</v>
      </c>
      <c r="J3412" t="s">
        <v>8861</v>
      </c>
      <c r="K3412" t="s">
        <v>2987</v>
      </c>
      <c r="L3412" t="s">
        <v>14792</v>
      </c>
      <c r="M3412" t="s">
        <v>14777</v>
      </c>
      <c r="N3412" t="s">
        <v>22</v>
      </c>
      <c r="O3412">
        <v>576</v>
      </c>
      <c r="P3412">
        <v>0</v>
      </c>
      <c r="Q3412">
        <v>0</v>
      </c>
      <c r="R3412">
        <v>576</v>
      </c>
      <c r="S3412" s="1">
        <v>1</v>
      </c>
      <c r="T3412" t="s">
        <v>22</v>
      </c>
      <c r="U3412" s="13">
        <f t="shared" si="159"/>
        <v>576</v>
      </c>
      <c r="V3412" s="13">
        <f t="shared" si="160"/>
        <v>576</v>
      </c>
      <c r="W3412" s="13" t="str">
        <f>IFERROR(VLOOKUP(K3412,'Target Area Lookup'!B:C,2,FALSE),"Rest of State")</f>
        <v>Will</v>
      </c>
      <c r="X3412" s="13" t="str">
        <f t="shared" si="161"/>
        <v>Rest of State</v>
      </c>
    </row>
    <row r="3413" spans="1:24" x14ac:dyDescent="0.25">
      <c r="A3413">
        <v>56099086005</v>
      </c>
      <c r="B3413" t="s">
        <v>14771</v>
      </c>
      <c r="C3413" t="s">
        <v>14772</v>
      </c>
      <c r="D3413" t="s">
        <v>8861</v>
      </c>
      <c r="E3413" t="s">
        <v>14773</v>
      </c>
      <c r="F3413">
        <v>8157403196</v>
      </c>
      <c r="G3413">
        <v>14954</v>
      </c>
      <c r="H3413" t="s">
        <v>14793</v>
      </c>
      <c r="I3413" t="s">
        <v>14794</v>
      </c>
      <c r="J3413" t="s">
        <v>8861</v>
      </c>
      <c r="K3413" t="s">
        <v>2987</v>
      </c>
      <c r="L3413" t="s">
        <v>14795</v>
      </c>
      <c r="M3413" t="s">
        <v>14777</v>
      </c>
      <c r="N3413" t="s">
        <v>22</v>
      </c>
      <c r="O3413">
        <v>125</v>
      </c>
      <c r="P3413">
        <v>0</v>
      </c>
      <c r="Q3413">
        <v>116</v>
      </c>
      <c r="R3413">
        <v>241</v>
      </c>
      <c r="S3413" s="1">
        <v>0.51670000000000005</v>
      </c>
      <c r="T3413" t="s">
        <v>22</v>
      </c>
      <c r="U3413" s="13">
        <f t="shared" si="159"/>
        <v>125</v>
      </c>
      <c r="V3413" s="13">
        <f t="shared" si="160"/>
        <v>241</v>
      </c>
      <c r="W3413" s="13" t="str">
        <f>IFERROR(VLOOKUP(K3413,'Target Area Lookup'!B:C,2,FALSE),"Rest of State")</f>
        <v>Will</v>
      </c>
      <c r="X3413" s="13" t="str">
        <f t="shared" si="161"/>
        <v>Rest of State</v>
      </c>
    </row>
    <row r="3414" spans="1:24" x14ac:dyDescent="0.25">
      <c r="A3414">
        <v>56099086005</v>
      </c>
      <c r="B3414" t="s">
        <v>14771</v>
      </c>
      <c r="C3414" t="s">
        <v>14772</v>
      </c>
      <c r="D3414" t="s">
        <v>8861</v>
      </c>
      <c r="E3414" t="s">
        <v>14773</v>
      </c>
      <c r="F3414">
        <v>8157403196</v>
      </c>
      <c r="G3414">
        <v>14955</v>
      </c>
      <c r="H3414" t="s">
        <v>14796</v>
      </c>
      <c r="I3414" t="s">
        <v>14797</v>
      </c>
      <c r="J3414" t="s">
        <v>8861</v>
      </c>
      <c r="K3414" t="s">
        <v>2987</v>
      </c>
      <c r="L3414" t="s">
        <v>14798</v>
      </c>
      <c r="M3414" t="s">
        <v>14777</v>
      </c>
      <c r="N3414" t="s">
        <v>22</v>
      </c>
      <c r="O3414">
        <v>685</v>
      </c>
      <c r="P3414">
        <v>0</v>
      </c>
      <c r="Q3414">
        <v>0</v>
      </c>
      <c r="R3414">
        <v>685</v>
      </c>
      <c r="S3414" s="1">
        <v>1</v>
      </c>
      <c r="T3414" t="s">
        <v>22</v>
      </c>
      <c r="U3414" s="13">
        <f t="shared" si="159"/>
        <v>685</v>
      </c>
      <c r="V3414" s="13">
        <f t="shared" si="160"/>
        <v>685</v>
      </c>
      <c r="W3414" s="13" t="str">
        <f>IFERROR(VLOOKUP(K3414,'Target Area Lookup'!B:C,2,FALSE),"Rest of State")</f>
        <v>Will</v>
      </c>
      <c r="X3414" s="13" t="str">
        <f t="shared" si="161"/>
        <v>Rest of State</v>
      </c>
    </row>
    <row r="3415" spans="1:24" x14ac:dyDescent="0.25">
      <c r="A3415">
        <v>56099086005</v>
      </c>
      <c r="B3415" t="s">
        <v>14771</v>
      </c>
      <c r="C3415" t="s">
        <v>14772</v>
      </c>
      <c r="D3415" t="s">
        <v>8861</v>
      </c>
      <c r="E3415" t="s">
        <v>14773</v>
      </c>
      <c r="F3415">
        <v>8157403196</v>
      </c>
      <c r="G3415">
        <v>14956</v>
      </c>
      <c r="H3415" t="s">
        <v>14799</v>
      </c>
      <c r="I3415" t="s">
        <v>14800</v>
      </c>
      <c r="J3415" t="s">
        <v>8861</v>
      </c>
      <c r="K3415" t="s">
        <v>2987</v>
      </c>
      <c r="L3415" t="s">
        <v>14801</v>
      </c>
      <c r="M3415" t="s">
        <v>14777</v>
      </c>
      <c r="N3415" t="s">
        <v>22</v>
      </c>
      <c r="O3415">
        <v>293</v>
      </c>
      <c r="P3415">
        <v>0</v>
      </c>
      <c r="Q3415">
        <v>0</v>
      </c>
      <c r="R3415">
        <v>293</v>
      </c>
      <c r="S3415" s="1">
        <v>1</v>
      </c>
      <c r="T3415" t="s">
        <v>22</v>
      </c>
      <c r="U3415" s="13">
        <f t="shared" si="159"/>
        <v>293</v>
      </c>
      <c r="V3415" s="13">
        <f t="shared" si="160"/>
        <v>293</v>
      </c>
      <c r="W3415" s="13" t="str">
        <f>IFERROR(VLOOKUP(K3415,'Target Area Lookup'!B:C,2,FALSE),"Rest of State")</f>
        <v>Will</v>
      </c>
      <c r="X3415" s="13" t="str">
        <f t="shared" si="161"/>
        <v>Rest of State</v>
      </c>
    </row>
    <row r="3416" spans="1:24" x14ac:dyDescent="0.25">
      <c r="A3416">
        <v>56099086005</v>
      </c>
      <c r="B3416" t="s">
        <v>14771</v>
      </c>
      <c r="C3416" t="s">
        <v>14772</v>
      </c>
      <c r="D3416" t="s">
        <v>8861</v>
      </c>
      <c r="E3416" t="s">
        <v>14773</v>
      </c>
      <c r="F3416">
        <v>8157403196</v>
      </c>
      <c r="G3416">
        <v>14957</v>
      </c>
      <c r="H3416" t="s">
        <v>1150</v>
      </c>
      <c r="I3416" t="s">
        <v>14802</v>
      </c>
      <c r="J3416" t="s">
        <v>8861</v>
      </c>
      <c r="K3416" t="s">
        <v>2987</v>
      </c>
      <c r="L3416" t="s">
        <v>14803</v>
      </c>
      <c r="M3416" t="s">
        <v>14777</v>
      </c>
      <c r="N3416" t="s">
        <v>22</v>
      </c>
      <c r="O3416">
        <v>423</v>
      </c>
      <c r="P3416">
        <v>0</v>
      </c>
      <c r="Q3416">
        <v>47</v>
      </c>
      <c r="R3416">
        <v>470</v>
      </c>
      <c r="S3416" s="1">
        <v>0.89849999999999997</v>
      </c>
      <c r="T3416" t="s">
        <v>22</v>
      </c>
      <c r="U3416" s="13">
        <f t="shared" si="159"/>
        <v>423</v>
      </c>
      <c r="V3416" s="13">
        <f t="shared" si="160"/>
        <v>470</v>
      </c>
      <c r="W3416" s="13" t="str">
        <f>IFERROR(VLOOKUP(K3416,'Target Area Lookup'!B:C,2,FALSE),"Rest of State")</f>
        <v>Will</v>
      </c>
      <c r="X3416" s="13" t="str">
        <f t="shared" si="161"/>
        <v>Rest of State</v>
      </c>
    </row>
    <row r="3417" spans="1:24" x14ac:dyDescent="0.25">
      <c r="A3417">
        <v>56099086005</v>
      </c>
      <c r="B3417" t="s">
        <v>14771</v>
      </c>
      <c r="C3417" t="s">
        <v>14772</v>
      </c>
      <c r="D3417" t="s">
        <v>8861</v>
      </c>
      <c r="E3417" t="s">
        <v>14773</v>
      </c>
      <c r="F3417">
        <v>8157403196</v>
      </c>
      <c r="G3417">
        <v>14958</v>
      </c>
      <c r="H3417" t="s">
        <v>14804</v>
      </c>
      <c r="I3417" t="s">
        <v>14805</v>
      </c>
      <c r="J3417" t="s">
        <v>8861</v>
      </c>
      <c r="K3417" t="s">
        <v>2987</v>
      </c>
      <c r="L3417" t="s">
        <v>14806</v>
      </c>
      <c r="M3417" t="s">
        <v>14777</v>
      </c>
      <c r="N3417" t="s">
        <v>22</v>
      </c>
      <c r="O3417">
        <v>316</v>
      </c>
      <c r="P3417">
        <v>0</v>
      </c>
      <c r="Q3417">
        <v>0</v>
      </c>
      <c r="R3417">
        <v>316</v>
      </c>
      <c r="S3417" s="1">
        <v>1</v>
      </c>
      <c r="T3417" t="s">
        <v>22</v>
      </c>
      <c r="U3417" s="13">
        <f t="shared" si="159"/>
        <v>316</v>
      </c>
      <c r="V3417" s="13">
        <f t="shared" si="160"/>
        <v>316</v>
      </c>
      <c r="W3417" s="13" t="str">
        <f>IFERROR(VLOOKUP(K3417,'Target Area Lookup'!B:C,2,FALSE),"Rest of State")</f>
        <v>Will</v>
      </c>
      <c r="X3417" s="13" t="str">
        <f t="shared" si="161"/>
        <v>Rest of State</v>
      </c>
    </row>
    <row r="3418" spans="1:24" x14ac:dyDescent="0.25">
      <c r="A3418">
        <v>56099086005</v>
      </c>
      <c r="B3418" t="s">
        <v>14771</v>
      </c>
      <c r="C3418" t="s">
        <v>14772</v>
      </c>
      <c r="D3418" t="s">
        <v>8861</v>
      </c>
      <c r="E3418" t="s">
        <v>14773</v>
      </c>
      <c r="F3418">
        <v>8157403196</v>
      </c>
      <c r="G3418">
        <v>14961</v>
      </c>
      <c r="H3418" t="s">
        <v>14807</v>
      </c>
      <c r="I3418" t="s">
        <v>14808</v>
      </c>
      <c r="J3418" t="s">
        <v>8861</v>
      </c>
      <c r="K3418" t="s">
        <v>2987</v>
      </c>
      <c r="L3418" t="s">
        <v>14809</v>
      </c>
      <c r="M3418" t="s">
        <v>14777</v>
      </c>
      <c r="N3418" t="s">
        <v>22</v>
      </c>
      <c r="O3418">
        <v>481</v>
      </c>
      <c r="P3418">
        <v>0</v>
      </c>
      <c r="Q3418">
        <v>0</v>
      </c>
      <c r="R3418">
        <v>481</v>
      </c>
      <c r="S3418" s="1">
        <v>1</v>
      </c>
      <c r="T3418" t="s">
        <v>22</v>
      </c>
      <c r="U3418" s="13">
        <f t="shared" si="159"/>
        <v>481</v>
      </c>
      <c r="V3418" s="13">
        <f t="shared" si="160"/>
        <v>481</v>
      </c>
      <c r="W3418" s="13" t="str">
        <f>IFERROR(VLOOKUP(K3418,'Target Area Lookup'!B:C,2,FALSE),"Rest of State")</f>
        <v>Will</v>
      </c>
      <c r="X3418" s="13" t="str">
        <f t="shared" si="161"/>
        <v>Rest of State</v>
      </c>
    </row>
    <row r="3419" spans="1:24" x14ac:dyDescent="0.25">
      <c r="A3419">
        <v>56099086005</v>
      </c>
      <c r="B3419" t="s">
        <v>14771</v>
      </c>
      <c r="C3419" t="s">
        <v>14772</v>
      </c>
      <c r="D3419" t="s">
        <v>8861</v>
      </c>
      <c r="E3419" t="s">
        <v>14773</v>
      </c>
      <c r="F3419">
        <v>8157403196</v>
      </c>
      <c r="G3419">
        <v>14964</v>
      </c>
      <c r="H3419" t="s">
        <v>1971</v>
      </c>
      <c r="I3419" t="s">
        <v>14810</v>
      </c>
      <c r="J3419" t="s">
        <v>8861</v>
      </c>
      <c r="K3419" t="s">
        <v>2987</v>
      </c>
      <c r="L3419" t="s">
        <v>14811</v>
      </c>
      <c r="M3419" t="s">
        <v>14777</v>
      </c>
      <c r="N3419" t="s">
        <v>22</v>
      </c>
      <c r="O3419">
        <v>597</v>
      </c>
      <c r="P3419">
        <v>0</v>
      </c>
      <c r="Q3419">
        <v>0</v>
      </c>
      <c r="R3419">
        <v>597</v>
      </c>
      <c r="S3419" s="1">
        <v>1</v>
      </c>
      <c r="T3419" t="s">
        <v>22</v>
      </c>
      <c r="U3419" s="13">
        <f t="shared" si="159"/>
        <v>597</v>
      </c>
      <c r="V3419" s="13">
        <f t="shared" si="160"/>
        <v>597</v>
      </c>
      <c r="W3419" s="13" t="str">
        <f>IFERROR(VLOOKUP(K3419,'Target Area Lookup'!B:C,2,FALSE),"Rest of State")</f>
        <v>Will</v>
      </c>
      <c r="X3419" s="13" t="str">
        <f t="shared" si="161"/>
        <v>Rest of State</v>
      </c>
    </row>
    <row r="3420" spans="1:24" x14ac:dyDescent="0.25">
      <c r="A3420">
        <v>56099086005</v>
      </c>
      <c r="B3420" t="s">
        <v>14771</v>
      </c>
      <c r="C3420" t="s">
        <v>14772</v>
      </c>
      <c r="D3420" t="s">
        <v>8861</v>
      </c>
      <c r="E3420" t="s">
        <v>14773</v>
      </c>
      <c r="F3420">
        <v>8157403196</v>
      </c>
      <c r="G3420">
        <v>14965</v>
      </c>
      <c r="H3420" t="s">
        <v>14812</v>
      </c>
      <c r="I3420" t="s">
        <v>14813</v>
      </c>
      <c r="J3420" t="s">
        <v>8861</v>
      </c>
      <c r="K3420" t="s">
        <v>2987</v>
      </c>
      <c r="L3420" t="s">
        <v>14814</v>
      </c>
      <c r="M3420" t="s">
        <v>14777</v>
      </c>
      <c r="N3420" t="s">
        <v>22</v>
      </c>
      <c r="O3420">
        <v>371</v>
      </c>
      <c r="P3420">
        <v>0</v>
      </c>
      <c r="Q3420">
        <v>61</v>
      </c>
      <c r="R3420">
        <v>432</v>
      </c>
      <c r="S3420" s="1">
        <v>0.85780000000000001</v>
      </c>
      <c r="T3420" t="s">
        <v>22</v>
      </c>
      <c r="U3420" s="13">
        <f t="shared" si="159"/>
        <v>371</v>
      </c>
      <c r="V3420" s="13">
        <f t="shared" si="160"/>
        <v>432</v>
      </c>
      <c r="W3420" s="13" t="str">
        <f>IFERROR(VLOOKUP(K3420,'Target Area Lookup'!B:C,2,FALSE),"Rest of State")</f>
        <v>Will</v>
      </c>
      <c r="X3420" s="13" t="str">
        <f t="shared" si="161"/>
        <v>Rest of State</v>
      </c>
    </row>
    <row r="3421" spans="1:24" x14ac:dyDescent="0.25">
      <c r="A3421">
        <v>56099086005</v>
      </c>
      <c r="B3421" t="s">
        <v>14771</v>
      </c>
      <c r="C3421" t="s">
        <v>14772</v>
      </c>
      <c r="D3421" t="s">
        <v>8861</v>
      </c>
      <c r="E3421" t="s">
        <v>14773</v>
      </c>
      <c r="F3421">
        <v>8157403196</v>
      </c>
      <c r="G3421">
        <v>14966</v>
      </c>
      <c r="H3421" t="s">
        <v>14815</v>
      </c>
      <c r="I3421" t="s">
        <v>14816</v>
      </c>
      <c r="J3421" t="s">
        <v>8861</v>
      </c>
      <c r="K3421" t="s">
        <v>2987</v>
      </c>
      <c r="L3421" t="s">
        <v>14817</v>
      </c>
      <c r="M3421" t="s">
        <v>14777</v>
      </c>
      <c r="N3421" t="s">
        <v>22</v>
      </c>
      <c r="O3421">
        <v>435</v>
      </c>
      <c r="P3421">
        <v>0</v>
      </c>
      <c r="Q3421">
        <v>0</v>
      </c>
      <c r="R3421">
        <v>435</v>
      </c>
      <c r="S3421" s="1">
        <v>1</v>
      </c>
      <c r="T3421" t="s">
        <v>22</v>
      </c>
      <c r="U3421" s="13">
        <f t="shared" si="159"/>
        <v>435</v>
      </c>
      <c r="V3421" s="13">
        <f t="shared" si="160"/>
        <v>435</v>
      </c>
      <c r="W3421" s="13" t="str">
        <f>IFERROR(VLOOKUP(K3421,'Target Area Lookup'!B:C,2,FALSE),"Rest of State")</f>
        <v>Will</v>
      </c>
      <c r="X3421" s="13" t="str">
        <f t="shared" si="161"/>
        <v>Rest of State</v>
      </c>
    </row>
    <row r="3422" spans="1:24" x14ac:dyDescent="0.25">
      <c r="A3422">
        <v>56099086005</v>
      </c>
      <c r="B3422" t="s">
        <v>14771</v>
      </c>
      <c r="C3422" t="s">
        <v>14772</v>
      </c>
      <c r="D3422" t="s">
        <v>8861</v>
      </c>
      <c r="E3422" t="s">
        <v>14773</v>
      </c>
      <c r="F3422">
        <v>8157403196</v>
      </c>
      <c r="G3422">
        <v>14969</v>
      </c>
      <c r="H3422" t="s">
        <v>14818</v>
      </c>
      <c r="I3422" t="s">
        <v>14819</v>
      </c>
      <c r="J3422" t="s">
        <v>8861</v>
      </c>
      <c r="K3422" t="s">
        <v>2987</v>
      </c>
      <c r="L3422" t="s">
        <v>14820</v>
      </c>
      <c r="M3422" t="s">
        <v>14777</v>
      </c>
      <c r="N3422" t="s">
        <v>22</v>
      </c>
      <c r="O3422">
        <v>399</v>
      </c>
      <c r="P3422">
        <v>0</v>
      </c>
      <c r="Q3422">
        <v>0</v>
      </c>
      <c r="R3422">
        <v>399</v>
      </c>
      <c r="S3422" s="1">
        <v>1</v>
      </c>
      <c r="T3422" t="s">
        <v>22</v>
      </c>
      <c r="U3422" s="13">
        <f t="shared" si="159"/>
        <v>399</v>
      </c>
      <c r="V3422" s="13">
        <f t="shared" si="160"/>
        <v>399</v>
      </c>
      <c r="W3422" s="13" t="str">
        <f>IFERROR(VLOOKUP(K3422,'Target Area Lookup'!B:C,2,FALSE),"Rest of State")</f>
        <v>Will</v>
      </c>
      <c r="X3422" s="13" t="str">
        <f t="shared" si="161"/>
        <v>Rest of State</v>
      </c>
    </row>
    <row r="3423" spans="1:24" x14ac:dyDescent="0.25">
      <c r="A3423">
        <v>56099086005</v>
      </c>
      <c r="B3423" t="s">
        <v>14771</v>
      </c>
      <c r="C3423" t="s">
        <v>14772</v>
      </c>
      <c r="D3423" t="s">
        <v>8861</v>
      </c>
      <c r="E3423" t="s">
        <v>14773</v>
      </c>
      <c r="F3423">
        <v>8157403196</v>
      </c>
      <c r="G3423">
        <v>50371</v>
      </c>
      <c r="H3423" t="s">
        <v>14821</v>
      </c>
      <c r="I3423" t="s">
        <v>14822</v>
      </c>
      <c r="J3423" t="s">
        <v>8861</v>
      </c>
      <c r="K3423" t="s">
        <v>2987</v>
      </c>
      <c r="L3423" t="s">
        <v>14823</v>
      </c>
      <c r="M3423" t="s">
        <v>14777</v>
      </c>
      <c r="N3423" t="s">
        <v>22</v>
      </c>
      <c r="O3423">
        <v>779</v>
      </c>
      <c r="P3423">
        <v>0</v>
      </c>
      <c r="Q3423">
        <v>0</v>
      </c>
      <c r="R3423">
        <v>779</v>
      </c>
      <c r="S3423" s="1">
        <v>1</v>
      </c>
      <c r="T3423" t="s">
        <v>22</v>
      </c>
      <c r="U3423" s="13">
        <f t="shared" si="159"/>
        <v>779</v>
      </c>
      <c r="V3423" s="13">
        <f t="shared" si="160"/>
        <v>779</v>
      </c>
      <c r="W3423" s="13" t="str">
        <f>IFERROR(VLOOKUP(K3423,'Target Area Lookup'!B:C,2,FALSE),"Rest of State")</f>
        <v>Will</v>
      </c>
      <c r="X3423" s="13" t="str">
        <f t="shared" si="161"/>
        <v>Rest of State</v>
      </c>
    </row>
    <row r="3424" spans="1:24" x14ac:dyDescent="0.25">
      <c r="A3424">
        <v>56099086005</v>
      </c>
      <c r="B3424" t="s">
        <v>14771</v>
      </c>
      <c r="C3424" t="s">
        <v>14772</v>
      </c>
      <c r="D3424" t="s">
        <v>8861</v>
      </c>
      <c r="E3424" t="s">
        <v>14773</v>
      </c>
      <c r="F3424">
        <v>8157403196</v>
      </c>
      <c r="G3424">
        <v>50372</v>
      </c>
      <c r="H3424" t="s">
        <v>14824</v>
      </c>
      <c r="I3424" t="s">
        <v>14825</v>
      </c>
      <c r="J3424" t="s">
        <v>8861</v>
      </c>
      <c r="K3424" t="s">
        <v>2987</v>
      </c>
      <c r="L3424" t="s">
        <v>14776</v>
      </c>
      <c r="M3424" t="s">
        <v>14777</v>
      </c>
      <c r="N3424" t="s">
        <v>22</v>
      </c>
      <c r="O3424">
        <v>660</v>
      </c>
      <c r="P3424">
        <v>0</v>
      </c>
      <c r="Q3424">
        <v>0</v>
      </c>
      <c r="R3424">
        <v>660</v>
      </c>
      <c r="S3424" s="1">
        <v>1</v>
      </c>
      <c r="T3424" t="s">
        <v>22</v>
      </c>
      <c r="U3424" s="13">
        <f t="shared" si="159"/>
        <v>660</v>
      </c>
      <c r="V3424" s="13">
        <f t="shared" si="160"/>
        <v>660</v>
      </c>
      <c r="W3424" s="13" t="str">
        <f>IFERROR(VLOOKUP(K3424,'Target Area Lookup'!B:C,2,FALSE),"Rest of State")</f>
        <v>Will</v>
      </c>
      <c r="X3424" s="13" t="str">
        <f t="shared" si="161"/>
        <v>Rest of State</v>
      </c>
    </row>
    <row r="3425" spans="1:24" x14ac:dyDescent="0.25">
      <c r="A3425">
        <v>56099086005</v>
      </c>
      <c r="B3425" t="s">
        <v>14771</v>
      </c>
      <c r="C3425" t="s">
        <v>14772</v>
      </c>
      <c r="D3425" t="s">
        <v>8861</v>
      </c>
      <c r="E3425" t="s">
        <v>14773</v>
      </c>
      <c r="F3425">
        <v>8157403196</v>
      </c>
      <c r="G3425">
        <v>63018</v>
      </c>
      <c r="H3425" t="s">
        <v>14826</v>
      </c>
      <c r="I3425" t="s">
        <v>14827</v>
      </c>
      <c r="J3425" t="s">
        <v>8861</v>
      </c>
      <c r="K3425" t="s">
        <v>2987</v>
      </c>
      <c r="L3425" t="s">
        <v>14828</v>
      </c>
      <c r="M3425" t="s">
        <v>14777</v>
      </c>
      <c r="N3425" t="s">
        <v>22</v>
      </c>
      <c r="O3425">
        <v>5</v>
      </c>
      <c r="P3425">
        <v>0</v>
      </c>
      <c r="Q3425">
        <v>0</v>
      </c>
      <c r="R3425">
        <v>5</v>
      </c>
      <c r="S3425" s="1">
        <v>1</v>
      </c>
      <c r="T3425" t="s">
        <v>22</v>
      </c>
      <c r="U3425" s="13">
        <f t="shared" si="159"/>
        <v>5</v>
      </c>
      <c r="V3425" s="13">
        <f t="shared" si="160"/>
        <v>5</v>
      </c>
      <c r="W3425" s="13" t="str">
        <f>IFERROR(VLOOKUP(K3425,'Target Area Lookup'!B:C,2,FALSE),"Rest of State")</f>
        <v>Will</v>
      </c>
      <c r="X3425" s="13" t="str">
        <f t="shared" si="161"/>
        <v>Rest of State</v>
      </c>
    </row>
    <row r="3426" spans="1:24" x14ac:dyDescent="0.25">
      <c r="A3426">
        <v>56099086005</v>
      </c>
      <c r="B3426" t="s">
        <v>14771</v>
      </c>
      <c r="C3426" t="s">
        <v>14772</v>
      </c>
      <c r="D3426" t="s">
        <v>8861</v>
      </c>
      <c r="E3426" t="s">
        <v>14773</v>
      </c>
      <c r="F3426">
        <v>8157403196</v>
      </c>
      <c r="G3426">
        <v>66604</v>
      </c>
      <c r="H3426" t="s">
        <v>14829</v>
      </c>
      <c r="I3426" t="s">
        <v>14830</v>
      </c>
      <c r="J3426" t="s">
        <v>8861</v>
      </c>
      <c r="K3426" t="s">
        <v>2987</v>
      </c>
      <c r="L3426" t="s">
        <v>14831</v>
      </c>
      <c r="M3426" t="s">
        <v>14777</v>
      </c>
      <c r="N3426" t="s">
        <v>22</v>
      </c>
      <c r="O3426">
        <v>629</v>
      </c>
      <c r="P3426">
        <v>0</v>
      </c>
      <c r="Q3426">
        <v>0</v>
      </c>
      <c r="R3426">
        <v>629</v>
      </c>
      <c r="S3426" s="1">
        <v>1</v>
      </c>
      <c r="T3426" t="s">
        <v>22</v>
      </c>
      <c r="U3426" s="13">
        <f t="shared" si="159"/>
        <v>629</v>
      </c>
      <c r="V3426" s="13">
        <f t="shared" si="160"/>
        <v>629</v>
      </c>
      <c r="W3426" s="13" t="str">
        <f>IFERROR(VLOOKUP(K3426,'Target Area Lookup'!B:C,2,FALSE),"Rest of State")</f>
        <v>Will</v>
      </c>
      <c r="X3426" s="13" t="str">
        <f t="shared" si="161"/>
        <v>Rest of State</v>
      </c>
    </row>
    <row r="3427" spans="1:24" x14ac:dyDescent="0.25">
      <c r="A3427">
        <v>56099088002</v>
      </c>
      <c r="B3427" t="s">
        <v>14832</v>
      </c>
      <c r="C3427" t="s">
        <v>14833</v>
      </c>
      <c r="D3427" t="s">
        <v>14834</v>
      </c>
      <c r="E3427" t="s">
        <v>14835</v>
      </c>
      <c r="F3427">
        <v>8157226673</v>
      </c>
      <c r="G3427">
        <v>14972</v>
      </c>
      <c r="H3427" t="s">
        <v>14836</v>
      </c>
      <c r="I3427" t="s">
        <v>14833</v>
      </c>
      <c r="J3427" t="s">
        <v>14834</v>
      </c>
      <c r="K3427" t="s">
        <v>2987</v>
      </c>
      <c r="L3427" t="s">
        <v>14835</v>
      </c>
      <c r="M3427" t="s">
        <v>14837</v>
      </c>
      <c r="N3427" t="s">
        <v>22</v>
      </c>
      <c r="O3427">
        <v>405</v>
      </c>
      <c r="P3427">
        <v>0</v>
      </c>
      <c r="Q3427">
        <v>0</v>
      </c>
      <c r="R3427">
        <v>405</v>
      </c>
      <c r="S3427" s="1">
        <v>1</v>
      </c>
      <c r="T3427" t="s">
        <v>22</v>
      </c>
      <c r="U3427" s="13">
        <f t="shared" si="159"/>
        <v>405</v>
      </c>
      <c r="V3427" s="13">
        <f t="shared" si="160"/>
        <v>405</v>
      </c>
      <c r="W3427" s="13" t="str">
        <f>IFERROR(VLOOKUP(K3427,'Target Area Lookup'!B:C,2,FALSE),"Rest of State")</f>
        <v>Will</v>
      </c>
      <c r="X3427" s="13" t="str">
        <f t="shared" si="161"/>
        <v>Rest of State</v>
      </c>
    </row>
    <row r="3428" spans="1:24" x14ac:dyDescent="0.25">
      <c r="A3428">
        <v>56099088061</v>
      </c>
      <c r="B3428" t="s">
        <v>14838</v>
      </c>
      <c r="C3428" t="s">
        <v>14839</v>
      </c>
      <c r="D3428" t="s">
        <v>14719</v>
      </c>
      <c r="E3428" t="s">
        <v>14840</v>
      </c>
      <c r="F3428">
        <v>8158388080</v>
      </c>
      <c r="G3428">
        <v>62851</v>
      </c>
      <c r="H3428" t="s">
        <v>14838</v>
      </c>
      <c r="I3428" t="s">
        <v>14839</v>
      </c>
      <c r="J3428" t="s">
        <v>14719</v>
      </c>
      <c r="K3428" t="s">
        <v>2987</v>
      </c>
      <c r="L3428" t="s">
        <v>14840</v>
      </c>
      <c r="M3428" t="s">
        <v>14841</v>
      </c>
      <c r="N3428" t="s">
        <v>22</v>
      </c>
      <c r="O3428">
        <v>32</v>
      </c>
      <c r="P3428">
        <v>4</v>
      </c>
      <c r="Q3428">
        <v>31</v>
      </c>
      <c r="R3428">
        <v>67</v>
      </c>
      <c r="S3428" s="1">
        <v>0.5373</v>
      </c>
      <c r="U3428" s="13">
        <f t="shared" si="159"/>
        <v>36</v>
      </c>
      <c r="V3428" s="13">
        <f t="shared" si="160"/>
        <v>67</v>
      </c>
      <c r="W3428" s="13" t="str">
        <f>IFERROR(VLOOKUP(K3428,'Target Area Lookup'!B:C,2,FALSE),"Rest of State")</f>
        <v>Will</v>
      </c>
      <c r="X3428" s="13" t="str">
        <f t="shared" si="161"/>
        <v>Rest of State</v>
      </c>
    </row>
    <row r="3429" spans="1:24" x14ac:dyDescent="0.25">
      <c r="A3429">
        <v>56099089002</v>
      </c>
      <c r="B3429" t="s">
        <v>14848</v>
      </c>
      <c r="C3429" t="s">
        <v>14849</v>
      </c>
      <c r="D3429" t="s">
        <v>14719</v>
      </c>
      <c r="E3429" t="s">
        <v>14850</v>
      </c>
      <c r="F3429">
        <v>8157266318</v>
      </c>
      <c r="G3429">
        <v>14974</v>
      </c>
      <c r="H3429" t="s">
        <v>14851</v>
      </c>
      <c r="I3429" t="s">
        <v>14849</v>
      </c>
      <c r="J3429" t="s">
        <v>14719</v>
      </c>
      <c r="K3429" t="s">
        <v>2987</v>
      </c>
      <c r="L3429" t="s">
        <v>14850</v>
      </c>
      <c r="M3429" t="s">
        <v>14852</v>
      </c>
      <c r="N3429" t="s">
        <v>22</v>
      </c>
      <c r="O3429">
        <v>287</v>
      </c>
      <c r="P3429">
        <v>0</v>
      </c>
      <c r="Q3429">
        <v>0</v>
      </c>
      <c r="R3429">
        <v>287</v>
      </c>
      <c r="S3429" s="1">
        <v>1</v>
      </c>
      <c r="T3429" t="s">
        <v>22</v>
      </c>
      <c r="U3429" s="13">
        <f t="shared" si="159"/>
        <v>287</v>
      </c>
      <c r="V3429" s="13">
        <f t="shared" si="160"/>
        <v>287</v>
      </c>
      <c r="W3429" s="13" t="str">
        <f>IFERROR(VLOOKUP(K3429,'Target Area Lookup'!B:C,2,FALSE),"Rest of State")</f>
        <v>Will</v>
      </c>
      <c r="X3429" s="13" t="str">
        <f t="shared" si="161"/>
        <v>Rest of State</v>
      </c>
    </row>
    <row r="3430" spans="1:24" x14ac:dyDescent="0.25">
      <c r="A3430">
        <v>56099090002</v>
      </c>
      <c r="B3430" t="s">
        <v>14853</v>
      </c>
      <c r="C3430" t="s">
        <v>14854</v>
      </c>
      <c r="D3430" t="s">
        <v>14719</v>
      </c>
      <c r="E3430" t="s">
        <v>14855</v>
      </c>
      <c r="F3430">
        <v>8158380408</v>
      </c>
      <c r="G3430">
        <v>14975</v>
      </c>
      <c r="H3430" t="s">
        <v>14856</v>
      </c>
      <c r="I3430" t="s">
        <v>14854</v>
      </c>
      <c r="J3430" t="s">
        <v>14719</v>
      </c>
      <c r="K3430" t="s">
        <v>2987</v>
      </c>
      <c r="L3430" t="s">
        <v>14855</v>
      </c>
      <c r="M3430" t="s">
        <v>14857</v>
      </c>
      <c r="N3430" t="s">
        <v>22</v>
      </c>
      <c r="O3430">
        <v>108</v>
      </c>
      <c r="P3430">
        <v>8</v>
      </c>
      <c r="Q3430">
        <v>188</v>
      </c>
      <c r="R3430">
        <v>304</v>
      </c>
      <c r="S3430" s="1">
        <v>0.38159999999999999</v>
      </c>
      <c r="U3430" s="13">
        <f t="shared" si="159"/>
        <v>116</v>
      </c>
      <c r="V3430" s="13">
        <f t="shared" si="160"/>
        <v>304</v>
      </c>
      <c r="W3430" s="13" t="str">
        <f>IFERROR(VLOOKUP(K3430,'Target Area Lookup'!B:C,2,FALSE),"Rest of State")</f>
        <v>Will</v>
      </c>
      <c r="X3430" s="13" t="str">
        <f t="shared" si="161"/>
        <v>Rest of State</v>
      </c>
    </row>
    <row r="3431" spans="1:24" x14ac:dyDescent="0.25">
      <c r="A3431">
        <v>56099091002</v>
      </c>
      <c r="B3431" t="s">
        <v>14858</v>
      </c>
      <c r="C3431" t="s">
        <v>14859</v>
      </c>
      <c r="D3431" t="s">
        <v>14719</v>
      </c>
      <c r="E3431" t="s">
        <v>14860</v>
      </c>
      <c r="F3431">
        <v>8158380737</v>
      </c>
      <c r="G3431">
        <v>14976</v>
      </c>
      <c r="H3431" t="s">
        <v>14861</v>
      </c>
      <c r="I3431" t="s">
        <v>14859</v>
      </c>
      <c r="J3431" t="s">
        <v>14719</v>
      </c>
      <c r="K3431" t="s">
        <v>2987</v>
      </c>
      <c r="L3431" t="s">
        <v>14860</v>
      </c>
      <c r="M3431" t="s">
        <v>14862</v>
      </c>
      <c r="N3431" t="s">
        <v>22</v>
      </c>
      <c r="O3431">
        <v>97</v>
      </c>
      <c r="P3431">
        <v>12</v>
      </c>
      <c r="Q3431">
        <v>239</v>
      </c>
      <c r="R3431">
        <v>348</v>
      </c>
      <c r="S3431" s="1">
        <v>0.31320000000000003</v>
      </c>
      <c r="U3431" s="13">
        <f t="shared" si="159"/>
        <v>109</v>
      </c>
      <c r="V3431" s="13">
        <f t="shared" si="160"/>
        <v>348</v>
      </c>
      <c r="W3431" s="13" t="str">
        <f>IFERROR(VLOOKUP(K3431,'Target Area Lookup'!B:C,2,FALSE),"Rest of State")</f>
        <v>Will</v>
      </c>
      <c r="X3431" s="13" t="str">
        <f t="shared" si="161"/>
        <v>Rest of State</v>
      </c>
    </row>
    <row r="3432" spans="1:24" x14ac:dyDescent="0.25">
      <c r="A3432">
        <v>56099091002</v>
      </c>
      <c r="B3432" t="s">
        <v>14858</v>
      </c>
      <c r="C3432" t="s">
        <v>14859</v>
      </c>
      <c r="D3432" t="s">
        <v>14719</v>
      </c>
      <c r="E3432" t="s">
        <v>14860</v>
      </c>
      <c r="F3432">
        <v>8158380737</v>
      </c>
      <c r="G3432">
        <v>14977</v>
      </c>
      <c r="H3432" t="s">
        <v>14863</v>
      </c>
      <c r="I3432" t="s">
        <v>14864</v>
      </c>
      <c r="J3432" t="s">
        <v>14719</v>
      </c>
      <c r="K3432" t="s">
        <v>2987</v>
      </c>
      <c r="L3432" t="s">
        <v>14865</v>
      </c>
      <c r="M3432" t="s">
        <v>14862</v>
      </c>
      <c r="N3432" t="s">
        <v>22</v>
      </c>
      <c r="O3432">
        <v>59</v>
      </c>
      <c r="P3432">
        <v>8</v>
      </c>
      <c r="Q3432">
        <v>173</v>
      </c>
      <c r="R3432">
        <v>240</v>
      </c>
      <c r="S3432" s="1">
        <v>0.2792</v>
      </c>
      <c r="U3432" s="13">
        <f t="shared" si="159"/>
        <v>67</v>
      </c>
      <c r="V3432" s="13">
        <f t="shared" si="160"/>
        <v>240</v>
      </c>
      <c r="W3432" s="13" t="str">
        <f>IFERROR(VLOOKUP(K3432,'Target Area Lookup'!B:C,2,FALSE),"Rest of State")</f>
        <v>Will</v>
      </c>
      <c r="X3432" s="13" t="str">
        <f t="shared" si="161"/>
        <v>Rest of State</v>
      </c>
    </row>
    <row r="3433" spans="1:24" x14ac:dyDescent="0.25">
      <c r="A3433">
        <v>56099092002</v>
      </c>
      <c r="B3433" t="s">
        <v>14866</v>
      </c>
      <c r="C3433" t="s">
        <v>14867</v>
      </c>
      <c r="D3433" t="s">
        <v>14719</v>
      </c>
      <c r="E3433" t="s">
        <v>14868</v>
      </c>
      <c r="F3433">
        <v>8158388031</v>
      </c>
      <c r="G3433">
        <v>14978</v>
      </c>
      <c r="H3433" t="s">
        <v>14869</v>
      </c>
      <c r="I3433" t="s">
        <v>14870</v>
      </c>
      <c r="J3433" t="s">
        <v>14719</v>
      </c>
      <c r="K3433" t="s">
        <v>2987</v>
      </c>
      <c r="L3433" t="s">
        <v>14868</v>
      </c>
      <c r="M3433" t="s">
        <v>14871</v>
      </c>
      <c r="N3433" t="s">
        <v>22</v>
      </c>
      <c r="O3433">
        <v>77</v>
      </c>
      <c r="P3433">
        <v>9</v>
      </c>
      <c r="Q3433">
        <v>231</v>
      </c>
      <c r="R3433">
        <v>317</v>
      </c>
      <c r="S3433" s="1">
        <v>0.27129999999999999</v>
      </c>
      <c r="U3433" s="13">
        <f t="shared" si="159"/>
        <v>86</v>
      </c>
      <c r="V3433" s="13">
        <f t="shared" si="160"/>
        <v>317</v>
      </c>
      <c r="W3433" s="13" t="str">
        <f>IFERROR(VLOOKUP(K3433,'Target Area Lookup'!B:C,2,FALSE),"Rest of State")</f>
        <v>Will</v>
      </c>
      <c r="X3433" s="13" t="str">
        <f t="shared" si="161"/>
        <v>Rest of State</v>
      </c>
    </row>
    <row r="3434" spans="1:24" x14ac:dyDescent="0.25">
      <c r="A3434">
        <v>56099092002</v>
      </c>
      <c r="B3434" t="s">
        <v>14866</v>
      </c>
      <c r="C3434" t="s">
        <v>14867</v>
      </c>
      <c r="D3434" t="s">
        <v>14719</v>
      </c>
      <c r="E3434" t="s">
        <v>14868</v>
      </c>
      <c r="F3434">
        <v>8158388031</v>
      </c>
      <c r="G3434">
        <v>14979</v>
      </c>
      <c r="H3434" t="s">
        <v>2157</v>
      </c>
      <c r="I3434" t="s">
        <v>14872</v>
      </c>
      <c r="J3434" t="s">
        <v>14719</v>
      </c>
      <c r="K3434" t="s">
        <v>2987</v>
      </c>
      <c r="L3434" t="s">
        <v>14873</v>
      </c>
      <c r="M3434" t="s">
        <v>14871</v>
      </c>
      <c r="N3434" t="s">
        <v>22</v>
      </c>
      <c r="O3434">
        <v>71</v>
      </c>
      <c r="P3434">
        <v>3</v>
      </c>
      <c r="Q3434">
        <v>201</v>
      </c>
      <c r="R3434">
        <v>275</v>
      </c>
      <c r="S3434" s="1">
        <v>0.26910000000000001</v>
      </c>
      <c r="U3434" s="13">
        <f t="shared" si="159"/>
        <v>74</v>
      </c>
      <c r="V3434" s="13">
        <f t="shared" si="160"/>
        <v>275</v>
      </c>
      <c r="W3434" s="13" t="str">
        <f>IFERROR(VLOOKUP(K3434,'Target Area Lookup'!B:C,2,FALSE),"Rest of State")</f>
        <v>Will</v>
      </c>
      <c r="X3434" s="13" t="str">
        <f t="shared" si="161"/>
        <v>Rest of State</v>
      </c>
    </row>
    <row r="3435" spans="1:24" x14ac:dyDescent="0.25">
      <c r="A3435">
        <v>56099092002</v>
      </c>
      <c r="B3435" t="s">
        <v>14866</v>
      </c>
      <c r="C3435" t="s">
        <v>14867</v>
      </c>
      <c r="D3435" t="s">
        <v>14719</v>
      </c>
      <c r="E3435" t="s">
        <v>14868</v>
      </c>
      <c r="F3435">
        <v>8158388031</v>
      </c>
      <c r="G3435">
        <v>14980</v>
      </c>
      <c r="H3435" t="s">
        <v>14874</v>
      </c>
      <c r="I3435" t="s">
        <v>14875</v>
      </c>
      <c r="J3435" t="s">
        <v>14876</v>
      </c>
      <c r="K3435" t="s">
        <v>2987</v>
      </c>
      <c r="L3435" t="s">
        <v>14877</v>
      </c>
      <c r="M3435" t="s">
        <v>14871</v>
      </c>
      <c r="N3435" t="s">
        <v>22</v>
      </c>
      <c r="O3435">
        <v>79</v>
      </c>
      <c r="P3435">
        <v>4</v>
      </c>
      <c r="Q3435">
        <v>199</v>
      </c>
      <c r="R3435">
        <v>282</v>
      </c>
      <c r="S3435" s="1">
        <v>0.29430000000000001</v>
      </c>
      <c r="U3435" s="13">
        <f t="shared" si="159"/>
        <v>83</v>
      </c>
      <c r="V3435" s="13">
        <f t="shared" si="160"/>
        <v>282</v>
      </c>
      <c r="W3435" s="13" t="str">
        <f>IFERROR(VLOOKUP(K3435,'Target Area Lookup'!B:C,2,FALSE),"Rest of State")</f>
        <v>Will</v>
      </c>
      <c r="X3435" s="13" t="str">
        <f t="shared" si="161"/>
        <v>Rest of State</v>
      </c>
    </row>
    <row r="3436" spans="1:24" x14ac:dyDescent="0.25">
      <c r="A3436">
        <v>56099092002</v>
      </c>
      <c r="B3436" t="s">
        <v>14866</v>
      </c>
      <c r="C3436" t="s">
        <v>14867</v>
      </c>
      <c r="D3436" t="s">
        <v>14719</v>
      </c>
      <c r="E3436" t="s">
        <v>14868</v>
      </c>
      <c r="F3436">
        <v>8158388031</v>
      </c>
      <c r="G3436">
        <v>48745</v>
      </c>
      <c r="H3436" t="s">
        <v>14878</v>
      </c>
      <c r="I3436" t="s">
        <v>14879</v>
      </c>
      <c r="J3436" t="s">
        <v>14876</v>
      </c>
      <c r="K3436" t="s">
        <v>2987</v>
      </c>
      <c r="L3436" t="s">
        <v>14880</v>
      </c>
      <c r="M3436" t="s">
        <v>14871</v>
      </c>
      <c r="N3436" t="s">
        <v>22</v>
      </c>
      <c r="O3436">
        <v>111</v>
      </c>
      <c r="P3436">
        <v>16</v>
      </c>
      <c r="Q3436">
        <v>454</v>
      </c>
      <c r="R3436">
        <v>581</v>
      </c>
      <c r="S3436" s="1">
        <v>0.21859999999999999</v>
      </c>
      <c r="U3436" s="13">
        <f t="shared" si="159"/>
        <v>127</v>
      </c>
      <c r="V3436" s="13">
        <f t="shared" si="160"/>
        <v>581</v>
      </c>
      <c r="W3436" s="13" t="str">
        <f>IFERROR(VLOOKUP(K3436,'Target Area Lookup'!B:C,2,FALSE),"Rest of State")</f>
        <v>Will</v>
      </c>
      <c r="X3436" s="13" t="str">
        <f t="shared" si="161"/>
        <v>Rest of State</v>
      </c>
    </row>
    <row r="3437" spans="1:24" x14ac:dyDescent="0.25">
      <c r="A3437">
        <v>56099114002</v>
      </c>
      <c r="B3437" t="s">
        <v>14881</v>
      </c>
      <c r="C3437" t="s">
        <v>14882</v>
      </c>
      <c r="D3437" t="s">
        <v>14883</v>
      </c>
      <c r="E3437" t="s">
        <v>14884</v>
      </c>
      <c r="F3437">
        <v>8154780191</v>
      </c>
      <c r="G3437">
        <v>14981</v>
      </c>
      <c r="H3437" t="s">
        <v>14885</v>
      </c>
      <c r="I3437" t="s">
        <v>14886</v>
      </c>
      <c r="J3437" t="s">
        <v>14883</v>
      </c>
      <c r="K3437" t="s">
        <v>2987</v>
      </c>
      <c r="L3437" t="s">
        <v>14887</v>
      </c>
      <c r="M3437" t="s">
        <v>14888</v>
      </c>
      <c r="N3437" t="s">
        <v>22</v>
      </c>
      <c r="O3437">
        <v>59</v>
      </c>
      <c r="P3437">
        <v>1</v>
      </c>
      <c r="Q3437">
        <v>415</v>
      </c>
      <c r="R3437">
        <v>475</v>
      </c>
      <c r="S3437" s="1">
        <v>0.12630000000000002</v>
      </c>
      <c r="U3437" s="13">
        <f t="shared" si="159"/>
        <v>60</v>
      </c>
      <c r="V3437" s="13">
        <f t="shared" si="160"/>
        <v>475</v>
      </c>
      <c r="W3437" s="13" t="str">
        <f>IFERROR(VLOOKUP(K3437,'Target Area Lookup'!B:C,2,FALSE),"Rest of State")</f>
        <v>Will</v>
      </c>
      <c r="X3437" s="13" t="str">
        <f t="shared" si="161"/>
        <v>Rest of State</v>
      </c>
    </row>
    <row r="3438" spans="1:24" x14ac:dyDescent="0.25">
      <c r="A3438">
        <v>56099114002</v>
      </c>
      <c r="B3438" t="s">
        <v>14881</v>
      </c>
      <c r="C3438" t="s">
        <v>14882</v>
      </c>
      <c r="D3438" t="s">
        <v>14883</v>
      </c>
      <c r="E3438" t="s">
        <v>14884</v>
      </c>
      <c r="F3438">
        <v>8154780191</v>
      </c>
      <c r="G3438">
        <v>14982</v>
      </c>
      <c r="H3438" t="s">
        <v>14889</v>
      </c>
      <c r="I3438" t="s">
        <v>14890</v>
      </c>
      <c r="J3438" t="s">
        <v>14883</v>
      </c>
      <c r="K3438" t="s">
        <v>2987</v>
      </c>
      <c r="L3438" t="s">
        <v>14891</v>
      </c>
      <c r="M3438" t="s">
        <v>14888</v>
      </c>
      <c r="N3438" t="s">
        <v>22</v>
      </c>
      <c r="O3438">
        <v>52</v>
      </c>
      <c r="P3438">
        <v>6</v>
      </c>
      <c r="Q3438">
        <v>429</v>
      </c>
      <c r="R3438">
        <v>487</v>
      </c>
      <c r="S3438" s="1">
        <v>0.1191</v>
      </c>
      <c r="U3438" s="13">
        <f t="shared" si="159"/>
        <v>58</v>
      </c>
      <c r="V3438" s="13">
        <f t="shared" si="160"/>
        <v>487</v>
      </c>
      <c r="W3438" s="13" t="str">
        <f>IFERROR(VLOOKUP(K3438,'Target Area Lookup'!B:C,2,FALSE),"Rest of State")</f>
        <v>Will</v>
      </c>
      <c r="X3438" s="13" t="str">
        <f t="shared" si="161"/>
        <v>Rest of State</v>
      </c>
    </row>
    <row r="3439" spans="1:24" x14ac:dyDescent="0.25">
      <c r="A3439">
        <v>56099114002</v>
      </c>
      <c r="B3439" t="s">
        <v>14881</v>
      </c>
      <c r="C3439" t="s">
        <v>14882</v>
      </c>
      <c r="D3439" t="s">
        <v>14883</v>
      </c>
      <c r="E3439" t="s">
        <v>14884</v>
      </c>
      <c r="F3439">
        <v>8154780191</v>
      </c>
      <c r="G3439">
        <v>56993</v>
      </c>
      <c r="H3439" t="s">
        <v>14892</v>
      </c>
      <c r="I3439" t="s">
        <v>14882</v>
      </c>
      <c r="J3439" t="s">
        <v>14883</v>
      </c>
      <c r="K3439" t="s">
        <v>2987</v>
      </c>
      <c r="L3439" t="s">
        <v>14884</v>
      </c>
      <c r="M3439" t="s">
        <v>14888</v>
      </c>
      <c r="N3439" t="s">
        <v>22</v>
      </c>
      <c r="O3439">
        <v>43</v>
      </c>
      <c r="P3439">
        <v>3</v>
      </c>
      <c r="Q3439">
        <v>426</v>
      </c>
      <c r="R3439">
        <v>472</v>
      </c>
      <c r="S3439" s="1">
        <v>9.7500000000000003E-2</v>
      </c>
      <c r="U3439" s="13">
        <f t="shared" si="159"/>
        <v>46</v>
      </c>
      <c r="V3439" s="13">
        <f t="shared" si="160"/>
        <v>472</v>
      </c>
      <c r="W3439" s="13" t="str">
        <f>IFERROR(VLOOKUP(K3439,'Target Area Lookup'!B:C,2,FALSE),"Rest of State")</f>
        <v>Will</v>
      </c>
      <c r="X3439" s="13" t="str">
        <f t="shared" si="161"/>
        <v>Rest of State</v>
      </c>
    </row>
    <row r="3440" spans="1:24" x14ac:dyDescent="0.25">
      <c r="A3440">
        <v>56099122002</v>
      </c>
      <c r="B3440" t="s">
        <v>14893</v>
      </c>
      <c r="C3440" t="s">
        <v>14894</v>
      </c>
      <c r="D3440" t="s">
        <v>14895</v>
      </c>
      <c r="E3440" t="s">
        <v>14896</v>
      </c>
      <c r="F3440">
        <v>8154852169</v>
      </c>
      <c r="G3440">
        <v>14983</v>
      </c>
      <c r="H3440" t="s">
        <v>14897</v>
      </c>
      <c r="I3440" t="s">
        <v>14898</v>
      </c>
      <c r="J3440" t="s">
        <v>14895</v>
      </c>
      <c r="K3440" t="s">
        <v>2987</v>
      </c>
      <c r="L3440" t="s">
        <v>14899</v>
      </c>
      <c r="M3440" t="s">
        <v>14900</v>
      </c>
      <c r="N3440" t="s">
        <v>22</v>
      </c>
      <c r="O3440">
        <v>60</v>
      </c>
      <c r="P3440">
        <v>3</v>
      </c>
      <c r="Q3440">
        <v>513</v>
      </c>
      <c r="R3440">
        <v>576</v>
      </c>
      <c r="S3440" s="1">
        <v>0.1094</v>
      </c>
      <c r="U3440" s="13">
        <f t="shared" si="159"/>
        <v>63</v>
      </c>
      <c r="V3440" s="13">
        <f t="shared" si="160"/>
        <v>576</v>
      </c>
      <c r="W3440" s="13" t="str">
        <f>IFERROR(VLOOKUP(K3440,'Target Area Lookup'!B:C,2,FALSE),"Rest of State")</f>
        <v>Will</v>
      </c>
      <c r="X3440" s="13" t="str">
        <f t="shared" si="161"/>
        <v>Rest of State</v>
      </c>
    </row>
    <row r="3441" spans="1:24" x14ac:dyDescent="0.25">
      <c r="A3441">
        <v>56099122002</v>
      </c>
      <c r="B3441" t="s">
        <v>14893</v>
      </c>
      <c r="C3441" t="s">
        <v>14894</v>
      </c>
      <c r="D3441" t="s">
        <v>14895</v>
      </c>
      <c r="E3441" t="s">
        <v>14896</v>
      </c>
      <c r="F3441">
        <v>8154852169</v>
      </c>
      <c r="G3441">
        <v>14984</v>
      </c>
      <c r="H3441" t="s">
        <v>5500</v>
      </c>
      <c r="I3441" t="s">
        <v>14901</v>
      </c>
      <c r="J3441" t="s">
        <v>14895</v>
      </c>
      <c r="K3441" t="s">
        <v>2987</v>
      </c>
      <c r="L3441" t="s">
        <v>14902</v>
      </c>
      <c r="M3441" t="s">
        <v>14900</v>
      </c>
      <c r="N3441" t="s">
        <v>22</v>
      </c>
      <c r="O3441">
        <v>50</v>
      </c>
      <c r="P3441">
        <v>4</v>
      </c>
      <c r="Q3441">
        <v>366</v>
      </c>
      <c r="R3441">
        <v>420</v>
      </c>
      <c r="S3441" s="1">
        <v>0.12859999999999999</v>
      </c>
      <c r="U3441" s="13">
        <f t="shared" si="159"/>
        <v>54</v>
      </c>
      <c r="V3441" s="13">
        <f t="shared" si="160"/>
        <v>420</v>
      </c>
      <c r="W3441" s="13" t="str">
        <f>IFERROR(VLOOKUP(K3441,'Target Area Lookup'!B:C,2,FALSE),"Rest of State")</f>
        <v>Will</v>
      </c>
      <c r="X3441" s="13" t="str">
        <f t="shared" si="161"/>
        <v>Rest of State</v>
      </c>
    </row>
    <row r="3442" spans="1:24" x14ac:dyDescent="0.25">
      <c r="A3442">
        <v>56099122002</v>
      </c>
      <c r="B3442" t="s">
        <v>14893</v>
      </c>
      <c r="C3442" t="s">
        <v>14894</v>
      </c>
      <c r="D3442" t="s">
        <v>14895</v>
      </c>
      <c r="E3442" t="s">
        <v>14896</v>
      </c>
      <c r="F3442">
        <v>8154852169</v>
      </c>
      <c r="G3442">
        <v>14986</v>
      </c>
      <c r="H3442" t="s">
        <v>14903</v>
      </c>
      <c r="I3442" t="s">
        <v>14904</v>
      </c>
      <c r="J3442" t="s">
        <v>14895</v>
      </c>
      <c r="K3442" t="s">
        <v>2987</v>
      </c>
      <c r="L3442" t="s">
        <v>14905</v>
      </c>
      <c r="M3442" t="s">
        <v>14906</v>
      </c>
      <c r="N3442" t="s">
        <v>22</v>
      </c>
      <c r="O3442">
        <v>56</v>
      </c>
      <c r="P3442">
        <v>3</v>
      </c>
      <c r="Q3442">
        <v>304</v>
      </c>
      <c r="R3442">
        <v>363</v>
      </c>
      <c r="S3442" s="1">
        <v>0.16250000000000001</v>
      </c>
      <c r="U3442" s="13">
        <f t="shared" si="159"/>
        <v>59</v>
      </c>
      <c r="V3442" s="13">
        <f t="shared" si="160"/>
        <v>363</v>
      </c>
      <c r="W3442" s="13" t="str">
        <f>IFERROR(VLOOKUP(K3442,'Target Area Lookup'!B:C,2,FALSE),"Rest of State")</f>
        <v>Will</v>
      </c>
      <c r="X3442" s="13" t="str">
        <f t="shared" si="161"/>
        <v>Rest of State</v>
      </c>
    </row>
    <row r="3443" spans="1:24" x14ac:dyDescent="0.25">
      <c r="A3443">
        <v>56099122002</v>
      </c>
      <c r="B3443" t="s">
        <v>14893</v>
      </c>
      <c r="C3443" t="s">
        <v>14894</v>
      </c>
      <c r="D3443" t="s">
        <v>14895</v>
      </c>
      <c r="E3443" t="s">
        <v>14896</v>
      </c>
      <c r="F3443">
        <v>8154852169</v>
      </c>
      <c r="G3443">
        <v>14987</v>
      </c>
      <c r="H3443" t="s">
        <v>14907</v>
      </c>
      <c r="I3443" t="s">
        <v>14908</v>
      </c>
      <c r="J3443" t="s">
        <v>14895</v>
      </c>
      <c r="K3443" t="s">
        <v>2987</v>
      </c>
      <c r="L3443" t="s">
        <v>14905</v>
      </c>
      <c r="M3443" t="s">
        <v>14900</v>
      </c>
      <c r="N3443" t="s">
        <v>22</v>
      </c>
      <c r="O3443">
        <v>48</v>
      </c>
      <c r="P3443">
        <v>3</v>
      </c>
      <c r="Q3443">
        <v>262</v>
      </c>
      <c r="R3443">
        <v>313</v>
      </c>
      <c r="S3443" s="1">
        <v>0.16289999999999999</v>
      </c>
      <c r="U3443" s="13">
        <f t="shared" si="159"/>
        <v>51</v>
      </c>
      <c r="V3443" s="13">
        <f t="shared" si="160"/>
        <v>313</v>
      </c>
      <c r="W3443" s="13" t="str">
        <f>IFERROR(VLOOKUP(K3443,'Target Area Lookup'!B:C,2,FALSE),"Rest of State")</f>
        <v>Will</v>
      </c>
      <c r="X3443" s="13" t="str">
        <f t="shared" si="161"/>
        <v>Rest of State</v>
      </c>
    </row>
    <row r="3444" spans="1:24" x14ac:dyDescent="0.25">
      <c r="A3444">
        <v>56099122002</v>
      </c>
      <c r="B3444" t="s">
        <v>14893</v>
      </c>
      <c r="C3444" t="s">
        <v>14894</v>
      </c>
      <c r="D3444" t="s">
        <v>14895</v>
      </c>
      <c r="E3444" t="s">
        <v>14896</v>
      </c>
      <c r="F3444">
        <v>8154852169</v>
      </c>
      <c r="G3444">
        <v>14988</v>
      </c>
      <c r="H3444" t="s">
        <v>14909</v>
      </c>
      <c r="I3444" t="s">
        <v>14910</v>
      </c>
      <c r="J3444" t="s">
        <v>14895</v>
      </c>
      <c r="K3444" t="s">
        <v>2987</v>
      </c>
      <c r="L3444" t="s">
        <v>14911</v>
      </c>
      <c r="M3444" t="s">
        <v>14900</v>
      </c>
      <c r="N3444" t="s">
        <v>22</v>
      </c>
      <c r="O3444">
        <v>36</v>
      </c>
      <c r="P3444">
        <v>1</v>
      </c>
      <c r="Q3444">
        <v>97</v>
      </c>
      <c r="R3444">
        <v>134</v>
      </c>
      <c r="S3444" s="1">
        <v>0.27610000000000001</v>
      </c>
      <c r="U3444" s="13">
        <f t="shared" si="159"/>
        <v>37</v>
      </c>
      <c r="V3444" s="13">
        <f t="shared" si="160"/>
        <v>134</v>
      </c>
      <c r="W3444" s="13" t="str">
        <f>IFERROR(VLOOKUP(K3444,'Target Area Lookup'!B:C,2,FALSE),"Rest of State")</f>
        <v>Will</v>
      </c>
      <c r="X3444" s="13" t="str">
        <f t="shared" si="161"/>
        <v>Rest of State</v>
      </c>
    </row>
    <row r="3445" spans="1:24" x14ac:dyDescent="0.25">
      <c r="A3445">
        <v>56099122002</v>
      </c>
      <c r="B3445" t="s">
        <v>14893</v>
      </c>
      <c r="C3445" t="s">
        <v>14894</v>
      </c>
      <c r="D3445" t="s">
        <v>14895</v>
      </c>
      <c r="E3445" t="s">
        <v>14896</v>
      </c>
      <c r="F3445">
        <v>8154852169</v>
      </c>
      <c r="G3445">
        <v>14990</v>
      </c>
      <c r="H3445" t="s">
        <v>14912</v>
      </c>
      <c r="I3445" t="s">
        <v>14913</v>
      </c>
      <c r="J3445" t="s">
        <v>14895</v>
      </c>
      <c r="K3445" t="s">
        <v>2987</v>
      </c>
      <c r="L3445" t="s">
        <v>14914</v>
      </c>
      <c r="M3445" t="s">
        <v>14900</v>
      </c>
      <c r="N3445" t="s">
        <v>22</v>
      </c>
      <c r="O3445">
        <v>58</v>
      </c>
      <c r="P3445">
        <v>11</v>
      </c>
      <c r="Q3445">
        <v>407</v>
      </c>
      <c r="R3445">
        <v>476</v>
      </c>
      <c r="S3445" s="1">
        <v>0.14499999999999999</v>
      </c>
      <c r="U3445" s="13">
        <f t="shared" si="159"/>
        <v>69</v>
      </c>
      <c r="V3445" s="13">
        <f t="shared" si="160"/>
        <v>476</v>
      </c>
      <c r="W3445" s="13" t="str">
        <f>IFERROR(VLOOKUP(K3445,'Target Area Lookup'!B:C,2,FALSE),"Rest of State")</f>
        <v>Will</v>
      </c>
      <c r="X3445" s="13" t="str">
        <f t="shared" si="161"/>
        <v>Rest of State</v>
      </c>
    </row>
    <row r="3446" spans="1:24" x14ac:dyDescent="0.25">
      <c r="A3446">
        <v>56099122002</v>
      </c>
      <c r="B3446" t="s">
        <v>14893</v>
      </c>
      <c r="C3446" t="s">
        <v>14894</v>
      </c>
      <c r="D3446" t="s">
        <v>14895</v>
      </c>
      <c r="E3446" t="s">
        <v>14896</v>
      </c>
      <c r="F3446">
        <v>8154852169</v>
      </c>
      <c r="G3446">
        <v>42526</v>
      </c>
      <c r="H3446" t="s">
        <v>14915</v>
      </c>
      <c r="I3446" t="s">
        <v>14916</v>
      </c>
      <c r="J3446" t="s">
        <v>14895</v>
      </c>
      <c r="K3446" t="s">
        <v>2987</v>
      </c>
      <c r="L3446" t="s">
        <v>14917</v>
      </c>
      <c r="M3446" t="s">
        <v>14900</v>
      </c>
      <c r="N3446" t="s">
        <v>22</v>
      </c>
      <c r="O3446">
        <v>56</v>
      </c>
      <c r="P3446">
        <v>2</v>
      </c>
      <c r="Q3446">
        <v>410</v>
      </c>
      <c r="R3446">
        <v>468</v>
      </c>
      <c r="S3446" s="1">
        <v>0.12390000000000001</v>
      </c>
      <c r="U3446" s="13">
        <f t="shared" si="159"/>
        <v>58</v>
      </c>
      <c r="V3446" s="13">
        <f t="shared" si="160"/>
        <v>468</v>
      </c>
      <c r="W3446" s="13" t="str">
        <f>IFERROR(VLOOKUP(K3446,'Target Area Lookup'!B:C,2,FALSE),"Rest of State")</f>
        <v>Will</v>
      </c>
      <c r="X3446" s="13" t="str">
        <f t="shared" si="161"/>
        <v>Rest of State</v>
      </c>
    </row>
    <row r="3447" spans="1:24" x14ac:dyDescent="0.25">
      <c r="A3447">
        <v>56099122002</v>
      </c>
      <c r="B3447" t="s">
        <v>14893</v>
      </c>
      <c r="C3447" t="s">
        <v>14894</v>
      </c>
      <c r="D3447" t="s">
        <v>14895</v>
      </c>
      <c r="E3447" t="s">
        <v>14896</v>
      </c>
      <c r="F3447">
        <v>8154852169</v>
      </c>
      <c r="G3447">
        <v>42527</v>
      </c>
      <c r="H3447" t="s">
        <v>14918</v>
      </c>
      <c r="I3447" t="s">
        <v>14919</v>
      </c>
      <c r="J3447" t="s">
        <v>14895</v>
      </c>
      <c r="K3447" t="s">
        <v>2987</v>
      </c>
      <c r="L3447" t="s">
        <v>14920</v>
      </c>
      <c r="M3447" t="s">
        <v>14900</v>
      </c>
      <c r="N3447" t="s">
        <v>22</v>
      </c>
      <c r="O3447">
        <v>49</v>
      </c>
      <c r="P3447">
        <v>0</v>
      </c>
      <c r="Q3447">
        <v>361</v>
      </c>
      <c r="R3447">
        <v>410</v>
      </c>
      <c r="S3447" s="1">
        <v>0.1195</v>
      </c>
      <c r="U3447" s="13">
        <f t="shared" si="159"/>
        <v>49</v>
      </c>
      <c r="V3447" s="13">
        <f t="shared" si="160"/>
        <v>410</v>
      </c>
      <c r="W3447" s="13" t="str">
        <f>IFERROR(VLOOKUP(K3447,'Target Area Lookup'!B:C,2,FALSE),"Rest of State")</f>
        <v>Will</v>
      </c>
      <c r="X3447" s="13" t="str">
        <f t="shared" si="161"/>
        <v>Rest of State</v>
      </c>
    </row>
    <row r="3448" spans="1:24" x14ac:dyDescent="0.25">
      <c r="A3448">
        <v>56099122002</v>
      </c>
      <c r="B3448" t="s">
        <v>14893</v>
      </c>
      <c r="C3448" t="s">
        <v>14894</v>
      </c>
      <c r="D3448" t="s">
        <v>14895</v>
      </c>
      <c r="E3448" t="s">
        <v>14896</v>
      </c>
      <c r="F3448">
        <v>8154852169</v>
      </c>
      <c r="G3448">
        <v>48738</v>
      </c>
      <c r="H3448" t="s">
        <v>2212</v>
      </c>
      <c r="I3448" t="s">
        <v>14921</v>
      </c>
      <c r="J3448" t="s">
        <v>14895</v>
      </c>
      <c r="K3448" t="s">
        <v>2987</v>
      </c>
      <c r="L3448" t="s">
        <v>14922</v>
      </c>
      <c r="M3448" t="s">
        <v>14900</v>
      </c>
      <c r="N3448" t="s">
        <v>22</v>
      </c>
      <c r="O3448">
        <v>73</v>
      </c>
      <c r="P3448">
        <v>4</v>
      </c>
      <c r="Q3448">
        <v>589</v>
      </c>
      <c r="R3448">
        <v>666</v>
      </c>
      <c r="S3448" s="1">
        <v>0.11560000000000001</v>
      </c>
      <c r="U3448" s="13">
        <f t="shared" si="159"/>
        <v>77</v>
      </c>
      <c r="V3448" s="13">
        <f t="shared" si="160"/>
        <v>666</v>
      </c>
      <c r="W3448" s="13" t="str">
        <f>IFERROR(VLOOKUP(K3448,'Target Area Lookup'!B:C,2,FALSE),"Rest of State")</f>
        <v>Will</v>
      </c>
      <c r="X3448" s="13" t="str">
        <f t="shared" si="161"/>
        <v>Rest of State</v>
      </c>
    </row>
    <row r="3449" spans="1:24" x14ac:dyDescent="0.25">
      <c r="A3449">
        <v>56099122002</v>
      </c>
      <c r="B3449" t="s">
        <v>14893</v>
      </c>
      <c r="C3449" t="s">
        <v>14894</v>
      </c>
      <c r="D3449" t="s">
        <v>14895</v>
      </c>
      <c r="E3449" t="s">
        <v>14896</v>
      </c>
      <c r="F3449">
        <v>8154852169</v>
      </c>
      <c r="G3449">
        <v>57053</v>
      </c>
      <c r="H3449" t="s">
        <v>14923</v>
      </c>
      <c r="I3449" t="s">
        <v>14924</v>
      </c>
      <c r="J3449" t="s">
        <v>14895</v>
      </c>
      <c r="K3449" t="s">
        <v>2987</v>
      </c>
      <c r="L3449" t="s">
        <v>14925</v>
      </c>
      <c r="M3449" t="s">
        <v>14900</v>
      </c>
      <c r="N3449" t="s">
        <v>22</v>
      </c>
      <c r="O3449">
        <v>53</v>
      </c>
      <c r="P3449">
        <v>1</v>
      </c>
      <c r="Q3449">
        <v>424</v>
      </c>
      <c r="R3449">
        <v>478</v>
      </c>
      <c r="S3449" s="1">
        <v>0.113</v>
      </c>
      <c r="U3449" s="13">
        <f t="shared" si="159"/>
        <v>54</v>
      </c>
      <c r="V3449" s="13">
        <f t="shared" si="160"/>
        <v>478</v>
      </c>
      <c r="W3449" s="13" t="str">
        <f>IFERROR(VLOOKUP(K3449,'Target Area Lookup'!B:C,2,FALSE),"Rest of State")</f>
        <v>Will</v>
      </c>
      <c r="X3449" s="13" t="str">
        <f t="shared" si="161"/>
        <v>Rest of State</v>
      </c>
    </row>
    <row r="3450" spans="1:24" x14ac:dyDescent="0.25">
      <c r="A3450">
        <v>56099122002</v>
      </c>
      <c r="B3450" t="s">
        <v>14893</v>
      </c>
      <c r="C3450" t="s">
        <v>14894</v>
      </c>
      <c r="D3450" t="s">
        <v>14895</v>
      </c>
      <c r="E3450" t="s">
        <v>14896</v>
      </c>
      <c r="F3450">
        <v>8154852169</v>
      </c>
      <c r="G3450">
        <v>57054</v>
      </c>
      <c r="H3450" t="s">
        <v>14926</v>
      </c>
      <c r="I3450" t="s">
        <v>14927</v>
      </c>
      <c r="J3450" t="s">
        <v>14895</v>
      </c>
      <c r="K3450" t="s">
        <v>2987</v>
      </c>
      <c r="L3450" t="s">
        <v>14925</v>
      </c>
      <c r="M3450" t="s">
        <v>14900</v>
      </c>
      <c r="N3450" t="s">
        <v>22</v>
      </c>
      <c r="O3450">
        <v>17</v>
      </c>
      <c r="P3450">
        <v>1</v>
      </c>
      <c r="Q3450">
        <v>460</v>
      </c>
      <c r="R3450">
        <v>478</v>
      </c>
      <c r="S3450" s="1">
        <v>3.7700000000000004E-2</v>
      </c>
      <c r="U3450" s="13">
        <f t="shared" si="159"/>
        <v>18</v>
      </c>
      <c r="V3450" s="13">
        <f t="shared" si="160"/>
        <v>478</v>
      </c>
      <c r="W3450" s="13" t="str">
        <f>IFERROR(VLOOKUP(K3450,'Target Area Lookup'!B:C,2,FALSE),"Rest of State")</f>
        <v>Will</v>
      </c>
      <c r="X3450" s="13" t="str">
        <f t="shared" si="161"/>
        <v>Rest of State</v>
      </c>
    </row>
    <row r="3451" spans="1:24" x14ac:dyDescent="0.25">
      <c r="A3451">
        <v>56099122002</v>
      </c>
      <c r="B3451" t="s">
        <v>14893</v>
      </c>
      <c r="C3451" t="s">
        <v>14894</v>
      </c>
      <c r="D3451" t="s">
        <v>14895</v>
      </c>
      <c r="E3451" t="s">
        <v>14896</v>
      </c>
      <c r="F3451">
        <v>8154852169</v>
      </c>
      <c r="G3451">
        <v>57055</v>
      </c>
      <c r="H3451" t="s">
        <v>14928</v>
      </c>
      <c r="I3451" t="s">
        <v>14929</v>
      </c>
      <c r="J3451" t="s">
        <v>14895</v>
      </c>
      <c r="K3451" t="s">
        <v>2987</v>
      </c>
      <c r="L3451" t="s">
        <v>14925</v>
      </c>
      <c r="M3451" t="s">
        <v>14900</v>
      </c>
      <c r="N3451" t="s">
        <v>22</v>
      </c>
      <c r="O3451">
        <v>42</v>
      </c>
      <c r="P3451">
        <v>0</v>
      </c>
      <c r="Q3451">
        <v>433</v>
      </c>
      <c r="R3451">
        <v>475</v>
      </c>
      <c r="S3451" s="1">
        <v>8.8400000000000006E-2</v>
      </c>
      <c r="U3451" s="13">
        <f t="shared" si="159"/>
        <v>42</v>
      </c>
      <c r="V3451" s="13">
        <f t="shared" si="160"/>
        <v>475</v>
      </c>
      <c r="W3451" s="13" t="str">
        <f>IFERROR(VLOOKUP(K3451,'Target Area Lookup'!B:C,2,FALSE),"Rest of State")</f>
        <v>Will</v>
      </c>
      <c r="X3451" s="13" t="str">
        <f t="shared" si="161"/>
        <v>Rest of State</v>
      </c>
    </row>
    <row r="3452" spans="1:24" x14ac:dyDescent="0.25">
      <c r="A3452">
        <v>56099159002</v>
      </c>
      <c r="B3452" t="s">
        <v>14930</v>
      </c>
      <c r="C3452" t="s">
        <v>14931</v>
      </c>
      <c r="D3452" t="s">
        <v>14932</v>
      </c>
      <c r="E3452" t="s">
        <v>14933</v>
      </c>
      <c r="F3452">
        <v>7083424928</v>
      </c>
      <c r="G3452">
        <v>14994</v>
      </c>
      <c r="H3452" t="s">
        <v>14934</v>
      </c>
      <c r="I3452" t="s">
        <v>14935</v>
      </c>
      <c r="J3452" t="s">
        <v>14932</v>
      </c>
      <c r="K3452" t="s">
        <v>2987</v>
      </c>
      <c r="L3452" t="s">
        <v>14936</v>
      </c>
      <c r="M3452" t="s">
        <v>14937</v>
      </c>
      <c r="N3452" t="s">
        <v>22</v>
      </c>
      <c r="O3452">
        <v>67</v>
      </c>
      <c r="P3452">
        <v>8</v>
      </c>
      <c r="Q3452">
        <v>440</v>
      </c>
      <c r="R3452">
        <v>515</v>
      </c>
      <c r="S3452" s="1">
        <v>0.14560000000000001</v>
      </c>
      <c r="U3452" s="13">
        <f t="shared" si="159"/>
        <v>75</v>
      </c>
      <c r="V3452" s="13">
        <f t="shared" si="160"/>
        <v>515</v>
      </c>
      <c r="W3452" s="13" t="str">
        <f>IFERROR(VLOOKUP(K3452,'Target Area Lookup'!B:C,2,FALSE),"Rest of State")</f>
        <v>Will</v>
      </c>
      <c r="X3452" s="13" t="str">
        <f t="shared" si="161"/>
        <v>Rest of State</v>
      </c>
    </row>
    <row r="3453" spans="1:24" x14ac:dyDescent="0.25">
      <c r="A3453">
        <v>56099159002</v>
      </c>
      <c r="B3453" t="s">
        <v>14930</v>
      </c>
      <c r="C3453" t="s">
        <v>14931</v>
      </c>
      <c r="D3453" t="s">
        <v>14932</v>
      </c>
      <c r="E3453" t="s">
        <v>14933</v>
      </c>
      <c r="F3453">
        <v>7083424928</v>
      </c>
      <c r="G3453">
        <v>14995</v>
      </c>
      <c r="H3453" t="s">
        <v>14938</v>
      </c>
      <c r="I3453" t="s">
        <v>14931</v>
      </c>
      <c r="J3453" t="s">
        <v>14932</v>
      </c>
      <c r="K3453" t="s">
        <v>2987</v>
      </c>
      <c r="L3453" t="s">
        <v>14933</v>
      </c>
      <c r="M3453" t="s">
        <v>14939</v>
      </c>
      <c r="N3453" t="s">
        <v>22</v>
      </c>
      <c r="O3453">
        <v>116</v>
      </c>
      <c r="P3453">
        <v>5</v>
      </c>
      <c r="Q3453">
        <v>564</v>
      </c>
      <c r="R3453">
        <v>685</v>
      </c>
      <c r="S3453" s="1">
        <v>0.17660000000000001</v>
      </c>
      <c r="U3453" s="13">
        <f t="shared" si="159"/>
        <v>121</v>
      </c>
      <c r="V3453" s="13">
        <f t="shared" si="160"/>
        <v>685</v>
      </c>
      <c r="W3453" s="13" t="str">
        <f>IFERROR(VLOOKUP(K3453,'Target Area Lookup'!B:C,2,FALSE),"Rest of State")</f>
        <v>Will</v>
      </c>
      <c r="X3453" s="13" t="str">
        <f t="shared" si="161"/>
        <v>Rest of State</v>
      </c>
    </row>
    <row r="3454" spans="1:24" x14ac:dyDescent="0.25">
      <c r="A3454">
        <v>56099159002</v>
      </c>
      <c r="B3454" t="s">
        <v>14930</v>
      </c>
      <c r="C3454" t="s">
        <v>14931</v>
      </c>
      <c r="D3454" t="s">
        <v>14932</v>
      </c>
      <c r="E3454" t="s">
        <v>14933</v>
      </c>
      <c r="F3454">
        <v>7083424928</v>
      </c>
      <c r="G3454">
        <v>46627</v>
      </c>
      <c r="H3454" t="s">
        <v>14940</v>
      </c>
      <c r="I3454" t="s">
        <v>14941</v>
      </c>
      <c r="J3454" t="s">
        <v>14932</v>
      </c>
      <c r="K3454" t="s">
        <v>2987</v>
      </c>
      <c r="L3454" t="s">
        <v>14942</v>
      </c>
      <c r="M3454" t="s">
        <v>14937</v>
      </c>
      <c r="N3454" t="s">
        <v>22</v>
      </c>
      <c r="O3454">
        <v>74</v>
      </c>
      <c r="P3454">
        <v>4</v>
      </c>
      <c r="Q3454">
        <v>311</v>
      </c>
      <c r="R3454">
        <v>389</v>
      </c>
      <c r="S3454" s="1">
        <v>0.20050000000000001</v>
      </c>
      <c r="U3454" s="13">
        <f t="shared" si="159"/>
        <v>78</v>
      </c>
      <c r="V3454" s="13">
        <f t="shared" si="160"/>
        <v>389</v>
      </c>
      <c r="W3454" s="13" t="str">
        <f>IFERROR(VLOOKUP(K3454,'Target Area Lookup'!B:C,2,FALSE),"Rest of State")</f>
        <v>Will</v>
      </c>
      <c r="X3454" s="13" t="str">
        <f t="shared" si="161"/>
        <v>Rest of State</v>
      </c>
    </row>
    <row r="3455" spans="1:24" x14ac:dyDescent="0.25">
      <c r="A3455">
        <v>56099161002</v>
      </c>
      <c r="B3455" t="s">
        <v>14943</v>
      </c>
      <c r="C3455" t="s">
        <v>14944</v>
      </c>
      <c r="D3455" t="s">
        <v>14945</v>
      </c>
      <c r="E3455" t="s">
        <v>14946</v>
      </c>
      <c r="F3455">
        <v>8154699103</v>
      </c>
      <c r="G3455">
        <v>14996</v>
      </c>
      <c r="H3455" t="s">
        <v>14947</v>
      </c>
      <c r="I3455" t="s">
        <v>14948</v>
      </c>
      <c r="J3455" t="s">
        <v>14945</v>
      </c>
      <c r="K3455" t="s">
        <v>2987</v>
      </c>
      <c r="L3455" t="s">
        <v>14949</v>
      </c>
      <c r="M3455" t="s">
        <v>14950</v>
      </c>
      <c r="N3455" t="s">
        <v>22</v>
      </c>
      <c r="O3455">
        <v>84</v>
      </c>
      <c r="P3455">
        <v>0</v>
      </c>
      <c r="Q3455">
        <v>689</v>
      </c>
      <c r="R3455">
        <v>773</v>
      </c>
      <c r="S3455" s="1">
        <v>0.10869999999999999</v>
      </c>
      <c r="U3455" s="13">
        <f t="shared" si="159"/>
        <v>84</v>
      </c>
      <c r="V3455" s="13">
        <f t="shared" si="160"/>
        <v>773</v>
      </c>
      <c r="W3455" s="13" t="str">
        <f>IFERROR(VLOOKUP(K3455,'Target Area Lookup'!B:C,2,FALSE),"Rest of State")</f>
        <v>Will</v>
      </c>
      <c r="X3455" s="13" t="str">
        <f t="shared" si="161"/>
        <v>Rest of State</v>
      </c>
    </row>
    <row r="3456" spans="1:24" x14ac:dyDescent="0.25">
      <c r="A3456">
        <v>56099161002</v>
      </c>
      <c r="B3456" t="s">
        <v>14943</v>
      </c>
      <c r="C3456" t="s">
        <v>14944</v>
      </c>
      <c r="D3456" t="s">
        <v>14945</v>
      </c>
      <c r="E3456" t="s">
        <v>14946</v>
      </c>
      <c r="F3456">
        <v>8154699103</v>
      </c>
      <c r="G3456">
        <v>14997</v>
      </c>
      <c r="H3456" t="s">
        <v>14951</v>
      </c>
      <c r="I3456" t="s">
        <v>14952</v>
      </c>
      <c r="J3456" t="s">
        <v>14932</v>
      </c>
      <c r="K3456" t="s">
        <v>2987</v>
      </c>
      <c r="L3456" t="s">
        <v>14953</v>
      </c>
      <c r="M3456" t="s">
        <v>14950</v>
      </c>
      <c r="N3456" t="s">
        <v>22</v>
      </c>
      <c r="O3456">
        <v>30</v>
      </c>
      <c r="P3456">
        <v>0</v>
      </c>
      <c r="Q3456">
        <v>168</v>
      </c>
      <c r="R3456">
        <v>198</v>
      </c>
      <c r="S3456" s="1">
        <v>0.1515</v>
      </c>
      <c r="U3456" s="13">
        <f t="shared" si="159"/>
        <v>30</v>
      </c>
      <c r="V3456" s="13">
        <f t="shared" si="160"/>
        <v>198</v>
      </c>
      <c r="W3456" s="13" t="str">
        <f>IFERROR(VLOOKUP(K3456,'Target Area Lookup'!B:C,2,FALSE),"Rest of State")</f>
        <v>Will</v>
      </c>
      <c r="X3456" s="13" t="str">
        <f t="shared" si="161"/>
        <v>Rest of State</v>
      </c>
    </row>
    <row r="3457" spans="1:24" x14ac:dyDescent="0.25">
      <c r="A3457">
        <v>56099161002</v>
      </c>
      <c r="B3457" t="s">
        <v>14943</v>
      </c>
      <c r="C3457" t="s">
        <v>14944</v>
      </c>
      <c r="D3457" t="s">
        <v>14945</v>
      </c>
      <c r="E3457" t="s">
        <v>14946</v>
      </c>
      <c r="F3457">
        <v>8154699103</v>
      </c>
      <c r="G3457">
        <v>14998</v>
      </c>
      <c r="H3457" t="s">
        <v>14954</v>
      </c>
      <c r="I3457" t="s">
        <v>14955</v>
      </c>
      <c r="J3457" t="s">
        <v>14945</v>
      </c>
      <c r="K3457" t="s">
        <v>2987</v>
      </c>
      <c r="L3457" t="s">
        <v>14956</v>
      </c>
      <c r="M3457" t="s">
        <v>14950</v>
      </c>
      <c r="N3457" t="s">
        <v>22</v>
      </c>
      <c r="O3457">
        <v>40</v>
      </c>
      <c r="P3457">
        <v>0</v>
      </c>
      <c r="Q3457">
        <v>159</v>
      </c>
      <c r="R3457">
        <v>199</v>
      </c>
      <c r="S3457" s="1">
        <v>0.20100000000000001</v>
      </c>
      <c r="U3457" s="13">
        <f t="shared" si="159"/>
        <v>40</v>
      </c>
      <c r="V3457" s="13">
        <f t="shared" si="160"/>
        <v>199</v>
      </c>
      <c r="W3457" s="13" t="str">
        <f>IFERROR(VLOOKUP(K3457,'Target Area Lookup'!B:C,2,FALSE),"Rest of State")</f>
        <v>Will</v>
      </c>
      <c r="X3457" s="13" t="str">
        <f t="shared" si="161"/>
        <v>Rest of State</v>
      </c>
    </row>
    <row r="3458" spans="1:24" x14ac:dyDescent="0.25">
      <c r="A3458">
        <v>56099161002</v>
      </c>
      <c r="B3458" t="s">
        <v>14943</v>
      </c>
      <c r="C3458" t="s">
        <v>14944</v>
      </c>
      <c r="D3458" t="s">
        <v>14945</v>
      </c>
      <c r="E3458" t="s">
        <v>14946</v>
      </c>
      <c r="F3458">
        <v>8154699103</v>
      </c>
      <c r="G3458">
        <v>14999</v>
      </c>
      <c r="H3458" t="s">
        <v>14957</v>
      </c>
      <c r="I3458" t="s">
        <v>14958</v>
      </c>
      <c r="J3458" t="s">
        <v>14945</v>
      </c>
      <c r="K3458" t="s">
        <v>2987</v>
      </c>
      <c r="L3458" t="s">
        <v>14959</v>
      </c>
      <c r="M3458" t="s">
        <v>14950</v>
      </c>
      <c r="N3458" t="s">
        <v>22</v>
      </c>
      <c r="O3458">
        <v>54</v>
      </c>
      <c r="P3458">
        <v>0</v>
      </c>
      <c r="Q3458">
        <v>333</v>
      </c>
      <c r="R3458">
        <v>387</v>
      </c>
      <c r="S3458" s="1">
        <v>0.13949999999999999</v>
      </c>
      <c r="U3458" s="13">
        <f t="shared" si="159"/>
        <v>54</v>
      </c>
      <c r="V3458" s="13">
        <f t="shared" si="160"/>
        <v>387</v>
      </c>
      <c r="W3458" s="13" t="str">
        <f>IFERROR(VLOOKUP(K3458,'Target Area Lookup'!B:C,2,FALSE),"Rest of State")</f>
        <v>Will</v>
      </c>
      <c r="X3458" s="13" t="str">
        <f t="shared" si="161"/>
        <v>Rest of State</v>
      </c>
    </row>
    <row r="3459" spans="1:24" x14ac:dyDescent="0.25">
      <c r="A3459">
        <v>56099161002</v>
      </c>
      <c r="B3459" t="s">
        <v>14943</v>
      </c>
      <c r="C3459" t="s">
        <v>14944</v>
      </c>
      <c r="D3459" t="s">
        <v>14945</v>
      </c>
      <c r="E3459" t="s">
        <v>14946</v>
      </c>
      <c r="F3459">
        <v>8154699103</v>
      </c>
      <c r="G3459">
        <v>15000</v>
      </c>
      <c r="H3459" t="s">
        <v>14960</v>
      </c>
      <c r="I3459" t="s">
        <v>14961</v>
      </c>
      <c r="J3459" t="s">
        <v>2535</v>
      </c>
      <c r="K3459" t="s">
        <v>1103</v>
      </c>
      <c r="L3459" t="s">
        <v>14962</v>
      </c>
      <c r="M3459" t="s">
        <v>14950</v>
      </c>
      <c r="N3459" t="s">
        <v>22</v>
      </c>
      <c r="O3459">
        <v>97</v>
      </c>
      <c r="P3459">
        <v>0</v>
      </c>
      <c r="Q3459">
        <v>613</v>
      </c>
      <c r="R3459">
        <v>710</v>
      </c>
      <c r="S3459" s="1">
        <v>0.1366</v>
      </c>
      <c r="U3459" s="13">
        <f t="shared" ref="U3459:U3522" si="162">SUM(O3459:P3459)</f>
        <v>97</v>
      </c>
      <c r="V3459" s="13">
        <f t="shared" ref="V3459:V3522" si="163">R3459</f>
        <v>710</v>
      </c>
      <c r="W3459" s="13" t="str">
        <f>IFERROR(VLOOKUP(K3459,'Target Area Lookup'!B:C,2,FALSE),"Rest of State")</f>
        <v>Cook</v>
      </c>
      <c r="X3459" s="13" t="str">
        <f t="shared" ref="X3459:X3522" si="164">IF(K3459="Cook","Cook","Rest of State")</f>
        <v>Cook</v>
      </c>
    </row>
    <row r="3460" spans="1:24" x14ac:dyDescent="0.25">
      <c r="A3460">
        <v>56099161002</v>
      </c>
      <c r="B3460" t="s">
        <v>14943</v>
      </c>
      <c r="C3460" t="s">
        <v>14944</v>
      </c>
      <c r="D3460" t="s">
        <v>14945</v>
      </c>
      <c r="E3460" t="s">
        <v>14946</v>
      </c>
      <c r="F3460">
        <v>8154699103</v>
      </c>
      <c r="G3460">
        <v>46729</v>
      </c>
      <c r="H3460" t="s">
        <v>14963</v>
      </c>
      <c r="I3460" t="s">
        <v>14964</v>
      </c>
      <c r="J3460" t="s">
        <v>14945</v>
      </c>
      <c r="K3460" t="s">
        <v>2987</v>
      </c>
      <c r="L3460" t="s">
        <v>14965</v>
      </c>
      <c r="M3460" t="s">
        <v>14950</v>
      </c>
      <c r="N3460" t="s">
        <v>22</v>
      </c>
      <c r="O3460">
        <v>77</v>
      </c>
      <c r="P3460">
        <v>0</v>
      </c>
      <c r="Q3460">
        <v>605</v>
      </c>
      <c r="R3460">
        <v>682</v>
      </c>
      <c r="S3460" s="1">
        <v>0.1129</v>
      </c>
      <c r="U3460" s="13">
        <f t="shared" si="162"/>
        <v>77</v>
      </c>
      <c r="V3460" s="13">
        <f t="shared" si="163"/>
        <v>682</v>
      </c>
      <c r="W3460" s="13" t="str">
        <f>IFERROR(VLOOKUP(K3460,'Target Area Lookup'!B:C,2,FALSE),"Rest of State")</f>
        <v>Will</v>
      </c>
      <c r="X3460" s="13" t="str">
        <f t="shared" si="164"/>
        <v>Rest of State</v>
      </c>
    </row>
    <row r="3461" spans="1:24" x14ac:dyDescent="0.25">
      <c r="A3461">
        <v>56099202022</v>
      </c>
      <c r="B3461" t="s">
        <v>15012</v>
      </c>
      <c r="C3461" t="s">
        <v>15013</v>
      </c>
      <c r="D3461" t="s">
        <v>8997</v>
      </c>
      <c r="E3461" t="s">
        <v>15014</v>
      </c>
      <c r="F3461">
        <v>8155774046</v>
      </c>
      <c r="G3461">
        <v>15010</v>
      </c>
      <c r="H3461" t="s">
        <v>15015</v>
      </c>
      <c r="I3461" t="s">
        <v>15016</v>
      </c>
      <c r="J3461" t="s">
        <v>8997</v>
      </c>
      <c r="K3461" t="s">
        <v>2987</v>
      </c>
      <c r="L3461" t="s">
        <v>15017</v>
      </c>
      <c r="M3461" t="s">
        <v>15018</v>
      </c>
      <c r="N3461" t="s">
        <v>22</v>
      </c>
      <c r="O3461">
        <v>563</v>
      </c>
      <c r="P3461">
        <v>80</v>
      </c>
      <c r="Q3461">
        <v>1414</v>
      </c>
      <c r="R3461">
        <v>2057</v>
      </c>
      <c r="S3461" s="1">
        <v>0.31260000000000004</v>
      </c>
      <c r="U3461" s="13">
        <f t="shared" si="162"/>
        <v>643</v>
      </c>
      <c r="V3461" s="13">
        <f t="shared" si="163"/>
        <v>2057</v>
      </c>
      <c r="W3461" s="13" t="str">
        <f>IFERROR(VLOOKUP(K3461,'Target Area Lookup'!B:C,2,FALSE),"Rest of State")</f>
        <v>Will</v>
      </c>
      <c r="X3461" s="13" t="str">
        <f t="shared" si="164"/>
        <v>Rest of State</v>
      </c>
    </row>
    <row r="3462" spans="1:24" x14ac:dyDescent="0.25">
      <c r="A3462">
        <v>56099202022</v>
      </c>
      <c r="B3462" t="s">
        <v>15012</v>
      </c>
      <c r="C3462" t="s">
        <v>15013</v>
      </c>
      <c r="D3462" t="s">
        <v>8997</v>
      </c>
      <c r="E3462" t="s">
        <v>15014</v>
      </c>
      <c r="F3462">
        <v>8155774046</v>
      </c>
      <c r="G3462">
        <v>15011</v>
      </c>
      <c r="H3462" t="s">
        <v>15019</v>
      </c>
      <c r="I3462" t="s">
        <v>15020</v>
      </c>
      <c r="J3462" t="s">
        <v>8997</v>
      </c>
      <c r="K3462" t="s">
        <v>2987</v>
      </c>
      <c r="L3462" t="s">
        <v>15021</v>
      </c>
      <c r="M3462" t="s">
        <v>15018</v>
      </c>
      <c r="N3462" t="s">
        <v>22</v>
      </c>
      <c r="O3462">
        <v>214</v>
      </c>
      <c r="P3462">
        <v>29</v>
      </c>
      <c r="Q3462">
        <v>513</v>
      </c>
      <c r="R3462">
        <v>756</v>
      </c>
      <c r="S3462" s="1">
        <v>0.32140000000000002</v>
      </c>
      <c r="U3462" s="13">
        <f t="shared" si="162"/>
        <v>243</v>
      </c>
      <c r="V3462" s="13">
        <f t="shared" si="163"/>
        <v>756</v>
      </c>
      <c r="W3462" s="13" t="str">
        <f>IFERROR(VLOOKUP(K3462,'Target Area Lookup'!B:C,2,FALSE),"Rest of State")</f>
        <v>Will</v>
      </c>
      <c r="X3462" s="13" t="str">
        <f t="shared" si="164"/>
        <v>Rest of State</v>
      </c>
    </row>
    <row r="3463" spans="1:24" x14ac:dyDescent="0.25">
      <c r="A3463">
        <v>56099202022</v>
      </c>
      <c r="B3463" t="s">
        <v>15012</v>
      </c>
      <c r="C3463" t="s">
        <v>15013</v>
      </c>
      <c r="D3463" t="s">
        <v>8997</v>
      </c>
      <c r="E3463" t="s">
        <v>15014</v>
      </c>
      <c r="F3463">
        <v>8155774046</v>
      </c>
      <c r="G3463">
        <v>15012</v>
      </c>
      <c r="H3463" t="s">
        <v>15022</v>
      </c>
      <c r="I3463" t="s">
        <v>15023</v>
      </c>
      <c r="J3463" t="s">
        <v>8997</v>
      </c>
      <c r="K3463" t="s">
        <v>2987</v>
      </c>
      <c r="L3463" t="s">
        <v>15024</v>
      </c>
      <c r="M3463" t="s">
        <v>15018</v>
      </c>
      <c r="N3463" t="s">
        <v>22</v>
      </c>
      <c r="O3463">
        <v>312</v>
      </c>
      <c r="P3463">
        <v>50</v>
      </c>
      <c r="Q3463">
        <v>658</v>
      </c>
      <c r="R3463">
        <v>1020</v>
      </c>
      <c r="S3463" s="1">
        <v>0.35490000000000005</v>
      </c>
      <c r="U3463" s="13">
        <f t="shared" si="162"/>
        <v>362</v>
      </c>
      <c r="V3463" s="13">
        <f t="shared" si="163"/>
        <v>1020</v>
      </c>
      <c r="W3463" s="13" t="str">
        <f>IFERROR(VLOOKUP(K3463,'Target Area Lookup'!B:C,2,FALSE),"Rest of State")</f>
        <v>Will</v>
      </c>
      <c r="X3463" s="13" t="str">
        <f t="shared" si="164"/>
        <v>Rest of State</v>
      </c>
    </row>
    <row r="3464" spans="1:24" x14ac:dyDescent="0.25">
      <c r="A3464">
        <v>56099202022</v>
      </c>
      <c r="B3464" t="s">
        <v>15012</v>
      </c>
      <c r="C3464" t="s">
        <v>15013</v>
      </c>
      <c r="D3464" t="s">
        <v>8997</v>
      </c>
      <c r="E3464" t="s">
        <v>15014</v>
      </c>
      <c r="F3464">
        <v>8155774046</v>
      </c>
      <c r="G3464">
        <v>15013</v>
      </c>
      <c r="H3464" t="s">
        <v>1359</v>
      </c>
      <c r="I3464" t="s">
        <v>15025</v>
      </c>
      <c r="J3464" t="s">
        <v>8997</v>
      </c>
      <c r="K3464" t="s">
        <v>2987</v>
      </c>
      <c r="L3464" t="s">
        <v>15026</v>
      </c>
      <c r="M3464" t="s">
        <v>15018</v>
      </c>
      <c r="N3464" t="s">
        <v>22</v>
      </c>
      <c r="O3464">
        <v>197</v>
      </c>
      <c r="P3464">
        <v>20</v>
      </c>
      <c r="Q3464">
        <v>464</v>
      </c>
      <c r="R3464">
        <v>681</v>
      </c>
      <c r="S3464" s="1">
        <v>0.31859999999999999</v>
      </c>
      <c r="U3464" s="13">
        <f t="shared" si="162"/>
        <v>217</v>
      </c>
      <c r="V3464" s="13">
        <f t="shared" si="163"/>
        <v>681</v>
      </c>
      <c r="W3464" s="13" t="str">
        <f>IFERROR(VLOOKUP(K3464,'Target Area Lookup'!B:C,2,FALSE),"Rest of State")</f>
        <v>Will</v>
      </c>
      <c r="X3464" s="13" t="str">
        <f t="shared" si="164"/>
        <v>Rest of State</v>
      </c>
    </row>
    <row r="3465" spans="1:24" x14ac:dyDescent="0.25">
      <c r="A3465">
        <v>56099202022</v>
      </c>
      <c r="B3465" t="s">
        <v>15012</v>
      </c>
      <c r="C3465" t="s">
        <v>15013</v>
      </c>
      <c r="D3465" t="s">
        <v>8997</v>
      </c>
      <c r="E3465" t="s">
        <v>15014</v>
      </c>
      <c r="F3465">
        <v>8155774046</v>
      </c>
      <c r="G3465">
        <v>15014</v>
      </c>
      <c r="H3465" t="s">
        <v>15027</v>
      </c>
      <c r="I3465" t="s">
        <v>15028</v>
      </c>
      <c r="J3465" t="s">
        <v>8861</v>
      </c>
      <c r="K3465" t="s">
        <v>2987</v>
      </c>
      <c r="L3465" t="s">
        <v>15029</v>
      </c>
      <c r="M3465" t="s">
        <v>15018</v>
      </c>
      <c r="N3465" t="s">
        <v>22</v>
      </c>
      <c r="O3465">
        <v>136</v>
      </c>
      <c r="P3465">
        <v>21</v>
      </c>
      <c r="Q3465">
        <v>219</v>
      </c>
      <c r="R3465">
        <v>376</v>
      </c>
      <c r="S3465" s="1">
        <v>0.41759999999999997</v>
      </c>
      <c r="U3465" s="13">
        <f t="shared" si="162"/>
        <v>157</v>
      </c>
      <c r="V3465" s="13">
        <f t="shared" si="163"/>
        <v>376</v>
      </c>
      <c r="W3465" s="13" t="str">
        <f>IFERROR(VLOOKUP(K3465,'Target Area Lookup'!B:C,2,FALSE),"Rest of State")</f>
        <v>Will</v>
      </c>
      <c r="X3465" s="13" t="str">
        <f t="shared" si="164"/>
        <v>Rest of State</v>
      </c>
    </row>
    <row r="3466" spans="1:24" x14ac:dyDescent="0.25">
      <c r="A3466">
        <v>56099202022</v>
      </c>
      <c r="B3466" t="s">
        <v>15012</v>
      </c>
      <c r="C3466" t="s">
        <v>15013</v>
      </c>
      <c r="D3466" t="s">
        <v>8997</v>
      </c>
      <c r="E3466" t="s">
        <v>15014</v>
      </c>
      <c r="F3466">
        <v>8155774046</v>
      </c>
      <c r="G3466">
        <v>15015</v>
      </c>
      <c r="H3466" t="s">
        <v>4240</v>
      </c>
      <c r="I3466" t="s">
        <v>15030</v>
      </c>
      <c r="J3466" t="s">
        <v>8861</v>
      </c>
      <c r="K3466" t="s">
        <v>2987</v>
      </c>
      <c r="L3466" t="s">
        <v>15031</v>
      </c>
      <c r="M3466" t="s">
        <v>15018</v>
      </c>
      <c r="N3466" t="s">
        <v>22</v>
      </c>
      <c r="O3466">
        <v>203</v>
      </c>
      <c r="P3466">
        <v>16</v>
      </c>
      <c r="Q3466">
        <v>370</v>
      </c>
      <c r="R3466">
        <v>589</v>
      </c>
      <c r="S3466" s="1">
        <v>0.37180000000000002</v>
      </c>
      <c r="U3466" s="13">
        <f t="shared" si="162"/>
        <v>219</v>
      </c>
      <c r="V3466" s="13">
        <f t="shared" si="163"/>
        <v>589</v>
      </c>
      <c r="W3466" s="13" t="str">
        <f>IFERROR(VLOOKUP(K3466,'Target Area Lookup'!B:C,2,FALSE),"Rest of State")</f>
        <v>Will</v>
      </c>
      <c r="X3466" s="13" t="str">
        <f t="shared" si="164"/>
        <v>Rest of State</v>
      </c>
    </row>
    <row r="3467" spans="1:24" x14ac:dyDescent="0.25">
      <c r="A3467">
        <v>56099202022</v>
      </c>
      <c r="B3467" t="s">
        <v>15012</v>
      </c>
      <c r="C3467" t="s">
        <v>15013</v>
      </c>
      <c r="D3467" t="s">
        <v>8997</v>
      </c>
      <c r="E3467" t="s">
        <v>15014</v>
      </c>
      <c r="F3467">
        <v>8155774046</v>
      </c>
      <c r="G3467">
        <v>15016</v>
      </c>
      <c r="H3467" t="s">
        <v>15032</v>
      </c>
      <c r="I3467" t="s">
        <v>15033</v>
      </c>
      <c r="J3467" t="s">
        <v>8997</v>
      </c>
      <c r="K3467" t="s">
        <v>2987</v>
      </c>
      <c r="L3467" t="s">
        <v>15034</v>
      </c>
      <c r="M3467" t="s">
        <v>15018</v>
      </c>
      <c r="N3467" t="s">
        <v>22</v>
      </c>
      <c r="O3467">
        <v>52</v>
      </c>
      <c r="P3467">
        <v>5</v>
      </c>
      <c r="Q3467">
        <v>454</v>
      </c>
      <c r="R3467">
        <v>511</v>
      </c>
      <c r="S3467" s="1">
        <v>0.1115</v>
      </c>
      <c r="U3467" s="13">
        <f t="shared" si="162"/>
        <v>57</v>
      </c>
      <c r="V3467" s="13">
        <f t="shared" si="163"/>
        <v>511</v>
      </c>
      <c r="W3467" s="13" t="str">
        <f>IFERROR(VLOOKUP(K3467,'Target Area Lookup'!B:C,2,FALSE),"Rest of State")</f>
        <v>Will</v>
      </c>
      <c r="X3467" s="13" t="str">
        <f t="shared" si="164"/>
        <v>Rest of State</v>
      </c>
    </row>
    <row r="3468" spans="1:24" x14ac:dyDescent="0.25">
      <c r="A3468">
        <v>56099202022</v>
      </c>
      <c r="B3468" t="s">
        <v>15012</v>
      </c>
      <c r="C3468" t="s">
        <v>15013</v>
      </c>
      <c r="D3468" t="s">
        <v>8997</v>
      </c>
      <c r="E3468" t="s">
        <v>15014</v>
      </c>
      <c r="F3468">
        <v>8155774046</v>
      </c>
      <c r="G3468">
        <v>15017</v>
      </c>
      <c r="H3468" t="s">
        <v>15035</v>
      </c>
      <c r="I3468" t="s">
        <v>15036</v>
      </c>
      <c r="J3468" t="s">
        <v>8997</v>
      </c>
      <c r="K3468" t="s">
        <v>2987</v>
      </c>
      <c r="L3468" t="s">
        <v>15037</v>
      </c>
      <c r="M3468" t="s">
        <v>15018</v>
      </c>
      <c r="N3468" t="s">
        <v>22</v>
      </c>
      <c r="O3468">
        <v>142</v>
      </c>
      <c r="P3468">
        <v>11</v>
      </c>
      <c r="Q3468">
        <v>338</v>
      </c>
      <c r="R3468">
        <v>491</v>
      </c>
      <c r="S3468" s="1">
        <v>0.31159999999999999</v>
      </c>
      <c r="U3468" s="13">
        <f t="shared" si="162"/>
        <v>153</v>
      </c>
      <c r="V3468" s="13">
        <f t="shared" si="163"/>
        <v>491</v>
      </c>
      <c r="W3468" s="13" t="str">
        <f>IFERROR(VLOOKUP(K3468,'Target Area Lookup'!B:C,2,FALSE),"Rest of State")</f>
        <v>Will</v>
      </c>
      <c r="X3468" s="13" t="str">
        <f t="shared" si="164"/>
        <v>Rest of State</v>
      </c>
    </row>
    <row r="3469" spans="1:24" x14ac:dyDescent="0.25">
      <c r="A3469">
        <v>56099202022</v>
      </c>
      <c r="B3469" t="s">
        <v>15012</v>
      </c>
      <c r="C3469" t="s">
        <v>15013</v>
      </c>
      <c r="D3469" t="s">
        <v>8997</v>
      </c>
      <c r="E3469" t="s">
        <v>15014</v>
      </c>
      <c r="F3469">
        <v>8155774046</v>
      </c>
      <c r="G3469">
        <v>15018</v>
      </c>
      <c r="H3469" t="s">
        <v>15038</v>
      </c>
      <c r="I3469" t="s">
        <v>15039</v>
      </c>
      <c r="J3469" t="s">
        <v>8997</v>
      </c>
      <c r="K3469" t="s">
        <v>2987</v>
      </c>
      <c r="L3469" t="s">
        <v>15040</v>
      </c>
      <c r="M3469" t="s">
        <v>15018</v>
      </c>
      <c r="N3469" t="s">
        <v>22</v>
      </c>
      <c r="O3469">
        <v>282</v>
      </c>
      <c r="P3469">
        <v>28</v>
      </c>
      <c r="Q3469">
        <v>341</v>
      </c>
      <c r="R3469">
        <v>651</v>
      </c>
      <c r="S3469" s="1">
        <v>0.47619999999999996</v>
      </c>
      <c r="U3469" s="13">
        <f t="shared" si="162"/>
        <v>310</v>
      </c>
      <c r="V3469" s="13">
        <f t="shared" si="163"/>
        <v>651</v>
      </c>
      <c r="W3469" s="13" t="str">
        <f>IFERROR(VLOOKUP(K3469,'Target Area Lookup'!B:C,2,FALSE),"Rest of State")</f>
        <v>Will</v>
      </c>
      <c r="X3469" s="13" t="str">
        <f t="shared" si="164"/>
        <v>Rest of State</v>
      </c>
    </row>
    <row r="3470" spans="1:24" x14ac:dyDescent="0.25">
      <c r="A3470">
        <v>56099202022</v>
      </c>
      <c r="B3470" t="s">
        <v>15012</v>
      </c>
      <c r="C3470" t="s">
        <v>15013</v>
      </c>
      <c r="D3470" t="s">
        <v>8997</v>
      </c>
      <c r="E3470" t="s">
        <v>15014</v>
      </c>
      <c r="F3470">
        <v>8155774046</v>
      </c>
      <c r="G3470">
        <v>42605</v>
      </c>
      <c r="H3470" t="s">
        <v>15041</v>
      </c>
      <c r="I3470" t="s">
        <v>15042</v>
      </c>
      <c r="J3470" t="s">
        <v>8997</v>
      </c>
      <c r="K3470" t="s">
        <v>2987</v>
      </c>
      <c r="L3470" t="s">
        <v>15043</v>
      </c>
      <c r="M3470" t="s">
        <v>15018</v>
      </c>
      <c r="N3470" t="s">
        <v>22</v>
      </c>
      <c r="O3470">
        <v>131</v>
      </c>
      <c r="P3470">
        <v>20</v>
      </c>
      <c r="Q3470">
        <v>833</v>
      </c>
      <c r="R3470">
        <v>984</v>
      </c>
      <c r="S3470" s="1">
        <v>0.1535</v>
      </c>
      <c r="U3470" s="13">
        <f t="shared" si="162"/>
        <v>151</v>
      </c>
      <c r="V3470" s="13">
        <f t="shared" si="163"/>
        <v>984</v>
      </c>
      <c r="W3470" s="13" t="str">
        <f>IFERROR(VLOOKUP(K3470,'Target Area Lookup'!B:C,2,FALSE),"Rest of State")</f>
        <v>Will</v>
      </c>
      <c r="X3470" s="13" t="str">
        <f t="shared" si="164"/>
        <v>Rest of State</v>
      </c>
    </row>
    <row r="3471" spans="1:24" x14ac:dyDescent="0.25">
      <c r="A3471">
        <v>56099202022</v>
      </c>
      <c r="B3471" t="s">
        <v>15012</v>
      </c>
      <c r="C3471" t="s">
        <v>15013</v>
      </c>
      <c r="D3471" t="s">
        <v>8997</v>
      </c>
      <c r="E3471" t="s">
        <v>15014</v>
      </c>
      <c r="F3471">
        <v>8155774046</v>
      </c>
      <c r="G3471">
        <v>42606</v>
      </c>
      <c r="H3471" t="s">
        <v>15044</v>
      </c>
      <c r="I3471" t="s">
        <v>15045</v>
      </c>
      <c r="J3471" t="s">
        <v>8997</v>
      </c>
      <c r="K3471" t="s">
        <v>2987</v>
      </c>
      <c r="L3471" t="s">
        <v>15046</v>
      </c>
      <c r="M3471" t="s">
        <v>15018</v>
      </c>
      <c r="N3471" t="s">
        <v>22</v>
      </c>
      <c r="O3471">
        <v>168</v>
      </c>
      <c r="P3471">
        <v>27</v>
      </c>
      <c r="Q3471">
        <v>555</v>
      </c>
      <c r="R3471">
        <v>750</v>
      </c>
      <c r="S3471" s="1">
        <v>0.26</v>
      </c>
      <c r="U3471" s="13">
        <f t="shared" si="162"/>
        <v>195</v>
      </c>
      <c r="V3471" s="13">
        <f t="shared" si="163"/>
        <v>750</v>
      </c>
      <c r="W3471" s="13" t="str">
        <f>IFERROR(VLOOKUP(K3471,'Target Area Lookup'!B:C,2,FALSE),"Rest of State")</f>
        <v>Will</v>
      </c>
      <c r="X3471" s="13" t="str">
        <f t="shared" si="164"/>
        <v>Rest of State</v>
      </c>
    </row>
    <row r="3472" spans="1:24" x14ac:dyDescent="0.25">
      <c r="A3472">
        <v>56099202022</v>
      </c>
      <c r="B3472" t="s">
        <v>15012</v>
      </c>
      <c r="C3472" t="s">
        <v>15013</v>
      </c>
      <c r="D3472" t="s">
        <v>8997</v>
      </c>
      <c r="E3472" t="s">
        <v>15014</v>
      </c>
      <c r="F3472">
        <v>8155774046</v>
      </c>
      <c r="G3472">
        <v>44363</v>
      </c>
      <c r="H3472" t="s">
        <v>15047</v>
      </c>
      <c r="I3472" t="s">
        <v>15048</v>
      </c>
      <c r="J3472" t="s">
        <v>8997</v>
      </c>
      <c r="K3472" t="s">
        <v>2987</v>
      </c>
      <c r="L3472" t="s">
        <v>15049</v>
      </c>
      <c r="M3472" t="s">
        <v>15018</v>
      </c>
      <c r="N3472" t="s">
        <v>22</v>
      </c>
      <c r="O3472">
        <v>162</v>
      </c>
      <c r="P3472">
        <v>22</v>
      </c>
      <c r="Q3472">
        <v>328</v>
      </c>
      <c r="R3472">
        <v>512</v>
      </c>
      <c r="S3472" s="1">
        <v>0.3594</v>
      </c>
      <c r="U3472" s="13">
        <f t="shared" si="162"/>
        <v>184</v>
      </c>
      <c r="V3472" s="13">
        <f t="shared" si="163"/>
        <v>512</v>
      </c>
      <c r="W3472" s="13" t="str">
        <f>IFERROR(VLOOKUP(K3472,'Target Area Lookup'!B:C,2,FALSE),"Rest of State")</f>
        <v>Will</v>
      </c>
      <c r="X3472" s="13" t="str">
        <f t="shared" si="164"/>
        <v>Rest of State</v>
      </c>
    </row>
    <row r="3473" spans="1:24" x14ac:dyDescent="0.25">
      <c r="A3473">
        <v>56099202022</v>
      </c>
      <c r="B3473" t="s">
        <v>15012</v>
      </c>
      <c r="C3473" t="s">
        <v>15013</v>
      </c>
      <c r="D3473" t="s">
        <v>8997</v>
      </c>
      <c r="E3473" t="s">
        <v>15014</v>
      </c>
      <c r="F3473">
        <v>8155774046</v>
      </c>
      <c r="G3473">
        <v>46480</v>
      </c>
      <c r="H3473" t="s">
        <v>15050</v>
      </c>
      <c r="I3473" t="s">
        <v>15051</v>
      </c>
      <c r="J3473" t="s">
        <v>8997</v>
      </c>
      <c r="K3473" t="s">
        <v>2987</v>
      </c>
      <c r="L3473" t="s">
        <v>15052</v>
      </c>
      <c r="M3473" t="s">
        <v>15018</v>
      </c>
      <c r="N3473" t="s">
        <v>22</v>
      </c>
      <c r="O3473">
        <v>592</v>
      </c>
      <c r="P3473">
        <v>97</v>
      </c>
      <c r="Q3473">
        <v>1835</v>
      </c>
      <c r="R3473">
        <v>2524</v>
      </c>
      <c r="S3473" s="1">
        <v>0.27300000000000002</v>
      </c>
      <c r="U3473" s="13">
        <f t="shared" si="162"/>
        <v>689</v>
      </c>
      <c r="V3473" s="13">
        <f t="shared" si="163"/>
        <v>2524</v>
      </c>
      <c r="W3473" s="13" t="str">
        <f>IFERROR(VLOOKUP(K3473,'Target Area Lookup'!B:C,2,FALSE),"Rest of State")</f>
        <v>Will</v>
      </c>
      <c r="X3473" s="13" t="str">
        <f t="shared" si="164"/>
        <v>Rest of State</v>
      </c>
    </row>
    <row r="3474" spans="1:24" x14ac:dyDescent="0.25">
      <c r="A3474">
        <v>56099202022</v>
      </c>
      <c r="B3474" t="s">
        <v>15012</v>
      </c>
      <c r="C3474" t="s">
        <v>15013</v>
      </c>
      <c r="D3474" t="s">
        <v>8997</v>
      </c>
      <c r="E3474" t="s">
        <v>15014</v>
      </c>
      <c r="F3474">
        <v>8155774046</v>
      </c>
      <c r="G3474">
        <v>46481</v>
      </c>
      <c r="H3474" t="s">
        <v>15053</v>
      </c>
      <c r="I3474" t="s">
        <v>15054</v>
      </c>
      <c r="J3474" t="s">
        <v>8997</v>
      </c>
      <c r="K3474" t="s">
        <v>2987</v>
      </c>
      <c r="L3474" t="s">
        <v>15055</v>
      </c>
      <c r="M3474" t="s">
        <v>15056</v>
      </c>
      <c r="N3474" t="s">
        <v>22</v>
      </c>
      <c r="O3474">
        <v>215</v>
      </c>
      <c r="P3474">
        <v>28</v>
      </c>
      <c r="Q3474">
        <v>317</v>
      </c>
      <c r="R3474">
        <v>560</v>
      </c>
      <c r="S3474" s="1">
        <v>0.43390000000000001</v>
      </c>
      <c r="U3474" s="13">
        <f t="shared" si="162"/>
        <v>243</v>
      </c>
      <c r="V3474" s="13">
        <f t="shared" si="163"/>
        <v>560</v>
      </c>
      <c r="W3474" s="13" t="str">
        <f>IFERROR(VLOOKUP(K3474,'Target Area Lookup'!B:C,2,FALSE),"Rest of State")</f>
        <v>Will</v>
      </c>
      <c r="X3474" s="13" t="str">
        <f t="shared" si="164"/>
        <v>Rest of State</v>
      </c>
    </row>
    <row r="3475" spans="1:24" x14ac:dyDescent="0.25">
      <c r="A3475">
        <v>56099202022</v>
      </c>
      <c r="B3475" t="s">
        <v>15012</v>
      </c>
      <c r="C3475" t="s">
        <v>15013</v>
      </c>
      <c r="D3475" t="s">
        <v>8997</v>
      </c>
      <c r="E3475" t="s">
        <v>15014</v>
      </c>
      <c r="F3475">
        <v>8155774046</v>
      </c>
      <c r="G3475">
        <v>48716</v>
      </c>
      <c r="H3475" t="s">
        <v>15057</v>
      </c>
      <c r="I3475" t="s">
        <v>15058</v>
      </c>
      <c r="J3475" t="s">
        <v>8997</v>
      </c>
      <c r="K3475" t="s">
        <v>2987</v>
      </c>
      <c r="L3475" t="s">
        <v>15059</v>
      </c>
      <c r="M3475" t="s">
        <v>15018</v>
      </c>
      <c r="N3475" t="s">
        <v>22</v>
      </c>
      <c r="O3475">
        <v>182</v>
      </c>
      <c r="P3475">
        <v>24</v>
      </c>
      <c r="Q3475">
        <v>509</v>
      </c>
      <c r="R3475">
        <v>715</v>
      </c>
      <c r="S3475" s="1">
        <v>0.28809999999999997</v>
      </c>
      <c r="U3475" s="13">
        <f t="shared" si="162"/>
        <v>206</v>
      </c>
      <c r="V3475" s="13">
        <f t="shared" si="163"/>
        <v>715</v>
      </c>
      <c r="W3475" s="13" t="str">
        <f>IFERROR(VLOOKUP(K3475,'Target Area Lookup'!B:C,2,FALSE),"Rest of State")</f>
        <v>Will</v>
      </c>
      <c r="X3475" s="13" t="str">
        <f t="shared" si="164"/>
        <v>Rest of State</v>
      </c>
    </row>
    <row r="3476" spans="1:24" x14ac:dyDescent="0.25">
      <c r="A3476">
        <v>56099202022</v>
      </c>
      <c r="B3476" t="s">
        <v>15012</v>
      </c>
      <c r="C3476" t="s">
        <v>15013</v>
      </c>
      <c r="D3476" t="s">
        <v>8997</v>
      </c>
      <c r="E3476" t="s">
        <v>15014</v>
      </c>
      <c r="F3476">
        <v>8155774046</v>
      </c>
      <c r="G3476">
        <v>48727</v>
      </c>
      <c r="H3476" t="s">
        <v>15060</v>
      </c>
      <c r="I3476" t="s">
        <v>15061</v>
      </c>
      <c r="J3476" t="s">
        <v>8997</v>
      </c>
      <c r="K3476" t="s">
        <v>2987</v>
      </c>
      <c r="L3476" t="s">
        <v>15062</v>
      </c>
      <c r="M3476" t="s">
        <v>15018</v>
      </c>
      <c r="N3476" t="s">
        <v>22</v>
      </c>
      <c r="O3476">
        <v>78</v>
      </c>
      <c r="P3476">
        <v>9</v>
      </c>
      <c r="Q3476">
        <v>598</v>
      </c>
      <c r="R3476">
        <v>685</v>
      </c>
      <c r="S3476" s="1">
        <v>0.127</v>
      </c>
      <c r="U3476" s="13">
        <f t="shared" si="162"/>
        <v>87</v>
      </c>
      <c r="V3476" s="13">
        <f t="shared" si="163"/>
        <v>685</v>
      </c>
      <c r="W3476" s="13" t="str">
        <f>IFERROR(VLOOKUP(K3476,'Target Area Lookup'!B:C,2,FALSE),"Rest of State")</f>
        <v>Will</v>
      </c>
      <c r="X3476" s="13" t="str">
        <f t="shared" si="164"/>
        <v>Rest of State</v>
      </c>
    </row>
    <row r="3477" spans="1:24" x14ac:dyDescent="0.25">
      <c r="A3477">
        <v>56099202022</v>
      </c>
      <c r="B3477" t="s">
        <v>15012</v>
      </c>
      <c r="C3477" t="s">
        <v>15013</v>
      </c>
      <c r="D3477" t="s">
        <v>8997</v>
      </c>
      <c r="E3477" t="s">
        <v>15014</v>
      </c>
      <c r="F3477">
        <v>8155774046</v>
      </c>
      <c r="G3477">
        <v>48728</v>
      </c>
      <c r="H3477" t="s">
        <v>15063</v>
      </c>
      <c r="I3477" t="s">
        <v>15064</v>
      </c>
      <c r="J3477" t="s">
        <v>8997</v>
      </c>
      <c r="K3477" t="s">
        <v>2987</v>
      </c>
      <c r="L3477" t="s">
        <v>15065</v>
      </c>
      <c r="M3477" t="s">
        <v>15018</v>
      </c>
      <c r="N3477" t="s">
        <v>22</v>
      </c>
      <c r="O3477">
        <v>160</v>
      </c>
      <c r="P3477">
        <v>14</v>
      </c>
      <c r="Q3477">
        <v>428</v>
      </c>
      <c r="R3477">
        <v>602</v>
      </c>
      <c r="S3477" s="1">
        <v>0.28899999999999998</v>
      </c>
      <c r="U3477" s="13">
        <f t="shared" si="162"/>
        <v>174</v>
      </c>
      <c r="V3477" s="13">
        <f t="shared" si="163"/>
        <v>602</v>
      </c>
      <c r="W3477" s="13" t="str">
        <f>IFERROR(VLOOKUP(K3477,'Target Area Lookup'!B:C,2,FALSE),"Rest of State")</f>
        <v>Will</v>
      </c>
      <c r="X3477" s="13" t="str">
        <f t="shared" si="164"/>
        <v>Rest of State</v>
      </c>
    </row>
    <row r="3478" spans="1:24" x14ac:dyDescent="0.25">
      <c r="A3478">
        <v>56099202022</v>
      </c>
      <c r="B3478" t="s">
        <v>15012</v>
      </c>
      <c r="C3478" t="s">
        <v>15013</v>
      </c>
      <c r="D3478" t="s">
        <v>8997</v>
      </c>
      <c r="E3478" t="s">
        <v>15014</v>
      </c>
      <c r="F3478">
        <v>8155774046</v>
      </c>
      <c r="G3478">
        <v>50390</v>
      </c>
      <c r="H3478" t="s">
        <v>15066</v>
      </c>
      <c r="I3478" t="s">
        <v>15067</v>
      </c>
      <c r="J3478" t="s">
        <v>8997</v>
      </c>
      <c r="K3478" t="s">
        <v>2987</v>
      </c>
      <c r="L3478" t="s">
        <v>15068</v>
      </c>
      <c r="M3478" t="s">
        <v>15018</v>
      </c>
      <c r="N3478" t="s">
        <v>22</v>
      </c>
      <c r="O3478">
        <v>115</v>
      </c>
      <c r="P3478">
        <v>13</v>
      </c>
      <c r="Q3478">
        <v>663</v>
      </c>
      <c r="R3478">
        <v>791</v>
      </c>
      <c r="S3478" s="1">
        <v>0.1618</v>
      </c>
      <c r="U3478" s="13">
        <f t="shared" si="162"/>
        <v>128</v>
      </c>
      <c r="V3478" s="13">
        <f t="shared" si="163"/>
        <v>791</v>
      </c>
      <c r="W3478" s="13" t="str">
        <f>IFERROR(VLOOKUP(K3478,'Target Area Lookup'!B:C,2,FALSE),"Rest of State")</f>
        <v>Will</v>
      </c>
      <c r="X3478" s="13" t="str">
        <f t="shared" si="164"/>
        <v>Rest of State</v>
      </c>
    </row>
    <row r="3479" spans="1:24" x14ac:dyDescent="0.25">
      <c r="A3479">
        <v>56099202022</v>
      </c>
      <c r="B3479" t="s">
        <v>15012</v>
      </c>
      <c r="C3479" t="s">
        <v>15013</v>
      </c>
      <c r="D3479" t="s">
        <v>8997</v>
      </c>
      <c r="E3479" t="s">
        <v>15014</v>
      </c>
      <c r="F3479">
        <v>8155774046</v>
      </c>
      <c r="G3479">
        <v>52811</v>
      </c>
      <c r="H3479" t="s">
        <v>15069</v>
      </c>
      <c r="I3479" t="s">
        <v>15070</v>
      </c>
      <c r="J3479" t="s">
        <v>8997</v>
      </c>
      <c r="K3479" t="s">
        <v>2987</v>
      </c>
      <c r="L3479" t="s">
        <v>15071</v>
      </c>
      <c r="M3479" t="s">
        <v>15018</v>
      </c>
      <c r="N3479" t="s">
        <v>22</v>
      </c>
      <c r="O3479">
        <v>136</v>
      </c>
      <c r="P3479">
        <v>29</v>
      </c>
      <c r="Q3479">
        <v>727</v>
      </c>
      <c r="R3479">
        <v>892</v>
      </c>
      <c r="S3479" s="1">
        <v>0.185</v>
      </c>
      <c r="U3479" s="13">
        <f t="shared" si="162"/>
        <v>165</v>
      </c>
      <c r="V3479" s="13">
        <f t="shared" si="163"/>
        <v>892</v>
      </c>
      <c r="W3479" s="13" t="str">
        <f>IFERROR(VLOOKUP(K3479,'Target Area Lookup'!B:C,2,FALSE),"Rest of State")</f>
        <v>Will</v>
      </c>
      <c r="X3479" s="13" t="str">
        <f t="shared" si="164"/>
        <v>Rest of State</v>
      </c>
    </row>
    <row r="3480" spans="1:24" x14ac:dyDescent="0.25">
      <c r="A3480">
        <v>56099202022</v>
      </c>
      <c r="B3480" t="s">
        <v>15012</v>
      </c>
      <c r="C3480" t="s">
        <v>15013</v>
      </c>
      <c r="D3480" t="s">
        <v>8997</v>
      </c>
      <c r="E3480" t="s">
        <v>15014</v>
      </c>
      <c r="F3480">
        <v>8155774046</v>
      </c>
      <c r="G3480">
        <v>54940</v>
      </c>
      <c r="H3480" t="s">
        <v>15072</v>
      </c>
      <c r="I3480" t="s">
        <v>15073</v>
      </c>
      <c r="J3480" t="s">
        <v>8997</v>
      </c>
      <c r="K3480" t="s">
        <v>2987</v>
      </c>
      <c r="L3480" t="s">
        <v>15074</v>
      </c>
      <c r="M3480" t="s">
        <v>15018</v>
      </c>
      <c r="N3480" t="s">
        <v>22</v>
      </c>
      <c r="O3480">
        <v>282</v>
      </c>
      <c r="P3480">
        <v>29</v>
      </c>
      <c r="Q3480">
        <v>2005</v>
      </c>
      <c r="R3480">
        <v>2316</v>
      </c>
      <c r="S3480" s="1">
        <v>0.1343</v>
      </c>
      <c r="U3480" s="13">
        <f t="shared" si="162"/>
        <v>311</v>
      </c>
      <c r="V3480" s="13">
        <f t="shared" si="163"/>
        <v>2316</v>
      </c>
      <c r="W3480" s="13" t="str">
        <f>IFERROR(VLOOKUP(K3480,'Target Area Lookup'!B:C,2,FALSE),"Rest of State")</f>
        <v>Will</v>
      </c>
      <c r="X3480" s="13" t="str">
        <f t="shared" si="164"/>
        <v>Rest of State</v>
      </c>
    </row>
    <row r="3481" spans="1:24" x14ac:dyDescent="0.25">
      <c r="A3481">
        <v>56099202022</v>
      </c>
      <c r="B3481" t="s">
        <v>15012</v>
      </c>
      <c r="C3481" t="s">
        <v>15013</v>
      </c>
      <c r="D3481" t="s">
        <v>8997</v>
      </c>
      <c r="E3481" t="s">
        <v>15014</v>
      </c>
      <c r="F3481">
        <v>8155774046</v>
      </c>
      <c r="G3481">
        <v>54941</v>
      </c>
      <c r="H3481" t="s">
        <v>15075</v>
      </c>
      <c r="I3481" t="s">
        <v>15076</v>
      </c>
      <c r="J3481" t="s">
        <v>8997</v>
      </c>
      <c r="K3481" t="s">
        <v>2987</v>
      </c>
      <c r="L3481" t="s">
        <v>15077</v>
      </c>
      <c r="M3481" t="s">
        <v>15018</v>
      </c>
      <c r="N3481" t="s">
        <v>22</v>
      </c>
      <c r="O3481">
        <v>153</v>
      </c>
      <c r="P3481">
        <v>24</v>
      </c>
      <c r="Q3481">
        <v>388</v>
      </c>
      <c r="R3481">
        <v>565</v>
      </c>
      <c r="S3481" s="1">
        <v>0.31329999999999997</v>
      </c>
      <c r="U3481" s="13">
        <f t="shared" si="162"/>
        <v>177</v>
      </c>
      <c r="V3481" s="13">
        <f t="shared" si="163"/>
        <v>565</v>
      </c>
      <c r="W3481" s="13" t="str">
        <f>IFERROR(VLOOKUP(K3481,'Target Area Lookup'!B:C,2,FALSE),"Rest of State")</f>
        <v>Will</v>
      </c>
      <c r="X3481" s="13" t="str">
        <f t="shared" si="164"/>
        <v>Rest of State</v>
      </c>
    </row>
    <row r="3482" spans="1:24" x14ac:dyDescent="0.25">
      <c r="A3482">
        <v>56099202022</v>
      </c>
      <c r="B3482" t="s">
        <v>15012</v>
      </c>
      <c r="C3482" t="s">
        <v>15013</v>
      </c>
      <c r="D3482" t="s">
        <v>8997</v>
      </c>
      <c r="E3482" t="s">
        <v>15014</v>
      </c>
      <c r="F3482">
        <v>8155774046</v>
      </c>
      <c r="G3482">
        <v>54942</v>
      </c>
      <c r="H3482" t="s">
        <v>53</v>
      </c>
      <c r="I3482" t="s">
        <v>15078</v>
      </c>
      <c r="J3482" t="s">
        <v>8166</v>
      </c>
      <c r="K3482" t="s">
        <v>2987</v>
      </c>
      <c r="L3482" t="s">
        <v>15079</v>
      </c>
      <c r="M3482" t="s">
        <v>15018</v>
      </c>
      <c r="N3482" t="s">
        <v>22</v>
      </c>
      <c r="O3482">
        <v>102</v>
      </c>
      <c r="P3482">
        <v>12</v>
      </c>
      <c r="Q3482">
        <v>510</v>
      </c>
      <c r="R3482">
        <v>624</v>
      </c>
      <c r="S3482" s="1">
        <v>0.1827</v>
      </c>
      <c r="U3482" s="13">
        <f t="shared" si="162"/>
        <v>114</v>
      </c>
      <c r="V3482" s="13">
        <f t="shared" si="163"/>
        <v>624</v>
      </c>
      <c r="W3482" s="13" t="str">
        <f>IFERROR(VLOOKUP(K3482,'Target Area Lookup'!B:C,2,FALSE),"Rest of State")</f>
        <v>Will</v>
      </c>
      <c r="X3482" s="13" t="str">
        <f t="shared" si="164"/>
        <v>Rest of State</v>
      </c>
    </row>
    <row r="3483" spans="1:24" x14ac:dyDescent="0.25">
      <c r="A3483">
        <v>56099202022</v>
      </c>
      <c r="B3483" t="s">
        <v>15012</v>
      </c>
      <c r="C3483" t="s">
        <v>15013</v>
      </c>
      <c r="D3483" t="s">
        <v>8997</v>
      </c>
      <c r="E3483" t="s">
        <v>15014</v>
      </c>
      <c r="F3483">
        <v>8155774046</v>
      </c>
      <c r="G3483">
        <v>57133</v>
      </c>
      <c r="H3483" t="s">
        <v>15080</v>
      </c>
      <c r="I3483" t="s">
        <v>15081</v>
      </c>
      <c r="J3483" t="s">
        <v>8861</v>
      </c>
      <c r="K3483" t="s">
        <v>2987</v>
      </c>
      <c r="L3483" t="s">
        <v>15082</v>
      </c>
      <c r="M3483" t="s">
        <v>15018</v>
      </c>
      <c r="N3483" t="s">
        <v>22</v>
      </c>
      <c r="O3483">
        <v>266</v>
      </c>
      <c r="P3483">
        <v>55</v>
      </c>
      <c r="Q3483">
        <v>672</v>
      </c>
      <c r="R3483">
        <v>993</v>
      </c>
      <c r="S3483" s="1">
        <v>0.32329999999999998</v>
      </c>
      <c r="U3483" s="13">
        <f t="shared" si="162"/>
        <v>321</v>
      </c>
      <c r="V3483" s="13">
        <f t="shared" si="163"/>
        <v>993</v>
      </c>
      <c r="W3483" s="13" t="str">
        <f>IFERROR(VLOOKUP(K3483,'Target Area Lookup'!B:C,2,FALSE),"Rest of State")</f>
        <v>Will</v>
      </c>
      <c r="X3483" s="13" t="str">
        <f t="shared" si="164"/>
        <v>Rest of State</v>
      </c>
    </row>
    <row r="3484" spans="1:24" x14ac:dyDescent="0.25">
      <c r="A3484">
        <v>56099202022</v>
      </c>
      <c r="B3484" t="s">
        <v>15012</v>
      </c>
      <c r="C3484" t="s">
        <v>15013</v>
      </c>
      <c r="D3484" t="s">
        <v>8997</v>
      </c>
      <c r="E3484" t="s">
        <v>15014</v>
      </c>
      <c r="F3484">
        <v>8155774046</v>
      </c>
      <c r="G3484">
        <v>58944</v>
      </c>
      <c r="H3484" t="s">
        <v>15083</v>
      </c>
      <c r="I3484" t="s">
        <v>15084</v>
      </c>
      <c r="J3484" t="s">
        <v>8997</v>
      </c>
      <c r="K3484" t="s">
        <v>2987</v>
      </c>
      <c r="L3484" t="s">
        <v>15085</v>
      </c>
      <c r="M3484" t="s">
        <v>15018</v>
      </c>
      <c r="N3484" t="s">
        <v>22</v>
      </c>
      <c r="O3484">
        <v>256</v>
      </c>
      <c r="P3484">
        <v>24</v>
      </c>
      <c r="Q3484">
        <v>859</v>
      </c>
      <c r="R3484">
        <v>1139</v>
      </c>
      <c r="S3484" s="1">
        <v>0.24579999999999999</v>
      </c>
      <c r="U3484" s="13">
        <f t="shared" si="162"/>
        <v>280</v>
      </c>
      <c r="V3484" s="13">
        <f t="shared" si="163"/>
        <v>1139</v>
      </c>
      <c r="W3484" s="13" t="str">
        <f>IFERROR(VLOOKUP(K3484,'Target Area Lookup'!B:C,2,FALSE),"Rest of State")</f>
        <v>Will</v>
      </c>
      <c r="X3484" s="13" t="str">
        <f t="shared" si="164"/>
        <v>Rest of State</v>
      </c>
    </row>
    <row r="3485" spans="1:24" x14ac:dyDescent="0.25">
      <c r="A3485">
        <v>56099202022</v>
      </c>
      <c r="B3485" t="s">
        <v>15012</v>
      </c>
      <c r="C3485" t="s">
        <v>15013</v>
      </c>
      <c r="D3485" t="s">
        <v>8997</v>
      </c>
      <c r="E3485" t="s">
        <v>15014</v>
      </c>
      <c r="F3485">
        <v>8155774046</v>
      </c>
      <c r="G3485">
        <v>58945</v>
      </c>
      <c r="H3485" t="s">
        <v>15086</v>
      </c>
      <c r="I3485" t="s">
        <v>15087</v>
      </c>
      <c r="J3485" t="s">
        <v>8861</v>
      </c>
      <c r="K3485" t="s">
        <v>2987</v>
      </c>
      <c r="L3485" t="s">
        <v>15088</v>
      </c>
      <c r="M3485" t="s">
        <v>15018</v>
      </c>
      <c r="N3485" t="s">
        <v>22</v>
      </c>
      <c r="O3485">
        <v>158</v>
      </c>
      <c r="P3485">
        <v>24</v>
      </c>
      <c r="Q3485">
        <v>450</v>
      </c>
      <c r="R3485">
        <v>632</v>
      </c>
      <c r="S3485" s="1">
        <v>0.28800000000000003</v>
      </c>
      <c r="U3485" s="13">
        <f t="shared" si="162"/>
        <v>182</v>
      </c>
      <c r="V3485" s="13">
        <f t="shared" si="163"/>
        <v>632</v>
      </c>
      <c r="W3485" s="13" t="str">
        <f>IFERROR(VLOOKUP(K3485,'Target Area Lookup'!B:C,2,FALSE),"Rest of State")</f>
        <v>Will</v>
      </c>
      <c r="X3485" s="13" t="str">
        <f t="shared" si="164"/>
        <v>Rest of State</v>
      </c>
    </row>
    <row r="3486" spans="1:24" x14ac:dyDescent="0.25">
      <c r="A3486">
        <v>56099202022</v>
      </c>
      <c r="B3486" t="s">
        <v>15012</v>
      </c>
      <c r="C3486" t="s">
        <v>15013</v>
      </c>
      <c r="D3486" t="s">
        <v>8997</v>
      </c>
      <c r="E3486" t="s">
        <v>15014</v>
      </c>
      <c r="F3486">
        <v>8155774046</v>
      </c>
      <c r="G3486">
        <v>58959</v>
      </c>
      <c r="H3486" t="s">
        <v>15089</v>
      </c>
      <c r="I3486" t="s">
        <v>15090</v>
      </c>
      <c r="J3486" t="s">
        <v>8997</v>
      </c>
      <c r="K3486" t="s">
        <v>2987</v>
      </c>
      <c r="L3486" t="s">
        <v>15091</v>
      </c>
      <c r="M3486" t="s">
        <v>15018</v>
      </c>
      <c r="N3486" t="s">
        <v>22</v>
      </c>
      <c r="O3486">
        <v>96</v>
      </c>
      <c r="P3486">
        <v>10</v>
      </c>
      <c r="Q3486">
        <v>665</v>
      </c>
      <c r="R3486">
        <v>771</v>
      </c>
      <c r="S3486" s="1">
        <v>0.13750000000000001</v>
      </c>
      <c r="U3486" s="13">
        <f t="shared" si="162"/>
        <v>106</v>
      </c>
      <c r="V3486" s="13">
        <f t="shared" si="163"/>
        <v>771</v>
      </c>
      <c r="W3486" s="13" t="str">
        <f>IFERROR(VLOOKUP(K3486,'Target Area Lookup'!B:C,2,FALSE),"Rest of State")</f>
        <v>Will</v>
      </c>
      <c r="X3486" s="13" t="str">
        <f t="shared" si="164"/>
        <v>Rest of State</v>
      </c>
    </row>
    <row r="3487" spans="1:24" x14ac:dyDescent="0.25">
      <c r="A3487">
        <v>56099202022</v>
      </c>
      <c r="B3487" t="s">
        <v>15012</v>
      </c>
      <c r="C3487" t="s">
        <v>15013</v>
      </c>
      <c r="D3487" t="s">
        <v>8997</v>
      </c>
      <c r="E3487" t="s">
        <v>15014</v>
      </c>
      <c r="F3487">
        <v>8155774046</v>
      </c>
      <c r="G3487">
        <v>61188</v>
      </c>
      <c r="H3487" t="s">
        <v>15092</v>
      </c>
      <c r="I3487" t="s">
        <v>15093</v>
      </c>
      <c r="J3487" t="s">
        <v>8997</v>
      </c>
      <c r="K3487" t="s">
        <v>2987</v>
      </c>
      <c r="L3487" t="s">
        <v>15094</v>
      </c>
      <c r="M3487" t="s">
        <v>15018</v>
      </c>
      <c r="N3487" t="s">
        <v>22</v>
      </c>
      <c r="O3487">
        <v>163</v>
      </c>
      <c r="P3487">
        <v>18</v>
      </c>
      <c r="Q3487">
        <v>460</v>
      </c>
      <c r="R3487">
        <v>641</v>
      </c>
      <c r="S3487" s="1">
        <v>0.28239999999999998</v>
      </c>
      <c r="U3487" s="13">
        <f t="shared" si="162"/>
        <v>181</v>
      </c>
      <c r="V3487" s="13">
        <f t="shared" si="163"/>
        <v>641</v>
      </c>
      <c r="W3487" s="13" t="str">
        <f>IFERROR(VLOOKUP(K3487,'Target Area Lookup'!B:C,2,FALSE),"Rest of State")</f>
        <v>Will</v>
      </c>
      <c r="X3487" s="13" t="str">
        <f t="shared" si="164"/>
        <v>Rest of State</v>
      </c>
    </row>
    <row r="3488" spans="1:24" x14ac:dyDescent="0.25">
      <c r="A3488">
        <v>56099202022</v>
      </c>
      <c r="B3488" t="s">
        <v>15012</v>
      </c>
      <c r="C3488" t="s">
        <v>15013</v>
      </c>
      <c r="D3488" t="s">
        <v>8997</v>
      </c>
      <c r="E3488" t="s">
        <v>15014</v>
      </c>
      <c r="F3488">
        <v>8155774046</v>
      </c>
      <c r="G3488">
        <v>61189</v>
      </c>
      <c r="H3488" t="s">
        <v>15095</v>
      </c>
      <c r="I3488" t="s">
        <v>15096</v>
      </c>
      <c r="J3488" t="s">
        <v>8997</v>
      </c>
      <c r="K3488" t="s">
        <v>2987</v>
      </c>
      <c r="L3488" t="s">
        <v>15097</v>
      </c>
      <c r="M3488" t="s">
        <v>15018</v>
      </c>
      <c r="N3488" t="s">
        <v>22</v>
      </c>
      <c r="O3488">
        <v>525</v>
      </c>
      <c r="P3488">
        <v>75</v>
      </c>
      <c r="Q3488">
        <v>1643</v>
      </c>
      <c r="R3488">
        <v>2243</v>
      </c>
      <c r="S3488" s="1">
        <v>0.26750000000000002</v>
      </c>
      <c r="U3488" s="13">
        <f t="shared" si="162"/>
        <v>600</v>
      </c>
      <c r="V3488" s="13">
        <f t="shared" si="163"/>
        <v>2243</v>
      </c>
      <c r="W3488" s="13" t="str">
        <f>IFERROR(VLOOKUP(K3488,'Target Area Lookup'!B:C,2,FALSE),"Rest of State")</f>
        <v>Will</v>
      </c>
      <c r="X3488" s="13" t="str">
        <f t="shared" si="164"/>
        <v>Rest of State</v>
      </c>
    </row>
    <row r="3489" spans="1:24" x14ac:dyDescent="0.25">
      <c r="A3489">
        <v>56099202022</v>
      </c>
      <c r="B3489" t="s">
        <v>15012</v>
      </c>
      <c r="C3489" t="s">
        <v>15013</v>
      </c>
      <c r="D3489" t="s">
        <v>8997</v>
      </c>
      <c r="E3489" t="s">
        <v>15014</v>
      </c>
      <c r="F3489">
        <v>8155774046</v>
      </c>
      <c r="G3489">
        <v>62800</v>
      </c>
      <c r="H3489" t="s">
        <v>15098</v>
      </c>
      <c r="I3489" t="s">
        <v>15099</v>
      </c>
      <c r="J3489" t="s">
        <v>8997</v>
      </c>
      <c r="K3489" t="s">
        <v>2987</v>
      </c>
      <c r="L3489" t="s">
        <v>15100</v>
      </c>
      <c r="M3489" t="s">
        <v>15018</v>
      </c>
      <c r="N3489" t="s">
        <v>22</v>
      </c>
      <c r="O3489">
        <v>55</v>
      </c>
      <c r="P3489">
        <v>2</v>
      </c>
      <c r="Q3489">
        <v>80</v>
      </c>
      <c r="R3489">
        <v>137</v>
      </c>
      <c r="S3489" s="1">
        <v>0.41610000000000003</v>
      </c>
      <c r="U3489" s="13">
        <f t="shared" si="162"/>
        <v>57</v>
      </c>
      <c r="V3489" s="13">
        <f t="shared" si="163"/>
        <v>137</v>
      </c>
      <c r="W3489" s="13" t="str">
        <f>IFERROR(VLOOKUP(K3489,'Target Area Lookup'!B:C,2,FALSE),"Rest of State")</f>
        <v>Will</v>
      </c>
      <c r="X3489" s="13" t="str">
        <f t="shared" si="164"/>
        <v>Rest of State</v>
      </c>
    </row>
    <row r="3490" spans="1:24" x14ac:dyDescent="0.25">
      <c r="A3490">
        <v>56099203004</v>
      </c>
      <c r="B3490" t="s">
        <v>15101</v>
      </c>
      <c r="C3490" t="s">
        <v>15102</v>
      </c>
      <c r="D3490" t="s">
        <v>15103</v>
      </c>
      <c r="E3490" t="s">
        <v>15104</v>
      </c>
      <c r="G3490">
        <v>68403</v>
      </c>
      <c r="H3490" t="s">
        <v>15105</v>
      </c>
      <c r="I3490" t="s">
        <v>15102</v>
      </c>
      <c r="J3490" t="s">
        <v>15103</v>
      </c>
      <c r="K3490" t="s">
        <v>2987</v>
      </c>
      <c r="L3490" t="s">
        <v>15104</v>
      </c>
      <c r="M3490" t="s">
        <v>15106</v>
      </c>
      <c r="N3490" t="s">
        <v>22</v>
      </c>
      <c r="O3490">
        <v>120</v>
      </c>
      <c r="P3490">
        <v>1</v>
      </c>
      <c r="Q3490">
        <v>221</v>
      </c>
      <c r="R3490">
        <v>342</v>
      </c>
      <c r="S3490" s="1">
        <v>0.35380000000000006</v>
      </c>
      <c r="U3490" s="13">
        <f t="shared" si="162"/>
        <v>121</v>
      </c>
      <c r="V3490" s="13">
        <f t="shared" si="163"/>
        <v>342</v>
      </c>
      <c r="W3490" s="13" t="str">
        <f>IFERROR(VLOOKUP(K3490,'Target Area Lookup'!B:C,2,FALSE),"Rest of State")</f>
        <v>Will</v>
      </c>
      <c r="X3490" s="13" t="str">
        <f t="shared" si="164"/>
        <v>Rest of State</v>
      </c>
    </row>
    <row r="3491" spans="1:24" x14ac:dyDescent="0.25">
      <c r="A3491">
        <v>56099204017</v>
      </c>
      <c r="B3491" t="s">
        <v>15107</v>
      </c>
      <c r="C3491" t="s">
        <v>15108</v>
      </c>
      <c r="D3491" t="s">
        <v>8861</v>
      </c>
      <c r="E3491" t="s">
        <v>15109</v>
      </c>
      <c r="F3491">
        <v>8157276874</v>
      </c>
      <c r="G3491">
        <v>15019</v>
      </c>
      <c r="H3491" t="s">
        <v>15110</v>
      </c>
      <c r="I3491" t="s">
        <v>15111</v>
      </c>
      <c r="J3491" t="s">
        <v>8861</v>
      </c>
      <c r="K3491" t="s">
        <v>2987</v>
      </c>
      <c r="L3491" t="s">
        <v>15112</v>
      </c>
      <c r="M3491" t="s">
        <v>15113</v>
      </c>
      <c r="N3491" t="s">
        <v>22</v>
      </c>
      <c r="O3491">
        <v>2190</v>
      </c>
      <c r="P3491">
        <v>166</v>
      </c>
      <c r="Q3491">
        <v>882</v>
      </c>
      <c r="R3491">
        <v>3238</v>
      </c>
      <c r="S3491" s="1">
        <v>0.72760000000000002</v>
      </c>
      <c r="U3491" s="13">
        <f t="shared" si="162"/>
        <v>2356</v>
      </c>
      <c r="V3491" s="13">
        <f t="shared" si="163"/>
        <v>3238</v>
      </c>
      <c r="W3491" s="13" t="str">
        <f>IFERROR(VLOOKUP(K3491,'Target Area Lookup'!B:C,2,FALSE),"Rest of State")</f>
        <v>Will</v>
      </c>
      <c r="X3491" s="13" t="str">
        <f t="shared" si="164"/>
        <v>Rest of State</v>
      </c>
    </row>
    <row r="3492" spans="1:24" x14ac:dyDescent="0.25">
      <c r="A3492">
        <v>56099204017</v>
      </c>
      <c r="B3492" t="s">
        <v>15107</v>
      </c>
      <c r="C3492" t="s">
        <v>15108</v>
      </c>
      <c r="D3492" t="s">
        <v>8861</v>
      </c>
      <c r="E3492" t="s">
        <v>15109</v>
      </c>
      <c r="F3492">
        <v>8157276874</v>
      </c>
      <c r="G3492">
        <v>15020</v>
      </c>
      <c r="H3492" t="s">
        <v>15114</v>
      </c>
      <c r="I3492" t="s">
        <v>15115</v>
      </c>
      <c r="J3492" t="s">
        <v>8861</v>
      </c>
      <c r="K3492" t="s">
        <v>2987</v>
      </c>
      <c r="L3492" t="s">
        <v>15116</v>
      </c>
      <c r="M3492" t="s">
        <v>15117</v>
      </c>
      <c r="N3492" t="s">
        <v>22</v>
      </c>
      <c r="O3492">
        <v>1452</v>
      </c>
      <c r="P3492">
        <v>133</v>
      </c>
      <c r="Q3492">
        <v>1737</v>
      </c>
      <c r="R3492">
        <v>3322</v>
      </c>
      <c r="S3492" s="1">
        <v>0.47710000000000002</v>
      </c>
      <c r="U3492" s="13">
        <f t="shared" si="162"/>
        <v>1585</v>
      </c>
      <c r="V3492" s="13">
        <f t="shared" si="163"/>
        <v>3322</v>
      </c>
      <c r="W3492" s="13" t="str">
        <f>IFERROR(VLOOKUP(K3492,'Target Area Lookup'!B:C,2,FALSE),"Rest of State")</f>
        <v>Will</v>
      </c>
      <c r="X3492" s="13" t="str">
        <f t="shared" si="164"/>
        <v>Rest of State</v>
      </c>
    </row>
    <row r="3493" spans="1:24" x14ac:dyDescent="0.25">
      <c r="A3493">
        <v>56099204017</v>
      </c>
      <c r="B3493" t="s">
        <v>15107</v>
      </c>
      <c r="C3493" t="s">
        <v>15108</v>
      </c>
      <c r="D3493" t="s">
        <v>8861</v>
      </c>
      <c r="E3493" t="s">
        <v>15109</v>
      </c>
      <c r="F3493">
        <v>8157276874</v>
      </c>
      <c r="G3493">
        <v>15021</v>
      </c>
      <c r="H3493" t="s">
        <v>15118</v>
      </c>
      <c r="I3493" t="s">
        <v>15119</v>
      </c>
      <c r="J3493" t="s">
        <v>8861</v>
      </c>
      <c r="K3493" t="s">
        <v>2987</v>
      </c>
      <c r="L3493" t="s">
        <v>15120</v>
      </c>
      <c r="M3493" t="s">
        <v>15113</v>
      </c>
      <c r="N3493" t="s">
        <v>22</v>
      </c>
      <c r="O3493">
        <v>49</v>
      </c>
      <c r="P3493">
        <v>1</v>
      </c>
      <c r="Q3493">
        <v>3</v>
      </c>
      <c r="R3493">
        <v>53</v>
      </c>
      <c r="S3493" s="1">
        <v>0.94340000000000002</v>
      </c>
      <c r="U3493" s="13">
        <f t="shared" si="162"/>
        <v>50</v>
      </c>
      <c r="V3493" s="13">
        <f t="shared" si="163"/>
        <v>53</v>
      </c>
      <c r="W3493" s="13" t="str">
        <f>IFERROR(VLOOKUP(K3493,'Target Area Lookup'!B:C,2,FALSE),"Rest of State")</f>
        <v>Will</v>
      </c>
      <c r="X3493" s="13" t="str">
        <f t="shared" si="164"/>
        <v>Rest of State</v>
      </c>
    </row>
    <row r="3494" spans="1:24" x14ac:dyDescent="0.25">
      <c r="A3494">
        <v>60105428030</v>
      </c>
      <c r="B3494" t="s">
        <v>15242</v>
      </c>
      <c r="C3494" t="s">
        <v>15243</v>
      </c>
      <c r="D3494" t="s">
        <v>2186</v>
      </c>
      <c r="E3494" t="s">
        <v>15244</v>
      </c>
      <c r="F3494">
        <v>2175576010</v>
      </c>
      <c r="G3494">
        <v>15056</v>
      </c>
      <c r="H3494" t="s">
        <v>15245</v>
      </c>
      <c r="I3494" t="s">
        <v>15246</v>
      </c>
      <c r="J3494" t="s">
        <v>10220</v>
      </c>
      <c r="K3494" t="s">
        <v>7009</v>
      </c>
      <c r="L3494" t="s">
        <v>15247</v>
      </c>
      <c r="M3494" t="s">
        <v>15248</v>
      </c>
      <c r="N3494" t="s">
        <v>22</v>
      </c>
      <c r="O3494">
        <v>164</v>
      </c>
      <c r="P3494">
        <v>0</v>
      </c>
      <c r="Q3494">
        <v>0</v>
      </c>
      <c r="R3494">
        <v>164</v>
      </c>
      <c r="S3494" s="1">
        <v>1</v>
      </c>
      <c r="U3494" s="13">
        <f t="shared" si="162"/>
        <v>164</v>
      </c>
      <c r="V3494" s="13">
        <f t="shared" si="163"/>
        <v>164</v>
      </c>
      <c r="W3494" s="13" t="str">
        <f>IFERROR(VLOOKUP(K3494,'Target Area Lookup'!B:C,2,FALSE),"Rest of State")</f>
        <v>Rest of State</v>
      </c>
      <c r="X3494" s="13" t="str">
        <f t="shared" si="164"/>
        <v>Rest of State</v>
      </c>
    </row>
    <row r="3495" spans="1:24" x14ac:dyDescent="0.25">
      <c r="A3495">
        <v>60105428030</v>
      </c>
      <c r="B3495" t="s">
        <v>15242</v>
      </c>
      <c r="C3495" t="s">
        <v>15243</v>
      </c>
      <c r="D3495" t="s">
        <v>2186</v>
      </c>
      <c r="E3495" t="s">
        <v>15244</v>
      </c>
      <c r="F3495">
        <v>2175576010</v>
      </c>
      <c r="G3495">
        <v>15057</v>
      </c>
      <c r="H3495" t="s">
        <v>15249</v>
      </c>
      <c r="I3495" t="s">
        <v>15250</v>
      </c>
      <c r="J3495" t="s">
        <v>11741</v>
      </c>
      <c r="K3495" t="s">
        <v>11727</v>
      </c>
      <c r="L3495" t="s">
        <v>15251</v>
      </c>
      <c r="M3495" t="s">
        <v>15248</v>
      </c>
      <c r="N3495" t="s">
        <v>22</v>
      </c>
      <c r="O3495">
        <v>39</v>
      </c>
      <c r="P3495">
        <v>0</v>
      </c>
      <c r="Q3495">
        <v>0</v>
      </c>
      <c r="R3495">
        <v>39</v>
      </c>
      <c r="S3495" s="1">
        <v>1</v>
      </c>
      <c r="U3495" s="13">
        <f t="shared" si="162"/>
        <v>39</v>
      </c>
      <c r="V3495" s="13">
        <f t="shared" si="163"/>
        <v>39</v>
      </c>
      <c r="W3495" s="13" t="str">
        <f>IFERROR(VLOOKUP(K3495,'Target Area Lookup'!B:C,2,FALSE),"Rest of State")</f>
        <v>Rest of State</v>
      </c>
      <c r="X3495" s="13" t="str">
        <f t="shared" si="164"/>
        <v>Rest of State</v>
      </c>
    </row>
    <row r="3496" spans="1:24" x14ac:dyDescent="0.25">
      <c r="A3496">
        <v>60105428030</v>
      </c>
      <c r="B3496" t="s">
        <v>15242</v>
      </c>
      <c r="C3496" t="s">
        <v>15243</v>
      </c>
      <c r="D3496" t="s">
        <v>2186</v>
      </c>
      <c r="E3496" t="s">
        <v>15244</v>
      </c>
      <c r="F3496">
        <v>2175576010</v>
      </c>
      <c r="G3496">
        <v>15058</v>
      </c>
      <c r="H3496" t="s">
        <v>15252</v>
      </c>
      <c r="I3496" t="s">
        <v>15253</v>
      </c>
      <c r="J3496" t="s">
        <v>7927</v>
      </c>
      <c r="K3496" t="s">
        <v>2053</v>
      </c>
      <c r="L3496" t="s">
        <v>15254</v>
      </c>
      <c r="M3496" t="s">
        <v>15248</v>
      </c>
      <c r="N3496" t="s">
        <v>22</v>
      </c>
      <c r="O3496">
        <v>32</v>
      </c>
      <c r="P3496">
        <v>0</v>
      </c>
      <c r="Q3496">
        <v>0</v>
      </c>
      <c r="R3496">
        <v>32</v>
      </c>
      <c r="S3496" s="1">
        <v>1</v>
      </c>
      <c r="U3496" s="13">
        <f t="shared" si="162"/>
        <v>32</v>
      </c>
      <c r="V3496" s="13">
        <f t="shared" si="163"/>
        <v>32</v>
      </c>
      <c r="W3496" s="13" t="str">
        <f>IFERROR(VLOOKUP(K3496,'Target Area Lookup'!B:C,2,FALSE),"Rest of State")</f>
        <v>Rest of State</v>
      </c>
      <c r="X3496" s="13" t="str">
        <f t="shared" si="164"/>
        <v>Rest of State</v>
      </c>
    </row>
    <row r="3497" spans="1:24" x14ac:dyDescent="0.25">
      <c r="A3497">
        <v>60105428030</v>
      </c>
      <c r="B3497" t="s">
        <v>15242</v>
      </c>
      <c r="C3497" t="s">
        <v>15243</v>
      </c>
      <c r="D3497" t="s">
        <v>2186</v>
      </c>
      <c r="E3497" t="s">
        <v>15244</v>
      </c>
      <c r="F3497">
        <v>2175576010</v>
      </c>
      <c r="G3497">
        <v>15063</v>
      </c>
      <c r="H3497" t="s">
        <v>15255</v>
      </c>
      <c r="I3497" t="s">
        <v>15256</v>
      </c>
      <c r="J3497" t="s">
        <v>8333</v>
      </c>
      <c r="K3497" t="s">
        <v>8318</v>
      </c>
      <c r="L3497" t="s">
        <v>15257</v>
      </c>
      <c r="M3497" t="s">
        <v>15248</v>
      </c>
      <c r="N3497" t="s">
        <v>22</v>
      </c>
      <c r="O3497">
        <v>100</v>
      </c>
      <c r="P3497">
        <v>0</v>
      </c>
      <c r="Q3497">
        <v>0</v>
      </c>
      <c r="R3497">
        <v>100</v>
      </c>
      <c r="S3497" s="1">
        <v>1</v>
      </c>
      <c r="U3497" s="13">
        <f t="shared" si="162"/>
        <v>100</v>
      </c>
      <c r="V3497" s="13">
        <f t="shared" si="163"/>
        <v>100</v>
      </c>
      <c r="W3497" s="13" t="str">
        <f>IFERROR(VLOOKUP(K3497,'Target Area Lookup'!B:C,2,FALSE),"Rest of State")</f>
        <v>Rest of State</v>
      </c>
      <c r="X3497" s="13" t="str">
        <f t="shared" si="164"/>
        <v>Rest of State</v>
      </c>
    </row>
    <row r="3498" spans="1:24" x14ac:dyDescent="0.25">
      <c r="A3498">
        <v>60105428030</v>
      </c>
      <c r="B3498" t="s">
        <v>15242</v>
      </c>
      <c r="C3498" t="s">
        <v>15243</v>
      </c>
      <c r="D3498" t="s">
        <v>2186</v>
      </c>
      <c r="E3498" t="s">
        <v>15244</v>
      </c>
      <c r="F3498">
        <v>2175576010</v>
      </c>
      <c r="G3498">
        <v>50647</v>
      </c>
      <c r="H3498" t="s">
        <v>15258</v>
      </c>
      <c r="I3498" t="s">
        <v>15259</v>
      </c>
      <c r="J3498" t="s">
        <v>2186</v>
      </c>
      <c r="K3498" t="s">
        <v>1103</v>
      </c>
      <c r="L3498" t="s">
        <v>15260</v>
      </c>
      <c r="M3498" t="s">
        <v>15248</v>
      </c>
      <c r="N3498" t="s">
        <v>22</v>
      </c>
      <c r="O3498">
        <v>73</v>
      </c>
      <c r="P3498">
        <v>0</v>
      </c>
      <c r="Q3498">
        <v>0</v>
      </c>
      <c r="R3498">
        <v>73</v>
      </c>
      <c r="S3498" s="1">
        <v>1</v>
      </c>
      <c r="U3498" s="13">
        <f t="shared" si="162"/>
        <v>73</v>
      </c>
      <c r="V3498" s="13">
        <f t="shared" si="163"/>
        <v>73</v>
      </c>
      <c r="W3498" s="13" t="str">
        <f>IFERROR(VLOOKUP(K3498,'Target Area Lookup'!B:C,2,FALSE),"Rest of State")</f>
        <v>Cook</v>
      </c>
      <c r="X3498" s="13" t="str">
        <f t="shared" si="164"/>
        <v>Cook</v>
      </c>
    </row>
    <row r="3499" spans="1:24" x14ac:dyDescent="0.25">
      <c r="A3499">
        <v>64108699051</v>
      </c>
      <c r="B3499" t="s">
        <v>15261</v>
      </c>
      <c r="C3499" t="s">
        <v>15262</v>
      </c>
      <c r="D3499" t="s">
        <v>11853</v>
      </c>
      <c r="E3499" t="s">
        <v>15263</v>
      </c>
      <c r="F3499">
        <v>6186921002</v>
      </c>
      <c r="G3499">
        <v>46304</v>
      </c>
      <c r="H3499" t="s">
        <v>15261</v>
      </c>
      <c r="I3499" t="s">
        <v>15264</v>
      </c>
      <c r="J3499" t="s">
        <v>11853</v>
      </c>
      <c r="K3499" t="s">
        <v>11858</v>
      </c>
      <c r="L3499" t="s">
        <v>15265</v>
      </c>
      <c r="M3499" t="s">
        <v>15266</v>
      </c>
      <c r="N3499" t="s">
        <v>22</v>
      </c>
      <c r="O3499">
        <v>28</v>
      </c>
      <c r="P3499">
        <v>0</v>
      </c>
      <c r="Q3499">
        <v>0</v>
      </c>
      <c r="R3499">
        <v>28</v>
      </c>
      <c r="S3499" s="1">
        <v>1</v>
      </c>
      <c r="U3499" s="13">
        <f t="shared" si="162"/>
        <v>28</v>
      </c>
      <c r="V3499" s="13">
        <f t="shared" si="163"/>
        <v>28</v>
      </c>
      <c r="W3499" s="13" t="str">
        <f>IFERROR(VLOOKUP(K3499,'Target Area Lookup'!B:C,2,FALSE),"Rest of State")</f>
        <v>Rest of State</v>
      </c>
      <c r="X3499" s="13" t="str">
        <f t="shared" si="164"/>
        <v>Rest of State</v>
      </c>
    </row>
    <row r="3500" spans="1:24" x14ac:dyDescent="0.25">
      <c r="A3500">
        <v>64108843051</v>
      </c>
      <c r="B3500" t="s">
        <v>15267</v>
      </c>
      <c r="C3500" t="s">
        <v>15268</v>
      </c>
      <c r="D3500" t="s">
        <v>2186</v>
      </c>
      <c r="E3500" t="s">
        <v>15269</v>
      </c>
      <c r="F3500">
        <v>7734331200</v>
      </c>
      <c r="G3500">
        <v>15160</v>
      </c>
      <c r="H3500" t="s">
        <v>15270</v>
      </c>
      <c r="I3500" t="s">
        <v>15271</v>
      </c>
      <c r="J3500" t="s">
        <v>2186</v>
      </c>
      <c r="K3500" t="s">
        <v>1103</v>
      </c>
      <c r="L3500" t="s">
        <v>15272</v>
      </c>
      <c r="M3500" t="s">
        <v>15273</v>
      </c>
      <c r="O3500">
        <v>61</v>
      </c>
      <c r="P3500">
        <v>0</v>
      </c>
      <c r="Q3500">
        <v>0</v>
      </c>
      <c r="R3500">
        <v>61</v>
      </c>
      <c r="S3500" s="1">
        <v>1</v>
      </c>
      <c r="U3500" s="13">
        <f t="shared" si="162"/>
        <v>61</v>
      </c>
      <c r="V3500" s="13">
        <f t="shared" si="163"/>
        <v>61</v>
      </c>
      <c r="W3500" s="13" t="str">
        <f>IFERROR(VLOOKUP(K3500,'Target Area Lookup'!B:C,2,FALSE),"Rest of State")</f>
        <v>Cook</v>
      </c>
      <c r="X3500" s="13" t="str">
        <f t="shared" si="164"/>
        <v>Cook</v>
      </c>
    </row>
    <row r="3501" spans="1:24" x14ac:dyDescent="0.25">
      <c r="A3501">
        <v>64108843051</v>
      </c>
      <c r="B3501" t="s">
        <v>15267</v>
      </c>
      <c r="C3501" t="s">
        <v>15268</v>
      </c>
      <c r="D3501" t="s">
        <v>2186</v>
      </c>
      <c r="E3501" t="s">
        <v>15269</v>
      </c>
      <c r="F3501">
        <v>7734331200</v>
      </c>
      <c r="G3501">
        <v>15162</v>
      </c>
      <c r="H3501" t="s">
        <v>15274</v>
      </c>
      <c r="I3501" t="s">
        <v>15271</v>
      </c>
      <c r="J3501" t="s">
        <v>2186</v>
      </c>
      <c r="K3501" t="s">
        <v>1103</v>
      </c>
      <c r="L3501" t="s">
        <v>15272</v>
      </c>
      <c r="M3501" t="s">
        <v>15273</v>
      </c>
      <c r="O3501">
        <v>39</v>
      </c>
      <c r="P3501">
        <v>0</v>
      </c>
      <c r="Q3501">
        <v>0</v>
      </c>
      <c r="R3501">
        <v>39</v>
      </c>
      <c r="S3501" s="1">
        <v>1</v>
      </c>
      <c r="U3501" s="13">
        <f t="shared" si="162"/>
        <v>39</v>
      </c>
      <c r="V3501" s="13">
        <f t="shared" si="163"/>
        <v>39</v>
      </c>
      <c r="W3501" s="13" t="str">
        <f>IFERROR(VLOOKUP(K3501,'Target Area Lookup'!B:C,2,FALSE),"Rest of State")</f>
        <v>Cook</v>
      </c>
      <c r="X3501" s="13" t="str">
        <f t="shared" si="164"/>
        <v>Cook</v>
      </c>
    </row>
    <row r="3502" spans="1:24" x14ac:dyDescent="0.25">
      <c r="A3502">
        <v>64108843051</v>
      </c>
      <c r="B3502" t="s">
        <v>15267</v>
      </c>
      <c r="C3502" t="s">
        <v>15268</v>
      </c>
      <c r="D3502" t="s">
        <v>2186</v>
      </c>
      <c r="E3502" t="s">
        <v>15269</v>
      </c>
      <c r="F3502">
        <v>7734331200</v>
      </c>
      <c r="G3502">
        <v>15163</v>
      </c>
      <c r="H3502" t="s">
        <v>15275</v>
      </c>
      <c r="I3502" t="s">
        <v>15271</v>
      </c>
      <c r="J3502" t="s">
        <v>2186</v>
      </c>
      <c r="K3502" t="s">
        <v>1103</v>
      </c>
      <c r="L3502" t="s">
        <v>15272</v>
      </c>
      <c r="M3502" t="s">
        <v>15273</v>
      </c>
      <c r="O3502">
        <v>18</v>
      </c>
      <c r="P3502">
        <v>0</v>
      </c>
      <c r="Q3502">
        <v>0</v>
      </c>
      <c r="R3502">
        <v>18</v>
      </c>
      <c r="S3502" s="1">
        <v>1</v>
      </c>
      <c r="U3502" s="13">
        <f t="shared" si="162"/>
        <v>18</v>
      </c>
      <c r="V3502" s="13">
        <f t="shared" si="163"/>
        <v>18</v>
      </c>
      <c r="W3502" s="13" t="str">
        <f>IFERROR(VLOOKUP(K3502,'Target Area Lookup'!B:C,2,FALSE),"Rest of State")</f>
        <v>Cook</v>
      </c>
      <c r="X3502" s="13" t="str">
        <f t="shared" si="164"/>
        <v>Cook</v>
      </c>
    </row>
    <row r="3503" spans="1:24" x14ac:dyDescent="0.25">
      <c r="A3503">
        <v>64108843051</v>
      </c>
      <c r="B3503" t="s">
        <v>15267</v>
      </c>
      <c r="C3503" t="s">
        <v>15268</v>
      </c>
      <c r="D3503" t="s">
        <v>2186</v>
      </c>
      <c r="E3503" t="s">
        <v>15269</v>
      </c>
      <c r="F3503">
        <v>7734331200</v>
      </c>
      <c r="G3503">
        <v>50503</v>
      </c>
      <c r="H3503" t="s">
        <v>15276</v>
      </c>
      <c r="I3503" t="s">
        <v>15271</v>
      </c>
      <c r="J3503" t="s">
        <v>2186</v>
      </c>
      <c r="K3503" t="s">
        <v>1103</v>
      </c>
      <c r="L3503" t="s">
        <v>15272</v>
      </c>
      <c r="M3503" t="s">
        <v>15273</v>
      </c>
      <c r="O3503">
        <v>19</v>
      </c>
      <c r="P3503">
        <v>0</v>
      </c>
      <c r="Q3503">
        <v>0</v>
      </c>
      <c r="R3503">
        <v>19</v>
      </c>
      <c r="S3503" s="1">
        <v>1</v>
      </c>
      <c r="U3503" s="13">
        <f t="shared" si="162"/>
        <v>19</v>
      </c>
      <c r="V3503" s="13">
        <f t="shared" si="163"/>
        <v>19</v>
      </c>
      <c r="W3503" s="13" t="str">
        <f>IFERROR(VLOOKUP(K3503,'Target Area Lookup'!B:C,2,FALSE),"Rest of State")</f>
        <v>Cook</v>
      </c>
      <c r="X3503" s="13" t="str">
        <f t="shared" si="164"/>
        <v>Cook</v>
      </c>
    </row>
    <row r="3504" spans="1:24" x14ac:dyDescent="0.25">
      <c r="A3504">
        <v>64108843051</v>
      </c>
      <c r="B3504" t="s">
        <v>15267</v>
      </c>
      <c r="C3504" t="s">
        <v>15268</v>
      </c>
      <c r="D3504" t="s">
        <v>2186</v>
      </c>
      <c r="E3504" t="s">
        <v>15269</v>
      </c>
      <c r="F3504">
        <v>7734331200</v>
      </c>
      <c r="G3504">
        <v>61255</v>
      </c>
      <c r="H3504" t="s">
        <v>15277</v>
      </c>
      <c r="I3504" t="s">
        <v>15278</v>
      </c>
      <c r="J3504" t="s">
        <v>2186</v>
      </c>
      <c r="K3504" t="s">
        <v>1103</v>
      </c>
      <c r="L3504" t="s">
        <v>15272</v>
      </c>
      <c r="M3504" t="s">
        <v>15273</v>
      </c>
      <c r="O3504">
        <v>66</v>
      </c>
      <c r="P3504">
        <v>0</v>
      </c>
      <c r="Q3504">
        <v>0</v>
      </c>
      <c r="R3504">
        <v>66</v>
      </c>
      <c r="S3504" s="1">
        <v>1</v>
      </c>
      <c r="U3504" s="13">
        <f t="shared" si="162"/>
        <v>66</v>
      </c>
      <c r="V3504" s="13">
        <f t="shared" si="163"/>
        <v>66</v>
      </c>
      <c r="W3504" s="13" t="str">
        <f>IFERROR(VLOOKUP(K3504,'Target Area Lookup'!B:C,2,FALSE),"Rest of State")</f>
        <v>Cook</v>
      </c>
      <c r="X3504" s="13" t="str">
        <f t="shared" si="164"/>
        <v>Cook</v>
      </c>
    </row>
    <row r="3505" spans="1:24" x14ac:dyDescent="0.25">
      <c r="A3505">
        <v>64108843051</v>
      </c>
      <c r="B3505" t="s">
        <v>15267</v>
      </c>
      <c r="C3505" t="s">
        <v>15268</v>
      </c>
      <c r="D3505" t="s">
        <v>2186</v>
      </c>
      <c r="E3505" t="s">
        <v>15269</v>
      </c>
      <c r="F3505">
        <v>7734331200</v>
      </c>
      <c r="G3505">
        <v>63557</v>
      </c>
      <c r="H3505" t="s">
        <v>15279</v>
      </c>
      <c r="I3505" t="s">
        <v>15271</v>
      </c>
      <c r="J3505" t="s">
        <v>2186</v>
      </c>
      <c r="K3505" t="s">
        <v>1103</v>
      </c>
      <c r="L3505" t="s">
        <v>15272</v>
      </c>
      <c r="M3505" t="s">
        <v>15273</v>
      </c>
      <c r="O3505">
        <v>39</v>
      </c>
      <c r="P3505">
        <v>0</v>
      </c>
      <c r="Q3505">
        <v>0</v>
      </c>
      <c r="R3505">
        <v>39</v>
      </c>
      <c r="S3505" s="1">
        <v>1</v>
      </c>
      <c r="U3505" s="13">
        <f t="shared" si="162"/>
        <v>39</v>
      </c>
      <c r="V3505" s="13">
        <f t="shared" si="163"/>
        <v>39</v>
      </c>
      <c r="W3505" s="13" t="str">
        <f>IFERROR(VLOOKUP(K3505,'Target Area Lookup'!B:C,2,FALSE),"Rest of State")</f>
        <v>Cook</v>
      </c>
      <c r="X3505" s="13" t="str">
        <f t="shared" si="164"/>
        <v>Cook</v>
      </c>
    </row>
    <row r="3506" spans="1:24" x14ac:dyDescent="0.25">
      <c r="A3506">
        <v>64108843051</v>
      </c>
      <c r="B3506" t="s">
        <v>15267</v>
      </c>
      <c r="C3506" t="s">
        <v>15268</v>
      </c>
      <c r="D3506" t="s">
        <v>2186</v>
      </c>
      <c r="E3506" t="s">
        <v>15269</v>
      </c>
      <c r="F3506">
        <v>7734331200</v>
      </c>
      <c r="G3506">
        <v>68017</v>
      </c>
      <c r="H3506" t="s">
        <v>15280</v>
      </c>
      <c r="I3506" t="s">
        <v>15271</v>
      </c>
      <c r="J3506" t="s">
        <v>2186</v>
      </c>
      <c r="K3506" t="s">
        <v>1103</v>
      </c>
      <c r="L3506" t="s">
        <v>15272</v>
      </c>
      <c r="M3506" t="s">
        <v>15273</v>
      </c>
      <c r="O3506">
        <v>218</v>
      </c>
      <c r="P3506">
        <v>0</v>
      </c>
      <c r="Q3506">
        <v>0</v>
      </c>
      <c r="R3506">
        <v>218</v>
      </c>
      <c r="S3506" s="1">
        <v>1</v>
      </c>
      <c r="U3506" s="13">
        <f t="shared" si="162"/>
        <v>218</v>
      </c>
      <c r="V3506" s="13">
        <f t="shared" si="163"/>
        <v>218</v>
      </c>
      <c r="W3506" s="13" t="str">
        <f>IFERROR(VLOOKUP(K3506,'Target Area Lookup'!B:C,2,FALSE),"Rest of State")</f>
        <v>Cook</v>
      </c>
      <c r="X3506" s="13" t="str">
        <f t="shared" si="164"/>
        <v>Cook</v>
      </c>
    </row>
    <row r="3507" spans="1:24" x14ac:dyDescent="0.25">
      <c r="A3507">
        <v>65108225051</v>
      </c>
      <c r="B3507" t="s">
        <v>15281</v>
      </c>
      <c r="C3507" t="s">
        <v>15282</v>
      </c>
      <c r="D3507" t="s">
        <v>1313</v>
      </c>
      <c r="E3507" t="s">
        <v>15283</v>
      </c>
      <c r="G3507">
        <v>71617</v>
      </c>
      <c r="H3507" t="s">
        <v>15284</v>
      </c>
      <c r="I3507" t="s">
        <v>6681</v>
      </c>
      <c r="J3507" t="s">
        <v>2186</v>
      </c>
      <c r="K3507" t="s">
        <v>1103</v>
      </c>
      <c r="L3507" t="s">
        <v>6682</v>
      </c>
      <c r="M3507" t="s">
        <v>15285</v>
      </c>
      <c r="O3507">
        <v>523</v>
      </c>
      <c r="P3507">
        <v>0</v>
      </c>
      <c r="Q3507">
        <v>0</v>
      </c>
      <c r="R3507">
        <v>523</v>
      </c>
      <c r="S3507" s="1">
        <v>1</v>
      </c>
      <c r="T3507" t="s">
        <v>22</v>
      </c>
      <c r="U3507" s="13">
        <f t="shared" si="162"/>
        <v>523</v>
      </c>
      <c r="V3507" s="13">
        <f t="shared" si="163"/>
        <v>523</v>
      </c>
      <c r="W3507" s="13" t="str">
        <f>IFERROR(VLOOKUP(K3507,'Target Area Lookup'!B:C,2,FALSE),"Rest of State")</f>
        <v>Cook</v>
      </c>
      <c r="X3507" s="13" t="str">
        <f t="shared" si="164"/>
        <v>Cook</v>
      </c>
    </row>
    <row r="3508" spans="1:24" x14ac:dyDescent="0.25">
      <c r="A3508">
        <v>65108225051</v>
      </c>
      <c r="B3508" t="s">
        <v>15281</v>
      </c>
      <c r="C3508" t="s">
        <v>15282</v>
      </c>
      <c r="D3508" t="s">
        <v>1313</v>
      </c>
      <c r="E3508" t="s">
        <v>15283</v>
      </c>
      <c r="G3508">
        <v>71618</v>
      </c>
      <c r="H3508" t="s">
        <v>15286</v>
      </c>
      <c r="I3508" t="s">
        <v>15287</v>
      </c>
      <c r="J3508" t="s">
        <v>2186</v>
      </c>
      <c r="K3508" t="s">
        <v>1103</v>
      </c>
      <c r="L3508" t="s">
        <v>15288</v>
      </c>
      <c r="M3508" t="s">
        <v>15289</v>
      </c>
      <c r="O3508">
        <v>783</v>
      </c>
      <c r="P3508">
        <v>0</v>
      </c>
      <c r="Q3508">
        <v>0</v>
      </c>
      <c r="R3508">
        <v>783</v>
      </c>
      <c r="S3508" s="1">
        <v>1</v>
      </c>
      <c r="T3508" t="s">
        <v>22</v>
      </c>
      <c r="U3508" s="13">
        <f t="shared" si="162"/>
        <v>783</v>
      </c>
      <c r="V3508" s="13">
        <f t="shared" si="163"/>
        <v>783</v>
      </c>
      <c r="W3508" s="13" t="str">
        <f>IFERROR(VLOOKUP(K3508,'Target Area Lookup'!B:C,2,FALSE),"Rest of State")</f>
        <v>Cook</v>
      </c>
      <c r="X3508" s="13" t="str">
        <f t="shared" si="164"/>
        <v>Cook</v>
      </c>
    </row>
    <row r="3509" spans="1:24" x14ac:dyDescent="0.25">
      <c r="A3509">
        <v>65108504551</v>
      </c>
      <c r="B3509" t="s">
        <v>15290</v>
      </c>
      <c r="C3509" t="s">
        <v>15291</v>
      </c>
      <c r="D3509" t="s">
        <v>2186</v>
      </c>
      <c r="E3509" t="s">
        <v>15292</v>
      </c>
      <c r="F3509">
        <v>3124321751</v>
      </c>
      <c r="G3509">
        <v>15085</v>
      </c>
      <c r="H3509" t="s">
        <v>15290</v>
      </c>
      <c r="I3509" t="s">
        <v>15291</v>
      </c>
      <c r="J3509" t="s">
        <v>2186</v>
      </c>
      <c r="K3509" t="s">
        <v>1103</v>
      </c>
      <c r="L3509" t="s">
        <v>15292</v>
      </c>
      <c r="M3509" t="s">
        <v>15293</v>
      </c>
      <c r="O3509">
        <v>111</v>
      </c>
      <c r="P3509">
        <v>0</v>
      </c>
      <c r="Q3509">
        <v>0</v>
      </c>
      <c r="R3509">
        <v>111</v>
      </c>
      <c r="S3509" s="1">
        <v>1</v>
      </c>
      <c r="T3509" t="s">
        <v>22</v>
      </c>
      <c r="U3509" s="13">
        <f t="shared" si="162"/>
        <v>111</v>
      </c>
      <c r="V3509" s="13">
        <f t="shared" si="163"/>
        <v>111</v>
      </c>
      <c r="W3509" s="13" t="str">
        <f>IFERROR(VLOOKUP(K3509,'Target Area Lookup'!B:C,2,FALSE),"Rest of State")</f>
        <v>Cook</v>
      </c>
      <c r="X3509" s="13" t="str">
        <f t="shared" si="164"/>
        <v>Cook</v>
      </c>
    </row>
    <row r="3510" spans="1:24" x14ac:dyDescent="0.25">
      <c r="A3510">
        <v>65108504551</v>
      </c>
      <c r="B3510" t="s">
        <v>15290</v>
      </c>
      <c r="C3510" t="s">
        <v>15291</v>
      </c>
      <c r="D3510" t="s">
        <v>2186</v>
      </c>
      <c r="E3510" t="s">
        <v>15292</v>
      </c>
      <c r="F3510">
        <v>3124321751</v>
      </c>
      <c r="G3510">
        <v>44610</v>
      </c>
      <c r="H3510" t="s">
        <v>15294</v>
      </c>
      <c r="I3510" t="s">
        <v>15295</v>
      </c>
      <c r="J3510" t="s">
        <v>2535</v>
      </c>
      <c r="K3510" t="s">
        <v>1103</v>
      </c>
      <c r="L3510" t="s">
        <v>15296</v>
      </c>
      <c r="M3510" t="s">
        <v>15297</v>
      </c>
      <c r="O3510">
        <v>104</v>
      </c>
      <c r="P3510">
        <v>0</v>
      </c>
      <c r="Q3510">
        <v>0</v>
      </c>
      <c r="R3510">
        <v>104</v>
      </c>
      <c r="S3510" s="1">
        <v>1</v>
      </c>
      <c r="T3510" t="s">
        <v>22</v>
      </c>
      <c r="U3510" s="13">
        <f t="shared" si="162"/>
        <v>104</v>
      </c>
      <c r="V3510" s="13">
        <f t="shared" si="163"/>
        <v>104</v>
      </c>
      <c r="W3510" s="13" t="str">
        <f>IFERROR(VLOOKUP(K3510,'Target Area Lookup'!B:C,2,FALSE),"Rest of State")</f>
        <v>Cook</v>
      </c>
      <c r="X3510" s="13" t="str">
        <f t="shared" si="164"/>
        <v>Cook</v>
      </c>
    </row>
    <row r="3511" spans="1:24" x14ac:dyDescent="0.25">
      <c r="A3511">
        <v>65108504551</v>
      </c>
      <c r="B3511" t="s">
        <v>15290</v>
      </c>
      <c r="C3511" t="s">
        <v>15291</v>
      </c>
      <c r="D3511" t="s">
        <v>2186</v>
      </c>
      <c r="E3511" t="s">
        <v>15292</v>
      </c>
      <c r="F3511">
        <v>3124321751</v>
      </c>
      <c r="G3511">
        <v>63091</v>
      </c>
      <c r="H3511" t="s">
        <v>15298</v>
      </c>
      <c r="I3511" t="s">
        <v>15299</v>
      </c>
      <c r="J3511" t="s">
        <v>806</v>
      </c>
      <c r="K3511" t="s">
        <v>701</v>
      </c>
      <c r="L3511" t="s">
        <v>15300</v>
      </c>
      <c r="M3511" t="s">
        <v>15301</v>
      </c>
      <c r="O3511">
        <v>87</v>
      </c>
      <c r="P3511">
        <v>0</v>
      </c>
      <c r="Q3511">
        <v>0</v>
      </c>
      <c r="R3511">
        <v>87</v>
      </c>
      <c r="S3511" s="1">
        <v>1</v>
      </c>
      <c r="T3511" t="s">
        <v>22</v>
      </c>
      <c r="U3511" s="13">
        <f t="shared" si="162"/>
        <v>87</v>
      </c>
      <c r="V3511" s="13">
        <f t="shared" si="163"/>
        <v>87</v>
      </c>
      <c r="W3511" s="13" t="str">
        <f>IFERROR(VLOOKUP(K3511,'Target Area Lookup'!B:C,2,FALSE),"Rest of State")</f>
        <v>Winnebago</v>
      </c>
      <c r="X3511" s="13" t="str">
        <f t="shared" si="164"/>
        <v>Rest of State</v>
      </c>
    </row>
    <row r="3512" spans="1:24" x14ac:dyDescent="0.25">
      <c r="A3512">
        <v>65108560051</v>
      </c>
      <c r="B3512" t="s">
        <v>15302</v>
      </c>
      <c r="C3512" t="s">
        <v>15303</v>
      </c>
      <c r="D3512" t="s">
        <v>12930</v>
      </c>
      <c r="E3512" t="s">
        <v>15304</v>
      </c>
      <c r="F3512">
        <v>3096877256</v>
      </c>
      <c r="G3512">
        <v>14372</v>
      </c>
      <c r="H3512" t="s">
        <v>15305</v>
      </c>
      <c r="I3512" t="s">
        <v>15306</v>
      </c>
      <c r="J3512" t="s">
        <v>12930</v>
      </c>
      <c r="K3512" t="s">
        <v>12930</v>
      </c>
      <c r="L3512" t="s">
        <v>15307</v>
      </c>
      <c r="M3512" t="s">
        <v>15308</v>
      </c>
      <c r="O3512">
        <v>40</v>
      </c>
      <c r="P3512">
        <v>0</v>
      </c>
      <c r="Q3512">
        <v>0</v>
      </c>
      <c r="R3512">
        <v>40</v>
      </c>
      <c r="S3512" s="1">
        <v>1</v>
      </c>
      <c r="U3512" s="13">
        <f t="shared" si="162"/>
        <v>40</v>
      </c>
      <c r="V3512" s="13">
        <f t="shared" si="163"/>
        <v>40</v>
      </c>
      <c r="W3512" s="13" t="str">
        <f>IFERROR(VLOOKUP(K3512,'Target Area Lookup'!B:C,2,FALSE),"Rest of State")</f>
        <v>Peoria</v>
      </c>
      <c r="X3512" s="13" t="str">
        <f t="shared" si="164"/>
        <v>Rest of State</v>
      </c>
    </row>
    <row r="3513" spans="1:24" x14ac:dyDescent="0.25">
      <c r="A3513">
        <v>65108560051</v>
      </c>
      <c r="B3513" t="s">
        <v>15302</v>
      </c>
      <c r="C3513" t="s">
        <v>15303</v>
      </c>
      <c r="D3513" t="s">
        <v>12930</v>
      </c>
      <c r="E3513" t="s">
        <v>15304</v>
      </c>
      <c r="F3513">
        <v>3096877256</v>
      </c>
      <c r="G3513">
        <v>14373</v>
      </c>
      <c r="H3513" t="s">
        <v>15309</v>
      </c>
      <c r="I3513" t="s">
        <v>15310</v>
      </c>
      <c r="J3513" t="s">
        <v>12930</v>
      </c>
      <c r="K3513" t="s">
        <v>12930</v>
      </c>
      <c r="L3513" t="s">
        <v>15311</v>
      </c>
      <c r="M3513" t="s">
        <v>15312</v>
      </c>
      <c r="O3513">
        <v>76</v>
      </c>
      <c r="P3513">
        <v>3</v>
      </c>
      <c r="Q3513">
        <v>27</v>
      </c>
      <c r="R3513">
        <v>106</v>
      </c>
      <c r="S3513" s="1">
        <v>0.74530000000000007</v>
      </c>
      <c r="U3513" s="13">
        <f t="shared" si="162"/>
        <v>79</v>
      </c>
      <c r="V3513" s="13">
        <f t="shared" si="163"/>
        <v>106</v>
      </c>
      <c r="W3513" s="13" t="str">
        <f>IFERROR(VLOOKUP(K3513,'Target Area Lookup'!B:C,2,FALSE),"Rest of State")</f>
        <v>Peoria</v>
      </c>
      <c r="X3513" s="13" t="str">
        <f t="shared" si="164"/>
        <v>Rest of State</v>
      </c>
    </row>
    <row r="3514" spans="1:24" x14ac:dyDescent="0.25">
      <c r="A3514">
        <v>65108560051</v>
      </c>
      <c r="B3514" t="s">
        <v>15302</v>
      </c>
      <c r="C3514" t="s">
        <v>15303</v>
      </c>
      <c r="D3514" t="s">
        <v>12930</v>
      </c>
      <c r="E3514" t="s">
        <v>15304</v>
      </c>
      <c r="F3514">
        <v>3096877256</v>
      </c>
      <c r="G3514">
        <v>14375</v>
      </c>
      <c r="H3514" t="s">
        <v>15313</v>
      </c>
      <c r="I3514" t="s">
        <v>15306</v>
      </c>
      <c r="J3514" t="s">
        <v>12930</v>
      </c>
      <c r="K3514" t="s">
        <v>12930</v>
      </c>
      <c r="L3514" t="s">
        <v>15307</v>
      </c>
      <c r="M3514" t="s">
        <v>15308</v>
      </c>
      <c r="O3514">
        <v>10</v>
      </c>
      <c r="P3514">
        <v>0</v>
      </c>
      <c r="Q3514">
        <v>0</v>
      </c>
      <c r="R3514">
        <v>10</v>
      </c>
      <c r="S3514" s="1">
        <v>1</v>
      </c>
      <c r="U3514" s="13">
        <f t="shared" si="162"/>
        <v>10</v>
      </c>
      <c r="V3514" s="13">
        <f t="shared" si="163"/>
        <v>10</v>
      </c>
      <c r="W3514" s="13" t="str">
        <f>IFERROR(VLOOKUP(K3514,'Target Area Lookup'!B:C,2,FALSE),"Rest of State")</f>
        <v>Peoria</v>
      </c>
      <c r="X3514" s="13" t="str">
        <f t="shared" si="164"/>
        <v>Rest of State</v>
      </c>
    </row>
    <row r="3515" spans="1:24" x14ac:dyDescent="0.25">
      <c r="A3515">
        <v>65108560051</v>
      </c>
      <c r="B3515" t="s">
        <v>15302</v>
      </c>
      <c r="C3515" t="s">
        <v>15303</v>
      </c>
      <c r="D3515" t="s">
        <v>12930</v>
      </c>
      <c r="E3515" t="s">
        <v>15304</v>
      </c>
      <c r="F3515">
        <v>3096877256</v>
      </c>
      <c r="G3515">
        <v>69283</v>
      </c>
      <c r="H3515" t="s">
        <v>15314</v>
      </c>
      <c r="I3515" t="s">
        <v>15310</v>
      </c>
      <c r="J3515" t="s">
        <v>12930</v>
      </c>
      <c r="K3515" t="s">
        <v>12930</v>
      </c>
      <c r="L3515" t="s">
        <v>15311</v>
      </c>
      <c r="M3515" t="s">
        <v>15315</v>
      </c>
      <c r="O3515">
        <v>3</v>
      </c>
      <c r="P3515">
        <v>2</v>
      </c>
      <c r="Q3515">
        <v>5</v>
      </c>
      <c r="R3515">
        <v>10</v>
      </c>
      <c r="S3515" s="1">
        <v>0.5</v>
      </c>
      <c r="U3515" s="13">
        <f t="shared" si="162"/>
        <v>5</v>
      </c>
      <c r="V3515" s="13">
        <f t="shared" si="163"/>
        <v>10</v>
      </c>
      <c r="W3515" s="13" t="str">
        <f>IFERROR(VLOOKUP(K3515,'Target Area Lookup'!B:C,2,FALSE),"Rest of State")</f>
        <v>Peoria</v>
      </c>
      <c r="X3515" s="13" t="str">
        <f t="shared" si="164"/>
        <v>Rest of State</v>
      </c>
    </row>
    <row r="3516" spans="1:24" x14ac:dyDescent="0.25">
      <c r="A3516">
        <v>65108900080</v>
      </c>
      <c r="B3516" t="s">
        <v>15316</v>
      </c>
      <c r="C3516" t="s">
        <v>15317</v>
      </c>
      <c r="D3516" t="s">
        <v>13865</v>
      </c>
      <c r="E3516" t="s">
        <v>15318</v>
      </c>
      <c r="F3516">
        <v>2175579641</v>
      </c>
      <c r="G3516">
        <v>11654</v>
      </c>
      <c r="H3516" t="s">
        <v>15319</v>
      </c>
      <c r="I3516" t="s">
        <v>15320</v>
      </c>
      <c r="J3516" t="s">
        <v>2186</v>
      </c>
      <c r="K3516" t="s">
        <v>1103</v>
      </c>
      <c r="L3516" t="s">
        <v>15321</v>
      </c>
      <c r="M3516" t="s">
        <v>15322</v>
      </c>
      <c r="N3516" t="s">
        <v>22</v>
      </c>
      <c r="O3516">
        <v>57</v>
      </c>
      <c r="P3516">
        <v>0</v>
      </c>
      <c r="Q3516">
        <v>0</v>
      </c>
      <c r="R3516">
        <v>57</v>
      </c>
      <c r="S3516" s="1">
        <v>1</v>
      </c>
      <c r="U3516" s="13">
        <f t="shared" si="162"/>
        <v>57</v>
      </c>
      <c r="V3516" s="13">
        <f t="shared" si="163"/>
        <v>57</v>
      </c>
      <c r="W3516" s="13" t="str">
        <f>IFERROR(VLOOKUP(K3516,'Target Area Lookup'!B:C,2,FALSE),"Rest of State")</f>
        <v>Cook</v>
      </c>
      <c r="X3516" s="13" t="str">
        <f t="shared" si="164"/>
        <v>Cook</v>
      </c>
    </row>
    <row r="3517" spans="1:24" x14ac:dyDescent="0.25">
      <c r="A3517">
        <v>65108900080</v>
      </c>
      <c r="B3517" t="s">
        <v>15316</v>
      </c>
      <c r="C3517" t="s">
        <v>15317</v>
      </c>
      <c r="D3517" t="s">
        <v>13865</v>
      </c>
      <c r="E3517" t="s">
        <v>15318</v>
      </c>
      <c r="F3517">
        <v>2175579641</v>
      </c>
      <c r="G3517">
        <v>14275</v>
      </c>
      <c r="H3517" t="s">
        <v>15323</v>
      </c>
      <c r="I3517" t="s">
        <v>15324</v>
      </c>
      <c r="J3517" t="s">
        <v>25</v>
      </c>
      <c r="K3517" t="s">
        <v>26</v>
      </c>
      <c r="L3517" t="s">
        <v>15325</v>
      </c>
      <c r="M3517" t="s">
        <v>15326</v>
      </c>
      <c r="N3517" t="s">
        <v>22</v>
      </c>
      <c r="O3517">
        <v>47</v>
      </c>
      <c r="P3517">
        <v>3</v>
      </c>
      <c r="Q3517">
        <v>6</v>
      </c>
      <c r="R3517">
        <v>56</v>
      </c>
      <c r="S3517" s="1">
        <v>0.89290000000000003</v>
      </c>
      <c r="U3517" s="13">
        <f t="shared" si="162"/>
        <v>50</v>
      </c>
      <c r="V3517" s="13">
        <f t="shared" si="163"/>
        <v>56</v>
      </c>
      <c r="W3517" s="13" t="str">
        <f>IFERROR(VLOOKUP(K3517,'Target Area Lookup'!B:C,2,FALSE),"Rest of State")</f>
        <v>Rest of State</v>
      </c>
      <c r="X3517" s="13" t="str">
        <f t="shared" si="164"/>
        <v>Rest of State</v>
      </c>
    </row>
    <row r="3518" spans="1:24" x14ac:dyDescent="0.25">
      <c r="A3518">
        <v>65108900080</v>
      </c>
      <c r="B3518" t="s">
        <v>15316</v>
      </c>
      <c r="C3518" t="s">
        <v>15317</v>
      </c>
      <c r="D3518" t="s">
        <v>13865</v>
      </c>
      <c r="E3518" t="s">
        <v>15318</v>
      </c>
      <c r="F3518">
        <v>2175579641</v>
      </c>
      <c r="G3518">
        <v>14276</v>
      </c>
      <c r="H3518" t="s">
        <v>15327</v>
      </c>
      <c r="I3518" t="s">
        <v>15328</v>
      </c>
      <c r="J3518" t="s">
        <v>25</v>
      </c>
      <c r="K3518" t="s">
        <v>26</v>
      </c>
      <c r="L3518" t="s">
        <v>15329</v>
      </c>
      <c r="M3518" t="s">
        <v>15330</v>
      </c>
      <c r="N3518" t="s">
        <v>22</v>
      </c>
      <c r="O3518">
        <v>137</v>
      </c>
      <c r="P3518">
        <v>2</v>
      </c>
      <c r="Q3518">
        <v>17</v>
      </c>
      <c r="R3518">
        <v>156</v>
      </c>
      <c r="S3518" s="1">
        <v>0.89100000000000001</v>
      </c>
      <c r="U3518" s="13">
        <f t="shared" si="162"/>
        <v>139</v>
      </c>
      <c r="V3518" s="13">
        <f t="shared" si="163"/>
        <v>156</v>
      </c>
      <c r="W3518" s="13" t="str">
        <f>IFERROR(VLOOKUP(K3518,'Target Area Lookup'!B:C,2,FALSE),"Rest of State")</f>
        <v>Rest of State</v>
      </c>
      <c r="X3518" s="13" t="str">
        <f t="shared" si="164"/>
        <v>Rest of State</v>
      </c>
    </row>
    <row r="3519" spans="1:24" x14ac:dyDescent="0.25">
      <c r="A3519">
        <v>65108905051</v>
      </c>
      <c r="B3519" t="s">
        <v>15331</v>
      </c>
      <c r="C3519" t="s">
        <v>15332</v>
      </c>
      <c r="D3519" t="s">
        <v>12005</v>
      </c>
      <c r="E3519" t="s">
        <v>15333</v>
      </c>
      <c r="F3519">
        <v>6188762383</v>
      </c>
      <c r="G3519">
        <v>19000</v>
      </c>
      <c r="H3519" t="s">
        <v>15334</v>
      </c>
      <c r="I3519" t="s">
        <v>15332</v>
      </c>
      <c r="J3519" t="s">
        <v>12005</v>
      </c>
      <c r="K3519" t="s">
        <v>11858</v>
      </c>
      <c r="L3519" t="s">
        <v>15333</v>
      </c>
      <c r="M3519" t="s">
        <v>15335</v>
      </c>
      <c r="O3519">
        <v>77</v>
      </c>
      <c r="P3519">
        <v>0</v>
      </c>
      <c r="Q3519">
        <v>0</v>
      </c>
      <c r="R3519">
        <v>77</v>
      </c>
      <c r="S3519" s="1">
        <v>1</v>
      </c>
      <c r="T3519" t="s">
        <v>22</v>
      </c>
      <c r="U3519" s="13">
        <f t="shared" si="162"/>
        <v>77</v>
      </c>
      <c r="V3519" s="13">
        <f t="shared" si="163"/>
        <v>77</v>
      </c>
      <c r="W3519" s="13" t="str">
        <f>IFERROR(VLOOKUP(K3519,'Target Area Lookup'!B:C,2,FALSE),"Rest of State")</f>
        <v>Rest of State</v>
      </c>
      <c r="X3519" s="13" t="str">
        <f t="shared" si="164"/>
        <v>Rest of State</v>
      </c>
    </row>
    <row r="3520" spans="1:24" x14ac:dyDescent="0.25">
      <c r="A3520" t="s">
        <v>54</v>
      </c>
      <c r="B3520" t="s">
        <v>55</v>
      </c>
      <c r="C3520" t="s">
        <v>56</v>
      </c>
      <c r="D3520" t="s">
        <v>15</v>
      </c>
      <c r="E3520" t="s">
        <v>57</v>
      </c>
      <c r="F3520">
        <v>2172228267</v>
      </c>
      <c r="G3520">
        <v>10005</v>
      </c>
      <c r="H3520" t="s">
        <v>55</v>
      </c>
      <c r="I3520" t="s">
        <v>56</v>
      </c>
      <c r="J3520" t="s">
        <v>15</v>
      </c>
      <c r="K3520" t="s">
        <v>19</v>
      </c>
      <c r="L3520" t="s">
        <v>57</v>
      </c>
      <c r="M3520" t="s">
        <v>58</v>
      </c>
      <c r="O3520">
        <v>20</v>
      </c>
      <c r="P3520">
        <v>2</v>
      </c>
      <c r="Q3520">
        <v>94</v>
      </c>
      <c r="R3520">
        <v>116</v>
      </c>
      <c r="S3520" s="1">
        <v>0.18969999999999998</v>
      </c>
      <c r="U3520" s="13">
        <f t="shared" si="162"/>
        <v>22</v>
      </c>
      <c r="V3520" s="13">
        <f t="shared" si="163"/>
        <v>116</v>
      </c>
      <c r="W3520" s="13" t="str">
        <f>IFERROR(VLOOKUP(K3520,'Target Area Lookup'!B:C,2,FALSE),"Rest of State")</f>
        <v>Rest of State</v>
      </c>
      <c r="X3520" s="13" t="str">
        <f t="shared" si="164"/>
        <v>Rest of State</v>
      </c>
    </row>
    <row r="3521" spans="1:24" x14ac:dyDescent="0.25">
      <c r="A3521" t="s">
        <v>88</v>
      </c>
      <c r="B3521" t="s">
        <v>89</v>
      </c>
      <c r="C3521" t="s">
        <v>90</v>
      </c>
      <c r="D3521" t="s">
        <v>15</v>
      </c>
      <c r="E3521" t="s">
        <v>91</v>
      </c>
      <c r="F3521">
        <v>2172772233</v>
      </c>
      <c r="G3521">
        <v>10019</v>
      </c>
      <c r="H3521" t="s">
        <v>89</v>
      </c>
      <c r="I3521" t="s">
        <v>90</v>
      </c>
      <c r="J3521" t="s">
        <v>15</v>
      </c>
      <c r="K3521" t="s">
        <v>19</v>
      </c>
      <c r="L3521" t="s">
        <v>91</v>
      </c>
      <c r="M3521" t="s">
        <v>92</v>
      </c>
      <c r="N3521" t="s">
        <v>22</v>
      </c>
      <c r="O3521">
        <v>30</v>
      </c>
      <c r="P3521">
        <v>0</v>
      </c>
      <c r="Q3521">
        <v>0</v>
      </c>
      <c r="R3521">
        <v>30</v>
      </c>
      <c r="S3521" s="1">
        <v>1</v>
      </c>
      <c r="U3521" s="13">
        <f t="shared" si="162"/>
        <v>30</v>
      </c>
      <c r="V3521" s="13">
        <f t="shared" si="163"/>
        <v>30</v>
      </c>
      <c r="W3521" s="13" t="str">
        <f>IFERROR(VLOOKUP(K3521,'Target Area Lookup'!B:C,2,FALSE),"Rest of State")</f>
        <v>Rest of State</v>
      </c>
      <c r="X3521" s="13" t="str">
        <f t="shared" si="164"/>
        <v>Rest of State</v>
      </c>
    </row>
    <row r="3522" spans="1:24" x14ac:dyDescent="0.25">
      <c r="A3522" t="s">
        <v>93</v>
      </c>
      <c r="B3522" t="s">
        <v>94</v>
      </c>
      <c r="C3522" t="s">
        <v>95</v>
      </c>
      <c r="D3522" t="s">
        <v>15</v>
      </c>
      <c r="E3522" t="s">
        <v>96</v>
      </c>
      <c r="F3522">
        <v>2172224077</v>
      </c>
      <c r="G3522">
        <v>10021</v>
      </c>
      <c r="H3522" t="s">
        <v>94</v>
      </c>
      <c r="I3522" t="s">
        <v>95</v>
      </c>
      <c r="J3522" t="s">
        <v>15</v>
      </c>
      <c r="K3522" t="s">
        <v>19</v>
      </c>
      <c r="L3522" t="s">
        <v>96</v>
      </c>
      <c r="M3522" t="s">
        <v>97</v>
      </c>
      <c r="O3522">
        <v>38</v>
      </c>
      <c r="P3522">
        <v>7</v>
      </c>
      <c r="Q3522">
        <v>254</v>
      </c>
      <c r="R3522">
        <v>299</v>
      </c>
      <c r="S3522" s="1">
        <v>0.15050000000000002</v>
      </c>
      <c r="U3522" s="13">
        <f t="shared" si="162"/>
        <v>45</v>
      </c>
      <c r="V3522" s="13">
        <f t="shared" si="163"/>
        <v>299</v>
      </c>
      <c r="W3522" s="13" t="str">
        <f>IFERROR(VLOOKUP(K3522,'Target Area Lookup'!B:C,2,FALSE),"Rest of State")</f>
        <v>Rest of State</v>
      </c>
      <c r="X3522" s="13" t="str">
        <f t="shared" si="164"/>
        <v>Rest of State</v>
      </c>
    </row>
    <row r="3523" spans="1:24" x14ac:dyDescent="0.25">
      <c r="A3523" t="s">
        <v>98</v>
      </c>
      <c r="B3523" t="s">
        <v>99</v>
      </c>
      <c r="C3523" t="s">
        <v>100</v>
      </c>
      <c r="D3523" t="s">
        <v>15</v>
      </c>
      <c r="E3523" t="s">
        <v>101</v>
      </c>
      <c r="F3523">
        <v>2172223155</v>
      </c>
      <c r="G3523">
        <v>10024</v>
      </c>
      <c r="H3523" t="s">
        <v>99</v>
      </c>
      <c r="I3523" t="s">
        <v>100</v>
      </c>
      <c r="J3523" t="s">
        <v>15</v>
      </c>
      <c r="K3523" t="s">
        <v>19</v>
      </c>
      <c r="L3523" t="s">
        <v>101</v>
      </c>
      <c r="M3523" t="s">
        <v>102</v>
      </c>
      <c r="O3523">
        <v>20</v>
      </c>
      <c r="P3523">
        <v>15</v>
      </c>
      <c r="Q3523">
        <v>392</v>
      </c>
      <c r="R3523">
        <v>427</v>
      </c>
      <c r="S3523" s="1">
        <v>8.199999999999999E-2</v>
      </c>
      <c r="U3523" s="13">
        <f t="shared" ref="U3523:U3586" si="165">SUM(O3523:P3523)</f>
        <v>35</v>
      </c>
      <c r="V3523" s="13">
        <f t="shared" ref="V3523:V3586" si="166">R3523</f>
        <v>427</v>
      </c>
      <c r="W3523" s="13" t="str">
        <f>IFERROR(VLOOKUP(K3523,'Target Area Lookup'!B:C,2,FALSE),"Rest of State")</f>
        <v>Rest of State</v>
      </c>
      <c r="X3523" s="13" t="str">
        <f t="shared" ref="X3523:X3586" si="167">IF(K3523="Cook","Cook","Rest of State")</f>
        <v>Rest of State</v>
      </c>
    </row>
    <row r="3524" spans="1:24" x14ac:dyDescent="0.25">
      <c r="A3524" t="s">
        <v>103</v>
      </c>
      <c r="B3524" t="s">
        <v>104</v>
      </c>
      <c r="C3524" t="s">
        <v>105</v>
      </c>
      <c r="D3524" t="s">
        <v>15</v>
      </c>
      <c r="E3524" t="s">
        <v>106</v>
      </c>
      <c r="F3524">
        <v>2172232479</v>
      </c>
      <c r="G3524">
        <v>10025</v>
      </c>
      <c r="H3524" t="s">
        <v>104</v>
      </c>
      <c r="I3524" t="s">
        <v>105</v>
      </c>
      <c r="J3524" t="s">
        <v>15</v>
      </c>
      <c r="K3524" t="s">
        <v>19</v>
      </c>
      <c r="L3524" t="s">
        <v>106</v>
      </c>
      <c r="M3524" t="s">
        <v>107</v>
      </c>
      <c r="O3524">
        <v>17</v>
      </c>
      <c r="P3524">
        <v>20</v>
      </c>
      <c r="Q3524">
        <v>367</v>
      </c>
      <c r="R3524">
        <v>404</v>
      </c>
      <c r="S3524" s="1">
        <v>9.1600000000000001E-2</v>
      </c>
      <c r="U3524" s="13">
        <f t="shared" si="165"/>
        <v>37</v>
      </c>
      <c r="V3524" s="13">
        <f t="shared" si="166"/>
        <v>404</v>
      </c>
      <c r="W3524" s="13" t="str">
        <f>IFERROR(VLOOKUP(K3524,'Target Area Lookup'!B:C,2,FALSE),"Rest of State")</f>
        <v>Rest of State</v>
      </c>
      <c r="X3524" s="13" t="str">
        <f t="shared" si="167"/>
        <v>Rest of State</v>
      </c>
    </row>
    <row r="3525" spans="1:24" x14ac:dyDescent="0.25">
      <c r="A3525" t="s">
        <v>108</v>
      </c>
      <c r="B3525" t="s">
        <v>109</v>
      </c>
      <c r="C3525" t="s">
        <v>110</v>
      </c>
      <c r="D3525" t="s">
        <v>15</v>
      </c>
      <c r="E3525" t="s">
        <v>111</v>
      </c>
      <c r="F3525">
        <v>2172220034</v>
      </c>
      <c r="G3525">
        <v>10028</v>
      </c>
      <c r="H3525" t="s">
        <v>109</v>
      </c>
      <c r="I3525" t="s">
        <v>110</v>
      </c>
      <c r="J3525" t="s">
        <v>15</v>
      </c>
      <c r="K3525" t="s">
        <v>19</v>
      </c>
      <c r="L3525" t="s">
        <v>111</v>
      </c>
      <c r="M3525" t="s">
        <v>112</v>
      </c>
      <c r="O3525">
        <v>68</v>
      </c>
      <c r="P3525">
        <v>3</v>
      </c>
      <c r="Q3525">
        <v>15</v>
      </c>
      <c r="R3525">
        <v>86</v>
      </c>
      <c r="S3525" s="1">
        <v>0.8256</v>
      </c>
      <c r="U3525" s="13">
        <f t="shared" si="165"/>
        <v>71</v>
      </c>
      <c r="V3525" s="13">
        <f t="shared" si="166"/>
        <v>86</v>
      </c>
      <c r="W3525" s="13" t="str">
        <f>IFERROR(VLOOKUP(K3525,'Target Area Lookup'!B:C,2,FALSE),"Rest of State")</f>
        <v>Rest of State</v>
      </c>
      <c r="X3525" s="13" t="str">
        <f t="shared" si="167"/>
        <v>Rest of State</v>
      </c>
    </row>
    <row r="3526" spans="1:24" x14ac:dyDescent="0.25">
      <c r="A3526" t="s">
        <v>108</v>
      </c>
      <c r="B3526" t="s">
        <v>109</v>
      </c>
      <c r="C3526" t="s">
        <v>110</v>
      </c>
      <c r="D3526" t="s">
        <v>15</v>
      </c>
      <c r="E3526" t="s">
        <v>111</v>
      </c>
      <c r="F3526">
        <v>2172220034</v>
      </c>
      <c r="G3526">
        <v>44391</v>
      </c>
      <c r="H3526" t="s">
        <v>113</v>
      </c>
      <c r="I3526" t="s">
        <v>110</v>
      </c>
      <c r="J3526" t="s">
        <v>15</v>
      </c>
      <c r="K3526" t="s">
        <v>19</v>
      </c>
      <c r="L3526" t="s">
        <v>111</v>
      </c>
      <c r="M3526" t="s">
        <v>112</v>
      </c>
      <c r="O3526">
        <v>8</v>
      </c>
      <c r="P3526">
        <v>0</v>
      </c>
      <c r="Q3526">
        <v>0</v>
      </c>
      <c r="R3526">
        <v>8</v>
      </c>
      <c r="S3526" s="1">
        <v>1</v>
      </c>
      <c r="U3526" s="13">
        <f t="shared" si="165"/>
        <v>8</v>
      </c>
      <c r="V3526" s="13">
        <f t="shared" si="166"/>
        <v>8</v>
      </c>
      <c r="W3526" s="13" t="str">
        <f>IFERROR(VLOOKUP(K3526,'Target Area Lookup'!B:C,2,FALSE),"Rest of State")</f>
        <v>Rest of State</v>
      </c>
      <c r="X3526" s="13" t="str">
        <f t="shared" si="167"/>
        <v>Rest of State</v>
      </c>
    </row>
    <row r="3527" spans="1:24" x14ac:dyDescent="0.25">
      <c r="A3527" t="s">
        <v>114</v>
      </c>
      <c r="B3527" t="s">
        <v>115</v>
      </c>
      <c r="C3527" t="s">
        <v>116</v>
      </c>
      <c r="D3527" t="s">
        <v>15</v>
      </c>
      <c r="E3527" t="s">
        <v>117</v>
      </c>
      <c r="F3527">
        <v>2172281477</v>
      </c>
      <c r="G3527">
        <v>57137</v>
      </c>
      <c r="H3527" t="s">
        <v>115</v>
      </c>
      <c r="I3527" t="s">
        <v>116</v>
      </c>
      <c r="J3527" t="s">
        <v>15</v>
      </c>
      <c r="K3527" t="s">
        <v>19</v>
      </c>
      <c r="L3527" t="s">
        <v>117</v>
      </c>
      <c r="M3527" t="s">
        <v>118</v>
      </c>
      <c r="O3527">
        <v>53</v>
      </c>
      <c r="P3527">
        <v>19</v>
      </c>
      <c r="Q3527">
        <v>168</v>
      </c>
      <c r="R3527">
        <v>240</v>
      </c>
      <c r="S3527" s="1">
        <v>0.3</v>
      </c>
      <c r="U3527" s="13">
        <f t="shared" si="165"/>
        <v>72</v>
      </c>
      <c r="V3527" s="13">
        <f t="shared" si="166"/>
        <v>240</v>
      </c>
      <c r="W3527" s="13" t="str">
        <f>IFERROR(VLOOKUP(K3527,'Target Area Lookup'!B:C,2,FALSE),"Rest of State")</f>
        <v>Rest of State</v>
      </c>
      <c r="X3527" s="13" t="str">
        <f t="shared" si="167"/>
        <v>Rest of State</v>
      </c>
    </row>
    <row r="3528" spans="1:24" x14ac:dyDescent="0.25">
      <c r="A3528" t="s">
        <v>119</v>
      </c>
      <c r="B3528" t="s">
        <v>120</v>
      </c>
      <c r="C3528" t="s">
        <v>121</v>
      </c>
      <c r="D3528" t="s">
        <v>15</v>
      </c>
      <c r="E3528" t="s">
        <v>122</v>
      </c>
      <c r="F3528">
        <v>2172225996</v>
      </c>
      <c r="G3528">
        <v>10020</v>
      </c>
      <c r="H3528" t="s">
        <v>123</v>
      </c>
      <c r="I3528" t="s">
        <v>124</v>
      </c>
      <c r="J3528" t="s">
        <v>15</v>
      </c>
      <c r="K3528" t="s">
        <v>19</v>
      </c>
      <c r="L3528" t="s">
        <v>125</v>
      </c>
      <c r="M3528" t="s">
        <v>126</v>
      </c>
      <c r="O3528">
        <v>9</v>
      </c>
      <c r="P3528">
        <v>12</v>
      </c>
      <c r="Q3528">
        <v>142</v>
      </c>
      <c r="R3528">
        <v>163</v>
      </c>
      <c r="S3528" s="1">
        <v>0.1288</v>
      </c>
      <c r="U3528" s="13">
        <f t="shared" si="165"/>
        <v>21</v>
      </c>
      <c r="V3528" s="13">
        <f t="shared" si="166"/>
        <v>163</v>
      </c>
      <c r="W3528" s="13" t="str">
        <f>IFERROR(VLOOKUP(K3528,'Target Area Lookup'!B:C,2,FALSE),"Rest of State")</f>
        <v>Rest of State</v>
      </c>
      <c r="X3528" s="13" t="str">
        <f t="shared" si="167"/>
        <v>Rest of State</v>
      </c>
    </row>
    <row r="3529" spans="1:24" x14ac:dyDescent="0.25">
      <c r="A3529" t="s">
        <v>186</v>
      </c>
      <c r="B3529" t="s">
        <v>187</v>
      </c>
      <c r="C3529" t="s">
        <v>188</v>
      </c>
      <c r="D3529" t="s">
        <v>185</v>
      </c>
      <c r="E3529" t="s">
        <v>189</v>
      </c>
      <c r="F3529">
        <v>2177732825</v>
      </c>
      <c r="G3529">
        <v>14251</v>
      </c>
      <c r="H3529" t="s">
        <v>190</v>
      </c>
      <c r="I3529" t="s">
        <v>191</v>
      </c>
      <c r="J3529" t="s">
        <v>173</v>
      </c>
      <c r="K3529" t="s">
        <v>177</v>
      </c>
      <c r="L3529" t="s">
        <v>192</v>
      </c>
      <c r="M3529" t="s">
        <v>193</v>
      </c>
      <c r="O3529">
        <v>6</v>
      </c>
      <c r="P3529">
        <v>5</v>
      </c>
      <c r="Q3529">
        <v>64</v>
      </c>
      <c r="R3529">
        <v>75</v>
      </c>
      <c r="S3529" s="1">
        <v>0.1467</v>
      </c>
      <c r="U3529" s="13">
        <f t="shared" si="165"/>
        <v>11</v>
      </c>
      <c r="V3529" s="13">
        <f t="shared" si="166"/>
        <v>75</v>
      </c>
      <c r="W3529" s="13" t="str">
        <f>IFERROR(VLOOKUP(K3529,'Target Area Lookup'!B:C,2,FALSE),"Rest of State")</f>
        <v>Rest of State</v>
      </c>
      <c r="X3529" s="13" t="str">
        <f t="shared" si="167"/>
        <v>Rest of State</v>
      </c>
    </row>
    <row r="3530" spans="1:24" x14ac:dyDescent="0.25">
      <c r="A3530" t="s">
        <v>239</v>
      </c>
      <c r="B3530" t="s">
        <v>240</v>
      </c>
      <c r="C3530" t="s">
        <v>241</v>
      </c>
      <c r="D3530" t="s">
        <v>25</v>
      </c>
      <c r="E3530" t="s">
        <v>242</v>
      </c>
      <c r="F3530">
        <v>2172438563</v>
      </c>
      <c r="G3530">
        <v>14277</v>
      </c>
      <c r="H3530" t="s">
        <v>243</v>
      </c>
      <c r="I3530" t="s">
        <v>244</v>
      </c>
      <c r="J3530" t="s">
        <v>25</v>
      </c>
      <c r="K3530" t="s">
        <v>26</v>
      </c>
      <c r="L3530" t="s">
        <v>245</v>
      </c>
      <c r="M3530" t="s">
        <v>246</v>
      </c>
      <c r="O3530">
        <v>35</v>
      </c>
      <c r="P3530">
        <v>3</v>
      </c>
      <c r="Q3530">
        <v>281</v>
      </c>
      <c r="R3530">
        <v>319</v>
      </c>
      <c r="S3530" s="1">
        <v>0.1191</v>
      </c>
      <c r="U3530" s="13">
        <f t="shared" si="165"/>
        <v>38</v>
      </c>
      <c r="V3530" s="13">
        <f t="shared" si="166"/>
        <v>319</v>
      </c>
      <c r="W3530" s="13" t="str">
        <f>IFERROR(VLOOKUP(K3530,'Target Area Lookup'!B:C,2,FALSE),"Rest of State")</f>
        <v>Rest of State</v>
      </c>
      <c r="X3530" s="13" t="str">
        <f t="shared" si="167"/>
        <v>Rest of State</v>
      </c>
    </row>
    <row r="3531" spans="1:24" x14ac:dyDescent="0.25">
      <c r="A3531" t="s">
        <v>239</v>
      </c>
      <c r="B3531" t="s">
        <v>240</v>
      </c>
      <c r="C3531" t="s">
        <v>241</v>
      </c>
      <c r="D3531" t="s">
        <v>25</v>
      </c>
      <c r="E3531" t="s">
        <v>242</v>
      </c>
      <c r="F3531">
        <v>2172438563</v>
      </c>
      <c r="G3531">
        <v>14278</v>
      </c>
      <c r="H3531" t="s">
        <v>240</v>
      </c>
      <c r="I3531" t="s">
        <v>241</v>
      </c>
      <c r="J3531" t="s">
        <v>25</v>
      </c>
      <c r="K3531" t="s">
        <v>26</v>
      </c>
      <c r="L3531" t="s">
        <v>242</v>
      </c>
      <c r="M3531" t="s">
        <v>246</v>
      </c>
      <c r="O3531">
        <v>13</v>
      </c>
      <c r="P3531">
        <v>7</v>
      </c>
      <c r="Q3531">
        <v>108</v>
      </c>
      <c r="R3531">
        <v>128</v>
      </c>
      <c r="S3531" s="1">
        <v>0.15630000000000002</v>
      </c>
      <c r="U3531" s="13">
        <f t="shared" si="165"/>
        <v>20</v>
      </c>
      <c r="V3531" s="13">
        <f t="shared" si="166"/>
        <v>128</v>
      </c>
      <c r="W3531" s="13" t="str">
        <f>IFERROR(VLOOKUP(K3531,'Target Area Lookup'!B:C,2,FALSE),"Rest of State")</f>
        <v>Rest of State</v>
      </c>
      <c r="X3531" s="13" t="str">
        <f t="shared" si="167"/>
        <v>Rest of State</v>
      </c>
    </row>
    <row r="3532" spans="1:24" x14ac:dyDescent="0.25">
      <c r="A3532" t="s">
        <v>247</v>
      </c>
      <c r="B3532" t="s">
        <v>248</v>
      </c>
      <c r="C3532" t="s">
        <v>249</v>
      </c>
      <c r="D3532" t="s">
        <v>25</v>
      </c>
      <c r="E3532" t="s">
        <v>250</v>
      </c>
      <c r="F3532">
        <v>2172433419</v>
      </c>
      <c r="G3532">
        <v>14279</v>
      </c>
      <c r="H3532" t="s">
        <v>248</v>
      </c>
      <c r="I3532" t="s">
        <v>249</v>
      </c>
      <c r="J3532" t="s">
        <v>25</v>
      </c>
      <c r="K3532" t="s">
        <v>26</v>
      </c>
      <c r="L3532" t="s">
        <v>250</v>
      </c>
      <c r="M3532" t="s">
        <v>251</v>
      </c>
      <c r="O3532">
        <v>13</v>
      </c>
      <c r="P3532">
        <v>5</v>
      </c>
      <c r="Q3532">
        <v>70</v>
      </c>
      <c r="R3532">
        <v>88</v>
      </c>
      <c r="S3532" s="1">
        <v>0.20449999999999999</v>
      </c>
      <c r="U3532" s="13">
        <f t="shared" si="165"/>
        <v>18</v>
      </c>
      <c r="V3532" s="13">
        <f t="shared" si="166"/>
        <v>88</v>
      </c>
      <c r="W3532" s="13" t="str">
        <f>IFERROR(VLOOKUP(K3532,'Target Area Lookup'!B:C,2,FALSE),"Rest of State")</f>
        <v>Rest of State</v>
      </c>
      <c r="X3532" s="13" t="str">
        <f t="shared" si="167"/>
        <v>Rest of State</v>
      </c>
    </row>
    <row r="3533" spans="1:24" x14ac:dyDescent="0.25">
      <c r="A3533" t="s">
        <v>450</v>
      </c>
      <c r="B3533" t="s">
        <v>451</v>
      </c>
      <c r="C3533" t="s">
        <v>452</v>
      </c>
      <c r="D3533" t="s">
        <v>453</v>
      </c>
      <c r="E3533" t="s">
        <v>454</v>
      </c>
      <c r="F3533">
        <v>2172264451</v>
      </c>
      <c r="G3533">
        <v>10416</v>
      </c>
      <c r="H3533" t="s">
        <v>451</v>
      </c>
      <c r="I3533" t="s">
        <v>452</v>
      </c>
      <c r="J3533" t="s">
        <v>453</v>
      </c>
      <c r="K3533" t="s">
        <v>444</v>
      </c>
      <c r="L3533" t="s">
        <v>454</v>
      </c>
      <c r="M3533" t="s">
        <v>455</v>
      </c>
      <c r="O3533">
        <v>31</v>
      </c>
      <c r="P3533">
        <v>0</v>
      </c>
      <c r="Q3533">
        <v>0</v>
      </c>
      <c r="R3533">
        <v>31</v>
      </c>
      <c r="S3533" s="1">
        <v>1</v>
      </c>
      <c r="U3533" s="13">
        <f t="shared" si="165"/>
        <v>31</v>
      </c>
      <c r="V3533" s="13">
        <f t="shared" si="166"/>
        <v>31</v>
      </c>
      <c r="W3533" s="13" t="str">
        <f>IFERROR(VLOOKUP(K3533,'Target Area Lookup'!B:C,2,FALSE),"Rest of State")</f>
        <v>Rest of State</v>
      </c>
      <c r="X3533" s="13" t="str">
        <f t="shared" si="167"/>
        <v>Rest of State</v>
      </c>
    </row>
    <row r="3534" spans="1:24" x14ac:dyDescent="0.25">
      <c r="A3534" t="s">
        <v>456</v>
      </c>
      <c r="B3534" t="s">
        <v>457</v>
      </c>
      <c r="C3534" t="s">
        <v>458</v>
      </c>
      <c r="D3534" t="s">
        <v>459</v>
      </c>
      <c r="E3534" t="s">
        <v>460</v>
      </c>
      <c r="F3534">
        <v>2175622425</v>
      </c>
      <c r="G3534">
        <v>10417</v>
      </c>
      <c r="H3534" t="s">
        <v>457</v>
      </c>
      <c r="I3534" t="s">
        <v>458</v>
      </c>
      <c r="J3534" t="s">
        <v>459</v>
      </c>
      <c r="K3534" t="s">
        <v>444</v>
      </c>
      <c r="L3534" t="s">
        <v>460</v>
      </c>
      <c r="M3534" t="s">
        <v>461</v>
      </c>
      <c r="O3534">
        <v>18</v>
      </c>
      <c r="P3534">
        <v>3</v>
      </c>
      <c r="Q3534">
        <v>111</v>
      </c>
      <c r="R3534">
        <v>132</v>
      </c>
      <c r="S3534" s="1">
        <v>0.15909999999999999</v>
      </c>
      <c r="U3534" s="13">
        <f t="shared" si="165"/>
        <v>21</v>
      </c>
      <c r="V3534" s="13">
        <f t="shared" si="166"/>
        <v>132</v>
      </c>
      <c r="W3534" s="13" t="str">
        <f>IFERROR(VLOOKUP(K3534,'Target Area Lookup'!B:C,2,FALSE),"Rest of State")</f>
        <v>Rest of State</v>
      </c>
      <c r="X3534" s="13" t="str">
        <f t="shared" si="167"/>
        <v>Rest of State</v>
      </c>
    </row>
    <row r="3535" spans="1:24" x14ac:dyDescent="0.25">
      <c r="A3535" t="s">
        <v>492</v>
      </c>
      <c r="B3535" t="s">
        <v>190</v>
      </c>
      <c r="C3535" t="s">
        <v>493</v>
      </c>
      <c r="D3535" t="s">
        <v>464</v>
      </c>
      <c r="E3535" t="s">
        <v>494</v>
      </c>
      <c r="F3535">
        <v>2178246501</v>
      </c>
      <c r="G3535">
        <v>10429</v>
      </c>
      <c r="H3535" t="s">
        <v>190</v>
      </c>
      <c r="I3535" t="s">
        <v>493</v>
      </c>
      <c r="J3535" t="s">
        <v>464</v>
      </c>
      <c r="K3535" t="s">
        <v>444</v>
      </c>
      <c r="L3535" t="s">
        <v>494</v>
      </c>
      <c r="M3535" t="s">
        <v>495</v>
      </c>
      <c r="O3535">
        <v>16</v>
      </c>
      <c r="P3535">
        <v>7</v>
      </c>
      <c r="Q3535">
        <v>139</v>
      </c>
      <c r="R3535">
        <v>162</v>
      </c>
      <c r="S3535" s="1">
        <v>0.14199999999999999</v>
      </c>
      <c r="U3535" s="13">
        <f t="shared" si="165"/>
        <v>23</v>
      </c>
      <c r="V3535" s="13">
        <f t="shared" si="166"/>
        <v>162</v>
      </c>
      <c r="W3535" s="13" t="str">
        <f>IFERROR(VLOOKUP(K3535,'Target Area Lookup'!B:C,2,FALSE),"Rest of State")</f>
        <v>Rest of State</v>
      </c>
      <c r="X3535" s="13" t="str">
        <f t="shared" si="167"/>
        <v>Rest of State</v>
      </c>
    </row>
    <row r="3536" spans="1:24" x14ac:dyDescent="0.25">
      <c r="A3536" t="s">
        <v>514</v>
      </c>
      <c r="B3536" t="s">
        <v>515</v>
      </c>
      <c r="C3536" t="s">
        <v>516</v>
      </c>
      <c r="D3536" t="s">
        <v>399</v>
      </c>
      <c r="E3536" t="s">
        <v>517</v>
      </c>
      <c r="F3536">
        <v>2173424060</v>
      </c>
      <c r="G3536">
        <v>10112</v>
      </c>
      <c r="H3536" t="s">
        <v>515</v>
      </c>
      <c r="I3536" t="s">
        <v>516</v>
      </c>
      <c r="J3536" t="s">
        <v>399</v>
      </c>
      <c r="K3536" t="s">
        <v>399</v>
      </c>
      <c r="L3536" t="s">
        <v>517</v>
      </c>
      <c r="M3536" t="s">
        <v>518</v>
      </c>
      <c r="O3536">
        <v>16</v>
      </c>
      <c r="P3536">
        <v>8</v>
      </c>
      <c r="Q3536">
        <v>195</v>
      </c>
      <c r="R3536">
        <v>219</v>
      </c>
      <c r="S3536" s="1">
        <v>0.10960000000000002</v>
      </c>
      <c r="U3536" s="13">
        <f t="shared" si="165"/>
        <v>24</v>
      </c>
      <c r="V3536" s="13">
        <f t="shared" si="166"/>
        <v>219</v>
      </c>
      <c r="W3536" s="13" t="str">
        <f>IFERROR(VLOOKUP(K3536,'Target Area Lookup'!B:C,2,FALSE),"Rest of State")</f>
        <v>Rest of State</v>
      </c>
      <c r="X3536" s="13" t="str">
        <f t="shared" si="167"/>
        <v>Rest of State</v>
      </c>
    </row>
    <row r="3537" spans="1:24" x14ac:dyDescent="0.25">
      <c r="A3537" t="s">
        <v>575</v>
      </c>
      <c r="B3537" t="s">
        <v>576</v>
      </c>
      <c r="C3537" t="s">
        <v>577</v>
      </c>
      <c r="D3537" t="s">
        <v>578</v>
      </c>
      <c r="E3537" t="s">
        <v>579</v>
      </c>
      <c r="F3537">
        <v>6183498888</v>
      </c>
      <c r="G3537">
        <v>10134</v>
      </c>
      <c r="H3537" t="s">
        <v>576</v>
      </c>
      <c r="I3537" t="s">
        <v>577</v>
      </c>
      <c r="J3537" t="s">
        <v>578</v>
      </c>
      <c r="K3537" t="s">
        <v>406</v>
      </c>
      <c r="L3537" t="s">
        <v>579</v>
      </c>
      <c r="M3537" t="s">
        <v>580</v>
      </c>
      <c r="O3537">
        <v>34</v>
      </c>
      <c r="P3537">
        <v>7</v>
      </c>
      <c r="Q3537">
        <v>52</v>
      </c>
      <c r="R3537">
        <v>93</v>
      </c>
      <c r="S3537" s="1">
        <v>0.44090000000000007</v>
      </c>
      <c r="U3537" s="13">
        <f t="shared" si="165"/>
        <v>41</v>
      </c>
      <c r="V3537" s="13">
        <f t="shared" si="166"/>
        <v>93</v>
      </c>
      <c r="W3537" s="13" t="str">
        <f>IFERROR(VLOOKUP(K3537,'Target Area Lookup'!B:C,2,FALSE),"Rest of State")</f>
        <v>Rest of State</v>
      </c>
      <c r="X3537" s="13" t="str">
        <f t="shared" si="167"/>
        <v>Rest of State</v>
      </c>
    </row>
    <row r="3538" spans="1:24" x14ac:dyDescent="0.25">
      <c r="A3538" t="s">
        <v>638</v>
      </c>
      <c r="B3538" t="s">
        <v>639</v>
      </c>
      <c r="C3538" t="s">
        <v>640</v>
      </c>
      <c r="D3538" t="s">
        <v>393</v>
      </c>
      <c r="E3538" t="s">
        <v>641</v>
      </c>
      <c r="F3538">
        <v>2175637445</v>
      </c>
      <c r="G3538">
        <v>10441</v>
      </c>
      <c r="H3538" t="s">
        <v>639</v>
      </c>
      <c r="I3538" t="s">
        <v>640</v>
      </c>
      <c r="J3538" t="s">
        <v>393</v>
      </c>
      <c r="K3538" t="s">
        <v>394</v>
      </c>
      <c r="L3538" t="s">
        <v>641</v>
      </c>
      <c r="M3538" t="s">
        <v>642</v>
      </c>
      <c r="O3538">
        <v>11</v>
      </c>
      <c r="P3538">
        <v>3</v>
      </c>
      <c r="Q3538">
        <v>63</v>
      </c>
      <c r="R3538">
        <v>77</v>
      </c>
      <c r="S3538" s="1">
        <v>0.18179999999999999</v>
      </c>
      <c r="U3538" s="13">
        <f t="shared" si="165"/>
        <v>14</v>
      </c>
      <c r="V3538" s="13">
        <f t="shared" si="166"/>
        <v>77</v>
      </c>
      <c r="W3538" s="13" t="str">
        <f>IFERROR(VLOOKUP(K3538,'Target Area Lookup'!B:C,2,FALSE),"Rest of State")</f>
        <v>Rest of State</v>
      </c>
      <c r="X3538" s="13" t="str">
        <f t="shared" si="167"/>
        <v>Rest of State</v>
      </c>
    </row>
    <row r="3539" spans="1:24" x14ac:dyDescent="0.25">
      <c r="A3539" t="s">
        <v>662</v>
      </c>
      <c r="B3539" t="s">
        <v>663</v>
      </c>
      <c r="C3539" t="s">
        <v>664</v>
      </c>
      <c r="D3539" t="s">
        <v>665</v>
      </c>
      <c r="E3539" t="s">
        <v>666</v>
      </c>
      <c r="F3539">
        <v>2173243166</v>
      </c>
      <c r="G3539">
        <v>10452</v>
      </c>
      <c r="H3539" t="s">
        <v>663</v>
      </c>
      <c r="I3539" t="s">
        <v>664</v>
      </c>
      <c r="J3539" t="s">
        <v>665</v>
      </c>
      <c r="K3539" t="s">
        <v>394</v>
      </c>
      <c r="L3539" t="s">
        <v>666</v>
      </c>
      <c r="M3539" t="s">
        <v>667</v>
      </c>
      <c r="O3539">
        <v>18</v>
      </c>
      <c r="P3539">
        <v>6</v>
      </c>
      <c r="Q3539">
        <v>118</v>
      </c>
      <c r="R3539">
        <v>142</v>
      </c>
      <c r="S3539" s="1">
        <v>0.16899999999999998</v>
      </c>
      <c r="U3539" s="13">
        <f t="shared" si="165"/>
        <v>24</v>
      </c>
      <c r="V3539" s="13">
        <f t="shared" si="166"/>
        <v>142</v>
      </c>
      <c r="W3539" s="13" t="str">
        <f>IFERROR(VLOOKUP(K3539,'Target Area Lookup'!B:C,2,FALSE),"Rest of State")</f>
        <v>Rest of State</v>
      </c>
      <c r="X3539" s="13" t="str">
        <f t="shared" si="167"/>
        <v>Rest of State</v>
      </c>
    </row>
    <row r="3540" spans="1:24" x14ac:dyDescent="0.25">
      <c r="A3540" t="s">
        <v>709</v>
      </c>
      <c r="B3540" t="s">
        <v>710</v>
      </c>
      <c r="C3540" t="s">
        <v>711</v>
      </c>
      <c r="D3540" t="s">
        <v>706</v>
      </c>
      <c r="E3540" t="s">
        <v>712</v>
      </c>
      <c r="F3540">
        <v>8155475346</v>
      </c>
      <c r="G3540">
        <v>10149</v>
      </c>
      <c r="H3540" t="s">
        <v>710</v>
      </c>
      <c r="I3540" t="s">
        <v>711</v>
      </c>
      <c r="J3540" t="s">
        <v>706</v>
      </c>
      <c r="K3540" t="s">
        <v>707</v>
      </c>
      <c r="L3540" t="s">
        <v>712</v>
      </c>
      <c r="M3540" t="s">
        <v>713</v>
      </c>
      <c r="O3540">
        <v>12</v>
      </c>
      <c r="P3540">
        <v>0</v>
      </c>
      <c r="Q3540">
        <v>184</v>
      </c>
      <c r="R3540">
        <v>196</v>
      </c>
      <c r="S3540" s="1">
        <v>6.1200000000000004E-2</v>
      </c>
      <c r="U3540" s="13">
        <f t="shared" si="165"/>
        <v>12</v>
      </c>
      <c r="V3540" s="13">
        <f t="shared" si="166"/>
        <v>196</v>
      </c>
      <c r="W3540" s="13" t="str">
        <f>IFERROR(VLOOKUP(K3540,'Target Area Lookup'!B:C,2,FALSE),"Rest of State")</f>
        <v>Rest of State</v>
      </c>
      <c r="X3540" s="13" t="str">
        <f t="shared" si="167"/>
        <v>Rest of State</v>
      </c>
    </row>
    <row r="3541" spans="1:24" x14ac:dyDescent="0.25">
      <c r="A3541" t="s">
        <v>775</v>
      </c>
      <c r="B3541" t="s">
        <v>776</v>
      </c>
      <c r="C3541" t="s">
        <v>777</v>
      </c>
      <c r="D3541" t="s">
        <v>700</v>
      </c>
      <c r="E3541" t="s">
        <v>778</v>
      </c>
      <c r="F3541">
        <v>8155162980</v>
      </c>
      <c r="G3541">
        <v>10171</v>
      </c>
      <c r="H3541" t="s">
        <v>776</v>
      </c>
      <c r="I3541" t="s">
        <v>777</v>
      </c>
      <c r="J3541" t="s">
        <v>700</v>
      </c>
      <c r="K3541" t="s">
        <v>701</v>
      </c>
      <c r="L3541" t="s">
        <v>778</v>
      </c>
      <c r="M3541" t="s">
        <v>779</v>
      </c>
      <c r="N3541" t="s">
        <v>22</v>
      </c>
      <c r="O3541">
        <v>108</v>
      </c>
      <c r="P3541">
        <v>0</v>
      </c>
      <c r="Q3541">
        <v>0</v>
      </c>
      <c r="R3541">
        <v>108</v>
      </c>
      <c r="S3541" s="1">
        <v>1</v>
      </c>
      <c r="U3541" s="13">
        <f t="shared" si="165"/>
        <v>108</v>
      </c>
      <c r="V3541" s="13">
        <f t="shared" si="166"/>
        <v>108</v>
      </c>
      <c r="W3541" s="13" t="str">
        <f>IFERROR(VLOOKUP(K3541,'Target Area Lookup'!B:C,2,FALSE),"Rest of State")</f>
        <v>Winnebago</v>
      </c>
      <c r="X3541" s="13" t="str">
        <f t="shared" si="167"/>
        <v>Rest of State</v>
      </c>
    </row>
    <row r="3542" spans="1:24" x14ac:dyDescent="0.25">
      <c r="A3542" t="s">
        <v>780</v>
      </c>
      <c r="B3542" t="s">
        <v>781</v>
      </c>
      <c r="C3542" t="s">
        <v>782</v>
      </c>
      <c r="D3542" t="s">
        <v>700</v>
      </c>
      <c r="E3542" t="s">
        <v>783</v>
      </c>
      <c r="F3542">
        <v>8153982631</v>
      </c>
      <c r="G3542">
        <v>10174</v>
      </c>
      <c r="H3542" t="s">
        <v>781</v>
      </c>
      <c r="I3542" t="s">
        <v>782</v>
      </c>
      <c r="J3542" t="s">
        <v>700</v>
      </c>
      <c r="K3542" t="s">
        <v>701</v>
      </c>
      <c r="L3542" t="s">
        <v>783</v>
      </c>
      <c r="M3542" t="s">
        <v>784</v>
      </c>
      <c r="O3542">
        <v>55</v>
      </c>
      <c r="P3542">
        <v>11</v>
      </c>
      <c r="Q3542">
        <v>57</v>
      </c>
      <c r="R3542">
        <v>123</v>
      </c>
      <c r="S3542" s="1">
        <v>0.53659999999999997</v>
      </c>
      <c r="U3542" s="13">
        <f t="shared" si="165"/>
        <v>66</v>
      </c>
      <c r="V3542" s="13">
        <f t="shared" si="166"/>
        <v>123</v>
      </c>
      <c r="W3542" s="13" t="str">
        <f>IFERROR(VLOOKUP(K3542,'Target Area Lookup'!B:C,2,FALSE),"Rest of State")</f>
        <v>Winnebago</v>
      </c>
      <c r="X3542" s="13" t="str">
        <f t="shared" si="167"/>
        <v>Rest of State</v>
      </c>
    </row>
    <row r="3543" spans="1:24" x14ac:dyDescent="0.25">
      <c r="A3543" t="s">
        <v>785</v>
      </c>
      <c r="B3543" t="s">
        <v>786</v>
      </c>
      <c r="C3543" t="s">
        <v>787</v>
      </c>
      <c r="D3543" t="s">
        <v>696</v>
      </c>
      <c r="E3543" t="s">
        <v>788</v>
      </c>
      <c r="F3543">
        <v>8156392808</v>
      </c>
      <c r="G3543">
        <v>63467</v>
      </c>
      <c r="H3543" t="s">
        <v>789</v>
      </c>
      <c r="I3543" t="s">
        <v>790</v>
      </c>
      <c r="J3543" t="s">
        <v>700</v>
      </c>
      <c r="K3543" t="s">
        <v>701</v>
      </c>
      <c r="L3543" t="s">
        <v>791</v>
      </c>
      <c r="M3543" t="s">
        <v>792</v>
      </c>
      <c r="O3543">
        <v>8</v>
      </c>
      <c r="P3543">
        <v>0</v>
      </c>
      <c r="Q3543">
        <v>0</v>
      </c>
      <c r="R3543">
        <v>8</v>
      </c>
      <c r="S3543" s="1">
        <v>1</v>
      </c>
      <c r="U3543" s="13">
        <f t="shared" si="165"/>
        <v>8</v>
      </c>
      <c r="V3543" s="13">
        <f t="shared" si="166"/>
        <v>8</v>
      </c>
      <c r="W3543" s="13" t="str">
        <f>IFERROR(VLOOKUP(K3543,'Target Area Lookup'!B:C,2,FALSE),"Rest of State")</f>
        <v>Winnebago</v>
      </c>
      <c r="X3543" s="13" t="str">
        <f t="shared" si="167"/>
        <v>Rest of State</v>
      </c>
    </row>
    <row r="3544" spans="1:24" x14ac:dyDescent="0.25">
      <c r="A3544" t="s">
        <v>785</v>
      </c>
      <c r="B3544" t="s">
        <v>786</v>
      </c>
      <c r="C3544" t="s">
        <v>787</v>
      </c>
      <c r="D3544" t="s">
        <v>696</v>
      </c>
      <c r="E3544" t="s">
        <v>788</v>
      </c>
      <c r="F3544">
        <v>8156392808</v>
      </c>
      <c r="G3544">
        <v>63469</v>
      </c>
      <c r="H3544" t="s">
        <v>793</v>
      </c>
      <c r="I3544" t="s">
        <v>790</v>
      </c>
      <c r="J3544" t="s">
        <v>700</v>
      </c>
      <c r="K3544" t="s">
        <v>701</v>
      </c>
      <c r="L3544" t="s">
        <v>791</v>
      </c>
      <c r="M3544" t="s">
        <v>792</v>
      </c>
      <c r="O3544">
        <v>8</v>
      </c>
      <c r="P3544">
        <v>0</v>
      </c>
      <c r="Q3544">
        <v>0</v>
      </c>
      <c r="R3544">
        <v>8</v>
      </c>
      <c r="S3544" s="1">
        <v>1</v>
      </c>
      <c r="U3544" s="13">
        <f t="shared" si="165"/>
        <v>8</v>
      </c>
      <c r="V3544" s="13">
        <f t="shared" si="166"/>
        <v>8</v>
      </c>
      <c r="W3544" s="13" t="str">
        <f>IFERROR(VLOOKUP(K3544,'Target Area Lookup'!B:C,2,FALSE),"Rest of State")</f>
        <v>Winnebago</v>
      </c>
      <c r="X3544" s="13" t="str">
        <f t="shared" si="167"/>
        <v>Rest of State</v>
      </c>
    </row>
    <row r="3545" spans="1:24" x14ac:dyDescent="0.25">
      <c r="A3545" t="s">
        <v>785</v>
      </c>
      <c r="B3545" t="s">
        <v>786</v>
      </c>
      <c r="C3545" t="s">
        <v>787</v>
      </c>
      <c r="D3545" t="s">
        <v>696</v>
      </c>
      <c r="E3545" t="s">
        <v>788</v>
      </c>
      <c r="F3545">
        <v>8156392808</v>
      </c>
      <c r="G3545">
        <v>63470</v>
      </c>
      <c r="H3545" t="s">
        <v>794</v>
      </c>
      <c r="I3545" t="s">
        <v>790</v>
      </c>
      <c r="J3545" t="s">
        <v>700</v>
      </c>
      <c r="K3545" t="s">
        <v>701</v>
      </c>
      <c r="L3545" t="s">
        <v>791</v>
      </c>
      <c r="M3545" t="s">
        <v>792</v>
      </c>
      <c r="O3545">
        <v>7</v>
      </c>
      <c r="P3545">
        <v>0</v>
      </c>
      <c r="Q3545">
        <v>0</v>
      </c>
      <c r="R3545">
        <v>7</v>
      </c>
      <c r="S3545" s="1">
        <v>1</v>
      </c>
      <c r="U3545" s="13">
        <f t="shared" si="165"/>
        <v>7</v>
      </c>
      <c r="V3545" s="13">
        <f t="shared" si="166"/>
        <v>7</v>
      </c>
      <c r="W3545" s="13" t="str">
        <f>IFERROR(VLOOKUP(K3545,'Target Area Lookup'!B:C,2,FALSE),"Rest of State")</f>
        <v>Winnebago</v>
      </c>
      <c r="X3545" s="13" t="str">
        <f t="shared" si="167"/>
        <v>Rest of State</v>
      </c>
    </row>
    <row r="3546" spans="1:24" x14ac:dyDescent="0.25">
      <c r="A3546" t="s">
        <v>785</v>
      </c>
      <c r="B3546" t="s">
        <v>786</v>
      </c>
      <c r="C3546" t="s">
        <v>787</v>
      </c>
      <c r="D3546" t="s">
        <v>696</v>
      </c>
      <c r="E3546" t="s">
        <v>788</v>
      </c>
      <c r="F3546">
        <v>8156392808</v>
      </c>
      <c r="G3546">
        <v>63471</v>
      </c>
      <c r="H3546" t="s">
        <v>795</v>
      </c>
      <c r="I3546" t="s">
        <v>790</v>
      </c>
      <c r="J3546" t="s">
        <v>700</v>
      </c>
      <c r="K3546" t="s">
        <v>701</v>
      </c>
      <c r="L3546" t="s">
        <v>791</v>
      </c>
      <c r="M3546" t="s">
        <v>792</v>
      </c>
      <c r="O3546">
        <v>8</v>
      </c>
      <c r="P3546">
        <v>0</v>
      </c>
      <c r="Q3546">
        <v>0</v>
      </c>
      <c r="R3546">
        <v>8</v>
      </c>
      <c r="S3546" s="1">
        <v>1</v>
      </c>
      <c r="U3546" s="13">
        <f t="shared" si="165"/>
        <v>8</v>
      </c>
      <c r="V3546" s="13">
        <f t="shared" si="166"/>
        <v>8</v>
      </c>
      <c r="W3546" s="13" t="str">
        <f>IFERROR(VLOOKUP(K3546,'Target Area Lookup'!B:C,2,FALSE),"Rest of State")</f>
        <v>Winnebago</v>
      </c>
      <c r="X3546" s="13" t="str">
        <f t="shared" si="167"/>
        <v>Rest of State</v>
      </c>
    </row>
    <row r="3547" spans="1:24" x14ac:dyDescent="0.25">
      <c r="A3547" t="s">
        <v>796</v>
      </c>
      <c r="B3547" t="s">
        <v>797</v>
      </c>
      <c r="C3547" t="s">
        <v>798</v>
      </c>
      <c r="D3547" t="s">
        <v>700</v>
      </c>
      <c r="E3547" t="s">
        <v>799</v>
      </c>
      <c r="F3547">
        <v>8159628515</v>
      </c>
      <c r="G3547">
        <v>10175</v>
      </c>
      <c r="H3547" t="s">
        <v>800</v>
      </c>
      <c r="I3547" t="s">
        <v>801</v>
      </c>
      <c r="J3547" t="s">
        <v>700</v>
      </c>
      <c r="K3547" t="s">
        <v>701</v>
      </c>
      <c r="L3547" t="s">
        <v>802</v>
      </c>
      <c r="M3547" t="s">
        <v>803</v>
      </c>
      <c r="O3547">
        <v>52</v>
      </c>
      <c r="P3547">
        <v>9</v>
      </c>
      <c r="Q3547">
        <v>79</v>
      </c>
      <c r="R3547">
        <v>140</v>
      </c>
      <c r="S3547" s="1">
        <v>0.43570000000000003</v>
      </c>
      <c r="U3547" s="13">
        <f t="shared" si="165"/>
        <v>61</v>
      </c>
      <c r="V3547" s="13">
        <f t="shared" si="166"/>
        <v>140</v>
      </c>
      <c r="W3547" s="13" t="str">
        <f>IFERROR(VLOOKUP(K3547,'Target Area Lookup'!B:C,2,FALSE),"Rest of State")</f>
        <v>Winnebago</v>
      </c>
      <c r="X3547" s="13" t="str">
        <f t="shared" si="167"/>
        <v>Rest of State</v>
      </c>
    </row>
    <row r="3548" spans="1:24" x14ac:dyDescent="0.25">
      <c r="A3548" t="s">
        <v>1023</v>
      </c>
      <c r="B3548" t="s">
        <v>1024</v>
      </c>
      <c r="C3548" t="s">
        <v>1025</v>
      </c>
      <c r="D3548" t="s">
        <v>700</v>
      </c>
      <c r="E3548" t="s">
        <v>1026</v>
      </c>
      <c r="G3548">
        <v>69961</v>
      </c>
      <c r="H3548" t="s">
        <v>1024</v>
      </c>
      <c r="I3548" t="s">
        <v>1025</v>
      </c>
      <c r="J3548" t="s">
        <v>700</v>
      </c>
      <c r="K3548" t="s">
        <v>701</v>
      </c>
      <c r="L3548" t="s">
        <v>1026</v>
      </c>
      <c r="M3548" t="s">
        <v>1027</v>
      </c>
      <c r="N3548" t="s">
        <v>22</v>
      </c>
      <c r="O3548">
        <v>321</v>
      </c>
      <c r="P3548">
        <v>0</v>
      </c>
      <c r="Q3548">
        <v>0</v>
      </c>
      <c r="R3548">
        <v>321</v>
      </c>
      <c r="S3548" s="1">
        <v>1</v>
      </c>
      <c r="T3548" t="s">
        <v>22</v>
      </c>
      <c r="U3548" s="13">
        <f t="shared" si="165"/>
        <v>321</v>
      </c>
      <c r="V3548" s="13">
        <f t="shared" si="166"/>
        <v>321</v>
      </c>
      <c r="W3548" s="13" t="str">
        <f>IFERROR(VLOOKUP(K3548,'Target Area Lookup'!B:C,2,FALSE),"Rest of State")</f>
        <v>Winnebago</v>
      </c>
      <c r="X3548" s="13" t="str">
        <f t="shared" si="167"/>
        <v>Rest of State</v>
      </c>
    </row>
    <row r="3549" spans="1:24" x14ac:dyDescent="0.25">
      <c r="A3549" t="s">
        <v>1028</v>
      </c>
      <c r="B3549" t="s">
        <v>1029</v>
      </c>
      <c r="C3549" t="s">
        <v>1030</v>
      </c>
      <c r="D3549" t="s">
        <v>700</v>
      </c>
      <c r="E3549" t="s">
        <v>1031</v>
      </c>
      <c r="G3549">
        <v>62854</v>
      </c>
      <c r="H3549" t="s">
        <v>1029</v>
      </c>
      <c r="I3549" t="s">
        <v>1030</v>
      </c>
      <c r="J3549" t="s">
        <v>700</v>
      </c>
      <c r="K3549" t="s">
        <v>701</v>
      </c>
      <c r="L3549" t="s">
        <v>1031</v>
      </c>
      <c r="M3549" t="s">
        <v>1032</v>
      </c>
      <c r="N3549" t="s">
        <v>22</v>
      </c>
      <c r="O3549">
        <v>316</v>
      </c>
      <c r="P3549">
        <v>0</v>
      </c>
      <c r="Q3549">
        <v>0</v>
      </c>
      <c r="R3549">
        <v>316</v>
      </c>
      <c r="S3549" s="1">
        <v>1</v>
      </c>
      <c r="T3549" t="s">
        <v>22</v>
      </c>
      <c r="U3549" s="13">
        <f t="shared" si="165"/>
        <v>316</v>
      </c>
      <c r="V3549" s="13">
        <f t="shared" si="166"/>
        <v>316</v>
      </c>
      <c r="W3549" s="13" t="str">
        <f>IFERROR(VLOOKUP(K3549,'Target Area Lookup'!B:C,2,FALSE),"Rest of State")</f>
        <v>Winnebago</v>
      </c>
      <c r="X3549" s="13" t="str">
        <f t="shared" si="167"/>
        <v>Rest of State</v>
      </c>
    </row>
    <row r="3550" spans="1:24" x14ac:dyDescent="0.25">
      <c r="A3550" t="s">
        <v>1033</v>
      </c>
      <c r="B3550" t="s">
        <v>1034</v>
      </c>
      <c r="C3550" t="s">
        <v>1035</v>
      </c>
      <c r="D3550" t="s">
        <v>700</v>
      </c>
      <c r="E3550" t="s">
        <v>1036</v>
      </c>
      <c r="F3550">
        <v>8153160093</v>
      </c>
      <c r="G3550">
        <v>64698</v>
      </c>
      <c r="H3550" t="s">
        <v>1034</v>
      </c>
      <c r="I3550" t="s">
        <v>1035</v>
      </c>
      <c r="J3550" t="s">
        <v>700</v>
      </c>
      <c r="K3550" t="s">
        <v>701</v>
      </c>
      <c r="L3550" t="s">
        <v>1036</v>
      </c>
      <c r="M3550" t="s">
        <v>1037</v>
      </c>
      <c r="N3550" t="s">
        <v>22</v>
      </c>
      <c r="O3550">
        <v>404</v>
      </c>
      <c r="P3550">
        <v>0</v>
      </c>
      <c r="Q3550">
        <v>0</v>
      </c>
      <c r="R3550">
        <v>404</v>
      </c>
      <c r="S3550" s="1">
        <v>1</v>
      </c>
      <c r="T3550" t="s">
        <v>22</v>
      </c>
      <c r="U3550" s="13">
        <f t="shared" si="165"/>
        <v>404</v>
      </c>
      <c r="V3550" s="13">
        <f t="shared" si="166"/>
        <v>404</v>
      </c>
      <c r="W3550" s="13" t="str">
        <f>IFERROR(VLOOKUP(K3550,'Target Area Lookup'!B:C,2,FALSE),"Rest of State")</f>
        <v>Winnebago</v>
      </c>
      <c r="X3550" s="13" t="str">
        <f t="shared" si="167"/>
        <v>Rest of State</v>
      </c>
    </row>
    <row r="3551" spans="1:24" x14ac:dyDescent="0.25">
      <c r="A3551" t="s">
        <v>1529</v>
      </c>
      <c r="B3551" t="s">
        <v>1530</v>
      </c>
      <c r="C3551" t="s">
        <v>1531</v>
      </c>
      <c r="D3551" t="s">
        <v>1313</v>
      </c>
      <c r="E3551" t="s">
        <v>1532</v>
      </c>
      <c r="F3551">
        <v>8156354600</v>
      </c>
      <c r="G3551">
        <v>11327</v>
      </c>
      <c r="H3551" t="s">
        <v>1533</v>
      </c>
      <c r="I3551" t="s">
        <v>1534</v>
      </c>
      <c r="J3551" t="s">
        <v>1535</v>
      </c>
      <c r="K3551" t="s">
        <v>1536</v>
      </c>
      <c r="L3551" t="s">
        <v>1537</v>
      </c>
      <c r="O3551">
        <v>11</v>
      </c>
      <c r="P3551">
        <v>0</v>
      </c>
      <c r="Q3551">
        <v>0</v>
      </c>
      <c r="R3551">
        <v>11</v>
      </c>
      <c r="S3551" s="1">
        <v>1</v>
      </c>
      <c r="U3551" s="13">
        <f t="shared" si="165"/>
        <v>11</v>
      </c>
      <c r="V3551" s="13">
        <f t="shared" si="166"/>
        <v>11</v>
      </c>
      <c r="W3551" s="13" t="str">
        <f>IFERROR(VLOOKUP(K3551,'Target Area Lookup'!B:C,2,FALSE),"Rest of State")</f>
        <v>Rest of State</v>
      </c>
      <c r="X3551" s="13" t="str">
        <f t="shared" si="167"/>
        <v>Rest of State</v>
      </c>
    </row>
    <row r="3552" spans="1:24" x14ac:dyDescent="0.25">
      <c r="A3552" t="s">
        <v>1538</v>
      </c>
      <c r="B3552" t="s">
        <v>710</v>
      </c>
      <c r="C3552" t="s">
        <v>1539</v>
      </c>
      <c r="D3552" t="s">
        <v>1098</v>
      </c>
      <c r="E3552" t="s">
        <v>1540</v>
      </c>
      <c r="F3552">
        <v>8473591936</v>
      </c>
      <c r="G3552">
        <v>11476</v>
      </c>
      <c r="H3552" t="s">
        <v>710</v>
      </c>
      <c r="I3552" t="s">
        <v>1539</v>
      </c>
      <c r="J3552" t="s">
        <v>1098</v>
      </c>
      <c r="K3552" t="s">
        <v>1103</v>
      </c>
      <c r="L3552" t="s">
        <v>1540</v>
      </c>
      <c r="M3552" t="s">
        <v>1541</v>
      </c>
      <c r="O3552">
        <v>14</v>
      </c>
      <c r="P3552">
        <v>0</v>
      </c>
      <c r="Q3552">
        <v>214</v>
      </c>
      <c r="R3552">
        <v>228</v>
      </c>
      <c r="S3552" s="1">
        <v>6.1399999999999996E-2</v>
      </c>
      <c r="U3552" s="13">
        <f t="shared" si="165"/>
        <v>14</v>
      </c>
      <c r="V3552" s="13">
        <f t="shared" si="166"/>
        <v>228</v>
      </c>
      <c r="W3552" s="13" t="str">
        <f>IFERROR(VLOOKUP(K3552,'Target Area Lookup'!B:C,2,FALSE),"Rest of State")</f>
        <v>Cook</v>
      </c>
      <c r="X3552" s="13" t="str">
        <f t="shared" si="167"/>
        <v>Cook</v>
      </c>
    </row>
    <row r="3553" spans="1:24" x14ac:dyDescent="0.25">
      <c r="A3553" t="s">
        <v>1542</v>
      </c>
      <c r="B3553" t="s">
        <v>1543</v>
      </c>
      <c r="C3553" t="s">
        <v>1544</v>
      </c>
      <c r="D3553" t="s">
        <v>1545</v>
      </c>
      <c r="E3553" t="s">
        <v>1546</v>
      </c>
      <c r="F3553">
        <v>8478914440</v>
      </c>
      <c r="G3553">
        <v>54883</v>
      </c>
      <c r="H3553" t="s">
        <v>1543</v>
      </c>
      <c r="I3553" t="s">
        <v>1544</v>
      </c>
      <c r="J3553" t="s">
        <v>1545</v>
      </c>
      <c r="K3553" t="s">
        <v>1103</v>
      </c>
      <c r="L3553" t="s">
        <v>1546</v>
      </c>
      <c r="M3553" t="s">
        <v>1547</v>
      </c>
      <c r="O3553">
        <v>2</v>
      </c>
      <c r="P3553">
        <v>0</v>
      </c>
      <c r="Q3553">
        <v>492</v>
      </c>
      <c r="R3553">
        <v>494</v>
      </c>
      <c r="S3553" s="1">
        <v>4.0000000000000001E-3</v>
      </c>
      <c r="U3553" s="13">
        <f t="shared" si="165"/>
        <v>2</v>
      </c>
      <c r="V3553" s="13">
        <f t="shared" si="166"/>
        <v>494</v>
      </c>
      <c r="W3553" s="13" t="str">
        <f>IFERROR(VLOOKUP(K3553,'Target Area Lookup'!B:C,2,FALSE),"Rest of State")</f>
        <v>Cook</v>
      </c>
      <c r="X3553" s="13" t="str">
        <f t="shared" si="167"/>
        <v>Cook</v>
      </c>
    </row>
    <row r="3554" spans="1:24" x14ac:dyDescent="0.25">
      <c r="A3554" t="s">
        <v>1572</v>
      </c>
      <c r="B3554" t="s">
        <v>1573</v>
      </c>
      <c r="C3554" t="s">
        <v>1574</v>
      </c>
      <c r="D3554" t="s">
        <v>1098</v>
      </c>
      <c r="E3554" t="s">
        <v>1575</v>
      </c>
      <c r="F3554">
        <v>8472217819</v>
      </c>
      <c r="G3554">
        <v>63225</v>
      </c>
      <c r="H3554" t="s">
        <v>1576</v>
      </c>
      <c r="I3554" t="s">
        <v>1577</v>
      </c>
      <c r="J3554" t="s">
        <v>1098</v>
      </c>
      <c r="K3554" t="s">
        <v>1103</v>
      </c>
      <c r="M3554" t="s">
        <v>1578</v>
      </c>
      <c r="O3554">
        <v>10</v>
      </c>
      <c r="P3554">
        <v>0</v>
      </c>
      <c r="Q3554">
        <v>0</v>
      </c>
      <c r="R3554">
        <v>10</v>
      </c>
      <c r="S3554" s="1">
        <v>1</v>
      </c>
      <c r="U3554" s="13">
        <f t="shared" si="165"/>
        <v>10</v>
      </c>
      <c r="V3554" s="13">
        <f t="shared" si="166"/>
        <v>10</v>
      </c>
      <c r="W3554" s="13" t="str">
        <f>IFERROR(VLOOKUP(K3554,'Target Area Lookup'!B:C,2,FALSE),"Rest of State")</f>
        <v>Cook</v>
      </c>
      <c r="X3554" s="13" t="str">
        <f t="shared" si="167"/>
        <v>Cook</v>
      </c>
    </row>
    <row r="3555" spans="1:24" x14ac:dyDescent="0.25">
      <c r="A3555" t="s">
        <v>1572</v>
      </c>
      <c r="B3555" t="s">
        <v>1573</v>
      </c>
      <c r="C3555" t="s">
        <v>1574</v>
      </c>
      <c r="D3555" t="s">
        <v>1098</v>
      </c>
      <c r="E3555" t="s">
        <v>1575</v>
      </c>
      <c r="F3555">
        <v>8472217819</v>
      </c>
      <c r="G3555">
        <v>63226</v>
      </c>
      <c r="H3555" t="s">
        <v>1579</v>
      </c>
      <c r="I3555" t="s">
        <v>1580</v>
      </c>
      <c r="J3555" t="s">
        <v>1098</v>
      </c>
      <c r="K3555" t="s">
        <v>1103</v>
      </c>
      <c r="M3555" t="s">
        <v>1578</v>
      </c>
      <c r="O3555">
        <v>10</v>
      </c>
      <c r="P3555">
        <v>0</v>
      </c>
      <c r="Q3555">
        <v>0</v>
      </c>
      <c r="R3555">
        <v>10</v>
      </c>
      <c r="S3555" s="1">
        <v>1</v>
      </c>
      <c r="U3555" s="13">
        <f t="shared" si="165"/>
        <v>10</v>
      </c>
      <c r="V3555" s="13">
        <f t="shared" si="166"/>
        <v>10</v>
      </c>
      <c r="W3555" s="13" t="str">
        <f>IFERROR(VLOOKUP(K3555,'Target Area Lookup'!B:C,2,FALSE),"Rest of State")</f>
        <v>Cook</v>
      </c>
      <c r="X3555" s="13" t="str">
        <f t="shared" si="167"/>
        <v>Cook</v>
      </c>
    </row>
    <row r="3556" spans="1:24" x14ac:dyDescent="0.25">
      <c r="A3556" t="s">
        <v>1572</v>
      </c>
      <c r="B3556" t="s">
        <v>1573</v>
      </c>
      <c r="C3556" t="s">
        <v>1574</v>
      </c>
      <c r="D3556" t="s">
        <v>1098</v>
      </c>
      <c r="E3556" t="s">
        <v>1575</v>
      </c>
      <c r="F3556">
        <v>8472217819</v>
      </c>
      <c r="G3556">
        <v>63227</v>
      </c>
      <c r="H3556" t="s">
        <v>1581</v>
      </c>
      <c r="I3556" t="s">
        <v>1582</v>
      </c>
      <c r="J3556" t="s">
        <v>1098</v>
      </c>
      <c r="K3556" t="s">
        <v>1103</v>
      </c>
      <c r="M3556" t="s">
        <v>1578</v>
      </c>
      <c r="O3556">
        <v>8</v>
      </c>
      <c r="P3556">
        <v>0</v>
      </c>
      <c r="Q3556">
        <v>0</v>
      </c>
      <c r="R3556">
        <v>8</v>
      </c>
      <c r="S3556" s="1">
        <v>1</v>
      </c>
      <c r="U3556" s="13">
        <f t="shared" si="165"/>
        <v>8</v>
      </c>
      <c r="V3556" s="13">
        <f t="shared" si="166"/>
        <v>8</v>
      </c>
      <c r="W3556" s="13" t="str">
        <f>IFERROR(VLOOKUP(K3556,'Target Area Lookup'!B:C,2,FALSE),"Rest of State")</f>
        <v>Cook</v>
      </c>
      <c r="X3556" s="13" t="str">
        <f t="shared" si="167"/>
        <v>Cook</v>
      </c>
    </row>
    <row r="3557" spans="1:24" x14ac:dyDescent="0.25">
      <c r="A3557" t="s">
        <v>1572</v>
      </c>
      <c r="B3557" t="s">
        <v>1573</v>
      </c>
      <c r="C3557" t="s">
        <v>1574</v>
      </c>
      <c r="D3557" t="s">
        <v>1098</v>
      </c>
      <c r="E3557" t="s">
        <v>1575</v>
      </c>
      <c r="F3557">
        <v>8472217819</v>
      </c>
      <c r="G3557">
        <v>63233</v>
      </c>
      <c r="H3557" t="s">
        <v>1583</v>
      </c>
      <c r="I3557" t="s">
        <v>1584</v>
      </c>
      <c r="J3557" t="s">
        <v>1098</v>
      </c>
      <c r="K3557" t="s">
        <v>1103</v>
      </c>
      <c r="M3557" t="s">
        <v>1578</v>
      </c>
      <c r="O3557">
        <v>10</v>
      </c>
      <c r="P3557">
        <v>0</v>
      </c>
      <c r="Q3557">
        <v>0</v>
      </c>
      <c r="R3557">
        <v>10</v>
      </c>
      <c r="S3557" s="1">
        <v>1</v>
      </c>
      <c r="U3557" s="13">
        <f t="shared" si="165"/>
        <v>10</v>
      </c>
      <c r="V3557" s="13">
        <f t="shared" si="166"/>
        <v>10</v>
      </c>
      <c r="W3557" s="13" t="str">
        <f>IFERROR(VLOOKUP(K3557,'Target Area Lookup'!B:C,2,FALSE),"Rest of State")</f>
        <v>Cook</v>
      </c>
      <c r="X3557" s="13" t="str">
        <f t="shared" si="167"/>
        <v>Cook</v>
      </c>
    </row>
    <row r="3558" spans="1:24" x14ac:dyDescent="0.25">
      <c r="A3558" t="s">
        <v>1572</v>
      </c>
      <c r="B3558" t="s">
        <v>1573</v>
      </c>
      <c r="C3558" t="s">
        <v>1574</v>
      </c>
      <c r="D3558" t="s">
        <v>1098</v>
      </c>
      <c r="E3558" t="s">
        <v>1575</v>
      </c>
      <c r="F3558">
        <v>8472217819</v>
      </c>
      <c r="G3558">
        <v>65142</v>
      </c>
      <c r="H3558" t="s">
        <v>1585</v>
      </c>
      <c r="I3558" t="s">
        <v>1586</v>
      </c>
      <c r="J3558" t="s">
        <v>1587</v>
      </c>
      <c r="K3558" t="s">
        <v>1103</v>
      </c>
      <c r="L3558" t="s">
        <v>1588</v>
      </c>
      <c r="M3558" t="s">
        <v>1578</v>
      </c>
      <c r="O3558">
        <v>6</v>
      </c>
      <c r="P3558">
        <v>0</v>
      </c>
      <c r="Q3558">
        <v>0</v>
      </c>
      <c r="R3558">
        <v>6</v>
      </c>
      <c r="S3558" s="1">
        <v>1</v>
      </c>
      <c r="U3558" s="13">
        <f t="shared" si="165"/>
        <v>6</v>
      </c>
      <c r="V3558" s="13">
        <f t="shared" si="166"/>
        <v>6</v>
      </c>
      <c r="W3558" s="13" t="str">
        <f>IFERROR(VLOOKUP(K3558,'Target Area Lookup'!B:C,2,FALSE),"Rest of State")</f>
        <v>Cook</v>
      </c>
      <c r="X3558" s="13" t="str">
        <f t="shared" si="167"/>
        <v>Cook</v>
      </c>
    </row>
    <row r="3559" spans="1:24" x14ac:dyDescent="0.25">
      <c r="A3559" t="s">
        <v>1572</v>
      </c>
      <c r="B3559" t="s">
        <v>1573</v>
      </c>
      <c r="C3559" t="s">
        <v>1574</v>
      </c>
      <c r="D3559" t="s">
        <v>1098</v>
      </c>
      <c r="E3559" t="s">
        <v>1575</v>
      </c>
      <c r="F3559">
        <v>8472217819</v>
      </c>
      <c r="G3559">
        <v>66496</v>
      </c>
      <c r="H3559" t="s">
        <v>1589</v>
      </c>
      <c r="I3559" t="s">
        <v>1574</v>
      </c>
      <c r="J3559" t="s">
        <v>1098</v>
      </c>
      <c r="K3559" t="s">
        <v>1103</v>
      </c>
      <c r="L3559" t="s">
        <v>1575</v>
      </c>
      <c r="M3559" t="s">
        <v>1590</v>
      </c>
      <c r="O3559">
        <v>29</v>
      </c>
      <c r="P3559">
        <v>0</v>
      </c>
      <c r="Q3559">
        <v>6</v>
      </c>
      <c r="R3559">
        <v>35</v>
      </c>
      <c r="S3559" s="1">
        <v>0.8286</v>
      </c>
      <c r="U3559" s="13">
        <f t="shared" si="165"/>
        <v>29</v>
      </c>
      <c r="V3559" s="13">
        <f t="shared" si="166"/>
        <v>35</v>
      </c>
      <c r="W3559" s="13" t="str">
        <f>IFERROR(VLOOKUP(K3559,'Target Area Lookup'!B:C,2,FALSE),"Rest of State")</f>
        <v>Cook</v>
      </c>
      <c r="X3559" s="13" t="str">
        <f t="shared" si="167"/>
        <v>Cook</v>
      </c>
    </row>
    <row r="3560" spans="1:24" x14ac:dyDescent="0.25">
      <c r="A3560" t="s">
        <v>1572</v>
      </c>
      <c r="B3560" t="s">
        <v>1573</v>
      </c>
      <c r="C3560" t="s">
        <v>1574</v>
      </c>
      <c r="D3560" t="s">
        <v>1098</v>
      </c>
      <c r="E3560" t="s">
        <v>1575</v>
      </c>
      <c r="F3560">
        <v>8472217819</v>
      </c>
      <c r="G3560">
        <v>68766</v>
      </c>
      <c r="H3560" t="s">
        <v>1591</v>
      </c>
      <c r="I3560" t="s">
        <v>1592</v>
      </c>
      <c r="J3560" t="s">
        <v>1098</v>
      </c>
      <c r="K3560" t="s">
        <v>1103</v>
      </c>
      <c r="M3560" t="s">
        <v>1578</v>
      </c>
      <c r="O3560">
        <v>8</v>
      </c>
      <c r="P3560">
        <v>0</v>
      </c>
      <c r="Q3560">
        <v>0</v>
      </c>
      <c r="R3560">
        <v>8</v>
      </c>
      <c r="S3560" s="1">
        <v>1</v>
      </c>
      <c r="U3560" s="13">
        <f t="shared" si="165"/>
        <v>8</v>
      </c>
      <c r="V3560" s="13">
        <f t="shared" si="166"/>
        <v>8</v>
      </c>
      <c r="W3560" s="13" t="str">
        <f>IFERROR(VLOOKUP(K3560,'Target Area Lookup'!B:C,2,FALSE),"Rest of State")</f>
        <v>Cook</v>
      </c>
      <c r="X3560" s="13" t="str">
        <f t="shared" si="167"/>
        <v>Cook</v>
      </c>
    </row>
    <row r="3561" spans="1:24" x14ac:dyDescent="0.25">
      <c r="A3561" t="s">
        <v>1572</v>
      </c>
      <c r="B3561" t="s">
        <v>1573</v>
      </c>
      <c r="C3561" t="s">
        <v>1574</v>
      </c>
      <c r="D3561" t="s">
        <v>1098</v>
      </c>
      <c r="E3561" t="s">
        <v>1575</v>
      </c>
      <c r="F3561">
        <v>8472217819</v>
      </c>
      <c r="G3561">
        <v>74246</v>
      </c>
      <c r="H3561" t="s">
        <v>1593</v>
      </c>
      <c r="I3561" t="s">
        <v>1594</v>
      </c>
      <c r="J3561" t="s">
        <v>1098</v>
      </c>
      <c r="K3561" t="s">
        <v>1103</v>
      </c>
      <c r="M3561" t="s">
        <v>1578</v>
      </c>
      <c r="O3561">
        <v>8</v>
      </c>
      <c r="P3561">
        <v>0</v>
      </c>
      <c r="Q3561">
        <v>0</v>
      </c>
      <c r="R3561">
        <v>8</v>
      </c>
      <c r="S3561" s="1">
        <v>1</v>
      </c>
      <c r="U3561" s="13">
        <f t="shared" si="165"/>
        <v>8</v>
      </c>
      <c r="V3561" s="13">
        <f t="shared" si="166"/>
        <v>8</v>
      </c>
      <c r="W3561" s="13" t="str">
        <f>IFERROR(VLOOKUP(K3561,'Target Area Lookup'!B:C,2,FALSE),"Rest of State")</f>
        <v>Cook</v>
      </c>
      <c r="X3561" s="13" t="str">
        <f t="shared" si="167"/>
        <v>Cook</v>
      </c>
    </row>
    <row r="3562" spans="1:24" x14ac:dyDescent="0.25">
      <c r="A3562" t="s">
        <v>2058</v>
      </c>
      <c r="B3562" t="s">
        <v>2059</v>
      </c>
      <c r="C3562" t="s">
        <v>2060</v>
      </c>
      <c r="D3562" t="s">
        <v>2050</v>
      </c>
      <c r="E3562" t="s">
        <v>2061</v>
      </c>
      <c r="F3562">
        <v>7088391444</v>
      </c>
      <c r="G3562">
        <v>11379</v>
      </c>
      <c r="H3562" t="s">
        <v>2059</v>
      </c>
      <c r="I3562" t="s">
        <v>2060</v>
      </c>
      <c r="J3562" t="s">
        <v>2050</v>
      </c>
      <c r="K3562" t="s">
        <v>1103</v>
      </c>
      <c r="L3562" t="s">
        <v>2061</v>
      </c>
      <c r="M3562" t="s">
        <v>2062</v>
      </c>
      <c r="O3562">
        <v>0</v>
      </c>
      <c r="P3562">
        <v>0</v>
      </c>
      <c r="Q3562">
        <v>78</v>
      </c>
      <c r="R3562">
        <v>78</v>
      </c>
      <c r="S3562" s="1">
        <v>0</v>
      </c>
      <c r="U3562" s="13">
        <f t="shared" si="165"/>
        <v>0</v>
      </c>
      <c r="V3562" s="13">
        <f t="shared" si="166"/>
        <v>78</v>
      </c>
      <c r="W3562" s="13" t="str">
        <f>IFERROR(VLOOKUP(K3562,'Target Area Lookup'!B:C,2,FALSE),"Rest of State")</f>
        <v>Cook</v>
      </c>
      <c r="X3562" s="13" t="str">
        <f t="shared" si="167"/>
        <v>Cook</v>
      </c>
    </row>
    <row r="3563" spans="1:24" x14ac:dyDescent="0.25">
      <c r="A3563" t="s">
        <v>2119</v>
      </c>
      <c r="B3563" t="s">
        <v>2120</v>
      </c>
      <c r="C3563" t="s">
        <v>2121</v>
      </c>
      <c r="D3563" t="s">
        <v>1712</v>
      </c>
      <c r="E3563" t="s">
        <v>2122</v>
      </c>
      <c r="F3563">
        <v>7085479980</v>
      </c>
      <c r="G3563">
        <v>41689</v>
      </c>
      <c r="H3563" t="s">
        <v>2120</v>
      </c>
      <c r="I3563" t="s">
        <v>2121</v>
      </c>
      <c r="J3563" t="s">
        <v>1712</v>
      </c>
      <c r="K3563" t="s">
        <v>1103</v>
      </c>
      <c r="L3563" t="s">
        <v>2122</v>
      </c>
      <c r="M3563" t="s">
        <v>2123</v>
      </c>
      <c r="O3563">
        <v>95</v>
      </c>
      <c r="P3563">
        <v>16</v>
      </c>
      <c r="Q3563">
        <v>15</v>
      </c>
      <c r="R3563">
        <v>126</v>
      </c>
      <c r="S3563" s="1">
        <v>0.88100000000000001</v>
      </c>
      <c r="U3563" s="13">
        <f t="shared" si="165"/>
        <v>111</v>
      </c>
      <c r="V3563" s="13">
        <f t="shared" si="166"/>
        <v>126</v>
      </c>
      <c r="W3563" s="13" t="str">
        <f>IFERROR(VLOOKUP(K3563,'Target Area Lookup'!B:C,2,FALSE),"Rest of State")</f>
        <v>Cook</v>
      </c>
      <c r="X3563" s="13" t="str">
        <f t="shared" si="167"/>
        <v>Cook</v>
      </c>
    </row>
    <row r="3564" spans="1:24" x14ac:dyDescent="0.25">
      <c r="A3564" t="s">
        <v>2135</v>
      </c>
      <c r="B3564" t="s">
        <v>2136</v>
      </c>
      <c r="C3564" t="s">
        <v>2137</v>
      </c>
      <c r="D3564" t="s">
        <v>2138</v>
      </c>
      <c r="E3564" t="s">
        <v>2139</v>
      </c>
      <c r="F3564">
        <v>7083397787</v>
      </c>
      <c r="G3564">
        <v>65153</v>
      </c>
      <c r="H3564" t="s">
        <v>2140</v>
      </c>
      <c r="I3564" t="s">
        <v>2141</v>
      </c>
      <c r="J3564" t="s">
        <v>2138</v>
      </c>
      <c r="K3564" t="s">
        <v>1103</v>
      </c>
      <c r="L3564" t="s">
        <v>2142</v>
      </c>
      <c r="M3564" t="s">
        <v>2143</v>
      </c>
      <c r="O3564">
        <v>34</v>
      </c>
      <c r="P3564">
        <v>1</v>
      </c>
      <c r="Q3564">
        <v>0</v>
      </c>
      <c r="R3564">
        <v>35</v>
      </c>
      <c r="S3564" s="1">
        <v>1</v>
      </c>
      <c r="U3564" s="13">
        <f t="shared" si="165"/>
        <v>35</v>
      </c>
      <c r="V3564" s="13">
        <f t="shared" si="166"/>
        <v>35</v>
      </c>
      <c r="W3564" s="13" t="str">
        <f>IFERROR(VLOOKUP(K3564,'Target Area Lookup'!B:C,2,FALSE),"Rest of State")</f>
        <v>Cook</v>
      </c>
      <c r="X3564" s="13" t="str">
        <f t="shared" si="167"/>
        <v>Cook</v>
      </c>
    </row>
    <row r="3565" spans="1:24" x14ac:dyDescent="0.25">
      <c r="A3565" t="s">
        <v>2218</v>
      </c>
      <c r="B3565" t="s">
        <v>2219</v>
      </c>
      <c r="C3565" t="s">
        <v>2220</v>
      </c>
      <c r="D3565" t="s">
        <v>2221</v>
      </c>
      <c r="E3565" t="s">
        <v>2222</v>
      </c>
      <c r="F3565">
        <v>6302572286</v>
      </c>
      <c r="G3565">
        <v>11312</v>
      </c>
      <c r="H3565" t="s">
        <v>2223</v>
      </c>
      <c r="I3565" t="s">
        <v>2220</v>
      </c>
      <c r="J3565" t="s">
        <v>2221</v>
      </c>
      <c r="K3565" t="s">
        <v>1103</v>
      </c>
      <c r="L3565" t="s">
        <v>2222</v>
      </c>
      <c r="M3565" t="s">
        <v>2224</v>
      </c>
      <c r="N3565" t="s">
        <v>22</v>
      </c>
      <c r="O3565">
        <v>105</v>
      </c>
      <c r="P3565">
        <v>6</v>
      </c>
      <c r="Q3565">
        <v>688</v>
      </c>
      <c r="R3565">
        <v>799</v>
      </c>
      <c r="S3565" s="1">
        <v>0.1389</v>
      </c>
      <c r="U3565" s="13">
        <f t="shared" si="165"/>
        <v>111</v>
      </c>
      <c r="V3565" s="13">
        <f t="shared" si="166"/>
        <v>799</v>
      </c>
      <c r="W3565" s="13" t="str">
        <f>IFERROR(VLOOKUP(K3565,'Target Area Lookup'!B:C,2,FALSE),"Rest of State")</f>
        <v>Cook</v>
      </c>
      <c r="X3565" s="13" t="str">
        <f t="shared" si="167"/>
        <v>Cook</v>
      </c>
    </row>
    <row r="3566" spans="1:24" x14ac:dyDescent="0.25">
      <c r="A3566" t="s">
        <v>2218</v>
      </c>
      <c r="B3566" t="s">
        <v>2219</v>
      </c>
      <c r="C3566" t="s">
        <v>2220</v>
      </c>
      <c r="D3566" t="s">
        <v>2221</v>
      </c>
      <c r="E3566" t="s">
        <v>2222</v>
      </c>
      <c r="F3566">
        <v>6302572286</v>
      </c>
      <c r="G3566">
        <v>11314</v>
      </c>
      <c r="H3566" t="s">
        <v>2225</v>
      </c>
      <c r="I3566" t="s">
        <v>2226</v>
      </c>
      <c r="J3566" t="s">
        <v>2221</v>
      </c>
      <c r="K3566" t="s">
        <v>1103</v>
      </c>
      <c r="L3566" t="s">
        <v>2227</v>
      </c>
      <c r="M3566" t="s">
        <v>2224</v>
      </c>
      <c r="N3566" t="s">
        <v>22</v>
      </c>
      <c r="O3566">
        <v>78</v>
      </c>
      <c r="P3566">
        <v>2</v>
      </c>
      <c r="Q3566">
        <v>603</v>
      </c>
      <c r="R3566">
        <v>683</v>
      </c>
      <c r="S3566" s="1">
        <v>0.11710000000000001</v>
      </c>
      <c r="U3566" s="13">
        <f t="shared" si="165"/>
        <v>80</v>
      </c>
      <c r="V3566" s="13">
        <f t="shared" si="166"/>
        <v>683</v>
      </c>
      <c r="W3566" s="13" t="str">
        <f>IFERROR(VLOOKUP(K3566,'Target Area Lookup'!B:C,2,FALSE),"Rest of State")</f>
        <v>Cook</v>
      </c>
      <c r="X3566" s="13" t="str">
        <f t="shared" si="167"/>
        <v>Cook</v>
      </c>
    </row>
    <row r="3567" spans="1:24" x14ac:dyDescent="0.25">
      <c r="A3567" t="s">
        <v>2218</v>
      </c>
      <c r="B3567" t="s">
        <v>2219</v>
      </c>
      <c r="C3567" t="s">
        <v>2220</v>
      </c>
      <c r="D3567" t="s">
        <v>2221</v>
      </c>
      <c r="E3567" t="s">
        <v>2222</v>
      </c>
      <c r="F3567">
        <v>6302572286</v>
      </c>
      <c r="G3567">
        <v>50382</v>
      </c>
      <c r="H3567" t="s">
        <v>2228</v>
      </c>
      <c r="I3567" t="s">
        <v>2229</v>
      </c>
      <c r="J3567" t="s">
        <v>2221</v>
      </c>
      <c r="K3567" t="s">
        <v>1103</v>
      </c>
      <c r="L3567" t="s">
        <v>2230</v>
      </c>
      <c r="M3567" t="s">
        <v>2224</v>
      </c>
      <c r="N3567" t="s">
        <v>22</v>
      </c>
      <c r="O3567">
        <v>88</v>
      </c>
      <c r="P3567">
        <v>7</v>
      </c>
      <c r="Q3567">
        <v>571</v>
      </c>
      <c r="R3567">
        <v>666</v>
      </c>
      <c r="S3567" s="1">
        <v>0.1426</v>
      </c>
      <c r="U3567" s="13">
        <f t="shared" si="165"/>
        <v>95</v>
      </c>
      <c r="V3567" s="13">
        <f t="shared" si="166"/>
        <v>666</v>
      </c>
      <c r="W3567" s="13" t="str">
        <f>IFERROR(VLOOKUP(K3567,'Target Area Lookup'!B:C,2,FALSE),"Rest of State")</f>
        <v>Cook</v>
      </c>
      <c r="X3567" s="13" t="str">
        <f t="shared" si="167"/>
        <v>Cook</v>
      </c>
    </row>
    <row r="3568" spans="1:24" x14ac:dyDescent="0.25">
      <c r="A3568" t="s">
        <v>3021</v>
      </c>
      <c r="B3568" t="s">
        <v>3022</v>
      </c>
      <c r="C3568" t="s">
        <v>3023</v>
      </c>
      <c r="D3568" t="s">
        <v>2622</v>
      </c>
      <c r="E3568" t="s">
        <v>3024</v>
      </c>
      <c r="F3568">
        <v>7083315027</v>
      </c>
      <c r="G3568">
        <v>11608</v>
      </c>
      <c r="H3568" t="s">
        <v>3022</v>
      </c>
      <c r="I3568" t="s">
        <v>3023</v>
      </c>
      <c r="J3568" t="s">
        <v>2622</v>
      </c>
      <c r="K3568" t="s">
        <v>1103</v>
      </c>
      <c r="L3568" t="s">
        <v>3024</v>
      </c>
      <c r="M3568" t="s">
        <v>3025</v>
      </c>
      <c r="O3568">
        <v>17</v>
      </c>
      <c r="P3568">
        <v>10</v>
      </c>
      <c r="Q3568">
        <v>207</v>
      </c>
      <c r="R3568">
        <v>234</v>
      </c>
      <c r="S3568" s="1">
        <v>0.11539999999999999</v>
      </c>
      <c r="U3568" s="13">
        <f t="shared" si="165"/>
        <v>27</v>
      </c>
      <c r="V3568" s="13">
        <f t="shared" si="166"/>
        <v>234</v>
      </c>
      <c r="W3568" s="13" t="str">
        <f>IFERROR(VLOOKUP(K3568,'Target Area Lookup'!B:C,2,FALSE),"Rest of State")</f>
        <v>Cook</v>
      </c>
      <c r="X3568" s="13" t="str">
        <f t="shared" si="167"/>
        <v>Cook</v>
      </c>
    </row>
    <row r="3569" spans="1:24" x14ac:dyDescent="0.25">
      <c r="A3569" t="s">
        <v>3075</v>
      </c>
      <c r="B3569" t="s">
        <v>3076</v>
      </c>
      <c r="C3569" t="s">
        <v>3077</v>
      </c>
      <c r="D3569" t="s">
        <v>2267</v>
      </c>
      <c r="E3569" t="s">
        <v>3078</v>
      </c>
      <c r="F3569">
        <v>7084220121</v>
      </c>
      <c r="G3569">
        <v>11754</v>
      </c>
      <c r="H3569" t="s">
        <v>3076</v>
      </c>
      <c r="I3569" t="s">
        <v>3077</v>
      </c>
      <c r="J3569" t="s">
        <v>2267</v>
      </c>
      <c r="K3569" t="s">
        <v>1103</v>
      </c>
      <c r="L3569" t="s">
        <v>3078</v>
      </c>
      <c r="M3569" t="s">
        <v>3079</v>
      </c>
      <c r="O3569">
        <v>44</v>
      </c>
      <c r="P3569">
        <v>12</v>
      </c>
      <c r="Q3569">
        <v>339</v>
      </c>
      <c r="R3569">
        <v>395</v>
      </c>
      <c r="S3569" s="1">
        <v>0.14180000000000001</v>
      </c>
      <c r="U3569" s="13">
        <f t="shared" si="165"/>
        <v>56</v>
      </c>
      <c r="V3569" s="13">
        <f t="shared" si="166"/>
        <v>395</v>
      </c>
      <c r="W3569" s="13" t="str">
        <f>IFERROR(VLOOKUP(K3569,'Target Area Lookup'!B:C,2,FALSE),"Rest of State")</f>
        <v>Cook</v>
      </c>
      <c r="X3569" s="13" t="str">
        <f t="shared" si="167"/>
        <v>Cook</v>
      </c>
    </row>
    <row r="3570" spans="1:24" x14ac:dyDescent="0.25">
      <c r="A3570" t="s">
        <v>3092</v>
      </c>
      <c r="B3570" t="s">
        <v>3093</v>
      </c>
      <c r="C3570" t="s">
        <v>3094</v>
      </c>
      <c r="D3570" t="s">
        <v>2578</v>
      </c>
      <c r="E3570" t="s">
        <v>3095</v>
      </c>
      <c r="F3570">
        <v>7088492787</v>
      </c>
      <c r="G3570">
        <v>56750</v>
      </c>
      <c r="H3570" t="s">
        <v>3093</v>
      </c>
      <c r="I3570" t="s">
        <v>3094</v>
      </c>
      <c r="J3570" t="s">
        <v>2578</v>
      </c>
      <c r="K3570" t="s">
        <v>1103</v>
      </c>
      <c r="L3570" t="s">
        <v>3095</v>
      </c>
      <c r="M3570" t="s">
        <v>3096</v>
      </c>
      <c r="O3570">
        <v>30</v>
      </c>
      <c r="P3570">
        <v>1</v>
      </c>
      <c r="Q3570">
        <v>8</v>
      </c>
      <c r="R3570">
        <v>39</v>
      </c>
      <c r="S3570" s="1">
        <v>0.79489999999999994</v>
      </c>
      <c r="U3570" s="13">
        <f t="shared" si="165"/>
        <v>31</v>
      </c>
      <c r="V3570" s="13">
        <f t="shared" si="166"/>
        <v>39</v>
      </c>
      <c r="W3570" s="13" t="str">
        <f>IFERROR(VLOOKUP(K3570,'Target Area Lookup'!B:C,2,FALSE),"Rest of State")</f>
        <v>Cook</v>
      </c>
      <c r="X3570" s="13" t="str">
        <f t="shared" si="167"/>
        <v>Cook</v>
      </c>
    </row>
    <row r="3571" spans="1:24" x14ac:dyDescent="0.25">
      <c r="A3571" t="s">
        <v>3099</v>
      </c>
      <c r="B3571" t="s">
        <v>3100</v>
      </c>
      <c r="C3571" t="s">
        <v>3101</v>
      </c>
      <c r="D3571" t="s">
        <v>2891</v>
      </c>
      <c r="E3571" t="s">
        <v>3102</v>
      </c>
      <c r="F3571">
        <v>7087540175</v>
      </c>
      <c r="G3571">
        <v>11033</v>
      </c>
      <c r="H3571" t="s">
        <v>3100</v>
      </c>
      <c r="I3571" t="s">
        <v>3101</v>
      </c>
      <c r="J3571" t="s">
        <v>2891</v>
      </c>
      <c r="K3571" t="s">
        <v>1103</v>
      </c>
      <c r="L3571" t="s">
        <v>3102</v>
      </c>
      <c r="M3571" t="s">
        <v>3103</v>
      </c>
      <c r="O3571">
        <v>1636</v>
      </c>
      <c r="P3571">
        <v>108</v>
      </c>
      <c r="Q3571">
        <v>384</v>
      </c>
      <c r="R3571">
        <v>2128</v>
      </c>
      <c r="S3571" s="1">
        <v>0.81950000000000001</v>
      </c>
      <c r="U3571" s="13">
        <f t="shared" si="165"/>
        <v>1744</v>
      </c>
      <c r="V3571" s="13">
        <f t="shared" si="166"/>
        <v>2128</v>
      </c>
      <c r="W3571" s="13" t="str">
        <f>IFERROR(VLOOKUP(K3571,'Target Area Lookup'!B:C,2,FALSE),"Rest of State")</f>
        <v>Cook</v>
      </c>
      <c r="X3571" s="13" t="str">
        <f t="shared" si="167"/>
        <v>Cook</v>
      </c>
    </row>
    <row r="3572" spans="1:24" x14ac:dyDescent="0.25">
      <c r="A3572" t="s">
        <v>3158</v>
      </c>
      <c r="B3572" t="s">
        <v>3159</v>
      </c>
      <c r="C3572" t="s">
        <v>3160</v>
      </c>
      <c r="D3572" t="s">
        <v>3161</v>
      </c>
      <c r="E3572" t="s">
        <v>3162</v>
      </c>
      <c r="F3572">
        <v>8157473010</v>
      </c>
      <c r="G3572">
        <v>10297</v>
      </c>
      <c r="H3572" t="s">
        <v>3159</v>
      </c>
      <c r="I3572" t="s">
        <v>3160</v>
      </c>
      <c r="J3572" t="s">
        <v>3161</v>
      </c>
      <c r="K3572" t="s">
        <v>3111</v>
      </c>
      <c r="L3572" t="s">
        <v>3162</v>
      </c>
      <c r="M3572" t="s">
        <v>3163</v>
      </c>
      <c r="O3572">
        <v>13</v>
      </c>
      <c r="P3572">
        <v>5</v>
      </c>
      <c r="Q3572">
        <v>30</v>
      </c>
      <c r="R3572">
        <v>48</v>
      </c>
      <c r="S3572" s="1">
        <v>0.375</v>
      </c>
      <c r="U3572" s="13">
        <f t="shared" si="165"/>
        <v>18</v>
      </c>
      <c r="V3572" s="13">
        <f t="shared" si="166"/>
        <v>48</v>
      </c>
      <c r="W3572" s="13" t="str">
        <f>IFERROR(VLOOKUP(K3572,'Target Area Lookup'!B:C,2,FALSE),"Rest of State")</f>
        <v>Rest of State</v>
      </c>
      <c r="X3572" s="13" t="str">
        <f t="shared" si="167"/>
        <v>Rest of State</v>
      </c>
    </row>
    <row r="3573" spans="1:24" x14ac:dyDescent="0.25">
      <c r="A3573" t="s">
        <v>3225</v>
      </c>
      <c r="B3573" t="s">
        <v>710</v>
      </c>
      <c r="C3573" t="s">
        <v>3226</v>
      </c>
      <c r="D3573" t="s">
        <v>3106</v>
      </c>
      <c r="E3573" t="s">
        <v>3227</v>
      </c>
      <c r="F3573">
        <v>8152323511</v>
      </c>
      <c r="G3573">
        <v>10318</v>
      </c>
      <c r="H3573" t="s">
        <v>710</v>
      </c>
      <c r="I3573" t="s">
        <v>3226</v>
      </c>
      <c r="J3573" t="s">
        <v>3106</v>
      </c>
      <c r="K3573" t="s">
        <v>3116</v>
      </c>
      <c r="L3573" t="s">
        <v>3227</v>
      </c>
      <c r="M3573" t="s">
        <v>3228</v>
      </c>
      <c r="O3573">
        <v>13</v>
      </c>
      <c r="P3573">
        <v>1</v>
      </c>
      <c r="Q3573">
        <v>110</v>
      </c>
      <c r="R3573">
        <v>124</v>
      </c>
      <c r="S3573" s="1">
        <v>0.1129</v>
      </c>
      <c r="U3573" s="13">
        <f t="shared" si="165"/>
        <v>14</v>
      </c>
      <c r="V3573" s="13">
        <f t="shared" si="166"/>
        <v>124</v>
      </c>
      <c r="W3573" s="13" t="str">
        <f>IFERROR(VLOOKUP(K3573,'Target Area Lookup'!B:C,2,FALSE),"Rest of State")</f>
        <v>Rest of State</v>
      </c>
      <c r="X3573" s="13" t="str">
        <f t="shared" si="167"/>
        <v>Rest of State</v>
      </c>
    </row>
    <row r="3574" spans="1:24" x14ac:dyDescent="0.25">
      <c r="A3574" t="s">
        <v>3229</v>
      </c>
      <c r="B3574" t="s">
        <v>3230</v>
      </c>
      <c r="C3574" t="s">
        <v>3231</v>
      </c>
      <c r="D3574" t="s">
        <v>3106</v>
      </c>
      <c r="E3574" t="s">
        <v>3232</v>
      </c>
      <c r="F3574">
        <v>8152328336</v>
      </c>
      <c r="G3574">
        <v>10319</v>
      </c>
      <c r="H3574" t="s">
        <v>3230</v>
      </c>
      <c r="I3574" t="s">
        <v>3231</v>
      </c>
      <c r="J3574" t="s">
        <v>3106</v>
      </c>
      <c r="K3574" t="s">
        <v>3116</v>
      </c>
      <c r="L3574" t="s">
        <v>3232</v>
      </c>
      <c r="M3574" t="s">
        <v>3233</v>
      </c>
      <c r="O3574">
        <v>20</v>
      </c>
      <c r="P3574">
        <v>0</v>
      </c>
      <c r="Q3574">
        <v>0</v>
      </c>
      <c r="R3574">
        <v>20</v>
      </c>
      <c r="S3574" s="1">
        <v>1</v>
      </c>
      <c r="U3574" s="13">
        <f t="shared" si="165"/>
        <v>20</v>
      </c>
      <c r="V3574" s="13">
        <f t="shared" si="166"/>
        <v>20</v>
      </c>
      <c r="W3574" s="13" t="str">
        <f>IFERROR(VLOOKUP(K3574,'Target Area Lookup'!B:C,2,FALSE),"Rest of State")</f>
        <v>Rest of State</v>
      </c>
      <c r="X3574" s="13" t="str">
        <f t="shared" si="167"/>
        <v>Rest of State</v>
      </c>
    </row>
    <row r="3575" spans="1:24" x14ac:dyDescent="0.25">
      <c r="A3575" t="s">
        <v>3320</v>
      </c>
      <c r="B3575" t="s">
        <v>3321</v>
      </c>
      <c r="C3575" t="s">
        <v>3322</v>
      </c>
      <c r="D3575" t="s">
        <v>3305</v>
      </c>
      <c r="E3575" t="s">
        <v>3323</v>
      </c>
      <c r="F3575">
        <v>2173569521</v>
      </c>
      <c r="G3575">
        <v>10347</v>
      </c>
      <c r="H3575" t="s">
        <v>3321</v>
      </c>
      <c r="I3575" t="s">
        <v>3322</v>
      </c>
      <c r="J3575" t="s">
        <v>3305</v>
      </c>
      <c r="K3575" t="s">
        <v>3305</v>
      </c>
      <c r="L3575" t="s">
        <v>3323</v>
      </c>
      <c r="M3575" t="s">
        <v>3324</v>
      </c>
      <c r="O3575">
        <v>33</v>
      </c>
      <c r="P3575">
        <v>7</v>
      </c>
      <c r="Q3575">
        <v>199</v>
      </c>
      <c r="R3575">
        <v>239</v>
      </c>
      <c r="S3575" s="1">
        <v>0.16739999999999999</v>
      </c>
      <c r="U3575" s="13">
        <f t="shared" si="165"/>
        <v>40</v>
      </c>
      <c r="V3575" s="13">
        <f t="shared" si="166"/>
        <v>239</v>
      </c>
      <c r="W3575" s="13" t="str">
        <f>IFERROR(VLOOKUP(K3575,'Target Area Lookup'!B:C,2,FALSE),"Rest of State")</f>
        <v>Champaign</v>
      </c>
      <c r="X3575" s="13" t="str">
        <f t="shared" si="167"/>
        <v>Rest of State</v>
      </c>
    </row>
    <row r="3576" spans="1:24" x14ac:dyDescent="0.25">
      <c r="A3576" t="s">
        <v>3325</v>
      </c>
      <c r="B3576" t="s">
        <v>3326</v>
      </c>
      <c r="C3576" t="s">
        <v>3327</v>
      </c>
      <c r="D3576" t="s">
        <v>3328</v>
      </c>
      <c r="E3576" t="s">
        <v>3329</v>
      </c>
      <c r="F3576">
        <v>2173673728</v>
      </c>
      <c r="G3576">
        <v>46596</v>
      </c>
      <c r="H3576" t="s">
        <v>3330</v>
      </c>
      <c r="I3576" t="s">
        <v>3331</v>
      </c>
      <c r="J3576" t="s">
        <v>3328</v>
      </c>
      <c r="K3576" t="s">
        <v>3305</v>
      </c>
      <c r="L3576" t="s">
        <v>3332</v>
      </c>
      <c r="M3576" t="s">
        <v>3333</v>
      </c>
      <c r="O3576">
        <v>63</v>
      </c>
      <c r="P3576">
        <v>0</v>
      </c>
      <c r="Q3576">
        <v>2</v>
      </c>
      <c r="R3576">
        <v>65</v>
      </c>
      <c r="S3576" s="1">
        <v>0.96</v>
      </c>
      <c r="T3576" t="s">
        <v>22</v>
      </c>
      <c r="U3576" s="13">
        <f t="shared" si="165"/>
        <v>63</v>
      </c>
      <c r="V3576" s="13">
        <f t="shared" si="166"/>
        <v>65</v>
      </c>
      <c r="W3576" s="13" t="str">
        <f>IFERROR(VLOOKUP(K3576,'Target Area Lookup'!B:C,2,FALSE),"Rest of State")</f>
        <v>Champaign</v>
      </c>
      <c r="X3576" s="13" t="str">
        <f t="shared" si="167"/>
        <v>Rest of State</v>
      </c>
    </row>
    <row r="3577" spans="1:24" x14ac:dyDescent="0.25">
      <c r="A3577" t="s">
        <v>3325</v>
      </c>
      <c r="B3577" t="s">
        <v>3326</v>
      </c>
      <c r="C3577" t="s">
        <v>3327</v>
      </c>
      <c r="D3577" t="s">
        <v>3328</v>
      </c>
      <c r="E3577" t="s">
        <v>3329</v>
      </c>
      <c r="F3577">
        <v>2173673728</v>
      </c>
      <c r="G3577">
        <v>54921</v>
      </c>
      <c r="H3577" t="s">
        <v>3326</v>
      </c>
      <c r="I3577" t="s">
        <v>3334</v>
      </c>
      <c r="J3577" t="s">
        <v>3328</v>
      </c>
      <c r="K3577" t="s">
        <v>3305</v>
      </c>
      <c r="L3577" t="s">
        <v>3329</v>
      </c>
      <c r="M3577" t="s">
        <v>3335</v>
      </c>
      <c r="O3577">
        <v>34</v>
      </c>
      <c r="P3577">
        <v>0</v>
      </c>
      <c r="Q3577">
        <v>0</v>
      </c>
      <c r="R3577">
        <v>34</v>
      </c>
      <c r="S3577" s="1">
        <v>1</v>
      </c>
      <c r="U3577" s="13">
        <f t="shared" si="165"/>
        <v>34</v>
      </c>
      <c r="V3577" s="13">
        <f t="shared" si="166"/>
        <v>34</v>
      </c>
      <c r="W3577" s="13" t="str">
        <f>IFERROR(VLOOKUP(K3577,'Target Area Lookup'!B:C,2,FALSE),"Rest of State")</f>
        <v>Champaign</v>
      </c>
      <c r="X3577" s="13" t="str">
        <f t="shared" si="167"/>
        <v>Rest of State</v>
      </c>
    </row>
    <row r="3578" spans="1:24" x14ac:dyDescent="0.25">
      <c r="A3578" t="s">
        <v>3336</v>
      </c>
      <c r="B3578" t="s">
        <v>3337</v>
      </c>
      <c r="C3578" t="s">
        <v>3338</v>
      </c>
      <c r="D3578" t="s">
        <v>3339</v>
      </c>
      <c r="E3578" t="s">
        <v>3340</v>
      </c>
      <c r="F3578">
        <v>2178922023</v>
      </c>
      <c r="G3578">
        <v>10351</v>
      </c>
      <c r="H3578" t="s">
        <v>3337</v>
      </c>
      <c r="I3578" t="s">
        <v>3338</v>
      </c>
      <c r="J3578" t="s">
        <v>3339</v>
      </c>
      <c r="K3578" t="s">
        <v>3305</v>
      </c>
      <c r="L3578" t="s">
        <v>3340</v>
      </c>
      <c r="M3578" t="s">
        <v>3341</v>
      </c>
      <c r="O3578">
        <v>39</v>
      </c>
      <c r="P3578">
        <v>3</v>
      </c>
      <c r="Q3578">
        <v>79</v>
      </c>
      <c r="R3578">
        <v>121</v>
      </c>
      <c r="S3578" s="1">
        <v>0.34710000000000002</v>
      </c>
      <c r="U3578" s="13">
        <f t="shared" si="165"/>
        <v>42</v>
      </c>
      <c r="V3578" s="13">
        <f t="shared" si="166"/>
        <v>121</v>
      </c>
      <c r="W3578" s="13" t="str">
        <f>IFERROR(VLOOKUP(K3578,'Target Area Lookup'!B:C,2,FALSE),"Rest of State")</f>
        <v>Champaign</v>
      </c>
      <c r="X3578" s="13" t="str">
        <f t="shared" si="167"/>
        <v>Rest of State</v>
      </c>
    </row>
    <row r="3579" spans="1:24" x14ac:dyDescent="0.25">
      <c r="A3579" t="s">
        <v>3444</v>
      </c>
      <c r="B3579" t="s">
        <v>3445</v>
      </c>
      <c r="C3579" t="s">
        <v>3446</v>
      </c>
      <c r="D3579" t="s">
        <v>3328</v>
      </c>
      <c r="E3579" t="s">
        <v>3447</v>
      </c>
      <c r="F3579">
        <v>2173843780</v>
      </c>
      <c r="G3579">
        <v>50038</v>
      </c>
      <c r="H3579" t="s">
        <v>3448</v>
      </c>
      <c r="I3579" t="s">
        <v>3449</v>
      </c>
      <c r="J3579" t="s">
        <v>3328</v>
      </c>
      <c r="K3579" t="s">
        <v>3305</v>
      </c>
      <c r="L3579" t="s">
        <v>3450</v>
      </c>
      <c r="M3579" t="s">
        <v>3451</v>
      </c>
      <c r="N3579" t="s">
        <v>22</v>
      </c>
      <c r="O3579">
        <v>22</v>
      </c>
      <c r="P3579">
        <v>0</v>
      </c>
      <c r="Q3579">
        <v>0</v>
      </c>
      <c r="R3579">
        <v>22</v>
      </c>
      <c r="S3579" s="1">
        <v>1</v>
      </c>
      <c r="U3579" s="13">
        <f t="shared" si="165"/>
        <v>22</v>
      </c>
      <c r="V3579" s="13">
        <f t="shared" si="166"/>
        <v>22</v>
      </c>
      <c r="W3579" s="13" t="str">
        <f>IFERROR(VLOOKUP(K3579,'Target Area Lookup'!B:C,2,FALSE),"Rest of State")</f>
        <v>Champaign</v>
      </c>
      <c r="X3579" s="13" t="str">
        <f t="shared" si="167"/>
        <v>Rest of State</v>
      </c>
    </row>
    <row r="3580" spans="1:24" x14ac:dyDescent="0.25">
      <c r="A3580" t="s">
        <v>3452</v>
      </c>
      <c r="B3580" t="s">
        <v>3453</v>
      </c>
      <c r="C3580" t="s">
        <v>3454</v>
      </c>
      <c r="D3580" t="s">
        <v>3305</v>
      </c>
      <c r="E3580" t="s">
        <v>3455</v>
      </c>
      <c r="F3580">
        <v>2173565164</v>
      </c>
      <c r="G3580">
        <v>10384</v>
      </c>
      <c r="H3580" t="s">
        <v>3456</v>
      </c>
      <c r="I3580" t="s">
        <v>3454</v>
      </c>
      <c r="J3580" t="s">
        <v>3305</v>
      </c>
      <c r="K3580" t="s">
        <v>3305</v>
      </c>
      <c r="L3580" t="s">
        <v>3455</v>
      </c>
      <c r="M3580" t="s">
        <v>3457</v>
      </c>
      <c r="O3580">
        <v>16</v>
      </c>
      <c r="P3580">
        <v>0</v>
      </c>
      <c r="Q3580">
        <v>0</v>
      </c>
      <c r="R3580">
        <v>16</v>
      </c>
      <c r="S3580" s="1">
        <v>1</v>
      </c>
      <c r="U3580" s="13">
        <f t="shared" si="165"/>
        <v>16</v>
      </c>
      <c r="V3580" s="13">
        <f t="shared" si="166"/>
        <v>16</v>
      </c>
      <c r="W3580" s="13" t="str">
        <f>IFERROR(VLOOKUP(K3580,'Target Area Lookup'!B:C,2,FALSE),"Rest of State")</f>
        <v>Champaign</v>
      </c>
      <c r="X3580" s="13" t="str">
        <f t="shared" si="167"/>
        <v>Rest of State</v>
      </c>
    </row>
    <row r="3581" spans="1:24" x14ac:dyDescent="0.25">
      <c r="A3581" t="s">
        <v>3452</v>
      </c>
      <c r="B3581" t="s">
        <v>3453</v>
      </c>
      <c r="C3581" t="s">
        <v>3454</v>
      </c>
      <c r="D3581" t="s">
        <v>3305</v>
      </c>
      <c r="E3581" t="s">
        <v>3455</v>
      </c>
      <c r="F3581">
        <v>2173565164</v>
      </c>
      <c r="G3581">
        <v>10385</v>
      </c>
      <c r="H3581" t="s">
        <v>3458</v>
      </c>
      <c r="I3581" t="s">
        <v>3459</v>
      </c>
      <c r="J3581" t="s">
        <v>696</v>
      </c>
      <c r="K3581" t="s">
        <v>701</v>
      </c>
      <c r="L3581" t="s">
        <v>3460</v>
      </c>
      <c r="M3581" t="s">
        <v>3457</v>
      </c>
      <c r="O3581">
        <v>37</v>
      </c>
      <c r="P3581">
        <v>0</v>
      </c>
      <c r="Q3581">
        <v>0</v>
      </c>
      <c r="R3581">
        <v>37</v>
      </c>
      <c r="S3581" s="1">
        <v>1</v>
      </c>
      <c r="U3581" s="13">
        <f t="shared" si="165"/>
        <v>37</v>
      </c>
      <c r="V3581" s="13">
        <f t="shared" si="166"/>
        <v>37</v>
      </c>
      <c r="W3581" s="13" t="str">
        <f>IFERROR(VLOOKUP(K3581,'Target Area Lookup'!B:C,2,FALSE),"Rest of State")</f>
        <v>Winnebago</v>
      </c>
      <c r="X3581" s="13" t="str">
        <f t="shared" si="167"/>
        <v>Rest of State</v>
      </c>
    </row>
    <row r="3582" spans="1:24" x14ac:dyDescent="0.25">
      <c r="A3582" t="s">
        <v>3604</v>
      </c>
      <c r="B3582" t="s">
        <v>3605</v>
      </c>
      <c r="C3582" t="s">
        <v>3606</v>
      </c>
      <c r="D3582" t="s">
        <v>3607</v>
      </c>
      <c r="E3582" t="s">
        <v>3608</v>
      </c>
      <c r="F3582">
        <v>2178265912</v>
      </c>
      <c r="G3582">
        <v>10462</v>
      </c>
      <c r="H3582" t="s">
        <v>3609</v>
      </c>
      <c r="I3582" t="s">
        <v>3610</v>
      </c>
      <c r="J3582" t="s">
        <v>3607</v>
      </c>
      <c r="K3582" t="s">
        <v>3611</v>
      </c>
      <c r="L3582" t="s">
        <v>3612</v>
      </c>
      <c r="M3582" t="s">
        <v>3613</v>
      </c>
      <c r="N3582" t="s">
        <v>22</v>
      </c>
      <c r="O3582">
        <v>87</v>
      </c>
      <c r="P3582">
        <v>13</v>
      </c>
      <c r="Q3582">
        <v>288</v>
      </c>
      <c r="R3582">
        <v>388</v>
      </c>
      <c r="S3582" s="1">
        <v>0.25769999999999998</v>
      </c>
      <c r="U3582" s="13">
        <f t="shared" si="165"/>
        <v>100</v>
      </c>
      <c r="V3582" s="13">
        <f t="shared" si="166"/>
        <v>388</v>
      </c>
      <c r="W3582" s="13" t="str">
        <f>IFERROR(VLOOKUP(K3582,'Target Area Lookup'!B:C,2,FALSE),"Rest of State")</f>
        <v>Rest of State</v>
      </c>
      <c r="X3582" s="13" t="str">
        <f t="shared" si="167"/>
        <v>Rest of State</v>
      </c>
    </row>
    <row r="3583" spans="1:24" x14ac:dyDescent="0.25">
      <c r="A3583" t="s">
        <v>3604</v>
      </c>
      <c r="B3583" t="s">
        <v>3605</v>
      </c>
      <c r="C3583" t="s">
        <v>3606</v>
      </c>
      <c r="D3583" t="s">
        <v>3607</v>
      </c>
      <c r="E3583" t="s">
        <v>3608</v>
      </c>
      <c r="F3583">
        <v>2178265912</v>
      </c>
      <c r="G3583">
        <v>10463</v>
      </c>
      <c r="H3583" t="s">
        <v>3614</v>
      </c>
      <c r="I3583" t="s">
        <v>3610</v>
      </c>
      <c r="J3583" t="s">
        <v>3607</v>
      </c>
      <c r="K3583" t="s">
        <v>3611</v>
      </c>
      <c r="L3583" t="s">
        <v>3612</v>
      </c>
      <c r="M3583" t="s">
        <v>3613</v>
      </c>
      <c r="N3583" t="s">
        <v>22</v>
      </c>
      <c r="O3583">
        <v>68</v>
      </c>
      <c r="P3583">
        <v>9</v>
      </c>
      <c r="Q3583">
        <v>120</v>
      </c>
      <c r="R3583">
        <v>197</v>
      </c>
      <c r="S3583" s="1">
        <v>0.39090000000000003</v>
      </c>
      <c r="U3583" s="13">
        <f t="shared" si="165"/>
        <v>77</v>
      </c>
      <c r="V3583" s="13">
        <f t="shared" si="166"/>
        <v>197</v>
      </c>
      <c r="W3583" s="13" t="str">
        <f>IFERROR(VLOOKUP(K3583,'Target Area Lookup'!B:C,2,FALSE),"Rest of State")</f>
        <v>Rest of State</v>
      </c>
      <c r="X3583" s="13" t="str">
        <f t="shared" si="167"/>
        <v>Rest of State</v>
      </c>
    </row>
    <row r="3584" spans="1:24" x14ac:dyDescent="0.25">
      <c r="A3584" t="s">
        <v>3604</v>
      </c>
      <c r="B3584" t="s">
        <v>3605</v>
      </c>
      <c r="C3584" t="s">
        <v>3606</v>
      </c>
      <c r="D3584" t="s">
        <v>3607</v>
      </c>
      <c r="E3584" t="s">
        <v>3608</v>
      </c>
      <c r="F3584">
        <v>2178265912</v>
      </c>
      <c r="G3584">
        <v>10464</v>
      </c>
      <c r="H3584" t="s">
        <v>476</v>
      </c>
      <c r="I3584" t="s">
        <v>3615</v>
      </c>
      <c r="J3584" t="s">
        <v>3607</v>
      </c>
      <c r="K3584" t="s">
        <v>3611</v>
      </c>
      <c r="L3584" t="s">
        <v>3616</v>
      </c>
      <c r="M3584" t="s">
        <v>3613</v>
      </c>
      <c r="N3584" t="s">
        <v>22</v>
      </c>
      <c r="O3584">
        <v>144</v>
      </c>
      <c r="P3584">
        <v>14</v>
      </c>
      <c r="Q3584">
        <v>236</v>
      </c>
      <c r="R3584">
        <v>394</v>
      </c>
      <c r="S3584" s="1">
        <v>0.40100000000000002</v>
      </c>
      <c r="U3584" s="13">
        <f t="shared" si="165"/>
        <v>158</v>
      </c>
      <c r="V3584" s="13">
        <f t="shared" si="166"/>
        <v>394</v>
      </c>
      <c r="W3584" s="13" t="str">
        <f>IFERROR(VLOOKUP(K3584,'Target Area Lookup'!B:C,2,FALSE),"Rest of State")</f>
        <v>Rest of State</v>
      </c>
      <c r="X3584" s="13" t="str">
        <f t="shared" si="167"/>
        <v>Rest of State</v>
      </c>
    </row>
    <row r="3585" spans="1:24" x14ac:dyDescent="0.25">
      <c r="A3585" t="s">
        <v>3604</v>
      </c>
      <c r="B3585" t="s">
        <v>3605</v>
      </c>
      <c r="C3585" t="s">
        <v>3606</v>
      </c>
      <c r="D3585" t="s">
        <v>3607</v>
      </c>
      <c r="E3585" t="s">
        <v>3608</v>
      </c>
      <c r="F3585">
        <v>2178265912</v>
      </c>
      <c r="G3585">
        <v>10465</v>
      </c>
      <c r="H3585" t="s">
        <v>1377</v>
      </c>
      <c r="I3585" t="s">
        <v>3617</v>
      </c>
      <c r="J3585" t="s">
        <v>3607</v>
      </c>
      <c r="K3585" t="s">
        <v>3611</v>
      </c>
      <c r="L3585" t="s">
        <v>3618</v>
      </c>
      <c r="M3585" t="s">
        <v>3613</v>
      </c>
      <c r="N3585" t="s">
        <v>22</v>
      </c>
      <c r="O3585">
        <v>131</v>
      </c>
      <c r="P3585">
        <v>7</v>
      </c>
      <c r="Q3585">
        <v>177</v>
      </c>
      <c r="R3585">
        <v>315</v>
      </c>
      <c r="S3585" s="1">
        <v>0.43810000000000004</v>
      </c>
      <c r="U3585" s="13">
        <f t="shared" si="165"/>
        <v>138</v>
      </c>
      <c r="V3585" s="13">
        <f t="shared" si="166"/>
        <v>315</v>
      </c>
      <c r="W3585" s="13" t="str">
        <f>IFERROR(VLOOKUP(K3585,'Target Area Lookup'!B:C,2,FALSE),"Rest of State")</f>
        <v>Rest of State</v>
      </c>
      <c r="X3585" s="13" t="str">
        <f t="shared" si="167"/>
        <v>Rest of State</v>
      </c>
    </row>
    <row r="3586" spans="1:24" x14ac:dyDescent="0.25">
      <c r="A3586" t="s">
        <v>3619</v>
      </c>
      <c r="B3586" t="s">
        <v>3620</v>
      </c>
      <c r="C3586" t="s">
        <v>3621</v>
      </c>
      <c r="D3586" t="s">
        <v>3622</v>
      </c>
      <c r="E3586" t="s">
        <v>3623</v>
      </c>
      <c r="F3586">
        <v>2173824321</v>
      </c>
      <c r="G3586">
        <v>10466</v>
      </c>
      <c r="H3586" t="s">
        <v>3624</v>
      </c>
      <c r="I3586" t="s">
        <v>3621</v>
      </c>
      <c r="J3586" t="s">
        <v>3622</v>
      </c>
      <c r="K3586" t="s">
        <v>3611</v>
      </c>
      <c r="L3586" t="s">
        <v>3623</v>
      </c>
      <c r="M3586" t="s">
        <v>3625</v>
      </c>
      <c r="N3586" t="s">
        <v>22</v>
      </c>
      <c r="O3586">
        <v>87</v>
      </c>
      <c r="P3586">
        <v>10</v>
      </c>
      <c r="Q3586">
        <v>76</v>
      </c>
      <c r="R3586">
        <v>173</v>
      </c>
      <c r="S3586" s="1">
        <v>0.56069999999999998</v>
      </c>
      <c r="U3586" s="13">
        <f t="shared" si="165"/>
        <v>97</v>
      </c>
      <c r="V3586" s="13">
        <f t="shared" si="166"/>
        <v>173</v>
      </c>
      <c r="W3586" s="13" t="str">
        <f>IFERROR(VLOOKUP(K3586,'Target Area Lookup'!B:C,2,FALSE),"Rest of State")</f>
        <v>Rest of State</v>
      </c>
      <c r="X3586" s="13" t="str">
        <f t="shared" si="167"/>
        <v>Rest of State</v>
      </c>
    </row>
    <row r="3587" spans="1:24" x14ac:dyDescent="0.25">
      <c r="A3587" t="s">
        <v>3619</v>
      </c>
      <c r="B3587" t="s">
        <v>3620</v>
      </c>
      <c r="C3587" t="s">
        <v>3621</v>
      </c>
      <c r="D3587" t="s">
        <v>3622</v>
      </c>
      <c r="E3587" t="s">
        <v>3623</v>
      </c>
      <c r="F3587">
        <v>2173824321</v>
      </c>
      <c r="G3587">
        <v>10468</v>
      </c>
      <c r="H3587" t="s">
        <v>3626</v>
      </c>
      <c r="I3587" t="s">
        <v>3627</v>
      </c>
      <c r="J3587" t="s">
        <v>3622</v>
      </c>
      <c r="K3587" t="s">
        <v>3611</v>
      </c>
      <c r="L3587" t="s">
        <v>3628</v>
      </c>
      <c r="M3587" t="s">
        <v>3625</v>
      </c>
      <c r="N3587" t="s">
        <v>22</v>
      </c>
      <c r="O3587">
        <v>116</v>
      </c>
      <c r="P3587">
        <v>13</v>
      </c>
      <c r="Q3587">
        <v>84</v>
      </c>
      <c r="R3587">
        <v>213</v>
      </c>
      <c r="S3587" s="1">
        <v>0.60560000000000003</v>
      </c>
      <c r="U3587" s="13">
        <f t="shared" ref="U3587:U3650" si="168">SUM(O3587:P3587)</f>
        <v>129</v>
      </c>
      <c r="V3587" s="13">
        <f t="shared" ref="V3587:V3650" si="169">R3587</f>
        <v>213</v>
      </c>
      <c r="W3587" s="13" t="str">
        <f>IFERROR(VLOOKUP(K3587,'Target Area Lookup'!B:C,2,FALSE),"Rest of State")</f>
        <v>Rest of State</v>
      </c>
      <c r="X3587" s="13" t="str">
        <f t="shared" ref="X3587:X3650" si="170">IF(K3587="Cook","Cook","Rest of State")</f>
        <v>Rest of State</v>
      </c>
    </row>
    <row r="3588" spans="1:24" x14ac:dyDescent="0.25">
      <c r="A3588" t="s">
        <v>3629</v>
      </c>
      <c r="B3588" t="s">
        <v>3630</v>
      </c>
      <c r="C3588" t="s">
        <v>3631</v>
      </c>
      <c r="D3588" t="s">
        <v>3632</v>
      </c>
      <c r="E3588" t="s">
        <v>3633</v>
      </c>
      <c r="F3588">
        <v>2179322184</v>
      </c>
      <c r="G3588">
        <v>10469</v>
      </c>
      <c r="H3588" t="s">
        <v>3634</v>
      </c>
      <c r="I3588" t="s">
        <v>3635</v>
      </c>
      <c r="J3588" t="s">
        <v>3632</v>
      </c>
      <c r="K3588" t="s">
        <v>3611</v>
      </c>
      <c r="L3588" t="s">
        <v>3636</v>
      </c>
      <c r="M3588" t="s">
        <v>3637</v>
      </c>
      <c r="N3588" t="s">
        <v>22</v>
      </c>
      <c r="O3588">
        <v>175</v>
      </c>
      <c r="P3588">
        <v>16</v>
      </c>
      <c r="Q3588">
        <v>212</v>
      </c>
      <c r="R3588">
        <v>403</v>
      </c>
      <c r="S3588" s="1">
        <v>0.47389999999999999</v>
      </c>
      <c r="U3588" s="13">
        <f t="shared" si="168"/>
        <v>191</v>
      </c>
      <c r="V3588" s="13">
        <f t="shared" si="169"/>
        <v>403</v>
      </c>
      <c r="W3588" s="13" t="str">
        <f>IFERROR(VLOOKUP(K3588,'Target Area Lookup'!B:C,2,FALSE),"Rest of State")</f>
        <v>Rest of State</v>
      </c>
      <c r="X3588" s="13" t="str">
        <f t="shared" si="170"/>
        <v>Rest of State</v>
      </c>
    </row>
    <row r="3589" spans="1:24" x14ac:dyDescent="0.25">
      <c r="A3589" t="s">
        <v>3629</v>
      </c>
      <c r="B3589" t="s">
        <v>3630</v>
      </c>
      <c r="C3589" t="s">
        <v>3631</v>
      </c>
      <c r="D3589" t="s">
        <v>3632</v>
      </c>
      <c r="E3589" t="s">
        <v>3633</v>
      </c>
      <c r="F3589">
        <v>2179322184</v>
      </c>
      <c r="G3589">
        <v>10471</v>
      </c>
      <c r="H3589" t="s">
        <v>3638</v>
      </c>
      <c r="I3589" t="s">
        <v>3639</v>
      </c>
      <c r="J3589" t="s">
        <v>3632</v>
      </c>
      <c r="K3589" t="s">
        <v>3611</v>
      </c>
      <c r="L3589" t="s">
        <v>3640</v>
      </c>
      <c r="M3589" t="s">
        <v>3641</v>
      </c>
      <c r="N3589" t="s">
        <v>22</v>
      </c>
      <c r="O3589">
        <v>439</v>
      </c>
      <c r="P3589">
        <v>0</v>
      </c>
      <c r="Q3589">
        <v>0</v>
      </c>
      <c r="R3589">
        <v>439</v>
      </c>
      <c r="S3589" s="1">
        <v>1</v>
      </c>
      <c r="T3589" t="s">
        <v>22</v>
      </c>
      <c r="U3589" s="13">
        <f t="shared" si="168"/>
        <v>439</v>
      </c>
      <c r="V3589" s="13">
        <f t="shared" si="169"/>
        <v>439</v>
      </c>
      <c r="W3589" s="13" t="str">
        <f>IFERROR(VLOOKUP(K3589,'Target Area Lookup'!B:C,2,FALSE),"Rest of State")</f>
        <v>Rest of State</v>
      </c>
      <c r="X3589" s="13" t="str">
        <f t="shared" si="170"/>
        <v>Rest of State</v>
      </c>
    </row>
    <row r="3590" spans="1:24" x14ac:dyDescent="0.25">
      <c r="A3590" t="s">
        <v>3687</v>
      </c>
      <c r="B3590" t="s">
        <v>190</v>
      </c>
      <c r="C3590" t="s">
        <v>3688</v>
      </c>
      <c r="D3590" t="s">
        <v>3669</v>
      </c>
      <c r="E3590" t="s">
        <v>3689</v>
      </c>
      <c r="F3590">
        <v>2172586256</v>
      </c>
      <c r="G3590">
        <v>10494</v>
      </c>
      <c r="H3590" t="s">
        <v>190</v>
      </c>
      <c r="I3590" t="s">
        <v>3688</v>
      </c>
      <c r="J3590" t="s">
        <v>3669</v>
      </c>
      <c r="K3590" t="s">
        <v>3590</v>
      </c>
      <c r="L3590" t="s">
        <v>3689</v>
      </c>
      <c r="M3590" t="s">
        <v>3690</v>
      </c>
      <c r="O3590">
        <v>14</v>
      </c>
      <c r="P3590">
        <v>5</v>
      </c>
      <c r="Q3590">
        <v>54</v>
      </c>
      <c r="R3590">
        <v>73</v>
      </c>
      <c r="S3590" s="1">
        <v>0.26030000000000003</v>
      </c>
      <c r="U3590" s="13">
        <f t="shared" si="168"/>
        <v>19</v>
      </c>
      <c r="V3590" s="13">
        <f t="shared" si="169"/>
        <v>73</v>
      </c>
      <c r="W3590" s="13" t="str">
        <f>IFERROR(VLOOKUP(K3590,'Target Area Lookup'!B:C,2,FALSE),"Rest of State")</f>
        <v>Rest of State</v>
      </c>
      <c r="X3590" s="13" t="str">
        <f t="shared" si="170"/>
        <v>Rest of State</v>
      </c>
    </row>
    <row r="3591" spans="1:24" x14ac:dyDescent="0.25">
      <c r="A3591" t="s">
        <v>3699</v>
      </c>
      <c r="B3591" t="s">
        <v>3700</v>
      </c>
      <c r="C3591" t="s">
        <v>3701</v>
      </c>
      <c r="D3591" t="s">
        <v>3669</v>
      </c>
      <c r="E3591" t="s">
        <v>3702</v>
      </c>
      <c r="F3591">
        <v>2172344911</v>
      </c>
      <c r="G3591">
        <v>10497</v>
      </c>
      <c r="H3591" t="s">
        <v>3700</v>
      </c>
      <c r="I3591" t="s">
        <v>3701</v>
      </c>
      <c r="J3591" t="s">
        <v>3669</v>
      </c>
      <c r="K3591" t="s">
        <v>3590</v>
      </c>
      <c r="L3591" t="s">
        <v>3702</v>
      </c>
      <c r="M3591" t="s">
        <v>3703</v>
      </c>
      <c r="O3591">
        <v>26</v>
      </c>
      <c r="P3591">
        <v>2</v>
      </c>
      <c r="Q3591">
        <v>179</v>
      </c>
      <c r="R3591">
        <v>207</v>
      </c>
      <c r="S3591" s="1">
        <v>0.1353</v>
      </c>
      <c r="U3591" s="13">
        <f t="shared" si="168"/>
        <v>28</v>
      </c>
      <c r="V3591" s="13">
        <f t="shared" si="169"/>
        <v>207</v>
      </c>
      <c r="W3591" s="13" t="str">
        <f>IFERROR(VLOOKUP(K3591,'Target Area Lookup'!B:C,2,FALSE),"Rest of State")</f>
        <v>Rest of State</v>
      </c>
      <c r="X3591" s="13" t="str">
        <f t="shared" si="170"/>
        <v>Rest of State</v>
      </c>
    </row>
    <row r="3592" spans="1:24" x14ac:dyDescent="0.25">
      <c r="A3592" t="s">
        <v>3796</v>
      </c>
      <c r="B3592" t="s">
        <v>190</v>
      </c>
      <c r="C3592" t="s">
        <v>3797</v>
      </c>
      <c r="D3592" t="s">
        <v>3583</v>
      </c>
      <c r="E3592" t="s">
        <v>3798</v>
      </c>
      <c r="F3592">
        <v>2174633005</v>
      </c>
      <c r="G3592">
        <v>10518</v>
      </c>
      <c r="H3592" t="s">
        <v>190</v>
      </c>
      <c r="I3592" t="s">
        <v>3797</v>
      </c>
      <c r="J3592" t="s">
        <v>3583</v>
      </c>
      <c r="K3592" t="s">
        <v>3584</v>
      </c>
      <c r="L3592" t="s">
        <v>3798</v>
      </c>
      <c r="M3592" t="s">
        <v>3799</v>
      </c>
      <c r="O3592">
        <v>2</v>
      </c>
      <c r="P3592">
        <v>0</v>
      </c>
      <c r="Q3592">
        <v>46</v>
      </c>
      <c r="R3592">
        <v>48</v>
      </c>
      <c r="S3592" s="1">
        <v>4.1700000000000001E-2</v>
      </c>
      <c r="U3592" s="13">
        <f t="shared" si="168"/>
        <v>2</v>
      </c>
      <c r="V3592" s="13">
        <f t="shared" si="169"/>
        <v>48</v>
      </c>
      <c r="W3592" s="13" t="str">
        <f>IFERROR(VLOOKUP(K3592,'Target Area Lookup'!B:C,2,FALSE),"Rest of State")</f>
        <v>Rest of State</v>
      </c>
      <c r="X3592" s="13" t="str">
        <f t="shared" si="170"/>
        <v>Rest of State</v>
      </c>
    </row>
    <row r="3593" spans="1:24" x14ac:dyDescent="0.25">
      <c r="A3593" t="s">
        <v>3873</v>
      </c>
      <c r="B3593" t="s">
        <v>3874</v>
      </c>
      <c r="C3593" t="s">
        <v>3875</v>
      </c>
      <c r="D3593" t="s">
        <v>3876</v>
      </c>
      <c r="E3593" t="s">
        <v>3877</v>
      </c>
      <c r="F3593">
        <v>2177832137</v>
      </c>
      <c r="G3593">
        <v>10556</v>
      </c>
      <c r="H3593" t="s">
        <v>3878</v>
      </c>
      <c r="I3593" t="s">
        <v>3879</v>
      </c>
      <c r="J3593" t="s">
        <v>3880</v>
      </c>
      <c r="K3593" t="s">
        <v>3596</v>
      </c>
      <c r="L3593" t="s">
        <v>3881</v>
      </c>
      <c r="M3593" t="s">
        <v>3882</v>
      </c>
      <c r="N3593" t="s">
        <v>22</v>
      </c>
      <c r="O3593">
        <v>88</v>
      </c>
      <c r="P3593">
        <v>19</v>
      </c>
      <c r="Q3593">
        <v>47</v>
      </c>
      <c r="R3593">
        <v>154</v>
      </c>
      <c r="S3593" s="1">
        <v>0.69480000000000008</v>
      </c>
      <c r="U3593" s="13">
        <f t="shared" si="168"/>
        <v>107</v>
      </c>
      <c r="V3593" s="13">
        <f t="shared" si="169"/>
        <v>154</v>
      </c>
      <c r="W3593" s="13" t="str">
        <f>IFERROR(VLOOKUP(K3593,'Target Area Lookup'!B:C,2,FALSE),"Rest of State")</f>
        <v>Rest of State</v>
      </c>
      <c r="X3593" s="13" t="str">
        <f t="shared" si="170"/>
        <v>Rest of State</v>
      </c>
    </row>
    <row r="3594" spans="1:24" x14ac:dyDescent="0.25">
      <c r="A3594" t="s">
        <v>3873</v>
      </c>
      <c r="B3594" t="s">
        <v>3874</v>
      </c>
      <c r="C3594" t="s">
        <v>3875</v>
      </c>
      <c r="D3594" t="s">
        <v>3876</v>
      </c>
      <c r="E3594" t="s">
        <v>3877</v>
      </c>
      <c r="F3594">
        <v>2177832137</v>
      </c>
      <c r="G3594">
        <v>10563</v>
      </c>
      <c r="H3594" t="s">
        <v>3883</v>
      </c>
      <c r="I3594" t="s">
        <v>3875</v>
      </c>
      <c r="J3594" t="s">
        <v>3876</v>
      </c>
      <c r="K3594" t="s">
        <v>3596</v>
      </c>
      <c r="L3594" t="s">
        <v>3877</v>
      </c>
      <c r="M3594" t="s">
        <v>3882</v>
      </c>
      <c r="N3594" t="s">
        <v>22</v>
      </c>
      <c r="O3594">
        <v>105</v>
      </c>
      <c r="P3594">
        <v>28</v>
      </c>
      <c r="Q3594">
        <v>87</v>
      </c>
      <c r="R3594">
        <v>220</v>
      </c>
      <c r="S3594" s="1">
        <v>0.60450000000000004</v>
      </c>
      <c r="U3594" s="13">
        <f t="shared" si="168"/>
        <v>133</v>
      </c>
      <c r="V3594" s="13">
        <f t="shared" si="169"/>
        <v>220</v>
      </c>
      <c r="W3594" s="13" t="str">
        <f>IFERROR(VLOOKUP(K3594,'Target Area Lookup'!B:C,2,FALSE),"Rest of State")</f>
        <v>Rest of State</v>
      </c>
      <c r="X3594" s="13" t="str">
        <f t="shared" si="170"/>
        <v>Rest of State</v>
      </c>
    </row>
    <row r="3595" spans="1:24" x14ac:dyDescent="0.25">
      <c r="A3595" t="s">
        <v>3899</v>
      </c>
      <c r="B3595" t="s">
        <v>3900</v>
      </c>
      <c r="C3595" t="s">
        <v>3901</v>
      </c>
      <c r="D3595" t="s">
        <v>3902</v>
      </c>
      <c r="E3595" t="s">
        <v>3903</v>
      </c>
      <c r="F3595">
        <v>2176823355</v>
      </c>
      <c r="G3595">
        <v>10553</v>
      </c>
      <c r="H3595" t="s">
        <v>3904</v>
      </c>
      <c r="I3595" t="s">
        <v>3901</v>
      </c>
      <c r="J3595" t="s">
        <v>3902</v>
      </c>
      <c r="K3595" t="s">
        <v>3596</v>
      </c>
      <c r="L3595" t="s">
        <v>3903</v>
      </c>
      <c r="M3595" t="s">
        <v>3905</v>
      </c>
      <c r="N3595" t="s">
        <v>22</v>
      </c>
      <c r="O3595">
        <v>24</v>
      </c>
      <c r="P3595">
        <v>10</v>
      </c>
      <c r="Q3595">
        <v>72</v>
      </c>
      <c r="R3595">
        <v>106</v>
      </c>
      <c r="S3595" s="1">
        <v>0.32079999999999997</v>
      </c>
      <c r="U3595" s="13">
        <f t="shared" si="168"/>
        <v>34</v>
      </c>
      <c r="V3595" s="13">
        <f t="shared" si="169"/>
        <v>106</v>
      </c>
      <c r="W3595" s="13" t="str">
        <f>IFERROR(VLOOKUP(K3595,'Target Area Lookup'!B:C,2,FALSE),"Rest of State")</f>
        <v>Rest of State</v>
      </c>
      <c r="X3595" s="13" t="str">
        <f t="shared" si="170"/>
        <v>Rest of State</v>
      </c>
    </row>
    <row r="3596" spans="1:24" x14ac:dyDescent="0.25">
      <c r="A3596" t="s">
        <v>3899</v>
      </c>
      <c r="B3596" t="s">
        <v>3900</v>
      </c>
      <c r="C3596" t="s">
        <v>3901</v>
      </c>
      <c r="D3596" t="s">
        <v>3902</v>
      </c>
      <c r="E3596" t="s">
        <v>3903</v>
      </c>
      <c r="F3596">
        <v>2176823355</v>
      </c>
      <c r="G3596">
        <v>10554</v>
      </c>
      <c r="H3596" t="s">
        <v>3906</v>
      </c>
      <c r="I3596" t="s">
        <v>3901</v>
      </c>
      <c r="J3596" t="s">
        <v>3902</v>
      </c>
      <c r="K3596" t="s">
        <v>3596</v>
      </c>
      <c r="L3596" t="s">
        <v>3903</v>
      </c>
      <c r="M3596" t="s">
        <v>3905</v>
      </c>
      <c r="N3596" t="s">
        <v>22</v>
      </c>
      <c r="O3596">
        <v>75</v>
      </c>
      <c r="P3596">
        <v>10</v>
      </c>
      <c r="Q3596">
        <v>161</v>
      </c>
      <c r="R3596">
        <v>246</v>
      </c>
      <c r="S3596" s="1">
        <v>0.34549999999999997</v>
      </c>
      <c r="U3596" s="13">
        <f t="shared" si="168"/>
        <v>85</v>
      </c>
      <c r="V3596" s="13">
        <f t="shared" si="169"/>
        <v>246</v>
      </c>
      <c r="W3596" s="13" t="str">
        <f>IFERROR(VLOOKUP(K3596,'Target Area Lookup'!B:C,2,FALSE),"Rest of State")</f>
        <v>Rest of State</v>
      </c>
      <c r="X3596" s="13" t="str">
        <f t="shared" si="170"/>
        <v>Rest of State</v>
      </c>
    </row>
    <row r="3597" spans="1:24" x14ac:dyDescent="0.25">
      <c r="A3597" t="s">
        <v>4031</v>
      </c>
      <c r="B3597" t="s">
        <v>4032</v>
      </c>
      <c r="C3597" t="s">
        <v>4033</v>
      </c>
      <c r="D3597" t="s">
        <v>4015</v>
      </c>
      <c r="E3597" t="s">
        <v>4034</v>
      </c>
      <c r="F3597">
        <v>6187833517</v>
      </c>
      <c r="G3597">
        <v>10585</v>
      </c>
      <c r="H3597" t="s">
        <v>4032</v>
      </c>
      <c r="I3597" t="s">
        <v>4033</v>
      </c>
      <c r="J3597" t="s">
        <v>4015</v>
      </c>
      <c r="K3597" t="s">
        <v>3929</v>
      </c>
      <c r="L3597" t="s">
        <v>4034</v>
      </c>
      <c r="M3597" t="s">
        <v>4035</v>
      </c>
      <c r="O3597">
        <v>6</v>
      </c>
      <c r="P3597">
        <v>7</v>
      </c>
      <c r="Q3597">
        <v>139</v>
      </c>
      <c r="R3597">
        <v>152</v>
      </c>
      <c r="S3597" s="1">
        <v>8.5500000000000007E-2</v>
      </c>
      <c r="U3597" s="13">
        <f t="shared" si="168"/>
        <v>13</v>
      </c>
      <c r="V3597" s="13">
        <f t="shared" si="169"/>
        <v>152</v>
      </c>
      <c r="W3597" s="13" t="str">
        <f>IFERROR(VLOOKUP(K3597,'Target Area Lookup'!B:C,2,FALSE),"Rest of State")</f>
        <v>Rest of State</v>
      </c>
      <c r="X3597" s="13" t="str">
        <f t="shared" si="170"/>
        <v>Rest of State</v>
      </c>
    </row>
    <row r="3598" spans="1:24" x14ac:dyDescent="0.25">
      <c r="A3598" t="s">
        <v>4078</v>
      </c>
      <c r="B3598" t="s">
        <v>4079</v>
      </c>
      <c r="C3598" t="s">
        <v>4080</v>
      </c>
      <c r="D3598" t="s">
        <v>3924</v>
      </c>
      <c r="E3598" t="s">
        <v>4081</v>
      </c>
      <c r="F3598">
        <v>6183953081</v>
      </c>
      <c r="G3598">
        <v>10608</v>
      </c>
      <c r="H3598" t="s">
        <v>4079</v>
      </c>
      <c r="I3598" t="s">
        <v>4080</v>
      </c>
      <c r="J3598" t="s">
        <v>3924</v>
      </c>
      <c r="K3598" t="s">
        <v>4069</v>
      </c>
      <c r="L3598" t="s">
        <v>4081</v>
      </c>
      <c r="M3598" t="s">
        <v>4082</v>
      </c>
      <c r="O3598">
        <v>15</v>
      </c>
      <c r="P3598">
        <v>2</v>
      </c>
      <c r="Q3598">
        <v>234</v>
      </c>
      <c r="R3598">
        <v>251</v>
      </c>
      <c r="S3598" s="1">
        <v>6.7699999999999996E-2</v>
      </c>
      <c r="U3598" s="13">
        <f t="shared" si="168"/>
        <v>17</v>
      </c>
      <c r="V3598" s="13">
        <f t="shared" si="169"/>
        <v>251</v>
      </c>
      <c r="W3598" s="13" t="str">
        <f>IFERROR(VLOOKUP(K3598,'Target Area Lookup'!B:C,2,FALSE),"Rest of State")</f>
        <v>Rest of State</v>
      </c>
      <c r="X3598" s="13" t="str">
        <f t="shared" si="170"/>
        <v>Rest of State</v>
      </c>
    </row>
    <row r="3599" spans="1:24" x14ac:dyDescent="0.25">
      <c r="A3599" t="s">
        <v>4132</v>
      </c>
      <c r="B3599" t="s">
        <v>4133</v>
      </c>
      <c r="C3599" t="s">
        <v>4134</v>
      </c>
      <c r="D3599" t="s">
        <v>4135</v>
      </c>
      <c r="E3599" t="s">
        <v>4136</v>
      </c>
      <c r="F3599">
        <v>6187920647</v>
      </c>
      <c r="G3599">
        <v>10629</v>
      </c>
      <c r="H3599" t="s">
        <v>4133</v>
      </c>
      <c r="I3599" t="s">
        <v>4134</v>
      </c>
      <c r="J3599" t="s">
        <v>4135</v>
      </c>
      <c r="K3599" t="s">
        <v>4105</v>
      </c>
      <c r="L3599" t="s">
        <v>4136</v>
      </c>
      <c r="M3599" t="s">
        <v>4137</v>
      </c>
      <c r="O3599">
        <v>5</v>
      </c>
      <c r="P3599">
        <v>1</v>
      </c>
      <c r="Q3599">
        <v>273</v>
      </c>
      <c r="R3599">
        <v>279</v>
      </c>
      <c r="S3599" s="1">
        <v>2.1499999999999998E-2</v>
      </c>
      <c r="U3599" s="13">
        <f t="shared" si="168"/>
        <v>6</v>
      </c>
      <c r="V3599" s="13">
        <f t="shared" si="169"/>
        <v>279</v>
      </c>
      <c r="W3599" s="13" t="str">
        <f>IFERROR(VLOOKUP(K3599,'Target Area Lookup'!B:C,2,FALSE),"Rest of State")</f>
        <v>Rest of State</v>
      </c>
      <c r="X3599" s="13" t="str">
        <f t="shared" si="170"/>
        <v>Rest of State</v>
      </c>
    </row>
    <row r="3600" spans="1:24" x14ac:dyDescent="0.25">
      <c r="A3600" t="s">
        <v>4138</v>
      </c>
      <c r="B3600" t="s">
        <v>4139</v>
      </c>
      <c r="C3600" t="s">
        <v>77</v>
      </c>
      <c r="D3600" t="s">
        <v>4140</v>
      </c>
      <c r="E3600" t="s">
        <v>4141</v>
      </c>
      <c r="F3600">
        <v>6184952246</v>
      </c>
      <c r="G3600">
        <v>10630</v>
      </c>
      <c r="H3600" t="s">
        <v>4139</v>
      </c>
      <c r="I3600" t="s">
        <v>77</v>
      </c>
      <c r="J3600" t="s">
        <v>4140</v>
      </c>
      <c r="K3600" t="s">
        <v>4105</v>
      </c>
      <c r="L3600" t="s">
        <v>4141</v>
      </c>
      <c r="M3600" t="s">
        <v>4142</v>
      </c>
      <c r="O3600">
        <v>6</v>
      </c>
      <c r="P3600">
        <v>3</v>
      </c>
      <c r="Q3600">
        <v>63</v>
      </c>
      <c r="R3600">
        <v>72</v>
      </c>
      <c r="S3600" s="1">
        <v>0.125</v>
      </c>
      <c r="U3600" s="13">
        <f t="shared" si="168"/>
        <v>9</v>
      </c>
      <c r="V3600" s="13">
        <f t="shared" si="169"/>
        <v>72</v>
      </c>
      <c r="W3600" s="13" t="str">
        <f>IFERROR(VLOOKUP(K3600,'Target Area Lookup'!B:C,2,FALSE),"Rest of State")</f>
        <v>Rest of State</v>
      </c>
      <c r="X3600" s="13" t="str">
        <f t="shared" si="170"/>
        <v>Rest of State</v>
      </c>
    </row>
    <row r="3601" spans="1:24" x14ac:dyDescent="0.25">
      <c r="A3601" t="s">
        <v>4210</v>
      </c>
      <c r="B3601" t="s">
        <v>4211</v>
      </c>
      <c r="C3601" t="s">
        <v>4212</v>
      </c>
      <c r="D3601" t="s">
        <v>4085</v>
      </c>
      <c r="E3601" t="s">
        <v>4213</v>
      </c>
      <c r="F3601">
        <v>6182421070</v>
      </c>
      <c r="G3601">
        <v>13039</v>
      </c>
      <c r="H3601" t="s">
        <v>4211</v>
      </c>
      <c r="I3601" t="s">
        <v>4212</v>
      </c>
      <c r="J3601" t="s">
        <v>4085</v>
      </c>
      <c r="K3601" t="s">
        <v>4096</v>
      </c>
      <c r="L3601" t="s">
        <v>4213</v>
      </c>
      <c r="M3601" t="s">
        <v>4214</v>
      </c>
      <c r="O3601">
        <v>18</v>
      </c>
      <c r="P3601">
        <v>0</v>
      </c>
      <c r="Q3601">
        <v>0</v>
      </c>
      <c r="R3601">
        <v>18</v>
      </c>
      <c r="S3601" s="1">
        <v>1</v>
      </c>
      <c r="U3601" s="13">
        <f t="shared" si="168"/>
        <v>18</v>
      </c>
      <c r="V3601" s="13">
        <f t="shared" si="169"/>
        <v>18</v>
      </c>
      <c r="W3601" s="13" t="str">
        <f>IFERROR(VLOOKUP(K3601,'Target Area Lookup'!B:C,2,FALSE),"Rest of State")</f>
        <v>Rest of State</v>
      </c>
      <c r="X3601" s="13" t="str">
        <f t="shared" si="170"/>
        <v>Rest of State</v>
      </c>
    </row>
    <row r="3602" spans="1:24" x14ac:dyDescent="0.25">
      <c r="A3602" t="s">
        <v>4221</v>
      </c>
      <c r="B3602" t="s">
        <v>4222</v>
      </c>
      <c r="C3602" t="s">
        <v>4223</v>
      </c>
      <c r="D3602" t="s">
        <v>4085</v>
      </c>
      <c r="E3602" t="s">
        <v>4224</v>
      </c>
      <c r="F3602">
        <v>6182425353</v>
      </c>
      <c r="G3602">
        <v>13042</v>
      </c>
      <c r="H3602" t="s">
        <v>4222</v>
      </c>
      <c r="I3602" t="s">
        <v>4223</v>
      </c>
      <c r="J3602" t="s">
        <v>4085</v>
      </c>
      <c r="K3602" t="s">
        <v>4096</v>
      </c>
      <c r="L3602" t="s">
        <v>4224</v>
      </c>
      <c r="M3602" t="s">
        <v>4225</v>
      </c>
      <c r="O3602">
        <v>8</v>
      </c>
      <c r="P3602">
        <v>3</v>
      </c>
      <c r="Q3602">
        <v>134</v>
      </c>
      <c r="R3602">
        <v>145</v>
      </c>
      <c r="S3602" s="1">
        <v>7.5899999999999995E-2</v>
      </c>
      <c r="U3602" s="13">
        <f t="shared" si="168"/>
        <v>11</v>
      </c>
      <c r="V3602" s="13">
        <f t="shared" si="169"/>
        <v>145</v>
      </c>
      <c r="W3602" s="13" t="str">
        <f>IFERROR(VLOOKUP(K3602,'Target Area Lookup'!B:C,2,FALSE),"Rest of State")</f>
        <v>Rest of State</v>
      </c>
      <c r="X3602" s="13" t="str">
        <f t="shared" si="170"/>
        <v>Rest of State</v>
      </c>
    </row>
    <row r="3603" spans="1:24" x14ac:dyDescent="0.25">
      <c r="A3603" t="s">
        <v>4332</v>
      </c>
      <c r="B3603" t="s">
        <v>4333</v>
      </c>
      <c r="C3603" t="s">
        <v>4334</v>
      </c>
      <c r="D3603" t="s">
        <v>4089</v>
      </c>
      <c r="E3603" t="s">
        <v>4335</v>
      </c>
      <c r="F3603">
        <v>6185324311</v>
      </c>
      <c r="G3603">
        <v>10646</v>
      </c>
      <c r="H3603" t="s">
        <v>4333</v>
      </c>
      <c r="I3603" t="s">
        <v>4334</v>
      </c>
      <c r="J3603" t="s">
        <v>4089</v>
      </c>
      <c r="K3603" t="s">
        <v>4090</v>
      </c>
      <c r="L3603" t="s">
        <v>4335</v>
      </c>
      <c r="M3603" t="s">
        <v>4336</v>
      </c>
      <c r="O3603">
        <v>23</v>
      </c>
      <c r="P3603">
        <v>0</v>
      </c>
      <c r="Q3603">
        <v>0</v>
      </c>
      <c r="R3603">
        <v>23</v>
      </c>
      <c r="S3603" s="1">
        <v>1</v>
      </c>
      <c r="U3603" s="13">
        <f t="shared" si="168"/>
        <v>23</v>
      </c>
      <c r="V3603" s="13">
        <f t="shared" si="169"/>
        <v>23</v>
      </c>
      <c r="W3603" s="13" t="str">
        <f>IFERROR(VLOOKUP(K3603,'Target Area Lookup'!B:C,2,FALSE),"Rest of State")</f>
        <v>Rest of State</v>
      </c>
      <c r="X3603" s="13" t="str">
        <f t="shared" si="170"/>
        <v>Rest of State</v>
      </c>
    </row>
    <row r="3604" spans="1:24" x14ac:dyDescent="0.25">
      <c r="A3604" t="s">
        <v>4332</v>
      </c>
      <c r="B3604" t="s">
        <v>4333</v>
      </c>
      <c r="C3604" t="s">
        <v>4334</v>
      </c>
      <c r="D3604" t="s">
        <v>4089</v>
      </c>
      <c r="E3604" t="s">
        <v>4335</v>
      </c>
      <c r="F3604">
        <v>6185324311</v>
      </c>
      <c r="G3604">
        <v>73609</v>
      </c>
      <c r="H3604" t="s">
        <v>4337</v>
      </c>
      <c r="I3604" t="s">
        <v>4338</v>
      </c>
      <c r="J3604" t="s">
        <v>4089</v>
      </c>
      <c r="K3604" t="s">
        <v>4090</v>
      </c>
      <c r="L3604" t="s">
        <v>4339</v>
      </c>
      <c r="M3604" t="s">
        <v>4336</v>
      </c>
      <c r="O3604">
        <v>5</v>
      </c>
      <c r="P3604">
        <v>0</v>
      </c>
      <c r="Q3604">
        <v>0</v>
      </c>
      <c r="R3604">
        <v>5</v>
      </c>
      <c r="S3604" s="1">
        <v>1</v>
      </c>
      <c r="U3604" s="13">
        <f t="shared" si="168"/>
        <v>5</v>
      </c>
      <c r="V3604" s="13">
        <f t="shared" si="169"/>
        <v>5</v>
      </c>
      <c r="W3604" s="13" t="str">
        <f>IFERROR(VLOOKUP(K3604,'Target Area Lookup'!B:C,2,FALSE),"Rest of State")</f>
        <v>Rest of State</v>
      </c>
      <c r="X3604" s="13" t="str">
        <f t="shared" si="170"/>
        <v>Rest of State</v>
      </c>
    </row>
    <row r="3605" spans="1:24" x14ac:dyDescent="0.25">
      <c r="A3605" t="s">
        <v>4340</v>
      </c>
      <c r="B3605" t="s">
        <v>190</v>
      </c>
      <c r="C3605" t="s">
        <v>4341</v>
      </c>
      <c r="D3605" t="s">
        <v>4089</v>
      </c>
      <c r="E3605" t="s">
        <v>4342</v>
      </c>
      <c r="F3605">
        <v>6185323473</v>
      </c>
      <c r="G3605">
        <v>10647</v>
      </c>
      <c r="H3605" t="s">
        <v>190</v>
      </c>
      <c r="I3605" t="s">
        <v>4341</v>
      </c>
      <c r="J3605" t="s">
        <v>4089</v>
      </c>
      <c r="K3605" t="s">
        <v>4090</v>
      </c>
      <c r="L3605" t="s">
        <v>4342</v>
      </c>
      <c r="M3605" t="s">
        <v>4343</v>
      </c>
      <c r="O3605">
        <v>15</v>
      </c>
      <c r="P3605">
        <v>1</v>
      </c>
      <c r="Q3605">
        <v>58</v>
      </c>
      <c r="R3605">
        <v>74</v>
      </c>
      <c r="S3605" s="1">
        <v>0.2162</v>
      </c>
      <c r="U3605" s="13">
        <f t="shared" si="168"/>
        <v>16</v>
      </c>
      <c r="V3605" s="13">
        <f t="shared" si="169"/>
        <v>74</v>
      </c>
      <c r="W3605" s="13" t="str">
        <f>IFERROR(VLOOKUP(K3605,'Target Area Lookup'!B:C,2,FALSE),"Rest of State")</f>
        <v>Rest of State</v>
      </c>
      <c r="X3605" s="13" t="str">
        <f t="shared" si="170"/>
        <v>Rest of State</v>
      </c>
    </row>
    <row r="3606" spans="1:24" x14ac:dyDescent="0.25">
      <c r="A3606" t="s">
        <v>4344</v>
      </c>
      <c r="B3606" t="s">
        <v>4139</v>
      </c>
      <c r="C3606" t="s">
        <v>4345</v>
      </c>
      <c r="D3606" t="s">
        <v>4089</v>
      </c>
      <c r="E3606" t="s">
        <v>4346</v>
      </c>
      <c r="F3606">
        <v>6185325434</v>
      </c>
      <c r="G3606">
        <v>10650</v>
      </c>
      <c r="H3606" t="s">
        <v>4139</v>
      </c>
      <c r="I3606" t="s">
        <v>4345</v>
      </c>
      <c r="J3606" t="s">
        <v>4089</v>
      </c>
      <c r="K3606" t="s">
        <v>4090</v>
      </c>
      <c r="L3606" t="s">
        <v>4346</v>
      </c>
      <c r="M3606" t="s">
        <v>4347</v>
      </c>
      <c r="O3606">
        <v>12</v>
      </c>
      <c r="P3606">
        <v>0</v>
      </c>
      <c r="Q3606">
        <v>82</v>
      </c>
      <c r="R3606">
        <v>94</v>
      </c>
      <c r="S3606" s="1">
        <v>0.12770000000000001</v>
      </c>
      <c r="U3606" s="13">
        <f t="shared" si="168"/>
        <v>12</v>
      </c>
      <c r="V3606" s="13">
        <f t="shared" si="169"/>
        <v>94</v>
      </c>
      <c r="W3606" s="13" t="str">
        <f>IFERROR(VLOOKUP(K3606,'Target Area Lookup'!B:C,2,FALSE),"Rest of State")</f>
        <v>Rest of State</v>
      </c>
      <c r="X3606" s="13" t="str">
        <f t="shared" si="170"/>
        <v>Rest of State</v>
      </c>
    </row>
    <row r="3607" spans="1:24" x14ac:dyDescent="0.25">
      <c r="A3607" t="s">
        <v>4454</v>
      </c>
      <c r="B3607" t="s">
        <v>4455</v>
      </c>
      <c r="C3607" t="s">
        <v>4456</v>
      </c>
      <c r="D3607" t="s">
        <v>4457</v>
      </c>
      <c r="E3607" t="s">
        <v>4458</v>
      </c>
      <c r="F3607">
        <v>6182436142</v>
      </c>
      <c r="G3607">
        <v>10681</v>
      </c>
      <c r="H3607" t="s">
        <v>4455</v>
      </c>
      <c r="I3607" t="s">
        <v>4456</v>
      </c>
      <c r="J3607" t="s">
        <v>4457</v>
      </c>
      <c r="K3607" t="s">
        <v>4452</v>
      </c>
      <c r="L3607" t="s">
        <v>4458</v>
      </c>
      <c r="M3607" t="s">
        <v>4459</v>
      </c>
      <c r="O3607">
        <v>4</v>
      </c>
      <c r="P3607">
        <v>0</v>
      </c>
      <c r="Q3607">
        <v>42</v>
      </c>
      <c r="R3607">
        <v>46</v>
      </c>
      <c r="S3607" s="1">
        <v>8.6999999999999994E-2</v>
      </c>
      <c r="U3607" s="13">
        <f t="shared" si="168"/>
        <v>4</v>
      </c>
      <c r="V3607" s="13">
        <f t="shared" si="169"/>
        <v>46</v>
      </c>
      <c r="W3607" s="13" t="str">
        <f>IFERROR(VLOOKUP(K3607,'Target Area Lookup'!B:C,2,FALSE),"Rest of State")</f>
        <v>Rest of State</v>
      </c>
      <c r="X3607" s="13" t="str">
        <f t="shared" si="170"/>
        <v>Rest of State</v>
      </c>
    </row>
    <row r="3608" spans="1:24" x14ac:dyDescent="0.25">
      <c r="A3608" t="s">
        <v>4460</v>
      </c>
      <c r="B3608" t="s">
        <v>4461</v>
      </c>
      <c r="C3608" t="s">
        <v>4462</v>
      </c>
      <c r="D3608" t="s">
        <v>4463</v>
      </c>
      <c r="E3608" t="s">
        <v>4464</v>
      </c>
      <c r="F3608">
        <v>6184937382</v>
      </c>
      <c r="G3608">
        <v>10685</v>
      </c>
      <c r="H3608" t="s">
        <v>4461</v>
      </c>
      <c r="I3608" t="s">
        <v>4462</v>
      </c>
      <c r="J3608" t="s">
        <v>4463</v>
      </c>
      <c r="K3608" t="s">
        <v>4452</v>
      </c>
      <c r="L3608" t="s">
        <v>4464</v>
      </c>
      <c r="M3608" t="s">
        <v>4465</v>
      </c>
      <c r="O3608">
        <v>38</v>
      </c>
      <c r="P3608">
        <v>0</v>
      </c>
      <c r="Q3608">
        <v>0</v>
      </c>
      <c r="R3608">
        <v>38</v>
      </c>
      <c r="S3608" s="1">
        <v>1</v>
      </c>
      <c r="U3608" s="13">
        <f t="shared" si="168"/>
        <v>38</v>
      </c>
      <c r="V3608" s="13">
        <f t="shared" si="169"/>
        <v>38</v>
      </c>
      <c r="W3608" s="13" t="str">
        <f>IFERROR(VLOOKUP(K3608,'Target Area Lookup'!B:C,2,FALSE),"Rest of State")</f>
        <v>Rest of State</v>
      </c>
      <c r="X3608" s="13" t="str">
        <f t="shared" si="170"/>
        <v>Rest of State</v>
      </c>
    </row>
    <row r="3609" spans="1:24" x14ac:dyDescent="0.25">
      <c r="A3609" t="s">
        <v>4466</v>
      </c>
      <c r="B3609" t="s">
        <v>2059</v>
      </c>
      <c r="C3609" t="s">
        <v>4467</v>
      </c>
      <c r="D3609" t="s">
        <v>4463</v>
      </c>
      <c r="E3609" t="s">
        <v>4468</v>
      </c>
      <c r="F3609">
        <v>6184937754</v>
      </c>
      <c r="G3609">
        <v>10686</v>
      </c>
      <c r="H3609" t="s">
        <v>2059</v>
      </c>
      <c r="I3609" t="s">
        <v>4467</v>
      </c>
      <c r="J3609" t="s">
        <v>4463</v>
      </c>
      <c r="K3609" t="s">
        <v>4452</v>
      </c>
      <c r="L3609" t="s">
        <v>4468</v>
      </c>
      <c r="M3609" t="s">
        <v>4469</v>
      </c>
      <c r="O3609">
        <v>14</v>
      </c>
      <c r="P3609">
        <v>13</v>
      </c>
      <c r="Q3609">
        <v>50</v>
      </c>
      <c r="R3609">
        <v>77</v>
      </c>
      <c r="S3609" s="1">
        <v>0.35060000000000002</v>
      </c>
      <c r="U3609" s="13">
        <f t="shared" si="168"/>
        <v>27</v>
      </c>
      <c r="V3609" s="13">
        <f t="shared" si="169"/>
        <v>77</v>
      </c>
      <c r="W3609" s="13" t="str">
        <f>IFERROR(VLOOKUP(K3609,'Target Area Lookup'!B:C,2,FALSE),"Rest of State")</f>
        <v>Rest of State</v>
      </c>
      <c r="X3609" s="13" t="str">
        <f t="shared" si="170"/>
        <v>Rest of State</v>
      </c>
    </row>
    <row r="3610" spans="1:24" x14ac:dyDescent="0.25">
      <c r="A3610" t="s">
        <v>4470</v>
      </c>
      <c r="B3610" t="s">
        <v>4471</v>
      </c>
      <c r="C3610" t="s">
        <v>4472</v>
      </c>
      <c r="D3610" t="s">
        <v>4473</v>
      </c>
      <c r="E3610" t="s">
        <v>4474</v>
      </c>
      <c r="F3610">
        <v>6183278741</v>
      </c>
      <c r="G3610">
        <v>10687</v>
      </c>
      <c r="H3610" t="s">
        <v>4471</v>
      </c>
      <c r="I3610" t="s">
        <v>4472</v>
      </c>
      <c r="J3610" t="s">
        <v>4473</v>
      </c>
      <c r="K3610" t="s">
        <v>4452</v>
      </c>
      <c r="L3610" t="s">
        <v>4474</v>
      </c>
      <c r="M3610" t="s">
        <v>4475</v>
      </c>
      <c r="O3610">
        <v>2</v>
      </c>
      <c r="P3610">
        <v>1</v>
      </c>
      <c r="Q3610">
        <v>74</v>
      </c>
      <c r="R3610">
        <v>77</v>
      </c>
      <c r="S3610" s="1">
        <v>3.9E-2</v>
      </c>
      <c r="U3610" s="13">
        <f t="shared" si="168"/>
        <v>3</v>
      </c>
      <c r="V3610" s="13">
        <f t="shared" si="169"/>
        <v>77</v>
      </c>
      <c r="W3610" s="13" t="str">
        <f>IFERROR(VLOOKUP(K3610,'Target Area Lookup'!B:C,2,FALSE),"Rest of State")</f>
        <v>Rest of State</v>
      </c>
      <c r="X3610" s="13" t="str">
        <f t="shared" si="170"/>
        <v>Rest of State</v>
      </c>
    </row>
    <row r="3611" spans="1:24" x14ac:dyDescent="0.25">
      <c r="A3611" t="s">
        <v>4476</v>
      </c>
      <c r="B3611" t="s">
        <v>4477</v>
      </c>
      <c r="C3611" t="s">
        <v>4478</v>
      </c>
      <c r="D3611" t="s">
        <v>4473</v>
      </c>
      <c r="E3611" t="s">
        <v>4479</v>
      </c>
      <c r="F3611">
        <v>6183278561</v>
      </c>
      <c r="G3611">
        <v>10688</v>
      </c>
      <c r="H3611" t="s">
        <v>4477</v>
      </c>
      <c r="I3611" t="s">
        <v>4478</v>
      </c>
      <c r="J3611" t="s">
        <v>4473</v>
      </c>
      <c r="K3611" t="s">
        <v>4452</v>
      </c>
      <c r="L3611" t="s">
        <v>4479</v>
      </c>
      <c r="M3611" t="s">
        <v>4480</v>
      </c>
      <c r="O3611">
        <v>7</v>
      </c>
      <c r="P3611">
        <v>3</v>
      </c>
      <c r="Q3611">
        <v>103</v>
      </c>
      <c r="R3611">
        <v>113</v>
      </c>
      <c r="S3611" s="1">
        <v>8.8499999999999995E-2</v>
      </c>
      <c r="U3611" s="13">
        <f t="shared" si="168"/>
        <v>10</v>
      </c>
      <c r="V3611" s="13">
        <f t="shared" si="169"/>
        <v>113</v>
      </c>
      <c r="W3611" s="13" t="str">
        <f>IFERROR(VLOOKUP(K3611,'Target Area Lookup'!B:C,2,FALSE),"Rest of State")</f>
        <v>Rest of State</v>
      </c>
      <c r="X3611" s="13" t="str">
        <f t="shared" si="170"/>
        <v>Rest of State</v>
      </c>
    </row>
    <row r="3612" spans="1:24" x14ac:dyDescent="0.25">
      <c r="A3612" t="s">
        <v>4510</v>
      </c>
      <c r="B3612" t="s">
        <v>4511</v>
      </c>
      <c r="C3612" t="s">
        <v>4512</v>
      </c>
      <c r="D3612" t="s">
        <v>2186</v>
      </c>
      <c r="E3612" t="s">
        <v>4513</v>
      </c>
      <c r="F3612">
        <v>7733855112</v>
      </c>
      <c r="G3612">
        <v>10698</v>
      </c>
      <c r="H3612" t="s">
        <v>4514</v>
      </c>
      <c r="I3612" t="s">
        <v>4515</v>
      </c>
      <c r="J3612" t="s">
        <v>2186</v>
      </c>
      <c r="K3612" t="s">
        <v>1103</v>
      </c>
      <c r="L3612" t="s">
        <v>4516</v>
      </c>
      <c r="M3612" t="s">
        <v>4517</v>
      </c>
      <c r="O3612">
        <v>103</v>
      </c>
      <c r="P3612">
        <v>0</v>
      </c>
      <c r="Q3612">
        <v>27</v>
      </c>
      <c r="R3612">
        <v>130</v>
      </c>
      <c r="S3612" s="1">
        <v>0.78709999999999991</v>
      </c>
      <c r="T3612" t="s">
        <v>22</v>
      </c>
      <c r="U3612" s="13">
        <f t="shared" si="168"/>
        <v>103</v>
      </c>
      <c r="V3612" s="13">
        <f t="shared" si="169"/>
        <v>130</v>
      </c>
      <c r="W3612" s="13" t="str">
        <f>IFERROR(VLOOKUP(K3612,'Target Area Lookup'!B:C,2,FALSE),"Rest of State")</f>
        <v>Cook</v>
      </c>
      <c r="X3612" s="13" t="str">
        <f t="shared" si="170"/>
        <v>Cook</v>
      </c>
    </row>
    <row r="3613" spans="1:24" x14ac:dyDescent="0.25">
      <c r="A3613" t="s">
        <v>4510</v>
      </c>
      <c r="B3613" t="s">
        <v>4511</v>
      </c>
      <c r="C3613" t="s">
        <v>4512</v>
      </c>
      <c r="D3613" t="s">
        <v>2186</v>
      </c>
      <c r="E3613" t="s">
        <v>4513</v>
      </c>
      <c r="F3613">
        <v>7733855112</v>
      </c>
      <c r="G3613">
        <v>10699</v>
      </c>
      <c r="H3613" t="s">
        <v>4518</v>
      </c>
      <c r="I3613" t="s">
        <v>4519</v>
      </c>
      <c r="J3613" t="s">
        <v>4520</v>
      </c>
      <c r="K3613" t="s">
        <v>1170</v>
      </c>
      <c r="L3613" t="s">
        <v>4521</v>
      </c>
      <c r="M3613" t="s">
        <v>4517</v>
      </c>
      <c r="O3613">
        <v>176</v>
      </c>
      <c r="P3613">
        <v>0</v>
      </c>
      <c r="Q3613">
        <v>42</v>
      </c>
      <c r="R3613">
        <v>218</v>
      </c>
      <c r="S3613" s="1">
        <v>0.80620000000000003</v>
      </c>
      <c r="T3613" t="s">
        <v>22</v>
      </c>
      <c r="U3613" s="13">
        <f t="shared" si="168"/>
        <v>176</v>
      </c>
      <c r="V3613" s="13">
        <f t="shared" si="169"/>
        <v>218</v>
      </c>
      <c r="W3613" s="13" t="str">
        <f>IFERROR(VLOOKUP(K3613,'Target Area Lookup'!B:C,2,FALSE),"Rest of State")</f>
        <v>Rest of State</v>
      </c>
      <c r="X3613" s="13" t="str">
        <f t="shared" si="170"/>
        <v>Rest of State</v>
      </c>
    </row>
    <row r="3614" spans="1:24" x14ac:dyDescent="0.25">
      <c r="A3614" t="s">
        <v>4510</v>
      </c>
      <c r="B3614" t="s">
        <v>4511</v>
      </c>
      <c r="C3614" t="s">
        <v>4512</v>
      </c>
      <c r="D3614" t="s">
        <v>2186</v>
      </c>
      <c r="E3614" t="s">
        <v>4513</v>
      </c>
      <c r="F3614">
        <v>7733855112</v>
      </c>
      <c r="G3614">
        <v>10714</v>
      </c>
      <c r="H3614" t="s">
        <v>4522</v>
      </c>
      <c r="I3614" t="s">
        <v>4523</v>
      </c>
      <c r="J3614" t="s">
        <v>4524</v>
      </c>
      <c r="K3614" t="s">
        <v>1170</v>
      </c>
      <c r="L3614" t="s">
        <v>4525</v>
      </c>
      <c r="M3614" t="s">
        <v>4517</v>
      </c>
      <c r="O3614">
        <v>45</v>
      </c>
      <c r="P3614">
        <v>0</v>
      </c>
      <c r="Q3614">
        <v>249</v>
      </c>
      <c r="R3614">
        <v>294</v>
      </c>
      <c r="S3614" s="1">
        <v>0.15310000000000001</v>
      </c>
      <c r="U3614" s="13">
        <f t="shared" si="168"/>
        <v>45</v>
      </c>
      <c r="V3614" s="13">
        <f t="shared" si="169"/>
        <v>294</v>
      </c>
      <c r="W3614" s="13" t="str">
        <f>IFERROR(VLOOKUP(K3614,'Target Area Lookup'!B:C,2,FALSE),"Rest of State")</f>
        <v>Rest of State</v>
      </c>
      <c r="X3614" s="13" t="str">
        <f t="shared" si="170"/>
        <v>Rest of State</v>
      </c>
    </row>
    <row r="3615" spans="1:24" x14ac:dyDescent="0.25">
      <c r="A3615" t="s">
        <v>4510</v>
      </c>
      <c r="B3615" t="s">
        <v>4511</v>
      </c>
      <c r="C3615" t="s">
        <v>4512</v>
      </c>
      <c r="D3615" t="s">
        <v>2186</v>
      </c>
      <c r="E3615" t="s">
        <v>4513</v>
      </c>
      <c r="F3615">
        <v>7733855112</v>
      </c>
      <c r="G3615">
        <v>10718</v>
      </c>
      <c r="H3615" t="s">
        <v>4526</v>
      </c>
      <c r="I3615" t="s">
        <v>4527</v>
      </c>
      <c r="J3615" t="s">
        <v>4520</v>
      </c>
      <c r="K3615" t="s">
        <v>1170</v>
      </c>
      <c r="L3615" t="s">
        <v>4528</v>
      </c>
      <c r="M3615" t="s">
        <v>4517</v>
      </c>
      <c r="O3615">
        <v>78</v>
      </c>
      <c r="P3615">
        <v>16</v>
      </c>
      <c r="Q3615">
        <v>115</v>
      </c>
      <c r="R3615">
        <v>209</v>
      </c>
      <c r="S3615" s="1">
        <v>0.44979999999999998</v>
      </c>
      <c r="U3615" s="13">
        <f t="shared" si="168"/>
        <v>94</v>
      </c>
      <c r="V3615" s="13">
        <f t="shared" si="169"/>
        <v>209</v>
      </c>
      <c r="W3615" s="13" t="str">
        <f>IFERROR(VLOOKUP(K3615,'Target Area Lookup'!B:C,2,FALSE),"Rest of State")</f>
        <v>Rest of State</v>
      </c>
      <c r="X3615" s="13" t="str">
        <f t="shared" si="170"/>
        <v>Rest of State</v>
      </c>
    </row>
    <row r="3616" spans="1:24" x14ac:dyDescent="0.25">
      <c r="A3616" t="s">
        <v>4510</v>
      </c>
      <c r="B3616" t="s">
        <v>4511</v>
      </c>
      <c r="C3616" t="s">
        <v>4512</v>
      </c>
      <c r="D3616" t="s">
        <v>2186</v>
      </c>
      <c r="E3616" t="s">
        <v>4513</v>
      </c>
      <c r="F3616">
        <v>7733855112</v>
      </c>
      <c r="G3616">
        <v>10720</v>
      </c>
      <c r="H3616" t="s">
        <v>4529</v>
      </c>
      <c r="I3616" t="s">
        <v>4530</v>
      </c>
      <c r="J3616" t="s">
        <v>1626</v>
      </c>
      <c r="K3616" t="s">
        <v>1103</v>
      </c>
      <c r="L3616" t="s">
        <v>4531</v>
      </c>
      <c r="M3616" t="s">
        <v>4517</v>
      </c>
      <c r="O3616">
        <v>65</v>
      </c>
      <c r="P3616">
        <v>9</v>
      </c>
      <c r="Q3616">
        <v>335</v>
      </c>
      <c r="R3616">
        <v>409</v>
      </c>
      <c r="S3616" s="1">
        <v>0.18090000000000001</v>
      </c>
      <c r="U3616" s="13">
        <f t="shared" si="168"/>
        <v>74</v>
      </c>
      <c r="V3616" s="13">
        <f t="shared" si="169"/>
        <v>409</v>
      </c>
      <c r="W3616" s="13" t="str">
        <f>IFERROR(VLOOKUP(K3616,'Target Area Lookup'!B:C,2,FALSE),"Rest of State")</f>
        <v>Cook</v>
      </c>
      <c r="X3616" s="13" t="str">
        <f t="shared" si="170"/>
        <v>Cook</v>
      </c>
    </row>
    <row r="3617" spans="1:24" x14ac:dyDescent="0.25">
      <c r="A3617" t="s">
        <v>4510</v>
      </c>
      <c r="B3617" t="s">
        <v>4511</v>
      </c>
      <c r="C3617" t="s">
        <v>4512</v>
      </c>
      <c r="D3617" t="s">
        <v>2186</v>
      </c>
      <c r="E3617" t="s">
        <v>4513</v>
      </c>
      <c r="F3617">
        <v>7733855112</v>
      </c>
      <c r="G3617">
        <v>10722</v>
      </c>
      <c r="H3617" t="s">
        <v>4532</v>
      </c>
      <c r="I3617" t="s">
        <v>4533</v>
      </c>
      <c r="J3617" t="s">
        <v>2186</v>
      </c>
      <c r="K3617" t="s">
        <v>1103</v>
      </c>
      <c r="L3617" t="s">
        <v>4534</v>
      </c>
      <c r="M3617" t="s">
        <v>4517</v>
      </c>
      <c r="O3617">
        <v>66</v>
      </c>
      <c r="P3617">
        <v>12</v>
      </c>
      <c r="Q3617">
        <v>27</v>
      </c>
      <c r="R3617">
        <v>105</v>
      </c>
      <c r="S3617" s="1">
        <v>0.74290000000000012</v>
      </c>
      <c r="U3617" s="13">
        <f t="shared" si="168"/>
        <v>78</v>
      </c>
      <c r="V3617" s="13">
        <f t="shared" si="169"/>
        <v>105</v>
      </c>
      <c r="W3617" s="13" t="str">
        <f>IFERROR(VLOOKUP(K3617,'Target Area Lookup'!B:C,2,FALSE),"Rest of State")</f>
        <v>Cook</v>
      </c>
      <c r="X3617" s="13" t="str">
        <f t="shared" si="170"/>
        <v>Cook</v>
      </c>
    </row>
    <row r="3618" spans="1:24" x14ac:dyDescent="0.25">
      <c r="A3618" t="s">
        <v>4510</v>
      </c>
      <c r="B3618" t="s">
        <v>4511</v>
      </c>
      <c r="C3618" t="s">
        <v>4512</v>
      </c>
      <c r="D3618" t="s">
        <v>2186</v>
      </c>
      <c r="E3618" t="s">
        <v>4513</v>
      </c>
      <c r="F3618">
        <v>7733855112</v>
      </c>
      <c r="G3618">
        <v>10723</v>
      </c>
      <c r="H3618" t="s">
        <v>4535</v>
      </c>
      <c r="I3618" t="s">
        <v>4536</v>
      </c>
      <c r="J3618" t="s">
        <v>4537</v>
      </c>
      <c r="K3618" t="s">
        <v>1170</v>
      </c>
      <c r="L3618" t="s">
        <v>4538</v>
      </c>
      <c r="M3618" t="s">
        <v>4517</v>
      </c>
      <c r="O3618">
        <v>15</v>
      </c>
      <c r="P3618">
        <v>1</v>
      </c>
      <c r="Q3618">
        <v>173</v>
      </c>
      <c r="R3618">
        <v>189</v>
      </c>
      <c r="S3618" s="1">
        <v>8.4700000000000011E-2</v>
      </c>
      <c r="U3618" s="13">
        <f t="shared" si="168"/>
        <v>16</v>
      </c>
      <c r="V3618" s="13">
        <f t="shared" si="169"/>
        <v>189</v>
      </c>
      <c r="W3618" s="13" t="str">
        <f>IFERROR(VLOOKUP(K3618,'Target Area Lookup'!B:C,2,FALSE),"Rest of State")</f>
        <v>Rest of State</v>
      </c>
      <c r="X3618" s="13" t="str">
        <f t="shared" si="170"/>
        <v>Rest of State</v>
      </c>
    </row>
    <row r="3619" spans="1:24" x14ac:dyDescent="0.25">
      <c r="A3619" t="s">
        <v>4510</v>
      </c>
      <c r="B3619" t="s">
        <v>4511</v>
      </c>
      <c r="C3619" t="s">
        <v>4512</v>
      </c>
      <c r="D3619" t="s">
        <v>2186</v>
      </c>
      <c r="E3619" t="s">
        <v>4513</v>
      </c>
      <c r="F3619">
        <v>7733855112</v>
      </c>
      <c r="G3619">
        <v>10733</v>
      </c>
      <c r="H3619" t="s">
        <v>4539</v>
      </c>
      <c r="I3619" t="s">
        <v>4540</v>
      </c>
      <c r="J3619" t="s">
        <v>2186</v>
      </c>
      <c r="K3619" t="s">
        <v>1103</v>
      </c>
      <c r="L3619" t="s">
        <v>4541</v>
      </c>
      <c r="M3619" t="s">
        <v>4517</v>
      </c>
      <c r="O3619">
        <v>118</v>
      </c>
      <c r="P3619">
        <v>0</v>
      </c>
      <c r="Q3619">
        <v>35</v>
      </c>
      <c r="R3619">
        <v>153</v>
      </c>
      <c r="S3619" s="1">
        <v>0.76670000000000005</v>
      </c>
      <c r="T3619" t="s">
        <v>22</v>
      </c>
      <c r="U3619" s="13">
        <f t="shared" si="168"/>
        <v>118</v>
      </c>
      <c r="V3619" s="13">
        <f t="shared" si="169"/>
        <v>153</v>
      </c>
      <c r="W3619" s="13" t="str">
        <f>IFERROR(VLOOKUP(K3619,'Target Area Lookup'!B:C,2,FALSE),"Rest of State")</f>
        <v>Cook</v>
      </c>
      <c r="X3619" s="13" t="str">
        <f t="shared" si="170"/>
        <v>Cook</v>
      </c>
    </row>
    <row r="3620" spans="1:24" x14ac:dyDescent="0.25">
      <c r="A3620" t="s">
        <v>4510</v>
      </c>
      <c r="B3620" t="s">
        <v>4511</v>
      </c>
      <c r="C3620" t="s">
        <v>4512</v>
      </c>
      <c r="D3620" t="s">
        <v>2186</v>
      </c>
      <c r="E3620" t="s">
        <v>4513</v>
      </c>
      <c r="F3620">
        <v>7733855112</v>
      </c>
      <c r="G3620">
        <v>10734</v>
      </c>
      <c r="H3620" t="s">
        <v>4542</v>
      </c>
      <c r="I3620" t="s">
        <v>4543</v>
      </c>
      <c r="J3620" t="s">
        <v>4544</v>
      </c>
      <c r="K3620" t="s">
        <v>1170</v>
      </c>
      <c r="L3620" t="s">
        <v>4545</v>
      </c>
      <c r="M3620" t="s">
        <v>4517</v>
      </c>
      <c r="O3620">
        <v>42</v>
      </c>
      <c r="P3620">
        <v>9</v>
      </c>
      <c r="Q3620">
        <v>52</v>
      </c>
      <c r="R3620">
        <v>103</v>
      </c>
      <c r="S3620" s="1">
        <v>0.49509999999999998</v>
      </c>
      <c r="U3620" s="13">
        <f t="shared" si="168"/>
        <v>51</v>
      </c>
      <c r="V3620" s="13">
        <f t="shared" si="169"/>
        <v>103</v>
      </c>
      <c r="W3620" s="13" t="str">
        <f>IFERROR(VLOOKUP(K3620,'Target Area Lookup'!B:C,2,FALSE),"Rest of State")</f>
        <v>Rest of State</v>
      </c>
      <c r="X3620" s="13" t="str">
        <f t="shared" si="170"/>
        <v>Rest of State</v>
      </c>
    </row>
    <row r="3621" spans="1:24" x14ac:dyDescent="0.25">
      <c r="A3621" t="s">
        <v>4510</v>
      </c>
      <c r="B3621" t="s">
        <v>4511</v>
      </c>
      <c r="C3621" t="s">
        <v>4512</v>
      </c>
      <c r="D3621" t="s">
        <v>2186</v>
      </c>
      <c r="E3621" t="s">
        <v>4513</v>
      </c>
      <c r="F3621">
        <v>7733855112</v>
      </c>
      <c r="G3621">
        <v>10738</v>
      </c>
      <c r="H3621" t="s">
        <v>4546</v>
      </c>
      <c r="I3621" t="s">
        <v>4547</v>
      </c>
      <c r="J3621" t="s">
        <v>1909</v>
      </c>
      <c r="K3621" t="s">
        <v>1103</v>
      </c>
      <c r="L3621" t="s">
        <v>4548</v>
      </c>
      <c r="M3621" t="s">
        <v>4517</v>
      </c>
      <c r="O3621">
        <v>115</v>
      </c>
      <c r="P3621">
        <v>23</v>
      </c>
      <c r="Q3621">
        <v>77</v>
      </c>
      <c r="R3621">
        <v>215</v>
      </c>
      <c r="S3621" s="1">
        <v>0.64190000000000003</v>
      </c>
      <c r="U3621" s="13">
        <f t="shared" si="168"/>
        <v>138</v>
      </c>
      <c r="V3621" s="13">
        <f t="shared" si="169"/>
        <v>215</v>
      </c>
      <c r="W3621" s="13" t="str">
        <f>IFERROR(VLOOKUP(K3621,'Target Area Lookup'!B:C,2,FALSE),"Rest of State")</f>
        <v>Cook</v>
      </c>
      <c r="X3621" s="13" t="str">
        <f t="shared" si="170"/>
        <v>Cook</v>
      </c>
    </row>
    <row r="3622" spans="1:24" x14ac:dyDescent="0.25">
      <c r="A3622" t="s">
        <v>4510</v>
      </c>
      <c r="B3622" t="s">
        <v>4511</v>
      </c>
      <c r="C3622" t="s">
        <v>4512</v>
      </c>
      <c r="D3622" t="s">
        <v>2186</v>
      </c>
      <c r="E3622" t="s">
        <v>4513</v>
      </c>
      <c r="F3622">
        <v>7733855112</v>
      </c>
      <c r="G3622">
        <v>10741</v>
      </c>
      <c r="H3622" t="s">
        <v>4549</v>
      </c>
      <c r="I3622" t="s">
        <v>4550</v>
      </c>
      <c r="J3622" t="s">
        <v>1909</v>
      </c>
      <c r="K3622" t="s">
        <v>1103</v>
      </c>
      <c r="L3622" t="s">
        <v>4551</v>
      </c>
      <c r="M3622" t="s">
        <v>4517</v>
      </c>
      <c r="O3622">
        <v>108</v>
      </c>
      <c r="P3622">
        <v>35</v>
      </c>
      <c r="Q3622">
        <v>48</v>
      </c>
      <c r="R3622">
        <v>191</v>
      </c>
      <c r="S3622" s="1">
        <v>0.74870000000000003</v>
      </c>
      <c r="U3622" s="13">
        <f t="shared" si="168"/>
        <v>143</v>
      </c>
      <c r="V3622" s="13">
        <f t="shared" si="169"/>
        <v>191</v>
      </c>
      <c r="W3622" s="13" t="str">
        <f>IFERROR(VLOOKUP(K3622,'Target Area Lookup'!B:C,2,FALSE),"Rest of State")</f>
        <v>Cook</v>
      </c>
      <c r="X3622" s="13" t="str">
        <f t="shared" si="170"/>
        <v>Cook</v>
      </c>
    </row>
    <row r="3623" spans="1:24" x14ac:dyDescent="0.25">
      <c r="A3623" t="s">
        <v>4510</v>
      </c>
      <c r="B3623" t="s">
        <v>4511</v>
      </c>
      <c r="C3623" t="s">
        <v>4512</v>
      </c>
      <c r="D3623" t="s">
        <v>2186</v>
      </c>
      <c r="E3623" t="s">
        <v>4513</v>
      </c>
      <c r="F3623">
        <v>7733855112</v>
      </c>
      <c r="G3623">
        <v>10745</v>
      </c>
      <c r="H3623" t="s">
        <v>4552</v>
      </c>
      <c r="I3623" t="s">
        <v>4553</v>
      </c>
      <c r="J3623" t="s">
        <v>4554</v>
      </c>
      <c r="K3623" t="s">
        <v>1170</v>
      </c>
      <c r="L3623" t="s">
        <v>4555</v>
      </c>
      <c r="M3623" t="s">
        <v>4517</v>
      </c>
      <c r="O3623">
        <v>20</v>
      </c>
      <c r="P3623">
        <v>1</v>
      </c>
      <c r="Q3623">
        <v>107</v>
      </c>
      <c r="R3623">
        <v>128</v>
      </c>
      <c r="S3623" s="1">
        <v>0.1641</v>
      </c>
      <c r="U3623" s="13">
        <f t="shared" si="168"/>
        <v>21</v>
      </c>
      <c r="V3623" s="13">
        <f t="shared" si="169"/>
        <v>128</v>
      </c>
      <c r="W3623" s="13" t="str">
        <f>IFERROR(VLOOKUP(K3623,'Target Area Lookup'!B:C,2,FALSE),"Rest of State")</f>
        <v>Rest of State</v>
      </c>
      <c r="X3623" s="13" t="str">
        <f t="shared" si="170"/>
        <v>Rest of State</v>
      </c>
    </row>
    <row r="3624" spans="1:24" x14ac:dyDescent="0.25">
      <c r="A3624" t="s">
        <v>4510</v>
      </c>
      <c r="B3624" t="s">
        <v>4511</v>
      </c>
      <c r="C3624" t="s">
        <v>4512</v>
      </c>
      <c r="D3624" t="s">
        <v>2186</v>
      </c>
      <c r="E3624" t="s">
        <v>4513</v>
      </c>
      <c r="F3624">
        <v>7733855112</v>
      </c>
      <c r="G3624">
        <v>10747</v>
      </c>
      <c r="H3624" t="s">
        <v>4556</v>
      </c>
      <c r="I3624" t="s">
        <v>4557</v>
      </c>
      <c r="J3624" t="s">
        <v>4558</v>
      </c>
      <c r="K3624" t="s">
        <v>1170</v>
      </c>
      <c r="L3624" t="s">
        <v>4559</v>
      </c>
      <c r="M3624" t="s">
        <v>4517</v>
      </c>
      <c r="O3624">
        <v>20</v>
      </c>
      <c r="P3624">
        <v>2</v>
      </c>
      <c r="Q3624">
        <v>457</v>
      </c>
      <c r="R3624">
        <v>479</v>
      </c>
      <c r="S3624" s="1">
        <v>4.5899999999999996E-2</v>
      </c>
      <c r="U3624" s="13">
        <f t="shared" si="168"/>
        <v>22</v>
      </c>
      <c r="V3624" s="13">
        <f t="shared" si="169"/>
        <v>479</v>
      </c>
      <c r="W3624" s="13" t="str">
        <f>IFERROR(VLOOKUP(K3624,'Target Area Lookup'!B:C,2,FALSE),"Rest of State")</f>
        <v>Rest of State</v>
      </c>
      <c r="X3624" s="13" t="str">
        <f t="shared" si="170"/>
        <v>Rest of State</v>
      </c>
    </row>
    <row r="3625" spans="1:24" x14ac:dyDescent="0.25">
      <c r="A3625" t="s">
        <v>4510</v>
      </c>
      <c r="B3625" t="s">
        <v>4511</v>
      </c>
      <c r="C3625" t="s">
        <v>4512</v>
      </c>
      <c r="D3625" t="s">
        <v>2186</v>
      </c>
      <c r="E3625" t="s">
        <v>4513</v>
      </c>
      <c r="F3625">
        <v>7733855112</v>
      </c>
      <c r="G3625">
        <v>10748</v>
      </c>
      <c r="H3625" t="s">
        <v>4560</v>
      </c>
      <c r="I3625" t="s">
        <v>4561</v>
      </c>
      <c r="J3625" t="s">
        <v>1804</v>
      </c>
      <c r="K3625" t="s">
        <v>1103</v>
      </c>
      <c r="L3625" t="s">
        <v>4562</v>
      </c>
      <c r="M3625" t="s">
        <v>4517</v>
      </c>
      <c r="O3625">
        <v>31</v>
      </c>
      <c r="P3625">
        <v>0</v>
      </c>
      <c r="Q3625">
        <v>196</v>
      </c>
      <c r="R3625">
        <v>227</v>
      </c>
      <c r="S3625" s="1">
        <v>0.1366</v>
      </c>
      <c r="U3625" s="13">
        <f t="shared" si="168"/>
        <v>31</v>
      </c>
      <c r="V3625" s="13">
        <f t="shared" si="169"/>
        <v>227</v>
      </c>
      <c r="W3625" s="13" t="str">
        <f>IFERROR(VLOOKUP(K3625,'Target Area Lookup'!B:C,2,FALSE),"Rest of State")</f>
        <v>Cook</v>
      </c>
      <c r="X3625" s="13" t="str">
        <f t="shared" si="170"/>
        <v>Cook</v>
      </c>
    </row>
    <row r="3626" spans="1:24" x14ac:dyDescent="0.25">
      <c r="A3626" t="s">
        <v>4510</v>
      </c>
      <c r="B3626" t="s">
        <v>4511</v>
      </c>
      <c r="C3626" t="s">
        <v>4512</v>
      </c>
      <c r="D3626" t="s">
        <v>2186</v>
      </c>
      <c r="E3626" t="s">
        <v>4513</v>
      </c>
      <c r="F3626">
        <v>7733855112</v>
      </c>
      <c r="G3626">
        <v>10749</v>
      </c>
      <c r="H3626" t="s">
        <v>4563</v>
      </c>
      <c r="I3626" t="s">
        <v>4564</v>
      </c>
      <c r="J3626" t="s">
        <v>1804</v>
      </c>
      <c r="K3626" t="s">
        <v>1103</v>
      </c>
      <c r="L3626" t="s">
        <v>4565</v>
      </c>
      <c r="M3626" t="s">
        <v>4517</v>
      </c>
      <c r="O3626">
        <v>36</v>
      </c>
      <c r="P3626">
        <v>5</v>
      </c>
      <c r="Q3626">
        <v>135</v>
      </c>
      <c r="R3626">
        <v>176</v>
      </c>
      <c r="S3626" s="1">
        <v>0.23300000000000001</v>
      </c>
      <c r="U3626" s="13">
        <f t="shared" si="168"/>
        <v>41</v>
      </c>
      <c r="V3626" s="13">
        <f t="shared" si="169"/>
        <v>176</v>
      </c>
      <c r="W3626" s="13" t="str">
        <f>IFERROR(VLOOKUP(K3626,'Target Area Lookup'!B:C,2,FALSE),"Rest of State")</f>
        <v>Cook</v>
      </c>
      <c r="X3626" s="13" t="str">
        <f t="shared" si="170"/>
        <v>Cook</v>
      </c>
    </row>
    <row r="3627" spans="1:24" x14ac:dyDescent="0.25">
      <c r="A3627" t="s">
        <v>4510</v>
      </c>
      <c r="B3627" t="s">
        <v>4511</v>
      </c>
      <c r="C3627" t="s">
        <v>4512</v>
      </c>
      <c r="D3627" t="s">
        <v>2186</v>
      </c>
      <c r="E3627" t="s">
        <v>4513</v>
      </c>
      <c r="F3627">
        <v>7733855112</v>
      </c>
      <c r="G3627">
        <v>10750</v>
      </c>
      <c r="H3627" t="s">
        <v>4566</v>
      </c>
      <c r="I3627" t="s">
        <v>4567</v>
      </c>
      <c r="J3627" t="s">
        <v>1892</v>
      </c>
      <c r="K3627" t="s">
        <v>1103</v>
      </c>
      <c r="L3627" t="s">
        <v>4568</v>
      </c>
      <c r="M3627" t="s">
        <v>4517</v>
      </c>
      <c r="O3627">
        <v>46</v>
      </c>
      <c r="P3627">
        <v>10</v>
      </c>
      <c r="Q3627">
        <v>142</v>
      </c>
      <c r="R3627">
        <v>198</v>
      </c>
      <c r="S3627" s="1">
        <v>0.2828</v>
      </c>
      <c r="U3627" s="13">
        <f t="shared" si="168"/>
        <v>56</v>
      </c>
      <c r="V3627" s="13">
        <f t="shared" si="169"/>
        <v>198</v>
      </c>
      <c r="W3627" s="13" t="str">
        <f>IFERROR(VLOOKUP(K3627,'Target Area Lookup'!B:C,2,FALSE),"Rest of State")</f>
        <v>Cook</v>
      </c>
      <c r="X3627" s="13" t="str">
        <f t="shared" si="170"/>
        <v>Cook</v>
      </c>
    </row>
    <row r="3628" spans="1:24" x14ac:dyDescent="0.25">
      <c r="A3628" t="s">
        <v>4510</v>
      </c>
      <c r="B3628" t="s">
        <v>4511</v>
      </c>
      <c r="C3628" t="s">
        <v>4512</v>
      </c>
      <c r="D3628" t="s">
        <v>2186</v>
      </c>
      <c r="E3628" t="s">
        <v>4513</v>
      </c>
      <c r="F3628">
        <v>7733855112</v>
      </c>
      <c r="G3628">
        <v>10752</v>
      </c>
      <c r="H3628" t="s">
        <v>4569</v>
      </c>
      <c r="I3628" t="s">
        <v>4570</v>
      </c>
      <c r="J3628" t="s">
        <v>1892</v>
      </c>
      <c r="K3628" t="s">
        <v>1103</v>
      </c>
      <c r="L3628" t="s">
        <v>4571</v>
      </c>
      <c r="M3628" t="s">
        <v>4517</v>
      </c>
      <c r="O3628">
        <v>87</v>
      </c>
      <c r="P3628">
        <v>18</v>
      </c>
      <c r="Q3628">
        <v>113</v>
      </c>
      <c r="R3628">
        <v>218</v>
      </c>
      <c r="S3628" s="1">
        <v>0.48170000000000002</v>
      </c>
      <c r="U3628" s="13">
        <f t="shared" si="168"/>
        <v>105</v>
      </c>
      <c r="V3628" s="13">
        <f t="shared" si="169"/>
        <v>218</v>
      </c>
      <c r="W3628" s="13" t="str">
        <f>IFERROR(VLOOKUP(K3628,'Target Area Lookup'!B:C,2,FALSE),"Rest of State")</f>
        <v>Cook</v>
      </c>
      <c r="X3628" s="13" t="str">
        <f t="shared" si="170"/>
        <v>Cook</v>
      </c>
    </row>
    <row r="3629" spans="1:24" x14ac:dyDescent="0.25">
      <c r="A3629" t="s">
        <v>4510</v>
      </c>
      <c r="B3629" t="s">
        <v>4511</v>
      </c>
      <c r="C3629" t="s">
        <v>4512</v>
      </c>
      <c r="D3629" t="s">
        <v>2186</v>
      </c>
      <c r="E3629" t="s">
        <v>4513</v>
      </c>
      <c r="F3629">
        <v>7733855112</v>
      </c>
      <c r="G3629">
        <v>10755</v>
      </c>
      <c r="H3629" t="s">
        <v>4542</v>
      </c>
      <c r="I3629" t="s">
        <v>4572</v>
      </c>
      <c r="J3629" t="s">
        <v>2146</v>
      </c>
      <c r="K3629" t="s">
        <v>1103</v>
      </c>
      <c r="L3629" t="s">
        <v>4573</v>
      </c>
      <c r="M3629" t="s">
        <v>4517</v>
      </c>
      <c r="O3629">
        <v>87</v>
      </c>
      <c r="P3629">
        <v>21</v>
      </c>
      <c r="Q3629">
        <v>73</v>
      </c>
      <c r="R3629">
        <v>181</v>
      </c>
      <c r="S3629" s="1">
        <v>0.59670000000000001</v>
      </c>
      <c r="U3629" s="13">
        <f t="shared" si="168"/>
        <v>108</v>
      </c>
      <c r="V3629" s="13">
        <f t="shared" si="169"/>
        <v>181</v>
      </c>
      <c r="W3629" s="13" t="str">
        <f>IFERROR(VLOOKUP(K3629,'Target Area Lookup'!B:C,2,FALSE),"Rest of State")</f>
        <v>Cook</v>
      </c>
      <c r="X3629" s="13" t="str">
        <f t="shared" si="170"/>
        <v>Cook</v>
      </c>
    </row>
    <row r="3630" spans="1:24" x14ac:dyDescent="0.25">
      <c r="A3630" t="s">
        <v>4510</v>
      </c>
      <c r="B3630" t="s">
        <v>4511</v>
      </c>
      <c r="C3630" t="s">
        <v>4512</v>
      </c>
      <c r="D3630" t="s">
        <v>2186</v>
      </c>
      <c r="E3630" t="s">
        <v>4513</v>
      </c>
      <c r="F3630">
        <v>7733855112</v>
      </c>
      <c r="G3630">
        <v>10756</v>
      </c>
      <c r="H3630" t="s">
        <v>4574</v>
      </c>
      <c r="I3630" t="s">
        <v>4575</v>
      </c>
      <c r="J3630" t="s">
        <v>4576</v>
      </c>
      <c r="K3630" t="s">
        <v>1103</v>
      </c>
      <c r="L3630" t="s">
        <v>4577</v>
      </c>
      <c r="M3630" t="s">
        <v>4517</v>
      </c>
      <c r="O3630">
        <v>20</v>
      </c>
      <c r="P3630">
        <v>4</v>
      </c>
      <c r="Q3630">
        <v>240</v>
      </c>
      <c r="R3630">
        <v>264</v>
      </c>
      <c r="S3630" s="1">
        <v>9.0899999999999995E-2</v>
      </c>
      <c r="U3630" s="13">
        <f t="shared" si="168"/>
        <v>24</v>
      </c>
      <c r="V3630" s="13">
        <f t="shared" si="169"/>
        <v>264</v>
      </c>
      <c r="W3630" s="13" t="str">
        <f>IFERROR(VLOOKUP(K3630,'Target Area Lookup'!B:C,2,FALSE),"Rest of State")</f>
        <v>Cook</v>
      </c>
      <c r="X3630" s="13" t="str">
        <f t="shared" si="170"/>
        <v>Cook</v>
      </c>
    </row>
    <row r="3631" spans="1:24" x14ac:dyDescent="0.25">
      <c r="A3631" t="s">
        <v>4510</v>
      </c>
      <c r="B3631" t="s">
        <v>4511</v>
      </c>
      <c r="C3631" t="s">
        <v>4512</v>
      </c>
      <c r="D3631" t="s">
        <v>2186</v>
      </c>
      <c r="E3631" t="s">
        <v>4513</v>
      </c>
      <c r="F3631">
        <v>7733855112</v>
      </c>
      <c r="G3631">
        <v>10761</v>
      </c>
      <c r="H3631" t="s">
        <v>4578</v>
      </c>
      <c r="I3631" t="s">
        <v>4579</v>
      </c>
      <c r="J3631" t="s">
        <v>1636</v>
      </c>
      <c r="K3631" t="s">
        <v>1103</v>
      </c>
      <c r="L3631" t="s">
        <v>4580</v>
      </c>
      <c r="M3631" t="s">
        <v>4517</v>
      </c>
      <c r="O3631">
        <v>46</v>
      </c>
      <c r="P3631">
        <v>8</v>
      </c>
      <c r="Q3631">
        <v>98</v>
      </c>
      <c r="R3631">
        <v>152</v>
      </c>
      <c r="S3631" s="1">
        <v>0.3553</v>
      </c>
      <c r="U3631" s="13">
        <f t="shared" si="168"/>
        <v>54</v>
      </c>
      <c r="V3631" s="13">
        <f t="shared" si="169"/>
        <v>152</v>
      </c>
      <c r="W3631" s="13" t="str">
        <f>IFERROR(VLOOKUP(K3631,'Target Area Lookup'!B:C,2,FALSE),"Rest of State")</f>
        <v>Cook</v>
      </c>
      <c r="X3631" s="13" t="str">
        <f t="shared" si="170"/>
        <v>Cook</v>
      </c>
    </row>
    <row r="3632" spans="1:24" x14ac:dyDescent="0.25">
      <c r="A3632" t="s">
        <v>4510</v>
      </c>
      <c r="B3632" t="s">
        <v>4511</v>
      </c>
      <c r="C3632" t="s">
        <v>4512</v>
      </c>
      <c r="D3632" t="s">
        <v>2186</v>
      </c>
      <c r="E3632" t="s">
        <v>4513</v>
      </c>
      <c r="F3632">
        <v>7733855112</v>
      </c>
      <c r="G3632">
        <v>10764</v>
      </c>
      <c r="H3632" t="s">
        <v>4581</v>
      </c>
      <c r="I3632" t="s">
        <v>4582</v>
      </c>
      <c r="J3632" t="s">
        <v>1102</v>
      </c>
      <c r="K3632" t="s">
        <v>1103</v>
      </c>
      <c r="L3632" t="s">
        <v>4583</v>
      </c>
      <c r="M3632" t="s">
        <v>4517</v>
      </c>
      <c r="O3632">
        <v>100</v>
      </c>
      <c r="P3632">
        <v>9</v>
      </c>
      <c r="Q3632">
        <v>60</v>
      </c>
      <c r="R3632">
        <v>169</v>
      </c>
      <c r="S3632" s="1">
        <v>0.64500000000000002</v>
      </c>
      <c r="U3632" s="13">
        <f t="shared" si="168"/>
        <v>109</v>
      </c>
      <c r="V3632" s="13">
        <f t="shared" si="169"/>
        <v>169</v>
      </c>
      <c r="W3632" s="13" t="str">
        <f>IFERROR(VLOOKUP(K3632,'Target Area Lookup'!B:C,2,FALSE),"Rest of State")</f>
        <v>Cook</v>
      </c>
      <c r="X3632" s="13" t="str">
        <f t="shared" si="170"/>
        <v>Cook</v>
      </c>
    </row>
    <row r="3633" spans="1:24" x14ac:dyDescent="0.25">
      <c r="A3633" t="s">
        <v>4510</v>
      </c>
      <c r="B3633" t="s">
        <v>4511</v>
      </c>
      <c r="C3633" t="s">
        <v>4512</v>
      </c>
      <c r="D3633" t="s">
        <v>2186</v>
      </c>
      <c r="E3633" t="s">
        <v>4513</v>
      </c>
      <c r="F3633">
        <v>7733855112</v>
      </c>
      <c r="G3633">
        <v>10766</v>
      </c>
      <c r="H3633" t="s">
        <v>4584</v>
      </c>
      <c r="I3633" t="s">
        <v>4585</v>
      </c>
      <c r="J3633" t="s">
        <v>1210</v>
      </c>
      <c r="K3633" t="s">
        <v>1103</v>
      </c>
      <c r="L3633" t="s">
        <v>4586</v>
      </c>
      <c r="M3633" t="s">
        <v>4517</v>
      </c>
      <c r="O3633">
        <v>17</v>
      </c>
      <c r="P3633">
        <v>0</v>
      </c>
      <c r="Q3633">
        <v>137</v>
      </c>
      <c r="R3633">
        <v>154</v>
      </c>
      <c r="S3633" s="1">
        <v>0.1104</v>
      </c>
      <c r="U3633" s="13">
        <f t="shared" si="168"/>
        <v>17</v>
      </c>
      <c r="V3633" s="13">
        <f t="shared" si="169"/>
        <v>154</v>
      </c>
      <c r="W3633" s="13" t="str">
        <f>IFERROR(VLOOKUP(K3633,'Target Area Lookup'!B:C,2,FALSE),"Rest of State")</f>
        <v>Cook</v>
      </c>
      <c r="X3633" s="13" t="str">
        <f t="shared" si="170"/>
        <v>Cook</v>
      </c>
    </row>
    <row r="3634" spans="1:24" x14ac:dyDescent="0.25">
      <c r="A3634" t="s">
        <v>4510</v>
      </c>
      <c r="B3634" t="s">
        <v>4511</v>
      </c>
      <c r="C3634" t="s">
        <v>4512</v>
      </c>
      <c r="D3634" t="s">
        <v>2186</v>
      </c>
      <c r="E3634" t="s">
        <v>4513</v>
      </c>
      <c r="F3634">
        <v>7733855112</v>
      </c>
      <c r="G3634">
        <v>10768</v>
      </c>
      <c r="H3634" t="s">
        <v>4587</v>
      </c>
      <c r="I3634" t="s">
        <v>4588</v>
      </c>
      <c r="J3634" t="s">
        <v>2186</v>
      </c>
      <c r="K3634" t="s">
        <v>1103</v>
      </c>
      <c r="L3634" t="s">
        <v>4589</v>
      </c>
      <c r="M3634" t="s">
        <v>4517</v>
      </c>
      <c r="O3634">
        <v>77</v>
      </c>
      <c r="P3634">
        <v>16</v>
      </c>
      <c r="Q3634">
        <v>82</v>
      </c>
      <c r="R3634">
        <v>175</v>
      </c>
      <c r="S3634" s="1">
        <v>0.53139999999999998</v>
      </c>
      <c r="U3634" s="13">
        <f t="shared" si="168"/>
        <v>93</v>
      </c>
      <c r="V3634" s="13">
        <f t="shared" si="169"/>
        <v>175</v>
      </c>
      <c r="W3634" s="13" t="str">
        <f>IFERROR(VLOOKUP(K3634,'Target Area Lookup'!B:C,2,FALSE),"Rest of State")</f>
        <v>Cook</v>
      </c>
      <c r="X3634" s="13" t="str">
        <f t="shared" si="170"/>
        <v>Cook</v>
      </c>
    </row>
    <row r="3635" spans="1:24" x14ac:dyDescent="0.25">
      <c r="A3635" t="s">
        <v>4510</v>
      </c>
      <c r="B3635" t="s">
        <v>4511</v>
      </c>
      <c r="C3635" t="s">
        <v>4512</v>
      </c>
      <c r="D3635" t="s">
        <v>2186</v>
      </c>
      <c r="E3635" t="s">
        <v>4513</v>
      </c>
      <c r="F3635">
        <v>7733855112</v>
      </c>
      <c r="G3635">
        <v>10769</v>
      </c>
      <c r="H3635" t="s">
        <v>4590</v>
      </c>
      <c r="I3635" t="s">
        <v>4591</v>
      </c>
      <c r="J3635" t="s">
        <v>2186</v>
      </c>
      <c r="K3635" t="s">
        <v>1103</v>
      </c>
      <c r="L3635" t="s">
        <v>4592</v>
      </c>
      <c r="M3635" t="s">
        <v>4517</v>
      </c>
      <c r="O3635">
        <v>47</v>
      </c>
      <c r="P3635">
        <v>7</v>
      </c>
      <c r="Q3635">
        <v>69</v>
      </c>
      <c r="R3635">
        <v>123</v>
      </c>
      <c r="S3635" s="1">
        <v>0.439</v>
      </c>
      <c r="U3635" s="13">
        <f t="shared" si="168"/>
        <v>54</v>
      </c>
      <c r="V3635" s="13">
        <f t="shared" si="169"/>
        <v>123</v>
      </c>
      <c r="W3635" s="13" t="str">
        <f>IFERROR(VLOOKUP(K3635,'Target Area Lookup'!B:C,2,FALSE),"Rest of State")</f>
        <v>Cook</v>
      </c>
      <c r="X3635" s="13" t="str">
        <f t="shared" si="170"/>
        <v>Cook</v>
      </c>
    </row>
    <row r="3636" spans="1:24" x14ac:dyDescent="0.25">
      <c r="A3636" t="s">
        <v>4510</v>
      </c>
      <c r="B3636" t="s">
        <v>4511</v>
      </c>
      <c r="C3636" t="s">
        <v>4512</v>
      </c>
      <c r="D3636" t="s">
        <v>2186</v>
      </c>
      <c r="E3636" t="s">
        <v>4513</v>
      </c>
      <c r="F3636">
        <v>7733855112</v>
      </c>
      <c r="G3636">
        <v>10770</v>
      </c>
      <c r="H3636" t="s">
        <v>4593</v>
      </c>
      <c r="I3636" t="s">
        <v>4594</v>
      </c>
      <c r="J3636" t="s">
        <v>2186</v>
      </c>
      <c r="K3636" t="s">
        <v>1103</v>
      </c>
      <c r="L3636" t="s">
        <v>4595</v>
      </c>
      <c r="M3636" t="s">
        <v>4517</v>
      </c>
      <c r="O3636">
        <v>130</v>
      </c>
      <c r="P3636">
        <v>0</v>
      </c>
      <c r="Q3636">
        <v>0</v>
      </c>
      <c r="R3636">
        <v>130</v>
      </c>
      <c r="S3636" s="1">
        <v>1</v>
      </c>
      <c r="T3636" t="s">
        <v>22</v>
      </c>
      <c r="U3636" s="13">
        <f t="shared" si="168"/>
        <v>130</v>
      </c>
      <c r="V3636" s="13">
        <f t="shared" si="169"/>
        <v>130</v>
      </c>
      <c r="W3636" s="13" t="str">
        <f>IFERROR(VLOOKUP(K3636,'Target Area Lookup'!B:C,2,FALSE),"Rest of State")</f>
        <v>Cook</v>
      </c>
      <c r="X3636" s="13" t="str">
        <f t="shared" si="170"/>
        <v>Cook</v>
      </c>
    </row>
    <row r="3637" spans="1:24" x14ac:dyDescent="0.25">
      <c r="A3637" t="s">
        <v>4510</v>
      </c>
      <c r="B3637" t="s">
        <v>4511</v>
      </c>
      <c r="C3637" t="s">
        <v>4512</v>
      </c>
      <c r="D3637" t="s">
        <v>2186</v>
      </c>
      <c r="E3637" t="s">
        <v>4513</v>
      </c>
      <c r="F3637">
        <v>7733855112</v>
      </c>
      <c r="G3637">
        <v>10771</v>
      </c>
      <c r="H3637" t="s">
        <v>4596</v>
      </c>
      <c r="I3637" t="s">
        <v>4597</v>
      </c>
      <c r="J3637" t="s">
        <v>2186</v>
      </c>
      <c r="K3637" t="s">
        <v>1103</v>
      </c>
      <c r="L3637" t="s">
        <v>4598</v>
      </c>
      <c r="M3637" t="s">
        <v>4517</v>
      </c>
      <c r="O3637">
        <v>33</v>
      </c>
      <c r="P3637">
        <v>8</v>
      </c>
      <c r="Q3637">
        <v>257</v>
      </c>
      <c r="R3637">
        <v>298</v>
      </c>
      <c r="S3637" s="1">
        <v>0.1376</v>
      </c>
      <c r="U3637" s="13">
        <f t="shared" si="168"/>
        <v>41</v>
      </c>
      <c r="V3637" s="13">
        <f t="shared" si="169"/>
        <v>298</v>
      </c>
      <c r="W3637" s="13" t="str">
        <f>IFERROR(VLOOKUP(K3637,'Target Area Lookup'!B:C,2,FALSE),"Rest of State")</f>
        <v>Cook</v>
      </c>
      <c r="X3637" s="13" t="str">
        <f t="shared" si="170"/>
        <v>Cook</v>
      </c>
    </row>
    <row r="3638" spans="1:24" x14ac:dyDescent="0.25">
      <c r="A3638" t="s">
        <v>4510</v>
      </c>
      <c r="B3638" t="s">
        <v>4511</v>
      </c>
      <c r="C3638" t="s">
        <v>4512</v>
      </c>
      <c r="D3638" t="s">
        <v>2186</v>
      </c>
      <c r="E3638" t="s">
        <v>4513</v>
      </c>
      <c r="F3638">
        <v>7733855112</v>
      </c>
      <c r="G3638">
        <v>10772</v>
      </c>
      <c r="H3638" t="s">
        <v>4599</v>
      </c>
      <c r="I3638" t="s">
        <v>4600</v>
      </c>
      <c r="J3638" t="s">
        <v>2186</v>
      </c>
      <c r="K3638" t="s">
        <v>1103</v>
      </c>
      <c r="L3638" t="s">
        <v>4601</v>
      </c>
      <c r="M3638" t="s">
        <v>4517</v>
      </c>
      <c r="O3638">
        <v>19</v>
      </c>
      <c r="P3638">
        <v>6</v>
      </c>
      <c r="Q3638">
        <v>117</v>
      </c>
      <c r="R3638">
        <v>142</v>
      </c>
      <c r="S3638" s="1">
        <v>0.17610000000000001</v>
      </c>
      <c r="U3638" s="13">
        <f t="shared" si="168"/>
        <v>25</v>
      </c>
      <c r="V3638" s="13">
        <f t="shared" si="169"/>
        <v>142</v>
      </c>
      <c r="W3638" s="13" t="str">
        <f>IFERROR(VLOOKUP(K3638,'Target Area Lookup'!B:C,2,FALSE),"Rest of State")</f>
        <v>Cook</v>
      </c>
      <c r="X3638" s="13" t="str">
        <f t="shared" si="170"/>
        <v>Cook</v>
      </c>
    </row>
    <row r="3639" spans="1:24" x14ac:dyDescent="0.25">
      <c r="A3639" t="s">
        <v>4510</v>
      </c>
      <c r="B3639" t="s">
        <v>4511</v>
      </c>
      <c r="C3639" t="s">
        <v>4512</v>
      </c>
      <c r="D3639" t="s">
        <v>2186</v>
      </c>
      <c r="E3639" t="s">
        <v>4513</v>
      </c>
      <c r="F3639">
        <v>7733855112</v>
      </c>
      <c r="G3639">
        <v>10775</v>
      </c>
      <c r="H3639" t="s">
        <v>4602</v>
      </c>
      <c r="I3639" t="s">
        <v>4603</v>
      </c>
      <c r="J3639" t="s">
        <v>2817</v>
      </c>
      <c r="K3639" t="s">
        <v>1103</v>
      </c>
      <c r="L3639" t="s">
        <v>4604</v>
      </c>
      <c r="M3639" t="s">
        <v>4517</v>
      </c>
      <c r="O3639">
        <v>109</v>
      </c>
      <c r="P3639">
        <v>15</v>
      </c>
      <c r="Q3639">
        <v>83</v>
      </c>
      <c r="R3639">
        <v>207</v>
      </c>
      <c r="S3639" s="1">
        <v>0.59899999999999998</v>
      </c>
      <c r="U3639" s="13">
        <f t="shared" si="168"/>
        <v>124</v>
      </c>
      <c r="V3639" s="13">
        <f t="shared" si="169"/>
        <v>207</v>
      </c>
      <c r="W3639" s="13" t="str">
        <f>IFERROR(VLOOKUP(K3639,'Target Area Lookup'!B:C,2,FALSE),"Rest of State")</f>
        <v>Cook</v>
      </c>
      <c r="X3639" s="13" t="str">
        <f t="shared" si="170"/>
        <v>Cook</v>
      </c>
    </row>
    <row r="3640" spans="1:24" x14ac:dyDescent="0.25">
      <c r="A3640" t="s">
        <v>4510</v>
      </c>
      <c r="B3640" t="s">
        <v>4511</v>
      </c>
      <c r="C3640" t="s">
        <v>4512</v>
      </c>
      <c r="D3640" t="s">
        <v>2186</v>
      </c>
      <c r="E3640" t="s">
        <v>4513</v>
      </c>
      <c r="F3640">
        <v>7733855112</v>
      </c>
      <c r="G3640">
        <v>10778</v>
      </c>
      <c r="H3640" t="s">
        <v>4605</v>
      </c>
      <c r="I3640" t="s">
        <v>4606</v>
      </c>
      <c r="J3640" t="s">
        <v>2186</v>
      </c>
      <c r="K3640" t="s">
        <v>1103</v>
      </c>
      <c r="L3640" t="s">
        <v>4607</v>
      </c>
      <c r="M3640" t="s">
        <v>4517</v>
      </c>
      <c r="O3640">
        <v>96</v>
      </c>
      <c r="P3640">
        <v>36</v>
      </c>
      <c r="Q3640">
        <v>70</v>
      </c>
      <c r="R3640">
        <v>202</v>
      </c>
      <c r="S3640" s="1">
        <v>0.65349999999999997</v>
      </c>
      <c r="U3640" s="13">
        <f t="shared" si="168"/>
        <v>132</v>
      </c>
      <c r="V3640" s="13">
        <f t="shared" si="169"/>
        <v>202</v>
      </c>
      <c r="W3640" s="13" t="str">
        <f>IFERROR(VLOOKUP(K3640,'Target Area Lookup'!B:C,2,FALSE),"Rest of State")</f>
        <v>Cook</v>
      </c>
      <c r="X3640" s="13" t="str">
        <f t="shared" si="170"/>
        <v>Cook</v>
      </c>
    </row>
    <row r="3641" spans="1:24" x14ac:dyDescent="0.25">
      <c r="A3641" t="s">
        <v>4510</v>
      </c>
      <c r="B3641" t="s">
        <v>4511</v>
      </c>
      <c r="C3641" t="s">
        <v>4512</v>
      </c>
      <c r="D3641" t="s">
        <v>2186</v>
      </c>
      <c r="E3641" t="s">
        <v>4513</v>
      </c>
      <c r="F3641">
        <v>7733855112</v>
      </c>
      <c r="G3641">
        <v>10781</v>
      </c>
      <c r="H3641" t="s">
        <v>4608</v>
      </c>
      <c r="I3641" t="s">
        <v>4609</v>
      </c>
      <c r="J3641" t="s">
        <v>2186</v>
      </c>
      <c r="K3641" t="s">
        <v>1103</v>
      </c>
      <c r="L3641" t="s">
        <v>4610</v>
      </c>
      <c r="M3641" t="s">
        <v>4517</v>
      </c>
      <c r="O3641">
        <v>165</v>
      </c>
      <c r="P3641">
        <v>0</v>
      </c>
      <c r="Q3641">
        <v>0</v>
      </c>
      <c r="R3641">
        <v>165</v>
      </c>
      <c r="S3641" s="1">
        <v>1</v>
      </c>
      <c r="T3641" t="s">
        <v>22</v>
      </c>
      <c r="U3641" s="13">
        <f t="shared" si="168"/>
        <v>165</v>
      </c>
      <c r="V3641" s="13">
        <f t="shared" si="169"/>
        <v>165</v>
      </c>
      <c r="W3641" s="13" t="str">
        <f>IFERROR(VLOOKUP(K3641,'Target Area Lookup'!B:C,2,FALSE),"Rest of State")</f>
        <v>Cook</v>
      </c>
      <c r="X3641" s="13" t="str">
        <f t="shared" si="170"/>
        <v>Cook</v>
      </c>
    </row>
    <row r="3642" spans="1:24" x14ac:dyDescent="0.25">
      <c r="A3642" t="s">
        <v>4510</v>
      </c>
      <c r="B3642" t="s">
        <v>4511</v>
      </c>
      <c r="C3642" t="s">
        <v>4512</v>
      </c>
      <c r="D3642" t="s">
        <v>2186</v>
      </c>
      <c r="E3642" t="s">
        <v>4513</v>
      </c>
      <c r="F3642">
        <v>7733855112</v>
      </c>
      <c r="G3642">
        <v>10786</v>
      </c>
      <c r="H3642" t="s">
        <v>4611</v>
      </c>
      <c r="I3642" t="s">
        <v>4612</v>
      </c>
      <c r="J3642" t="s">
        <v>2186</v>
      </c>
      <c r="K3642" t="s">
        <v>1103</v>
      </c>
      <c r="L3642" t="s">
        <v>4613</v>
      </c>
      <c r="M3642" t="s">
        <v>4517</v>
      </c>
      <c r="O3642">
        <v>53</v>
      </c>
      <c r="P3642">
        <v>10</v>
      </c>
      <c r="Q3642">
        <v>85</v>
      </c>
      <c r="R3642">
        <v>148</v>
      </c>
      <c r="S3642" s="1">
        <v>0.42570000000000002</v>
      </c>
      <c r="U3642" s="13">
        <f t="shared" si="168"/>
        <v>63</v>
      </c>
      <c r="V3642" s="13">
        <f t="shared" si="169"/>
        <v>148</v>
      </c>
      <c r="W3642" s="13" t="str">
        <f>IFERROR(VLOOKUP(K3642,'Target Area Lookup'!B:C,2,FALSE),"Rest of State")</f>
        <v>Cook</v>
      </c>
      <c r="X3642" s="13" t="str">
        <f t="shared" si="170"/>
        <v>Cook</v>
      </c>
    </row>
    <row r="3643" spans="1:24" x14ac:dyDescent="0.25">
      <c r="A3643" t="s">
        <v>4510</v>
      </c>
      <c r="B3643" t="s">
        <v>4511</v>
      </c>
      <c r="C3643" t="s">
        <v>4512</v>
      </c>
      <c r="D3643" t="s">
        <v>2186</v>
      </c>
      <c r="E3643" t="s">
        <v>4513</v>
      </c>
      <c r="F3643">
        <v>7733855112</v>
      </c>
      <c r="G3643">
        <v>10788</v>
      </c>
      <c r="H3643" t="s">
        <v>4614</v>
      </c>
      <c r="I3643" t="s">
        <v>4615</v>
      </c>
      <c r="J3643" t="s">
        <v>2186</v>
      </c>
      <c r="K3643" t="s">
        <v>1103</v>
      </c>
      <c r="L3643" t="s">
        <v>4616</v>
      </c>
      <c r="M3643" t="s">
        <v>4517</v>
      </c>
      <c r="O3643">
        <v>58</v>
      </c>
      <c r="P3643">
        <v>12</v>
      </c>
      <c r="Q3643">
        <v>585</v>
      </c>
      <c r="R3643">
        <v>655</v>
      </c>
      <c r="S3643" s="1">
        <v>0.1069</v>
      </c>
      <c r="U3643" s="13">
        <f t="shared" si="168"/>
        <v>70</v>
      </c>
      <c r="V3643" s="13">
        <f t="shared" si="169"/>
        <v>655</v>
      </c>
      <c r="W3643" s="13" t="str">
        <f>IFERROR(VLOOKUP(K3643,'Target Area Lookup'!B:C,2,FALSE),"Rest of State")</f>
        <v>Cook</v>
      </c>
      <c r="X3643" s="13" t="str">
        <f t="shared" si="170"/>
        <v>Cook</v>
      </c>
    </row>
    <row r="3644" spans="1:24" x14ac:dyDescent="0.25">
      <c r="A3644" t="s">
        <v>4510</v>
      </c>
      <c r="B3644" t="s">
        <v>4511</v>
      </c>
      <c r="C3644" t="s">
        <v>4512</v>
      </c>
      <c r="D3644" t="s">
        <v>2186</v>
      </c>
      <c r="E3644" t="s">
        <v>4513</v>
      </c>
      <c r="F3644">
        <v>7733855112</v>
      </c>
      <c r="G3644">
        <v>10791</v>
      </c>
      <c r="H3644" t="s">
        <v>781</v>
      </c>
      <c r="I3644" t="s">
        <v>4617</v>
      </c>
      <c r="J3644" t="s">
        <v>2186</v>
      </c>
      <c r="K3644" t="s">
        <v>1103</v>
      </c>
      <c r="L3644" t="s">
        <v>4618</v>
      </c>
      <c r="M3644" t="s">
        <v>4517</v>
      </c>
      <c r="O3644">
        <v>34</v>
      </c>
      <c r="P3644">
        <v>5</v>
      </c>
      <c r="Q3644">
        <v>316</v>
      </c>
      <c r="R3644">
        <v>355</v>
      </c>
      <c r="S3644" s="1">
        <v>0.1099</v>
      </c>
      <c r="U3644" s="13">
        <f t="shared" si="168"/>
        <v>39</v>
      </c>
      <c r="V3644" s="13">
        <f t="shared" si="169"/>
        <v>355</v>
      </c>
      <c r="W3644" s="13" t="str">
        <f>IFERROR(VLOOKUP(K3644,'Target Area Lookup'!B:C,2,FALSE),"Rest of State")</f>
        <v>Cook</v>
      </c>
      <c r="X3644" s="13" t="str">
        <f t="shared" si="170"/>
        <v>Cook</v>
      </c>
    </row>
    <row r="3645" spans="1:24" x14ac:dyDescent="0.25">
      <c r="A3645" t="s">
        <v>4510</v>
      </c>
      <c r="B3645" t="s">
        <v>4511</v>
      </c>
      <c r="C3645" t="s">
        <v>4512</v>
      </c>
      <c r="D3645" t="s">
        <v>2186</v>
      </c>
      <c r="E3645" t="s">
        <v>4513</v>
      </c>
      <c r="F3645">
        <v>7733855112</v>
      </c>
      <c r="G3645">
        <v>10793</v>
      </c>
      <c r="H3645" t="s">
        <v>4619</v>
      </c>
      <c r="I3645" t="s">
        <v>4620</v>
      </c>
      <c r="J3645" t="s">
        <v>2186</v>
      </c>
      <c r="K3645" t="s">
        <v>1103</v>
      </c>
      <c r="L3645" t="s">
        <v>4621</v>
      </c>
      <c r="M3645" t="s">
        <v>4517</v>
      </c>
      <c r="O3645">
        <v>230</v>
      </c>
      <c r="P3645">
        <v>0</v>
      </c>
      <c r="Q3645">
        <v>8</v>
      </c>
      <c r="R3645">
        <v>238</v>
      </c>
      <c r="S3645" s="1">
        <v>0.96310000000000007</v>
      </c>
      <c r="T3645" t="s">
        <v>22</v>
      </c>
      <c r="U3645" s="13">
        <f t="shared" si="168"/>
        <v>230</v>
      </c>
      <c r="V3645" s="13">
        <f t="shared" si="169"/>
        <v>238</v>
      </c>
      <c r="W3645" s="13" t="str">
        <f>IFERROR(VLOOKUP(K3645,'Target Area Lookup'!B:C,2,FALSE),"Rest of State")</f>
        <v>Cook</v>
      </c>
      <c r="X3645" s="13" t="str">
        <f t="shared" si="170"/>
        <v>Cook</v>
      </c>
    </row>
    <row r="3646" spans="1:24" x14ac:dyDescent="0.25">
      <c r="A3646" t="s">
        <v>4510</v>
      </c>
      <c r="B3646" t="s">
        <v>4511</v>
      </c>
      <c r="C3646" t="s">
        <v>4512</v>
      </c>
      <c r="D3646" t="s">
        <v>2186</v>
      </c>
      <c r="E3646" t="s">
        <v>4513</v>
      </c>
      <c r="F3646">
        <v>7733855112</v>
      </c>
      <c r="G3646">
        <v>10794</v>
      </c>
      <c r="H3646" t="s">
        <v>4622</v>
      </c>
      <c r="I3646" t="s">
        <v>4623</v>
      </c>
      <c r="J3646" t="s">
        <v>2186</v>
      </c>
      <c r="K3646" t="s">
        <v>1103</v>
      </c>
      <c r="L3646" t="s">
        <v>4624</v>
      </c>
      <c r="M3646" t="s">
        <v>4517</v>
      </c>
      <c r="O3646">
        <v>263</v>
      </c>
      <c r="P3646">
        <v>0</v>
      </c>
      <c r="Q3646">
        <v>0</v>
      </c>
      <c r="R3646">
        <v>263</v>
      </c>
      <c r="S3646" s="1">
        <v>1</v>
      </c>
      <c r="T3646" t="s">
        <v>22</v>
      </c>
      <c r="U3646" s="13">
        <f t="shared" si="168"/>
        <v>263</v>
      </c>
      <c r="V3646" s="13">
        <f t="shared" si="169"/>
        <v>263</v>
      </c>
      <c r="W3646" s="13" t="str">
        <f>IFERROR(VLOOKUP(K3646,'Target Area Lookup'!B:C,2,FALSE),"Rest of State")</f>
        <v>Cook</v>
      </c>
      <c r="X3646" s="13" t="str">
        <f t="shared" si="170"/>
        <v>Cook</v>
      </c>
    </row>
    <row r="3647" spans="1:24" x14ac:dyDescent="0.25">
      <c r="A3647" t="s">
        <v>4510</v>
      </c>
      <c r="B3647" t="s">
        <v>4511</v>
      </c>
      <c r="C3647" t="s">
        <v>4512</v>
      </c>
      <c r="D3647" t="s">
        <v>2186</v>
      </c>
      <c r="E3647" t="s">
        <v>4513</v>
      </c>
      <c r="F3647">
        <v>7733855112</v>
      </c>
      <c r="G3647">
        <v>10795</v>
      </c>
      <c r="H3647" t="s">
        <v>4625</v>
      </c>
      <c r="I3647" t="s">
        <v>4626</v>
      </c>
      <c r="J3647" t="s">
        <v>2186</v>
      </c>
      <c r="K3647" t="s">
        <v>1103</v>
      </c>
      <c r="L3647" t="s">
        <v>4627</v>
      </c>
      <c r="M3647" t="s">
        <v>4517</v>
      </c>
      <c r="O3647">
        <v>7</v>
      </c>
      <c r="P3647">
        <v>2</v>
      </c>
      <c r="Q3647">
        <v>163</v>
      </c>
      <c r="R3647">
        <v>172</v>
      </c>
      <c r="S3647" s="1">
        <v>5.2300000000000006E-2</v>
      </c>
      <c r="U3647" s="13">
        <f t="shared" si="168"/>
        <v>9</v>
      </c>
      <c r="V3647" s="13">
        <f t="shared" si="169"/>
        <v>172</v>
      </c>
      <c r="W3647" s="13" t="str">
        <f>IFERROR(VLOOKUP(K3647,'Target Area Lookup'!B:C,2,FALSE),"Rest of State")</f>
        <v>Cook</v>
      </c>
      <c r="X3647" s="13" t="str">
        <f t="shared" si="170"/>
        <v>Cook</v>
      </c>
    </row>
    <row r="3648" spans="1:24" x14ac:dyDescent="0.25">
      <c r="A3648" t="s">
        <v>4510</v>
      </c>
      <c r="B3648" t="s">
        <v>4511</v>
      </c>
      <c r="C3648" t="s">
        <v>4512</v>
      </c>
      <c r="D3648" t="s">
        <v>2186</v>
      </c>
      <c r="E3648" t="s">
        <v>4513</v>
      </c>
      <c r="F3648">
        <v>7733855112</v>
      </c>
      <c r="G3648">
        <v>10797</v>
      </c>
      <c r="H3648" t="s">
        <v>4628</v>
      </c>
      <c r="I3648" t="s">
        <v>4629</v>
      </c>
      <c r="J3648" t="s">
        <v>2186</v>
      </c>
      <c r="K3648" t="s">
        <v>1103</v>
      </c>
      <c r="L3648" t="s">
        <v>4630</v>
      </c>
      <c r="M3648" t="s">
        <v>4517</v>
      </c>
      <c r="O3648">
        <v>91</v>
      </c>
      <c r="P3648">
        <v>26</v>
      </c>
      <c r="Q3648">
        <v>140</v>
      </c>
      <c r="R3648">
        <v>257</v>
      </c>
      <c r="S3648" s="1">
        <v>0.45530000000000004</v>
      </c>
      <c r="U3648" s="13">
        <f t="shared" si="168"/>
        <v>117</v>
      </c>
      <c r="V3648" s="13">
        <f t="shared" si="169"/>
        <v>257</v>
      </c>
      <c r="W3648" s="13" t="str">
        <f>IFERROR(VLOOKUP(K3648,'Target Area Lookup'!B:C,2,FALSE),"Rest of State")</f>
        <v>Cook</v>
      </c>
      <c r="X3648" s="13" t="str">
        <f t="shared" si="170"/>
        <v>Cook</v>
      </c>
    </row>
    <row r="3649" spans="1:24" x14ac:dyDescent="0.25">
      <c r="A3649" t="s">
        <v>4510</v>
      </c>
      <c r="B3649" t="s">
        <v>4511</v>
      </c>
      <c r="C3649" t="s">
        <v>4512</v>
      </c>
      <c r="D3649" t="s">
        <v>2186</v>
      </c>
      <c r="E3649" t="s">
        <v>4513</v>
      </c>
      <c r="F3649">
        <v>7733855112</v>
      </c>
      <c r="G3649">
        <v>10798</v>
      </c>
      <c r="H3649" t="s">
        <v>4631</v>
      </c>
      <c r="I3649" t="s">
        <v>4632</v>
      </c>
      <c r="J3649" t="s">
        <v>2186</v>
      </c>
      <c r="K3649" t="s">
        <v>1103</v>
      </c>
      <c r="L3649" t="s">
        <v>4633</v>
      </c>
      <c r="M3649" t="s">
        <v>4517</v>
      </c>
      <c r="O3649">
        <v>179</v>
      </c>
      <c r="P3649">
        <v>0</v>
      </c>
      <c r="Q3649">
        <v>0</v>
      </c>
      <c r="R3649">
        <v>179</v>
      </c>
      <c r="S3649" s="1">
        <v>1</v>
      </c>
      <c r="T3649" t="s">
        <v>22</v>
      </c>
      <c r="U3649" s="13">
        <f t="shared" si="168"/>
        <v>179</v>
      </c>
      <c r="V3649" s="13">
        <f t="shared" si="169"/>
        <v>179</v>
      </c>
      <c r="W3649" s="13" t="str">
        <f>IFERROR(VLOOKUP(K3649,'Target Area Lookup'!B:C,2,FALSE),"Rest of State")</f>
        <v>Cook</v>
      </c>
      <c r="X3649" s="13" t="str">
        <f t="shared" si="170"/>
        <v>Cook</v>
      </c>
    </row>
    <row r="3650" spans="1:24" x14ac:dyDescent="0.25">
      <c r="A3650" t="s">
        <v>4510</v>
      </c>
      <c r="B3650" t="s">
        <v>4511</v>
      </c>
      <c r="C3650" t="s">
        <v>4512</v>
      </c>
      <c r="D3650" t="s">
        <v>2186</v>
      </c>
      <c r="E3650" t="s">
        <v>4513</v>
      </c>
      <c r="F3650">
        <v>7733855112</v>
      </c>
      <c r="G3650">
        <v>10802</v>
      </c>
      <c r="H3650" t="s">
        <v>4634</v>
      </c>
      <c r="I3650" t="s">
        <v>4635</v>
      </c>
      <c r="J3650" t="s">
        <v>2186</v>
      </c>
      <c r="K3650" t="s">
        <v>1103</v>
      </c>
      <c r="L3650" t="s">
        <v>4636</v>
      </c>
      <c r="M3650" t="s">
        <v>4517</v>
      </c>
      <c r="O3650">
        <v>50</v>
      </c>
      <c r="P3650">
        <v>21</v>
      </c>
      <c r="Q3650">
        <v>101</v>
      </c>
      <c r="R3650">
        <v>172</v>
      </c>
      <c r="S3650" s="1">
        <v>0.4128</v>
      </c>
      <c r="U3650" s="13">
        <f t="shared" si="168"/>
        <v>71</v>
      </c>
      <c r="V3650" s="13">
        <f t="shared" si="169"/>
        <v>172</v>
      </c>
      <c r="W3650" s="13" t="str">
        <f>IFERROR(VLOOKUP(K3650,'Target Area Lookup'!B:C,2,FALSE),"Rest of State")</f>
        <v>Cook</v>
      </c>
      <c r="X3650" s="13" t="str">
        <f t="shared" si="170"/>
        <v>Cook</v>
      </c>
    </row>
    <row r="3651" spans="1:24" x14ac:dyDescent="0.25">
      <c r="A3651" t="s">
        <v>4510</v>
      </c>
      <c r="B3651" t="s">
        <v>4511</v>
      </c>
      <c r="C3651" t="s">
        <v>4512</v>
      </c>
      <c r="D3651" t="s">
        <v>2186</v>
      </c>
      <c r="E3651" t="s">
        <v>4513</v>
      </c>
      <c r="F3651">
        <v>7733855112</v>
      </c>
      <c r="G3651">
        <v>10803</v>
      </c>
      <c r="H3651" t="s">
        <v>4637</v>
      </c>
      <c r="I3651" t="s">
        <v>4638</v>
      </c>
      <c r="J3651" t="s">
        <v>2186</v>
      </c>
      <c r="K3651" t="s">
        <v>1103</v>
      </c>
      <c r="L3651" t="s">
        <v>4639</v>
      </c>
      <c r="M3651" t="s">
        <v>4517</v>
      </c>
      <c r="O3651">
        <v>172</v>
      </c>
      <c r="P3651">
        <v>16</v>
      </c>
      <c r="Q3651">
        <v>0</v>
      </c>
      <c r="R3651">
        <v>186</v>
      </c>
      <c r="S3651" s="1">
        <v>1</v>
      </c>
      <c r="U3651" s="13">
        <f t="shared" ref="U3651:U3714" si="171">SUM(O3651:P3651)</f>
        <v>188</v>
      </c>
      <c r="V3651" s="13">
        <f t="shared" ref="V3651:V3714" si="172">R3651</f>
        <v>186</v>
      </c>
      <c r="W3651" s="13" t="str">
        <f>IFERROR(VLOOKUP(K3651,'Target Area Lookup'!B:C,2,FALSE),"Rest of State")</f>
        <v>Cook</v>
      </c>
      <c r="X3651" s="13" t="str">
        <f t="shared" ref="X3651:X3714" si="173">IF(K3651="Cook","Cook","Rest of State")</f>
        <v>Cook</v>
      </c>
    </row>
    <row r="3652" spans="1:24" x14ac:dyDescent="0.25">
      <c r="A3652" t="s">
        <v>4510</v>
      </c>
      <c r="B3652" t="s">
        <v>4511</v>
      </c>
      <c r="C3652" t="s">
        <v>4512</v>
      </c>
      <c r="D3652" t="s">
        <v>2186</v>
      </c>
      <c r="E3652" t="s">
        <v>4513</v>
      </c>
      <c r="F3652">
        <v>7733855112</v>
      </c>
      <c r="G3652">
        <v>10804</v>
      </c>
      <c r="H3652" t="s">
        <v>4640</v>
      </c>
      <c r="I3652" t="s">
        <v>4641</v>
      </c>
      <c r="J3652" t="s">
        <v>2186</v>
      </c>
      <c r="K3652" t="s">
        <v>1103</v>
      </c>
      <c r="L3652" t="s">
        <v>4642</v>
      </c>
      <c r="M3652" t="s">
        <v>4517</v>
      </c>
      <c r="O3652">
        <v>138</v>
      </c>
      <c r="P3652">
        <v>28</v>
      </c>
      <c r="Q3652">
        <v>39</v>
      </c>
      <c r="R3652">
        <v>205</v>
      </c>
      <c r="S3652" s="1">
        <v>0.80980000000000008</v>
      </c>
      <c r="U3652" s="13">
        <f t="shared" si="171"/>
        <v>166</v>
      </c>
      <c r="V3652" s="13">
        <f t="shared" si="172"/>
        <v>205</v>
      </c>
      <c r="W3652" s="13" t="str">
        <f>IFERROR(VLOOKUP(K3652,'Target Area Lookup'!B:C,2,FALSE),"Rest of State")</f>
        <v>Cook</v>
      </c>
      <c r="X3652" s="13" t="str">
        <f t="shared" si="173"/>
        <v>Cook</v>
      </c>
    </row>
    <row r="3653" spans="1:24" x14ac:dyDescent="0.25">
      <c r="A3653" t="s">
        <v>4510</v>
      </c>
      <c r="B3653" t="s">
        <v>4511</v>
      </c>
      <c r="C3653" t="s">
        <v>4512</v>
      </c>
      <c r="D3653" t="s">
        <v>2186</v>
      </c>
      <c r="E3653" t="s">
        <v>4513</v>
      </c>
      <c r="F3653">
        <v>7733855112</v>
      </c>
      <c r="G3653">
        <v>10805</v>
      </c>
      <c r="H3653" t="s">
        <v>4643</v>
      </c>
      <c r="I3653" t="s">
        <v>4644</v>
      </c>
      <c r="J3653" t="s">
        <v>2186</v>
      </c>
      <c r="K3653" t="s">
        <v>1103</v>
      </c>
      <c r="L3653" t="s">
        <v>4645</v>
      </c>
      <c r="M3653" t="s">
        <v>4517</v>
      </c>
      <c r="O3653">
        <v>53</v>
      </c>
      <c r="P3653">
        <v>8</v>
      </c>
      <c r="Q3653">
        <v>328</v>
      </c>
      <c r="R3653">
        <v>389</v>
      </c>
      <c r="S3653" s="1">
        <v>0.15679999999999999</v>
      </c>
      <c r="U3653" s="13">
        <f t="shared" si="171"/>
        <v>61</v>
      </c>
      <c r="V3653" s="13">
        <f t="shared" si="172"/>
        <v>389</v>
      </c>
      <c r="W3653" s="13" t="str">
        <f>IFERROR(VLOOKUP(K3653,'Target Area Lookup'!B:C,2,FALSE),"Rest of State")</f>
        <v>Cook</v>
      </c>
      <c r="X3653" s="13" t="str">
        <f t="shared" si="173"/>
        <v>Cook</v>
      </c>
    </row>
    <row r="3654" spans="1:24" x14ac:dyDescent="0.25">
      <c r="A3654" t="s">
        <v>4510</v>
      </c>
      <c r="B3654" t="s">
        <v>4511</v>
      </c>
      <c r="C3654" t="s">
        <v>4512</v>
      </c>
      <c r="D3654" t="s">
        <v>2186</v>
      </c>
      <c r="E3654" t="s">
        <v>4513</v>
      </c>
      <c r="F3654">
        <v>7733855112</v>
      </c>
      <c r="G3654">
        <v>10808</v>
      </c>
      <c r="H3654" t="s">
        <v>4646</v>
      </c>
      <c r="I3654" t="s">
        <v>4647</v>
      </c>
      <c r="J3654" t="s">
        <v>2186</v>
      </c>
      <c r="K3654" t="s">
        <v>1103</v>
      </c>
      <c r="L3654" t="s">
        <v>4648</v>
      </c>
      <c r="M3654" t="s">
        <v>4517</v>
      </c>
      <c r="O3654">
        <v>35</v>
      </c>
      <c r="P3654">
        <v>4</v>
      </c>
      <c r="Q3654">
        <v>312</v>
      </c>
      <c r="R3654">
        <v>351</v>
      </c>
      <c r="S3654" s="1">
        <v>0.11109999999999999</v>
      </c>
      <c r="U3654" s="13">
        <f t="shared" si="171"/>
        <v>39</v>
      </c>
      <c r="V3654" s="13">
        <f t="shared" si="172"/>
        <v>351</v>
      </c>
      <c r="W3654" s="13" t="str">
        <f>IFERROR(VLOOKUP(K3654,'Target Area Lookup'!B:C,2,FALSE),"Rest of State")</f>
        <v>Cook</v>
      </c>
      <c r="X3654" s="13" t="str">
        <f t="shared" si="173"/>
        <v>Cook</v>
      </c>
    </row>
    <row r="3655" spans="1:24" x14ac:dyDescent="0.25">
      <c r="A3655" t="s">
        <v>4510</v>
      </c>
      <c r="B3655" t="s">
        <v>4511</v>
      </c>
      <c r="C3655" t="s">
        <v>4512</v>
      </c>
      <c r="D3655" t="s">
        <v>2186</v>
      </c>
      <c r="E3655" t="s">
        <v>4513</v>
      </c>
      <c r="F3655">
        <v>7733855112</v>
      </c>
      <c r="G3655">
        <v>10811</v>
      </c>
      <c r="H3655" t="s">
        <v>4649</v>
      </c>
      <c r="I3655" t="s">
        <v>4650</v>
      </c>
      <c r="J3655" t="s">
        <v>2186</v>
      </c>
      <c r="K3655" t="s">
        <v>1103</v>
      </c>
      <c r="L3655" t="s">
        <v>4651</v>
      </c>
      <c r="M3655" t="s">
        <v>4517</v>
      </c>
      <c r="O3655">
        <v>225</v>
      </c>
      <c r="P3655">
        <v>0</v>
      </c>
      <c r="Q3655">
        <v>44</v>
      </c>
      <c r="R3655">
        <v>269</v>
      </c>
      <c r="S3655" s="1">
        <v>0.83579999999999999</v>
      </c>
      <c r="T3655" t="s">
        <v>22</v>
      </c>
      <c r="U3655" s="13">
        <f t="shared" si="171"/>
        <v>225</v>
      </c>
      <c r="V3655" s="13">
        <f t="shared" si="172"/>
        <v>269</v>
      </c>
      <c r="W3655" s="13" t="str">
        <f>IFERROR(VLOOKUP(K3655,'Target Area Lookup'!B:C,2,FALSE),"Rest of State")</f>
        <v>Cook</v>
      </c>
      <c r="X3655" s="13" t="str">
        <f t="shared" si="173"/>
        <v>Cook</v>
      </c>
    </row>
    <row r="3656" spans="1:24" x14ac:dyDescent="0.25">
      <c r="A3656" t="s">
        <v>4510</v>
      </c>
      <c r="B3656" t="s">
        <v>4511</v>
      </c>
      <c r="C3656" t="s">
        <v>4512</v>
      </c>
      <c r="D3656" t="s">
        <v>2186</v>
      </c>
      <c r="E3656" t="s">
        <v>4513</v>
      </c>
      <c r="F3656">
        <v>7733855112</v>
      </c>
      <c r="G3656">
        <v>10817</v>
      </c>
      <c r="H3656" t="s">
        <v>4643</v>
      </c>
      <c r="I3656" t="s">
        <v>4644</v>
      </c>
      <c r="J3656" t="s">
        <v>2186</v>
      </c>
      <c r="K3656" t="s">
        <v>1103</v>
      </c>
      <c r="L3656" t="s">
        <v>4645</v>
      </c>
      <c r="M3656" t="s">
        <v>4517</v>
      </c>
      <c r="O3656">
        <v>35</v>
      </c>
      <c r="P3656">
        <v>3</v>
      </c>
      <c r="Q3656">
        <v>171</v>
      </c>
      <c r="R3656">
        <v>209</v>
      </c>
      <c r="S3656" s="1">
        <v>0.18179999999999999</v>
      </c>
      <c r="U3656" s="13">
        <f t="shared" si="171"/>
        <v>38</v>
      </c>
      <c r="V3656" s="13">
        <f t="shared" si="172"/>
        <v>209</v>
      </c>
      <c r="W3656" s="13" t="str">
        <f>IFERROR(VLOOKUP(K3656,'Target Area Lookup'!B:C,2,FALSE),"Rest of State")</f>
        <v>Cook</v>
      </c>
      <c r="X3656" s="13" t="str">
        <f t="shared" si="173"/>
        <v>Cook</v>
      </c>
    </row>
    <row r="3657" spans="1:24" x14ac:dyDescent="0.25">
      <c r="A3657" t="s">
        <v>4510</v>
      </c>
      <c r="B3657" t="s">
        <v>4511</v>
      </c>
      <c r="C3657" t="s">
        <v>4512</v>
      </c>
      <c r="D3657" t="s">
        <v>2186</v>
      </c>
      <c r="E3657" t="s">
        <v>4513</v>
      </c>
      <c r="F3657">
        <v>7733855112</v>
      </c>
      <c r="G3657">
        <v>10824</v>
      </c>
      <c r="H3657" t="s">
        <v>4652</v>
      </c>
      <c r="I3657" t="s">
        <v>4653</v>
      </c>
      <c r="J3657" t="s">
        <v>2186</v>
      </c>
      <c r="K3657" t="s">
        <v>1103</v>
      </c>
      <c r="L3657" t="s">
        <v>4654</v>
      </c>
      <c r="M3657" t="s">
        <v>4517</v>
      </c>
      <c r="O3657">
        <v>250</v>
      </c>
      <c r="P3657">
        <v>0</v>
      </c>
      <c r="Q3657">
        <v>0</v>
      </c>
      <c r="R3657">
        <v>250</v>
      </c>
      <c r="S3657" s="1">
        <v>1</v>
      </c>
      <c r="T3657" t="s">
        <v>22</v>
      </c>
      <c r="U3657" s="13">
        <f t="shared" si="171"/>
        <v>250</v>
      </c>
      <c r="V3657" s="13">
        <f t="shared" si="172"/>
        <v>250</v>
      </c>
      <c r="W3657" s="13" t="str">
        <f>IFERROR(VLOOKUP(K3657,'Target Area Lookup'!B:C,2,FALSE),"Rest of State")</f>
        <v>Cook</v>
      </c>
      <c r="X3657" s="13" t="str">
        <f t="shared" si="173"/>
        <v>Cook</v>
      </c>
    </row>
    <row r="3658" spans="1:24" x14ac:dyDescent="0.25">
      <c r="A3658" t="s">
        <v>4510</v>
      </c>
      <c r="B3658" t="s">
        <v>4511</v>
      </c>
      <c r="C3658" t="s">
        <v>4512</v>
      </c>
      <c r="D3658" t="s">
        <v>2186</v>
      </c>
      <c r="E3658" t="s">
        <v>4513</v>
      </c>
      <c r="F3658">
        <v>7733855112</v>
      </c>
      <c r="G3658">
        <v>10827</v>
      </c>
      <c r="H3658" t="s">
        <v>4655</v>
      </c>
      <c r="I3658" t="s">
        <v>4656</v>
      </c>
      <c r="J3658" t="s">
        <v>2186</v>
      </c>
      <c r="K3658" t="s">
        <v>1103</v>
      </c>
      <c r="L3658" t="s">
        <v>4657</v>
      </c>
      <c r="M3658" t="s">
        <v>4517</v>
      </c>
      <c r="O3658">
        <v>32</v>
      </c>
      <c r="P3658">
        <v>12</v>
      </c>
      <c r="Q3658">
        <v>130</v>
      </c>
      <c r="R3658">
        <v>174</v>
      </c>
      <c r="S3658" s="1">
        <v>0.25290000000000001</v>
      </c>
      <c r="U3658" s="13">
        <f t="shared" si="171"/>
        <v>44</v>
      </c>
      <c r="V3658" s="13">
        <f t="shared" si="172"/>
        <v>174</v>
      </c>
      <c r="W3658" s="13" t="str">
        <f>IFERROR(VLOOKUP(K3658,'Target Area Lookup'!B:C,2,FALSE),"Rest of State")</f>
        <v>Cook</v>
      </c>
      <c r="X3658" s="13" t="str">
        <f t="shared" si="173"/>
        <v>Cook</v>
      </c>
    </row>
    <row r="3659" spans="1:24" x14ac:dyDescent="0.25">
      <c r="A3659" t="s">
        <v>4510</v>
      </c>
      <c r="B3659" t="s">
        <v>4511</v>
      </c>
      <c r="C3659" t="s">
        <v>4512</v>
      </c>
      <c r="D3659" t="s">
        <v>2186</v>
      </c>
      <c r="E3659" t="s">
        <v>4513</v>
      </c>
      <c r="F3659">
        <v>7733855112</v>
      </c>
      <c r="G3659">
        <v>10828</v>
      </c>
      <c r="H3659" t="s">
        <v>4658</v>
      </c>
      <c r="I3659" t="s">
        <v>4659</v>
      </c>
      <c r="J3659" t="s">
        <v>2186</v>
      </c>
      <c r="K3659" t="s">
        <v>1103</v>
      </c>
      <c r="L3659" t="s">
        <v>4660</v>
      </c>
      <c r="M3659" t="s">
        <v>4517</v>
      </c>
      <c r="O3659">
        <v>198</v>
      </c>
      <c r="P3659">
        <v>0</v>
      </c>
      <c r="Q3659">
        <v>20</v>
      </c>
      <c r="R3659">
        <v>218</v>
      </c>
      <c r="S3659" s="1">
        <v>0.90529999999999999</v>
      </c>
      <c r="T3659" t="s">
        <v>22</v>
      </c>
      <c r="U3659" s="13">
        <f t="shared" si="171"/>
        <v>198</v>
      </c>
      <c r="V3659" s="13">
        <f t="shared" si="172"/>
        <v>218</v>
      </c>
      <c r="W3659" s="13" t="str">
        <f>IFERROR(VLOOKUP(K3659,'Target Area Lookup'!B:C,2,FALSE),"Rest of State")</f>
        <v>Cook</v>
      </c>
      <c r="X3659" s="13" t="str">
        <f t="shared" si="173"/>
        <v>Cook</v>
      </c>
    </row>
    <row r="3660" spans="1:24" x14ac:dyDescent="0.25">
      <c r="A3660" t="s">
        <v>4510</v>
      </c>
      <c r="B3660" t="s">
        <v>4511</v>
      </c>
      <c r="C3660" t="s">
        <v>4512</v>
      </c>
      <c r="D3660" t="s">
        <v>2186</v>
      </c>
      <c r="E3660" t="s">
        <v>4513</v>
      </c>
      <c r="F3660">
        <v>7733855112</v>
      </c>
      <c r="G3660">
        <v>10829</v>
      </c>
      <c r="H3660" t="s">
        <v>4661</v>
      </c>
      <c r="I3660" t="s">
        <v>4662</v>
      </c>
      <c r="J3660" t="s">
        <v>2186</v>
      </c>
      <c r="K3660" t="s">
        <v>1103</v>
      </c>
      <c r="L3660" t="s">
        <v>4663</v>
      </c>
      <c r="M3660" t="s">
        <v>4517</v>
      </c>
      <c r="O3660">
        <v>272</v>
      </c>
      <c r="P3660">
        <v>0</v>
      </c>
      <c r="Q3660">
        <v>0</v>
      </c>
      <c r="R3660">
        <v>272</v>
      </c>
      <c r="S3660" s="1">
        <v>1</v>
      </c>
      <c r="T3660" t="s">
        <v>22</v>
      </c>
      <c r="U3660" s="13">
        <f t="shared" si="171"/>
        <v>272</v>
      </c>
      <c r="V3660" s="13">
        <f t="shared" si="172"/>
        <v>272</v>
      </c>
      <c r="W3660" s="13" t="str">
        <f>IFERROR(VLOOKUP(K3660,'Target Area Lookup'!B:C,2,FALSE),"Rest of State")</f>
        <v>Cook</v>
      </c>
      <c r="X3660" s="13" t="str">
        <f t="shared" si="173"/>
        <v>Cook</v>
      </c>
    </row>
    <row r="3661" spans="1:24" x14ac:dyDescent="0.25">
      <c r="A3661" t="s">
        <v>4510</v>
      </c>
      <c r="B3661" t="s">
        <v>4511</v>
      </c>
      <c r="C3661" t="s">
        <v>4512</v>
      </c>
      <c r="D3661" t="s">
        <v>2186</v>
      </c>
      <c r="E3661" t="s">
        <v>4513</v>
      </c>
      <c r="F3661">
        <v>7733855112</v>
      </c>
      <c r="G3661">
        <v>10835</v>
      </c>
      <c r="H3661" t="s">
        <v>4664</v>
      </c>
      <c r="I3661" t="s">
        <v>4665</v>
      </c>
      <c r="J3661" t="s">
        <v>2186</v>
      </c>
      <c r="K3661" t="s">
        <v>1103</v>
      </c>
      <c r="L3661" t="s">
        <v>4666</v>
      </c>
      <c r="M3661" t="s">
        <v>4517</v>
      </c>
      <c r="O3661">
        <v>121</v>
      </c>
      <c r="P3661">
        <v>0</v>
      </c>
      <c r="Q3661">
        <v>9</v>
      </c>
      <c r="R3661">
        <v>130</v>
      </c>
      <c r="S3661" s="1">
        <v>0.92819999999999991</v>
      </c>
      <c r="T3661" t="s">
        <v>22</v>
      </c>
      <c r="U3661" s="13">
        <f t="shared" si="171"/>
        <v>121</v>
      </c>
      <c r="V3661" s="13">
        <f t="shared" si="172"/>
        <v>130</v>
      </c>
      <c r="W3661" s="13" t="str">
        <f>IFERROR(VLOOKUP(K3661,'Target Area Lookup'!B:C,2,FALSE),"Rest of State")</f>
        <v>Cook</v>
      </c>
      <c r="X3661" s="13" t="str">
        <f t="shared" si="173"/>
        <v>Cook</v>
      </c>
    </row>
    <row r="3662" spans="1:24" x14ac:dyDescent="0.25">
      <c r="A3662" t="s">
        <v>4510</v>
      </c>
      <c r="B3662" t="s">
        <v>4511</v>
      </c>
      <c r="C3662" t="s">
        <v>4512</v>
      </c>
      <c r="D3662" t="s">
        <v>2186</v>
      </c>
      <c r="E3662" t="s">
        <v>4513</v>
      </c>
      <c r="F3662">
        <v>7733855112</v>
      </c>
      <c r="G3662">
        <v>10836</v>
      </c>
      <c r="H3662" t="s">
        <v>4667</v>
      </c>
      <c r="I3662" t="s">
        <v>4668</v>
      </c>
      <c r="J3662" t="s">
        <v>2186</v>
      </c>
      <c r="K3662" t="s">
        <v>1103</v>
      </c>
      <c r="L3662" t="s">
        <v>4669</v>
      </c>
      <c r="M3662" t="s">
        <v>4517</v>
      </c>
      <c r="O3662">
        <v>293</v>
      </c>
      <c r="P3662">
        <v>56</v>
      </c>
      <c r="Q3662">
        <v>81</v>
      </c>
      <c r="R3662">
        <v>430</v>
      </c>
      <c r="S3662" s="1">
        <v>0.81159999999999999</v>
      </c>
      <c r="U3662" s="13">
        <f t="shared" si="171"/>
        <v>349</v>
      </c>
      <c r="V3662" s="13">
        <f t="shared" si="172"/>
        <v>430</v>
      </c>
      <c r="W3662" s="13" t="str">
        <f>IFERROR(VLOOKUP(K3662,'Target Area Lookup'!B:C,2,FALSE),"Rest of State")</f>
        <v>Cook</v>
      </c>
      <c r="X3662" s="13" t="str">
        <f t="shared" si="173"/>
        <v>Cook</v>
      </c>
    </row>
    <row r="3663" spans="1:24" x14ac:dyDescent="0.25">
      <c r="A3663" t="s">
        <v>4510</v>
      </c>
      <c r="B3663" t="s">
        <v>4511</v>
      </c>
      <c r="C3663" t="s">
        <v>4512</v>
      </c>
      <c r="D3663" t="s">
        <v>2186</v>
      </c>
      <c r="E3663" t="s">
        <v>4513</v>
      </c>
      <c r="F3663">
        <v>7733855112</v>
      </c>
      <c r="G3663">
        <v>10841</v>
      </c>
      <c r="H3663" t="s">
        <v>4670</v>
      </c>
      <c r="I3663" t="s">
        <v>4671</v>
      </c>
      <c r="J3663" t="s">
        <v>2186</v>
      </c>
      <c r="K3663" t="s">
        <v>1103</v>
      </c>
      <c r="L3663" t="s">
        <v>4672</v>
      </c>
      <c r="M3663" t="s">
        <v>4517</v>
      </c>
      <c r="O3663">
        <v>21</v>
      </c>
      <c r="P3663">
        <v>6</v>
      </c>
      <c r="Q3663">
        <v>187</v>
      </c>
      <c r="R3663">
        <v>214</v>
      </c>
      <c r="S3663" s="1">
        <v>0.12620000000000001</v>
      </c>
      <c r="U3663" s="13">
        <f t="shared" si="171"/>
        <v>27</v>
      </c>
      <c r="V3663" s="13">
        <f t="shared" si="172"/>
        <v>214</v>
      </c>
      <c r="W3663" s="13" t="str">
        <f>IFERROR(VLOOKUP(K3663,'Target Area Lookup'!B:C,2,FALSE),"Rest of State")</f>
        <v>Cook</v>
      </c>
      <c r="X3663" s="13" t="str">
        <f t="shared" si="173"/>
        <v>Cook</v>
      </c>
    </row>
    <row r="3664" spans="1:24" x14ac:dyDescent="0.25">
      <c r="A3664" t="s">
        <v>4510</v>
      </c>
      <c r="B3664" t="s">
        <v>4511</v>
      </c>
      <c r="C3664" t="s">
        <v>4512</v>
      </c>
      <c r="D3664" t="s">
        <v>2186</v>
      </c>
      <c r="E3664" t="s">
        <v>4513</v>
      </c>
      <c r="F3664">
        <v>7733855112</v>
      </c>
      <c r="G3664">
        <v>10842</v>
      </c>
      <c r="H3664" t="s">
        <v>4673</v>
      </c>
      <c r="I3664" t="s">
        <v>4674</v>
      </c>
      <c r="J3664" t="s">
        <v>2186</v>
      </c>
      <c r="K3664" t="s">
        <v>1103</v>
      </c>
      <c r="L3664" t="s">
        <v>4675</v>
      </c>
      <c r="M3664" t="s">
        <v>4517</v>
      </c>
      <c r="O3664">
        <v>129</v>
      </c>
      <c r="P3664">
        <v>0</v>
      </c>
      <c r="Q3664">
        <v>14</v>
      </c>
      <c r="R3664">
        <v>143</v>
      </c>
      <c r="S3664" s="1">
        <v>0.90139999999999998</v>
      </c>
      <c r="T3664" t="s">
        <v>22</v>
      </c>
      <c r="U3664" s="13">
        <f t="shared" si="171"/>
        <v>129</v>
      </c>
      <c r="V3664" s="13">
        <f t="shared" si="172"/>
        <v>143</v>
      </c>
      <c r="W3664" s="13" t="str">
        <f>IFERROR(VLOOKUP(K3664,'Target Area Lookup'!B:C,2,FALSE),"Rest of State")</f>
        <v>Cook</v>
      </c>
      <c r="X3664" s="13" t="str">
        <f t="shared" si="173"/>
        <v>Cook</v>
      </c>
    </row>
    <row r="3665" spans="1:24" x14ac:dyDescent="0.25">
      <c r="A3665" t="s">
        <v>4510</v>
      </c>
      <c r="B3665" t="s">
        <v>4511</v>
      </c>
      <c r="C3665" t="s">
        <v>4512</v>
      </c>
      <c r="D3665" t="s">
        <v>2186</v>
      </c>
      <c r="E3665" t="s">
        <v>4513</v>
      </c>
      <c r="F3665">
        <v>7733855112</v>
      </c>
      <c r="G3665">
        <v>10843</v>
      </c>
      <c r="H3665" t="s">
        <v>4676</v>
      </c>
      <c r="I3665" t="s">
        <v>4677</v>
      </c>
      <c r="J3665" t="s">
        <v>2186</v>
      </c>
      <c r="K3665" t="s">
        <v>1103</v>
      </c>
      <c r="L3665" t="s">
        <v>4678</v>
      </c>
      <c r="M3665" t="s">
        <v>4517</v>
      </c>
      <c r="O3665">
        <v>20</v>
      </c>
      <c r="P3665">
        <v>8</v>
      </c>
      <c r="Q3665">
        <v>202</v>
      </c>
      <c r="R3665">
        <v>230</v>
      </c>
      <c r="S3665" s="1">
        <v>0.1217</v>
      </c>
      <c r="U3665" s="13">
        <f t="shared" si="171"/>
        <v>28</v>
      </c>
      <c r="V3665" s="13">
        <f t="shared" si="172"/>
        <v>230</v>
      </c>
      <c r="W3665" s="13" t="str">
        <f>IFERROR(VLOOKUP(K3665,'Target Area Lookup'!B:C,2,FALSE),"Rest of State")</f>
        <v>Cook</v>
      </c>
      <c r="X3665" s="13" t="str">
        <f t="shared" si="173"/>
        <v>Cook</v>
      </c>
    </row>
    <row r="3666" spans="1:24" x14ac:dyDescent="0.25">
      <c r="A3666" t="s">
        <v>4510</v>
      </c>
      <c r="B3666" t="s">
        <v>4511</v>
      </c>
      <c r="C3666" t="s">
        <v>4512</v>
      </c>
      <c r="D3666" t="s">
        <v>2186</v>
      </c>
      <c r="E3666" t="s">
        <v>4513</v>
      </c>
      <c r="F3666">
        <v>7733855112</v>
      </c>
      <c r="G3666">
        <v>10847</v>
      </c>
      <c r="H3666" t="s">
        <v>4679</v>
      </c>
      <c r="I3666" t="s">
        <v>4680</v>
      </c>
      <c r="J3666" t="s">
        <v>1662</v>
      </c>
      <c r="K3666" t="s">
        <v>1103</v>
      </c>
      <c r="L3666" t="s">
        <v>4681</v>
      </c>
      <c r="M3666" t="s">
        <v>4517</v>
      </c>
      <c r="O3666">
        <v>81</v>
      </c>
      <c r="P3666">
        <v>22</v>
      </c>
      <c r="Q3666">
        <v>66</v>
      </c>
      <c r="R3666">
        <v>169</v>
      </c>
      <c r="S3666" s="1">
        <v>0.60950000000000004</v>
      </c>
      <c r="U3666" s="13">
        <f t="shared" si="171"/>
        <v>103</v>
      </c>
      <c r="V3666" s="13">
        <f t="shared" si="172"/>
        <v>169</v>
      </c>
      <c r="W3666" s="13" t="str">
        <f>IFERROR(VLOOKUP(K3666,'Target Area Lookup'!B:C,2,FALSE),"Rest of State")</f>
        <v>Cook</v>
      </c>
      <c r="X3666" s="13" t="str">
        <f t="shared" si="173"/>
        <v>Cook</v>
      </c>
    </row>
    <row r="3667" spans="1:24" x14ac:dyDescent="0.25">
      <c r="A3667" t="s">
        <v>4510</v>
      </c>
      <c r="B3667" t="s">
        <v>4511</v>
      </c>
      <c r="C3667" t="s">
        <v>4512</v>
      </c>
      <c r="D3667" t="s">
        <v>2186</v>
      </c>
      <c r="E3667" t="s">
        <v>4513</v>
      </c>
      <c r="F3667">
        <v>7733855112</v>
      </c>
      <c r="G3667">
        <v>10849</v>
      </c>
      <c r="H3667" t="s">
        <v>4682</v>
      </c>
      <c r="I3667" t="s">
        <v>4683</v>
      </c>
      <c r="J3667" t="s">
        <v>2267</v>
      </c>
      <c r="K3667" t="s">
        <v>1103</v>
      </c>
      <c r="L3667" t="s">
        <v>4684</v>
      </c>
      <c r="M3667" t="s">
        <v>4517</v>
      </c>
      <c r="O3667">
        <v>27</v>
      </c>
      <c r="P3667">
        <v>9</v>
      </c>
      <c r="Q3667">
        <v>183</v>
      </c>
      <c r="R3667">
        <v>219</v>
      </c>
      <c r="S3667" s="1">
        <v>0.16440000000000002</v>
      </c>
      <c r="U3667" s="13">
        <f t="shared" si="171"/>
        <v>36</v>
      </c>
      <c r="V3667" s="13">
        <f t="shared" si="172"/>
        <v>219</v>
      </c>
      <c r="W3667" s="13" t="str">
        <f>IFERROR(VLOOKUP(K3667,'Target Area Lookup'!B:C,2,FALSE),"Rest of State")</f>
        <v>Cook</v>
      </c>
      <c r="X3667" s="13" t="str">
        <f t="shared" si="173"/>
        <v>Cook</v>
      </c>
    </row>
    <row r="3668" spans="1:24" x14ac:dyDescent="0.25">
      <c r="A3668" t="s">
        <v>4510</v>
      </c>
      <c r="B3668" t="s">
        <v>4511</v>
      </c>
      <c r="C3668" t="s">
        <v>4512</v>
      </c>
      <c r="D3668" t="s">
        <v>2186</v>
      </c>
      <c r="E3668" t="s">
        <v>4513</v>
      </c>
      <c r="F3668">
        <v>7733855112</v>
      </c>
      <c r="G3668">
        <v>10850</v>
      </c>
      <c r="H3668" t="s">
        <v>4685</v>
      </c>
      <c r="I3668" t="s">
        <v>4686</v>
      </c>
      <c r="J3668" t="s">
        <v>1849</v>
      </c>
      <c r="K3668" t="s">
        <v>1103</v>
      </c>
      <c r="L3668" t="s">
        <v>4687</v>
      </c>
      <c r="M3668" t="s">
        <v>4517</v>
      </c>
      <c r="O3668">
        <v>151</v>
      </c>
      <c r="P3668">
        <v>0</v>
      </c>
      <c r="Q3668">
        <v>18</v>
      </c>
      <c r="R3668">
        <v>169</v>
      </c>
      <c r="S3668" s="1">
        <v>0.88800000000000001</v>
      </c>
      <c r="T3668" t="s">
        <v>22</v>
      </c>
      <c r="U3668" s="13">
        <f t="shared" si="171"/>
        <v>151</v>
      </c>
      <c r="V3668" s="13">
        <f t="shared" si="172"/>
        <v>169</v>
      </c>
      <c r="W3668" s="13" t="str">
        <f>IFERROR(VLOOKUP(K3668,'Target Area Lookup'!B:C,2,FALSE),"Rest of State")</f>
        <v>Cook</v>
      </c>
      <c r="X3668" s="13" t="str">
        <f t="shared" si="173"/>
        <v>Cook</v>
      </c>
    </row>
    <row r="3669" spans="1:24" x14ac:dyDescent="0.25">
      <c r="A3669" t="s">
        <v>4510</v>
      </c>
      <c r="B3669" t="s">
        <v>4511</v>
      </c>
      <c r="C3669" t="s">
        <v>4512</v>
      </c>
      <c r="D3669" t="s">
        <v>2186</v>
      </c>
      <c r="E3669" t="s">
        <v>4513</v>
      </c>
      <c r="F3669">
        <v>7733855112</v>
      </c>
      <c r="G3669">
        <v>10854</v>
      </c>
      <c r="H3669" t="s">
        <v>4688</v>
      </c>
      <c r="I3669" t="s">
        <v>4689</v>
      </c>
      <c r="J3669" t="s">
        <v>2761</v>
      </c>
      <c r="K3669" t="s">
        <v>1103</v>
      </c>
      <c r="L3669" t="s">
        <v>4690</v>
      </c>
      <c r="M3669" t="s">
        <v>4517</v>
      </c>
      <c r="O3669">
        <v>45</v>
      </c>
      <c r="P3669">
        <v>16</v>
      </c>
      <c r="Q3669">
        <v>97</v>
      </c>
      <c r="R3669">
        <v>158</v>
      </c>
      <c r="S3669" s="1">
        <v>0.3861</v>
      </c>
      <c r="U3669" s="13">
        <f t="shared" si="171"/>
        <v>61</v>
      </c>
      <c r="V3669" s="13">
        <f t="shared" si="172"/>
        <v>158</v>
      </c>
      <c r="W3669" s="13" t="str">
        <f>IFERROR(VLOOKUP(K3669,'Target Area Lookup'!B:C,2,FALSE),"Rest of State")</f>
        <v>Cook</v>
      </c>
      <c r="X3669" s="13" t="str">
        <f t="shared" si="173"/>
        <v>Cook</v>
      </c>
    </row>
    <row r="3670" spans="1:24" x14ac:dyDescent="0.25">
      <c r="A3670" t="s">
        <v>4510</v>
      </c>
      <c r="B3670" t="s">
        <v>4511</v>
      </c>
      <c r="C3670" t="s">
        <v>4512</v>
      </c>
      <c r="D3670" t="s">
        <v>2186</v>
      </c>
      <c r="E3670" t="s">
        <v>4513</v>
      </c>
      <c r="F3670">
        <v>7733855112</v>
      </c>
      <c r="G3670">
        <v>10857</v>
      </c>
      <c r="H3670" t="s">
        <v>4691</v>
      </c>
      <c r="I3670" t="s">
        <v>4692</v>
      </c>
      <c r="J3670" t="s">
        <v>2221</v>
      </c>
      <c r="K3670" t="s">
        <v>1103</v>
      </c>
      <c r="L3670" t="s">
        <v>4693</v>
      </c>
      <c r="M3670" t="s">
        <v>4517</v>
      </c>
      <c r="O3670">
        <v>5</v>
      </c>
      <c r="P3670">
        <v>0</v>
      </c>
      <c r="Q3670">
        <v>134</v>
      </c>
      <c r="R3670">
        <v>139</v>
      </c>
      <c r="S3670" s="1">
        <v>3.6000000000000004E-2</v>
      </c>
      <c r="U3670" s="13">
        <f t="shared" si="171"/>
        <v>5</v>
      </c>
      <c r="V3670" s="13">
        <f t="shared" si="172"/>
        <v>139</v>
      </c>
      <c r="W3670" s="13" t="str">
        <f>IFERROR(VLOOKUP(K3670,'Target Area Lookup'!B:C,2,FALSE),"Rest of State")</f>
        <v>Cook</v>
      </c>
      <c r="X3670" s="13" t="str">
        <f t="shared" si="173"/>
        <v>Cook</v>
      </c>
    </row>
    <row r="3671" spans="1:24" x14ac:dyDescent="0.25">
      <c r="A3671" t="s">
        <v>4510</v>
      </c>
      <c r="B3671" t="s">
        <v>4511</v>
      </c>
      <c r="C3671" t="s">
        <v>4512</v>
      </c>
      <c r="D3671" t="s">
        <v>2186</v>
      </c>
      <c r="E3671" t="s">
        <v>4513</v>
      </c>
      <c r="F3671">
        <v>7733855112</v>
      </c>
      <c r="G3671">
        <v>10858</v>
      </c>
      <c r="H3671" t="s">
        <v>4694</v>
      </c>
      <c r="I3671" t="s">
        <v>4695</v>
      </c>
      <c r="J3671" t="s">
        <v>2186</v>
      </c>
      <c r="K3671" t="s">
        <v>1103</v>
      </c>
      <c r="L3671" t="s">
        <v>4696</v>
      </c>
      <c r="M3671" t="s">
        <v>4517</v>
      </c>
      <c r="O3671">
        <v>222</v>
      </c>
      <c r="P3671">
        <v>0</v>
      </c>
      <c r="Q3671">
        <v>31</v>
      </c>
      <c r="R3671">
        <v>253</v>
      </c>
      <c r="S3671" s="1">
        <v>0.87739999999999996</v>
      </c>
      <c r="T3671" t="s">
        <v>22</v>
      </c>
      <c r="U3671" s="13">
        <f t="shared" si="171"/>
        <v>222</v>
      </c>
      <c r="V3671" s="13">
        <f t="shared" si="172"/>
        <v>253</v>
      </c>
      <c r="W3671" s="13" t="str">
        <f>IFERROR(VLOOKUP(K3671,'Target Area Lookup'!B:C,2,FALSE),"Rest of State")</f>
        <v>Cook</v>
      </c>
      <c r="X3671" s="13" t="str">
        <f t="shared" si="173"/>
        <v>Cook</v>
      </c>
    </row>
    <row r="3672" spans="1:24" x14ac:dyDescent="0.25">
      <c r="A3672" t="s">
        <v>4510</v>
      </c>
      <c r="B3672" t="s">
        <v>4511</v>
      </c>
      <c r="C3672" t="s">
        <v>4512</v>
      </c>
      <c r="D3672" t="s">
        <v>2186</v>
      </c>
      <c r="E3672" t="s">
        <v>4513</v>
      </c>
      <c r="F3672">
        <v>7733855112</v>
      </c>
      <c r="G3672">
        <v>10868</v>
      </c>
      <c r="H3672" t="s">
        <v>4697</v>
      </c>
      <c r="I3672" t="s">
        <v>4698</v>
      </c>
      <c r="J3672" t="s">
        <v>2186</v>
      </c>
      <c r="K3672" t="s">
        <v>1103</v>
      </c>
      <c r="L3672" t="s">
        <v>4699</v>
      </c>
      <c r="M3672" t="s">
        <v>4517</v>
      </c>
      <c r="O3672">
        <v>208</v>
      </c>
      <c r="P3672">
        <v>0</v>
      </c>
      <c r="Q3672">
        <v>0</v>
      </c>
      <c r="R3672">
        <v>208</v>
      </c>
      <c r="S3672" s="1">
        <v>1</v>
      </c>
      <c r="T3672" t="s">
        <v>22</v>
      </c>
      <c r="U3672" s="13">
        <f t="shared" si="171"/>
        <v>208</v>
      </c>
      <c r="V3672" s="13">
        <f t="shared" si="172"/>
        <v>208</v>
      </c>
      <c r="W3672" s="13" t="str">
        <f>IFERROR(VLOOKUP(K3672,'Target Area Lookup'!B:C,2,FALSE),"Rest of State")</f>
        <v>Cook</v>
      </c>
      <c r="X3672" s="13" t="str">
        <f t="shared" si="173"/>
        <v>Cook</v>
      </c>
    </row>
    <row r="3673" spans="1:24" x14ac:dyDescent="0.25">
      <c r="A3673" t="s">
        <v>4510</v>
      </c>
      <c r="B3673" t="s">
        <v>4511</v>
      </c>
      <c r="C3673" t="s">
        <v>4512</v>
      </c>
      <c r="D3673" t="s">
        <v>2186</v>
      </c>
      <c r="E3673" t="s">
        <v>4513</v>
      </c>
      <c r="F3673">
        <v>7733855112</v>
      </c>
      <c r="G3673">
        <v>10869</v>
      </c>
      <c r="H3673" t="s">
        <v>4700</v>
      </c>
      <c r="I3673" t="s">
        <v>4701</v>
      </c>
      <c r="J3673" t="s">
        <v>1388</v>
      </c>
      <c r="K3673" t="s">
        <v>1103</v>
      </c>
      <c r="L3673" t="s">
        <v>4702</v>
      </c>
      <c r="M3673" t="s">
        <v>4517</v>
      </c>
      <c r="O3673">
        <v>17</v>
      </c>
      <c r="P3673">
        <v>3</v>
      </c>
      <c r="Q3673">
        <v>240</v>
      </c>
      <c r="R3673">
        <v>260</v>
      </c>
      <c r="S3673" s="1">
        <v>7.690000000000001E-2</v>
      </c>
      <c r="U3673" s="13">
        <f t="shared" si="171"/>
        <v>20</v>
      </c>
      <c r="V3673" s="13">
        <f t="shared" si="172"/>
        <v>260</v>
      </c>
      <c r="W3673" s="13" t="str">
        <f>IFERROR(VLOOKUP(K3673,'Target Area Lookup'!B:C,2,FALSE),"Rest of State")</f>
        <v>Cook</v>
      </c>
      <c r="X3673" s="13" t="str">
        <f t="shared" si="173"/>
        <v>Cook</v>
      </c>
    </row>
    <row r="3674" spans="1:24" x14ac:dyDescent="0.25">
      <c r="A3674" t="s">
        <v>4510</v>
      </c>
      <c r="B3674" t="s">
        <v>4511</v>
      </c>
      <c r="C3674" t="s">
        <v>4512</v>
      </c>
      <c r="D3674" t="s">
        <v>2186</v>
      </c>
      <c r="E3674" t="s">
        <v>4513</v>
      </c>
      <c r="F3674">
        <v>7733855112</v>
      </c>
      <c r="G3674">
        <v>10873</v>
      </c>
      <c r="H3674" t="s">
        <v>4703</v>
      </c>
      <c r="I3674" t="s">
        <v>4704</v>
      </c>
      <c r="J3674" t="s">
        <v>2186</v>
      </c>
      <c r="K3674" t="s">
        <v>1103</v>
      </c>
      <c r="L3674" t="s">
        <v>4705</v>
      </c>
      <c r="M3674" t="s">
        <v>4517</v>
      </c>
      <c r="O3674">
        <v>25</v>
      </c>
      <c r="P3674">
        <v>8</v>
      </c>
      <c r="Q3674">
        <v>49</v>
      </c>
      <c r="R3674">
        <v>82</v>
      </c>
      <c r="S3674" s="1">
        <v>0.40240000000000004</v>
      </c>
      <c r="U3674" s="13">
        <f t="shared" si="171"/>
        <v>33</v>
      </c>
      <c r="V3674" s="13">
        <f t="shared" si="172"/>
        <v>82</v>
      </c>
      <c r="W3674" s="13" t="str">
        <f>IFERROR(VLOOKUP(K3674,'Target Area Lookup'!B:C,2,FALSE),"Rest of State")</f>
        <v>Cook</v>
      </c>
      <c r="X3674" s="13" t="str">
        <f t="shared" si="173"/>
        <v>Cook</v>
      </c>
    </row>
    <row r="3675" spans="1:24" x14ac:dyDescent="0.25">
      <c r="A3675" t="s">
        <v>4510</v>
      </c>
      <c r="B3675" t="s">
        <v>4511</v>
      </c>
      <c r="C3675" t="s">
        <v>4512</v>
      </c>
      <c r="D3675" t="s">
        <v>2186</v>
      </c>
      <c r="E3675" t="s">
        <v>4513</v>
      </c>
      <c r="F3675">
        <v>7733855112</v>
      </c>
      <c r="G3675">
        <v>10874</v>
      </c>
      <c r="H3675" t="s">
        <v>4706</v>
      </c>
      <c r="I3675" t="s">
        <v>4707</v>
      </c>
      <c r="J3675" t="s">
        <v>1152</v>
      </c>
      <c r="K3675" t="s">
        <v>1103</v>
      </c>
      <c r="L3675" t="s">
        <v>4708</v>
      </c>
      <c r="M3675" t="s">
        <v>4517</v>
      </c>
      <c r="O3675">
        <v>18</v>
      </c>
      <c r="P3675">
        <v>2</v>
      </c>
      <c r="Q3675">
        <v>290</v>
      </c>
      <c r="R3675">
        <v>310</v>
      </c>
      <c r="S3675" s="1">
        <v>6.4500000000000002E-2</v>
      </c>
      <c r="U3675" s="13">
        <f t="shared" si="171"/>
        <v>20</v>
      </c>
      <c r="V3675" s="13">
        <f t="shared" si="172"/>
        <v>310</v>
      </c>
      <c r="W3675" s="13" t="str">
        <f>IFERROR(VLOOKUP(K3675,'Target Area Lookup'!B:C,2,FALSE),"Rest of State")</f>
        <v>Cook</v>
      </c>
      <c r="X3675" s="13" t="str">
        <f t="shared" si="173"/>
        <v>Cook</v>
      </c>
    </row>
    <row r="3676" spans="1:24" x14ac:dyDescent="0.25">
      <c r="A3676" t="s">
        <v>4510</v>
      </c>
      <c r="B3676" t="s">
        <v>4511</v>
      </c>
      <c r="C3676" t="s">
        <v>4512</v>
      </c>
      <c r="D3676" t="s">
        <v>2186</v>
      </c>
      <c r="E3676" t="s">
        <v>4513</v>
      </c>
      <c r="F3676">
        <v>7733855112</v>
      </c>
      <c r="G3676">
        <v>10879</v>
      </c>
      <c r="H3676" t="s">
        <v>515</v>
      </c>
      <c r="I3676" t="s">
        <v>4709</v>
      </c>
      <c r="J3676" t="s">
        <v>2186</v>
      </c>
      <c r="K3676" t="s">
        <v>1103</v>
      </c>
      <c r="L3676" t="s">
        <v>4710</v>
      </c>
      <c r="M3676" t="s">
        <v>4517</v>
      </c>
      <c r="O3676">
        <v>109</v>
      </c>
      <c r="P3676">
        <v>21</v>
      </c>
      <c r="Q3676">
        <v>41</v>
      </c>
      <c r="R3676">
        <v>171</v>
      </c>
      <c r="S3676" s="1">
        <v>0.76019999999999999</v>
      </c>
      <c r="U3676" s="13">
        <f t="shared" si="171"/>
        <v>130</v>
      </c>
      <c r="V3676" s="13">
        <f t="shared" si="172"/>
        <v>171</v>
      </c>
      <c r="W3676" s="13" t="str">
        <f>IFERROR(VLOOKUP(K3676,'Target Area Lookup'!B:C,2,FALSE),"Rest of State")</f>
        <v>Cook</v>
      </c>
      <c r="X3676" s="13" t="str">
        <f t="shared" si="173"/>
        <v>Cook</v>
      </c>
    </row>
    <row r="3677" spans="1:24" x14ac:dyDescent="0.25">
      <c r="A3677" t="s">
        <v>4510</v>
      </c>
      <c r="B3677" t="s">
        <v>4511</v>
      </c>
      <c r="C3677" t="s">
        <v>4512</v>
      </c>
      <c r="D3677" t="s">
        <v>2186</v>
      </c>
      <c r="E3677" t="s">
        <v>4513</v>
      </c>
      <c r="F3677">
        <v>7733855112</v>
      </c>
      <c r="G3677">
        <v>10881</v>
      </c>
      <c r="H3677" t="s">
        <v>4711</v>
      </c>
      <c r="I3677" t="s">
        <v>4712</v>
      </c>
      <c r="J3677" t="s">
        <v>2186</v>
      </c>
      <c r="K3677" t="s">
        <v>1103</v>
      </c>
      <c r="L3677" t="s">
        <v>4713</v>
      </c>
      <c r="M3677" t="s">
        <v>4517</v>
      </c>
      <c r="O3677">
        <v>53</v>
      </c>
      <c r="P3677">
        <v>13</v>
      </c>
      <c r="Q3677">
        <v>88</v>
      </c>
      <c r="R3677">
        <v>154</v>
      </c>
      <c r="S3677" s="1">
        <v>0.42859999999999998</v>
      </c>
      <c r="U3677" s="13">
        <f t="shared" si="171"/>
        <v>66</v>
      </c>
      <c r="V3677" s="13">
        <f t="shared" si="172"/>
        <v>154</v>
      </c>
      <c r="W3677" s="13" t="str">
        <f>IFERROR(VLOOKUP(K3677,'Target Area Lookup'!B:C,2,FALSE),"Rest of State")</f>
        <v>Cook</v>
      </c>
      <c r="X3677" s="13" t="str">
        <f t="shared" si="173"/>
        <v>Cook</v>
      </c>
    </row>
    <row r="3678" spans="1:24" x14ac:dyDescent="0.25">
      <c r="A3678" t="s">
        <v>4510</v>
      </c>
      <c r="B3678" t="s">
        <v>4511</v>
      </c>
      <c r="C3678" t="s">
        <v>4512</v>
      </c>
      <c r="D3678" t="s">
        <v>2186</v>
      </c>
      <c r="E3678" t="s">
        <v>4513</v>
      </c>
      <c r="F3678">
        <v>7733855112</v>
      </c>
      <c r="G3678">
        <v>10882</v>
      </c>
      <c r="H3678" t="s">
        <v>4714</v>
      </c>
      <c r="I3678" t="s">
        <v>4715</v>
      </c>
      <c r="J3678" t="s">
        <v>2186</v>
      </c>
      <c r="K3678" t="s">
        <v>1103</v>
      </c>
      <c r="L3678" t="s">
        <v>4716</v>
      </c>
      <c r="M3678" t="s">
        <v>4517</v>
      </c>
      <c r="O3678">
        <v>169</v>
      </c>
      <c r="P3678">
        <v>29</v>
      </c>
      <c r="Q3678">
        <v>80</v>
      </c>
      <c r="R3678">
        <v>278</v>
      </c>
      <c r="S3678" s="1">
        <v>0.71220000000000006</v>
      </c>
      <c r="U3678" s="13">
        <f t="shared" si="171"/>
        <v>198</v>
      </c>
      <c r="V3678" s="13">
        <f t="shared" si="172"/>
        <v>278</v>
      </c>
      <c r="W3678" s="13" t="str">
        <f>IFERROR(VLOOKUP(K3678,'Target Area Lookup'!B:C,2,FALSE),"Rest of State")</f>
        <v>Cook</v>
      </c>
      <c r="X3678" s="13" t="str">
        <f t="shared" si="173"/>
        <v>Cook</v>
      </c>
    </row>
    <row r="3679" spans="1:24" x14ac:dyDescent="0.25">
      <c r="A3679" t="s">
        <v>4510</v>
      </c>
      <c r="B3679" t="s">
        <v>4511</v>
      </c>
      <c r="C3679" t="s">
        <v>4512</v>
      </c>
      <c r="D3679" t="s">
        <v>2186</v>
      </c>
      <c r="E3679" t="s">
        <v>4513</v>
      </c>
      <c r="F3679">
        <v>7733855112</v>
      </c>
      <c r="G3679">
        <v>10883</v>
      </c>
      <c r="H3679" t="s">
        <v>4717</v>
      </c>
      <c r="I3679" t="s">
        <v>4718</v>
      </c>
      <c r="J3679" t="s">
        <v>2186</v>
      </c>
      <c r="K3679" t="s">
        <v>1103</v>
      </c>
      <c r="L3679" t="s">
        <v>4719</v>
      </c>
      <c r="M3679" t="s">
        <v>4517</v>
      </c>
      <c r="O3679">
        <v>49</v>
      </c>
      <c r="P3679">
        <v>10</v>
      </c>
      <c r="Q3679">
        <v>143</v>
      </c>
      <c r="R3679">
        <v>202</v>
      </c>
      <c r="S3679" s="1">
        <v>0.29210000000000003</v>
      </c>
      <c r="U3679" s="13">
        <f t="shared" si="171"/>
        <v>59</v>
      </c>
      <c r="V3679" s="13">
        <f t="shared" si="172"/>
        <v>202</v>
      </c>
      <c r="W3679" s="13" t="str">
        <f>IFERROR(VLOOKUP(K3679,'Target Area Lookup'!B:C,2,FALSE),"Rest of State")</f>
        <v>Cook</v>
      </c>
      <c r="X3679" s="13" t="str">
        <f t="shared" si="173"/>
        <v>Cook</v>
      </c>
    </row>
    <row r="3680" spans="1:24" x14ac:dyDescent="0.25">
      <c r="A3680" t="s">
        <v>4510</v>
      </c>
      <c r="B3680" t="s">
        <v>4511</v>
      </c>
      <c r="C3680" t="s">
        <v>4512</v>
      </c>
      <c r="D3680" t="s">
        <v>2186</v>
      </c>
      <c r="E3680" t="s">
        <v>4513</v>
      </c>
      <c r="F3680">
        <v>7733855112</v>
      </c>
      <c r="G3680">
        <v>10884</v>
      </c>
      <c r="H3680" t="s">
        <v>4720</v>
      </c>
      <c r="I3680" t="s">
        <v>4721</v>
      </c>
      <c r="J3680" t="s">
        <v>2186</v>
      </c>
      <c r="K3680" t="s">
        <v>1103</v>
      </c>
      <c r="L3680" t="s">
        <v>4722</v>
      </c>
      <c r="M3680" t="s">
        <v>4517</v>
      </c>
      <c r="O3680">
        <v>24</v>
      </c>
      <c r="P3680">
        <v>3</v>
      </c>
      <c r="Q3680">
        <v>219</v>
      </c>
      <c r="R3680">
        <v>246</v>
      </c>
      <c r="S3680" s="1">
        <v>0.10980000000000001</v>
      </c>
      <c r="U3680" s="13">
        <f t="shared" si="171"/>
        <v>27</v>
      </c>
      <c r="V3680" s="13">
        <f t="shared" si="172"/>
        <v>246</v>
      </c>
      <c r="W3680" s="13" t="str">
        <f>IFERROR(VLOOKUP(K3680,'Target Area Lookup'!B:C,2,FALSE),"Rest of State")</f>
        <v>Cook</v>
      </c>
      <c r="X3680" s="13" t="str">
        <f t="shared" si="173"/>
        <v>Cook</v>
      </c>
    </row>
    <row r="3681" spans="1:24" x14ac:dyDescent="0.25">
      <c r="A3681" t="s">
        <v>4510</v>
      </c>
      <c r="B3681" t="s">
        <v>4511</v>
      </c>
      <c r="C3681" t="s">
        <v>4512</v>
      </c>
      <c r="D3681" t="s">
        <v>2186</v>
      </c>
      <c r="E3681" t="s">
        <v>4513</v>
      </c>
      <c r="F3681">
        <v>7733855112</v>
      </c>
      <c r="G3681">
        <v>10886</v>
      </c>
      <c r="H3681" t="s">
        <v>4723</v>
      </c>
      <c r="I3681" t="s">
        <v>4724</v>
      </c>
      <c r="J3681" t="s">
        <v>2186</v>
      </c>
      <c r="K3681" t="s">
        <v>1103</v>
      </c>
      <c r="L3681" t="s">
        <v>4725</v>
      </c>
      <c r="M3681" t="s">
        <v>4517</v>
      </c>
      <c r="O3681">
        <v>88</v>
      </c>
      <c r="P3681">
        <v>23</v>
      </c>
      <c r="Q3681">
        <v>193</v>
      </c>
      <c r="R3681">
        <v>304</v>
      </c>
      <c r="S3681" s="1">
        <v>0.36509999999999998</v>
      </c>
      <c r="U3681" s="13">
        <f t="shared" si="171"/>
        <v>111</v>
      </c>
      <c r="V3681" s="13">
        <f t="shared" si="172"/>
        <v>304</v>
      </c>
      <c r="W3681" s="13" t="str">
        <f>IFERROR(VLOOKUP(K3681,'Target Area Lookup'!B:C,2,FALSE),"Rest of State")</f>
        <v>Cook</v>
      </c>
      <c r="X3681" s="13" t="str">
        <f t="shared" si="173"/>
        <v>Cook</v>
      </c>
    </row>
    <row r="3682" spans="1:24" x14ac:dyDescent="0.25">
      <c r="A3682" t="s">
        <v>4510</v>
      </c>
      <c r="B3682" t="s">
        <v>4511</v>
      </c>
      <c r="C3682" t="s">
        <v>4512</v>
      </c>
      <c r="D3682" t="s">
        <v>2186</v>
      </c>
      <c r="E3682" t="s">
        <v>4513</v>
      </c>
      <c r="F3682">
        <v>7733855112</v>
      </c>
      <c r="G3682">
        <v>10887</v>
      </c>
      <c r="H3682" t="s">
        <v>4726</v>
      </c>
      <c r="I3682" t="s">
        <v>4727</v>
      </c>
      <c r="J3682" t="s">
        <v>2186</v>
      </c>
      <c r="K3682" t="s">
        <v>1103</v>
      </c>
      <c r="L3682" t="s">
        <v>4728</v>
      </c>
      <c r="M3682" t="s">
        <v>4517</v>
      </c>
      <c r="O3682">
        <v>100</v>
      </c>
      <c r="P3682">
        <v>12</v>
      </c>
      <c r="Q3682">
        <v>191</v>
      </c>
      <c r="R3682">
        <v>303</v>
      </c>
      <c r="S3682" s="1">
        <v>0.36960000000000004</v>
      </c>
      <c r="U3682" s="13">
        <f t="shared" si="171"/>
        <v>112</v>
      </c>
      <c r="V3682" s="13">
        <f t="shared" si="172"/>
        <v>303</v>
      </c>
      <c r="W3682" s="13" t="str">
        <f>IFERROR(VLOOKUP(K3682,'Target Area Lookup'!B:C,2,FALSE),"Rest of State")</f>
        <v>Cook</v>
      </c>
      <c r="X3682" s="13" t="str">
        <f t="shared" si="173"/>
        <v>Cook</v>
      </c>
    </row>
    <row r="3683" spans="1:24" x14ac:dyDescent="0.25">
      <c r="A3683" t="s">
        <v>4510</v>
      </c>
      <c r="B3683" t="s">
        <v>4511</v>
      </c>
      <c r="C3683" t="s">
        <v>4512</v>
      </c>
      <c r="D3683" t="s">
        <v>2186</v>
      </c>
      <c r="E3683" t="s">
        <v>4513</v>
      </c>
      <c r="F3683">
        <v>7733855112</v>
      </c>
      <c r="G3683">
        <v>10889</v>
      </c>
      <c r="H3683" t="s">
        <v>4729</v>
      </c>
      <c r="I3683" t="s">
        <v>4730</v>
      </c>
      <c r="J3683" t="s">
        <v>2104</v>
      </c>
      <c r="K3683" t="s">
        <v>1103</v>
      </c>
      <c r="L3683" t="s">
        <v>4731</v>
      </c>
      <c r="M3683" t="s">
        <v>4517</v>
      </c>
      <c r="O3683">
        <v>69</v>
      </c>
      <c r="P3683">
        <v>8</v>
      </c>
      <c r="Q3683">
        <v>328</v>
      </c>
      <c r="R3683">
        <v>405</v>
      </c>
      <c r="S3683" s="1">
        <v>0.19010000000000002</v>
      </c>
      <c r="U3683" s="13">
        <f t="shared" si="171"/>
        <v>77</v>
      </c>
      <c r="V3683" s="13">
        <f t="shared" si="172"/>
        <v>405</v>
      </c>
      <c r="W3683" s="13" t="str">
        <f>IFERROR(VLOOKUP(K3683,'Target Area Lookup'!B:C,2,FALSE),"Rest of State")</f>
        <v>Cook</v>
      </c>
      <c r="X3683" s="13" t="str">
        <f t="shared" si="173"/>
        <v>Cook</v>
      </c>
    </row>
    <row r="3684" spans="1:24" x14ac:dyDescent="0.25">
      <c r="A3684" t="s">
        <v>4510</v>
      </c>
      <c r="B3684" t="s">
        <v>4511</v>
      </c>
      <c r="C3684" t="s">
        <v>4512</v>
      </c>
      <c r="D3684" t="s">
        <v>2186</v>
      </c>
      <c r="E3684" t="s">
        <v>4513</v>
      </c>
      <c r="F3684">
        <v>7733855112</v>
      </c>
      <c r="G3684">
        <v>10890</v>
      </c>
      <c r="H3684" t="s">
        <v>4732</v>
      </c>
      <c r="I3684" t="s">
        <v>4733</v>
      </c>
      <c r="J3684" t="s">
        <v>1409</v>
      </c>
      <c r="K3684" t="s">
        <v>1103</v>
      </c>
      <c r="L3684" t="s">
        <v>4734</v>
      </c>
      <c r="M3684" t="s">
        <v>4517</v>
      </c>
      <c r="O3684">
        <v>33</v>
      </c>
      <c r="P3684">
        <v>4</v>
      </c>
      <c r="Q3684">
        <v>184</v>
      </c>
      <c r="R3684">
        <v>221</v>
      </c>
      <c r="S3684" s="1">
        <v>0.16739999999999999</v>
      </c>
      <c r="U3684" s="13">
        <f t="shared" si="171"/>
        <v>37</v>
      </c>
      <c r="V3684" s="13">
        <f t="shared" si="172"/>
        <v>221</v>
      </c>
      <c r="W3684" s="13" t="str">
        <f>IFERROR(VLOOKUP(K3684,'Target Area Lookup'!B:C,2,FALSE),"Rest of State")</f>
        <v>Cook</v>
      </c>
      <c r="X3684" s="13" t="str">
        <f t="shared" si="173"/>
        <v>Cook</v>
      </c>
    </row>
    <row r="3685" spans="1:24" x14ac:dyDescent="0.25">
      <c r="A3685" t="s">
        <v>4510</v>
      </c>
      <c r="B3685" t="s">
        <v>4511</v>
      </c>
      <c r="C3685" t="s">
        <v>4512</v>
      </c>
      <c r="D3685" t="s">
        <v>2186</v>
      </c>
      <c r="E3685" t="s">
        <v>4513</v>
      </c>
      <c r="F3685">
        <v>7733855112</v>
      </c>
      <c r="G3685">
        <v>10893</v>
      </c>
      <c r="H3685" t="s">
        <v>4735</v>
      </c>
      <c r="I3685" t="s">
        <v>4736</v>
      </c>
      <c r="J3685" t="s">
        <v>2186</v>
      </c>
      <c r="K3685" t="s">
        <v>1103</v>
      </c>
      <c r="L3685" t="s">
        <v>4737</v>
      </c>
      <c r="M3685" t="s">
        <v>4517</v>
      </c>
      <c r="O3685">
        <v>141</v>
      </c>
      <c r="P3685">
        <v>35</v>
      </c>
      <c r="Q3685">
        <v>98</v>
      </c>
      <c r="R3685">
        <v>274</v>
      </c>
      <c r="S3685" s="1">
        <v>0.64230000000000009</v>
      </c>
      <c r="U3685" s="13">
        <f t="shared" si="171"/>
        <v>176</v>
      </c>
      <c r="V3685" s="13">
        <f t="shared" si="172"/>
        <v>274</v>
      </c>
      <c r="W3685" s="13" t="str">
        <f>IFERROR(VLOOKUP(K3685,'Target Area Lookup'!B:C,2,FALSE),"Rest of State")</f>
        <v>Cook</v>
      </c>
      <c r="X3685" s="13" t="str">
        <f t="shared" si="173"/>
        <v>Cook</v>
      </c>
    </row>
    <row r="3686" spans="1:24" x14ac:dyDescent="0.25">
      <c r="A3686" t="s">
        <v>4510</v>
      </c>
      <c r="B3686" t="s">
        <v>4511</v>
      </c>
      <c r="C3686" t="s">
        <v>4512</v>
      </c>
      <c r="D3686" t="s">
        <v>2186</v>
      </c>
      <c r="E3686" t="s">
        <v>4513</v>
      </c>
      <c r="F3686">
        <v>7733855112</v>
      </c>
      <c r="G3686">
        <v>10894</v>
      </c>
      <c r="H3686" t="s">
        <v>4738</v>
      </c>
      <c r="I3686" t="s">
        <v>4739</v>
      </c>
      <c r="J3686" t="s">
        <v>2186</v>
      </c>
      <c r="K3686" t="s">
        <v>1103</v>
      </c>
      <c r="L3686" t="s">
        <v>4740</v>
      </c>
      <c r="M3686" t="s">
        <v>4517</v>
      </c>
      <c r="O3686">
        <v>215</v>
      </c>
      <c r="P3686">
        <v>0</v>
      </c>
      <c r="Q3686">
        <v>0</v>
      </c>
      <c r="R3686">
        <v>215</v>
      </c>
      <c r="S3686" s="1">
        <v>1</v>
      </c>
      <c r="T3686" t="s">
        <v>22</v>
      </c>
      <c r="U3686" s="13">
        <f t="shared" si="171"/>
        <v>215</v>
      </c>
      <c r="V3686" s="13">
        <f t="shared" si="172"/>
        <v>215</v>
      </c>
      <c r="W3686" s="13" t="str">
        <f>IFERROR(VLOOKUP(K3686,'Target Area Lookup'!B:C,2,FALSE),"Rest of State")</f>
        <v>Cook</v>
      </c>
      <c r="X3686" s="13" t="str">
        <f t="shared" si="173"/>
        <v>Cook</v>
      </c>
    </row>
    <row r="3687" spans="1:24" x14ac:dyDescent="0.25">
      <c r="A3687" t="s">
        <v>4510</v>
      </c>
      <c r="B3687" t="s">
        <v>4511</v>
      </c>
      <c r="C3687" t="s">
        <v>4512</v>
      </c>
      <c r="D3687" t="s">
        <v>2186</v>
      </c>
      <c r="E3687" t="s">
        <v>4513</v>
      </c>
      <c r="F3687">
        <v>7733855112</v>
      </c>
      <c r="G3687">
        <v>10896</v>
      </c>
      <c r="H3687" t="s">
        <v>4741</v>
      </c>
      <c r="I3687" t="s">
        <v>4742</v>
      </c>
      <c r="J3687" t="s">
        <v>2186</v>
      </c>
      <c r="K3687" t="s">
        <v>1103</v>
      </c>
      <c r="L3687" t="s">
        <v>4743</v>
      </c>
      <c r="M3687" t="s">
        <v>4517</v>
      </c>
      <c r="O3687">
        <v>1991</v>
      </c>
      <c r="P3687">
        <v>0</v>
      </c>
      <c r="Q3687">
        <v>0</v>
      </c>
      <c r="R3687">
        <v>1991</v>
      </c>
      <c r="S3687" s="1">
        <v>1</v>
      </c>
      <c r="T3687" t="s">
        <v>22</v>
      </c>
      <c r="U3687" s="13">
        <f t="shared" si="171"/>
        <v>1991</v>
      </c>
      <c r="V3687" s="13">
        <f t="shared" si="172"/>
        <v>1991</v>
      </c>
      <c r="W3687" s="13" t="str">
        <f>IFERROR(VLOOKUP(K3687,'Target Area Lookup'!B:C,2,FALSE),"Rest of State")</f>
        <v>Cook</v>
      </c>
      <c r="X3687" s="13" t="str">
        <f t="shared" si="173"/>
        <v>Cook</v>
      </c>
    </row>
    <row r="3688" spans="1:24" x14ac:dyDescent="0.25">
      <c r="A3688" t="s">
        <v>4510</v>
      </c>
      <c r="B3688" t="s">
        <v>4511</v>
      </c>
      <c r="C3688" t="s">
        <v>4512</v>
      </c>
      <c r="D3688" t="s">
        <v>2186</v>
      </c>
      <c r="E3688" t="s">
        <v>4513</v>
      </c>
      <c r="F3688">
        <v>7733855112</v>
      </c>
      <c r="G3688">
        <v>10897</v>
      </c>
      <c r="H3688" t="s">
        <v>4744</v>
      </c>
      <c r="I3688" t="s">
        <v>4745</v>
      </c>
      <c r="J3688" t="s">
        <v>2186</v>
      </c>
      <c r="K3688" t="s">
        <v>1103</v>
      </c>
      <c r="L3688" t="s">
        <v>4746</v>
      </c>
      <c r="M3688" t="s">
        <v>4517</v>
      </c>
      <c r="O3688">
        <v>150</v>
      </c>
      <c r="P3688">
        <v>0</v>
      </c>
      <c r="Q3688">
        <v>0</v>
      </c>
      <c r="R3688">
        <v>150</v>
      </c>
      <c r="S3688" s="1">
        <v>1</v>
      </c>
      <c r="T3688" t="s">
        <v>22</v>
      </c>
      <c r="U3688" s="13">
        <f t="shared" si="171"/>
        <v>150</v>
      </c>
      <c r="V3688" s="13">
        <f t="shared" si="172"/>
        <v>150</v>
      </c>
      <c r="W3688" s="13" t="str">
        <f>IFERROR(VLOOKUP(K3688,'Target Area Lookup'!B:C,2,FALSE),"Rest of State")</f>
        <v>Cook</v>
      </c>
      <c r="X3688" s="13" t="str">
        <f t="shared" si="173"/>
        <v>Cook</v>
      </c>
    </row>
    <row r="3689" spans="1:24" x14ac:dyDescent="0.25">
      <c r="A3689" t="s">
        <v>4510</v>
      </c>
      <c r="B3689" t="s">
        <v>4511</v>
      </c>
      <c r="C3689" t="s">
        <v>4512</v>
      </c>
      <c r="D3689" t="s">
        <v>2186</v>
      </c>
      <c r="E3689" t="s">
        <v>4513</v>
      </c>
      <c r="F3689">
        <v>7733855112</v>
      </c>
      <c r="G3689">
        <v>10901</v>
      </c>
      <c r="H3689" t="s">
        <v>4747</v>
      </c>
      <c r="I3689" t="s">
        <v>4748</v>
      </c>
      <c r="J3689" t="s">
        <v>2186</v>
      </c>
      <c r="K3689" t="s">
        <v>1103</v>
      </c>
      <c r="L3689" t="s">
        <v>4749</v>
      </c>
      <c r="M3689" t="s">
        <v>4517</v>
      </c>
      <c r="O3689">
        <v>133</v>
      </c>
      <c r="P3689">
        <v>31</v>
      </c>
      <c r="Q3689">
        <v>34</v>
      </c>
      <c r="R3689">
        <v>198</v>
      </c>
      <c r="S3689" s="1">
        <v>0.82830000000000004</v>
      </c>
      <c r="U3689" s="13">
        <f t="shared" si="171"/>
        <v>164</v>
      </c>
      <c r="V3689" s="13">
        <f t="shared" si="172"/>
        <v>198</v>
      </c>
      <c r="W3689" s="13" t="str">
        <f>IFERROR(VLOOKUP(K3689,'Target Area Lookup'!B:C,2,FALSE),"Rest of State")</f>
        <v>Cook</v>
      </c>
      <c r="X3689" s="13" t="str">
        <f t="shared" si="173"/>
        <v>Cook</v>
      </c>
    </row>
    <row r="3690" spans="1:24" x14ac:dyDescent="0.25">
      <c r="A3690" t="s">
        <v>4510</v>
      </c>
      <c r="B3690" t="s">
        <v>4511</v>
      </c>
      <c r="C3690" t="s">
        <v>4512</v>
      </c>
      <c r="D3690" t="s">
        <v>2186</v>
      </c>
      <c r="E3690" t="s">
        <v>4513</v>
      </c>
      <c r="F3690">
        <v>7733855112</v>
      </c>
      <c r="G3690">
        <v>10906</v>
      </c>
      <c r="H3690" t="s">
        <v>4750</v>
      </c>
      <c r="I3690" t="s">
        <v>4751</v>
      </c>
      <c r="J3690" t="s">
        <v>2186</v>
      </c>
      <c r="K3690" t="s">
        <v>1103</v>
      </c>
      <c r="L3690" t="s">
        <v>4752</v>
      </c>
      <c r="M3690" t="s">
        <v>4517</v>
      </c>
      <c r="O3690">
        <v>109</v>
      </c>
      <c r="P3690">
        <v>0</v>
      </c>
      <c r="Q3690">
        <v>1</v>
      </c>
      <c r="R3690">
        <v>110</v>
      </c>
      <c r="S3690" s="1">
        <v>0.99050000000000005</v>
      </c>
      <c r="T3690" t="s">
        <v>22</v>
      </c>
      <c r="U3690" s="13">
        <f t="shared" si="171"/>
        <v>109</v>
      </c>
      <c r="V3690" s="13">
        <f t="shared" si="172"/>
        <v>110</v>
      </c>
      <c r="W3690" s="13" t="str">
        <f>IFERROR(VLOOKUP(K3690,'Target Area Lookup'!B:C,2,FALSE),"Rest of State")</f>
        <v>Cook</v>
      </c>
      <c r="X3690" s="13" t="str">
        <f t="shared" si="173"/>
        <v>Cook</v>
      </c>
    </row>
    <row r="3691" spans="1:24" x14ac:dyDescent="0.25">
      <c r="A3691" t="s">
        <v>4510</v>
      </c>
      <c r="B3691" t="s">
        <v>4511</v>
      </c>
      <c r="C3691" t="s">
        <v>4512</v>
      </c>
      <c r="D3691" t="s">
        <v>2186</v>
      </c>
      <c r="E3691" t="s">
        <v>4513</v>
      </c>
      <c r="F3691">
        <v>7733855112</v>
      </c>
      <c r="G3691">
        <v>10908</v>
      </c>
      <c r="H3691" t="s">
        <v>4753</v>
      </c>
      <c r="I3691" t="s">
        <v>4754</v>
      </c>
      <c r="J3691" t="s">
        <v>2186</v>
      </c>
      <c r="K3691" t="s">
        <v>1103</v>
      </c>
      <c r="L3691" t="s">
        <v>4755</v>
      </c>
      <c r="M3691" t="s">
        <v>4517</v>
      </c>
      <c r="O3691">
        <v>102</v>
      </c>
      <c r="P3691">
        <v>30</v>
      </c>
      <c r="Q3691">
        <v>48</v>
      </c>
      <c r="R3691">
        <v>180</v>
      </c>
      <c r="S3691" s="1">
        <v>0.73329999999999995</v>
      </c>
      <c r="U3691" s="13">
        <f t="shared" si="171"/>
        <v>132</v>
      </c>
      <c r="V3691" s="13">
        <f t="shared" si="172"/>
        <v>180</v>
      </c>
      <c r="W3691" s="13" t="str">
        <f>IFERROR(VLOOKUP(K3691,'Target Area Lookup'!B:C,2,FALSE),"Rest of State")</f>
        <v>Cook</v>
      </c>
      <c r="X3691" s="13" t="str">
        <f t="shared" si="173"/>
        <v>Cook</v>
      </c>
    </row>
    <row r="3692" spans="1:24" x14ac:dyDescent="0.25">
      <c r="A3692" t="s">
        <v>4510</v>
      </c>
      <c r="B3692" t="s">
        <v>4511</v>
      </c>
      <c r="C3692" t="s">
        <v>4512</v>
      </c>
      <c r="D3692" t="s">
        <v>2186</v>
      </c>
      <c r="E3692" t="s">
        <v>4513</v>
      </c>
      <c r="F3692">
        <v>7733855112</v>
      </c>
      <c r="G3692">
        <v>10910</v>
      </c>
      <c r="H3692" t="s">
        <v>4756</v>
      </c>
      <c r="I3692" t="s">
        <v>4757</v>
      </c>
      <c r="J3692" t="s">
        <v>2186</v>
      </c>
      <c r="K3692" t="s">
        <v>1103</v>
      </c>
      <c r="L3692" t="s">
        <v>4758</v>
      </c>
      <c r="M3692" t="s">
        <v>4517</v>
      </c>
      <c r="O3692">
        <v>208</v>
      </c>
      <c r="P3692">
        <v>0</v>
      </c>
      <c r="Q3692">
        <v>32</v>
      </c>
      <c r="R3692">
        <v>240</v>
      </c>
      <c r="S3692" s="1">
        <v>0.86260000000000003</v>
      </c>
      <c r="T3692" t="s">
        <v>22</v>
      </c>
      <c r="U3692" s="13">
        <f t="shared" si="171"/>
        <v>208</v>
      </c>
      <c r="V3692" s="13">
        <f t="shared" si="172"/>
        <v>240</v>
      </c>
      <c r="W3692" s="13" t="str">
        <f>IFERROR(VLOOKUP(K3692,'Target Area Lookup'!B:C,2,FALSE),"Rest of State")</f>
        <v>Cook</v>
      </c>
      <c r="X3692" s="13" t="str">
        <f t="shared" si="173"/>
        <v>Cook</v>
      </c>
    </row>
    <row r="3693" spans="1:24" x14ac:dyDescent="0.25">
      <c r="A3693" t="s">
        <v>4510</v>
      </c>
      <c r="B3693" t="s">
        <v>4511</v>
      </c>
      <c r="C3693" t="s">
        <v>4512</v>
      </c>
      <c r="D3693" t="s">
        <v>2186</v>
      </c>
      <c r="E3693" t="s">
        <v>4513</v>
      </c>
      <c r="F3693">
        <v>7733855112</v>
      </c>
      <c r="G3693">
        <v>10912</v>
      </c>
      <c r="H3693" t="s">
        <v>4759</v>
      </c>
      <c r="I3693" t="s">
        <v>4760</v>
      </c>
      <c r="J3693" t="s">
        <v>2186</v>
      </c>
      <c r="K3693" t="s">
        <v>1103</v>
      </c>
      <c r="L3693" t="s">
        <v>4761</v>
      </c>
      <c r="M3693" t="s">
        <v>4517</v>
      </c>
      <c r="O3693">
        <v>223</v>
      </c>
      <c r="P3693">
        <v>0</v>
      </c>
      <c r="Q3693">
        <v>0</v>
      </c>
      <c r="R3693">
        <v>223</v>
      </c>
      <c r="S3693" s="1">
        <v>1</v>
      </c>
      <c r="T3693" t="s">
        <v>22</v>
      </c>
      <c r="U3693" s="13">
        <f t="shared" si="171"/>
        <v>223</v>
      </c>
      <c r="V3693" s="13">
        <f t="shared" si="172"/>
        <v>223</v>
      </c>
      <c r="W3693" s="13" t="str">
        <f>IFERROR(VLOOKUP(K3693,'Target Area Lookup'!B:C,2,FALSE),"Rest of State")</f>
        <v>Cook</v>
      </c>
      <c r="X3693" s="13" t="str">
        <f t="shared" si="173"/>
        <v>Cook</v>
      </c>
    </row>
    <row r="3694" spans="1:24" x14ac:dyDescent="0.25">
      <c r="A3694" t="s">
        <v>4510</v>
      </c>
      <c r="B3694" t="s">
        <v>4511</v>
      </c>
      <c r="C3694" t="s">
        <v>4512</v>
      </c>
      <c r="D3694" t="s">
        <v>2186</v>
      </c>
      <c r="E3694" t="s">
        <v>4513</v>
      </c>
      <c r="F3694">
        <v>7733855112</v>
      </c>
      <c r="G3694">
        <v>10915</v>
      </c>
      <c r="H3694" t="s">
        <v>4762</v>
      </c>
      <c r="I3694" t="s">
        <v>4763</v>
      </c>
      <c r="J3694" t="s">
        <v>2186</v>
      </c>
      <c r="K3694" t="s">
        <v>1103</v>
      </c>
      <c r="L3694" t="s">
        <v>4764</v>
      </c>
      <c r="M3694" t="s">
        <v>4517</v>
      </c>
      <c r="O3694">
        <v>51</v>
      </c>
      <c r="P3694">
        <v>10</v>
      </c>
      <c r="Q3694">
        <v>167</v>
      </c>
      <c r="R3694">
        <v>228</v>
      </c>
      <c r="S3694" s="1">
        <v>0.26750000000000002</v>
      </c>
      <c r="U3694" s="13">
        <f t="shared" si="171"/>
        <v>61</v>
      </c>
      <c r="V3694" s="13">
        <f t="shared" si="172"/>
        <v>228</v>
      </c>
      <c r="W3694" s="13" t="str">
        <f>IFERROR(VLOOKUP(K3694,'Target Area Lookup'!B:C,2,FALSE),"Rest of State")</f>
        <v>Cook</v>
      </c>
      <c r="X3694" s="13" t="str">
        <f t="shared" si="173"/>
        <v>Cook</v>
      </c>
    </row>
    <row r="3695" spans="1:24" x14ac:dyDescent="0.25">
      <c r="A3695" t="s">
        <v>4510</v>
      </c>
      <c r="B3695" t="s">
        <v>4511</v>
      </c>
      <c r="C3695" t="s">
        <v>4512</v>
      </c>
      <c r="D3695" t="s">
        <v>2186</v>
      </c>
      <c r="E3695" t="s">
        <v>4513</v>
      </c>
      <c r="F3695">
        <v>7733855112</v>
      </c>
      <c r="G3695">
        <v>10916</v>
      </c>
      <c r="H3695" t="s">
        <v>4765</v>
      </c>
      <c r="I3695" t="s">
        <v>4766</v>
      </c>
      <c r="J3695" t="s">
        <v>2186</v>
      </c>
      <c r="K3695" t="s">
        <v>1103</v>
      </c>
      <c r="L3695" t="s">
        <v>4767</v>
      </c>
      <c r="M3695" t="s">
        <v>4517</v>
      </c>
      <c r="O3695">
        <v>261</v>
      </c>
      <c r="P3695">
        <v>0</v>
      </c>
      <c r="Q3695">
        <v>0</v>
      </c>
      <c r="R3695">
        <v>261</v>
      </c>
      <c r="S3695" s="1">
        <v>1</v>
      </c>
      <c r="T3695" t="s">
        <v>22</v>
      </c>
      <c r="U3695" s="13">
        <f t="shared" si="171"/>
        <v>261</v>
      </c>
      <c r="V3695" s="13">
        <f t="shared" si="172"/>
        <v>261</v>
      </c>
      <c r="W3695" s="13" t="str">
        <f>IFERROR(VLOOKUP(K3695,'Target Area Lookup'!B:C,2,FALSE),"Rest of State")</f>
        <v>Cook</v>
      </c>
      <c r="X3695" s="13" t="str">
        <f t="shared" si="173"/>
        <v>Cook</v>
      </c>
    </row>
    <row r="3696" spans="1:24" x14ac:dyDescent="0.25">
      <c r="A3696" t="s">
        <v>4510</v>
      </c>
      <c r="B3696" t="s">
        <v>4511</v>
      </c>
      <c r="C3696" t="s">
        <v>4512</v>
      </c>
      <c r="D3696" t="s">
        <v>2186</v>
      </c>
      <c r="E3696" t="s">
        <v>4513</v>
      </c>
      <c r="F3696">
        <v>7733855112</v>
      </c>
      <c r="G3696">
        <v>10918</v>
      </c>
      <c r="H3696" t="s">
        <v>4768</v>
      </c>
      <c r="I3696" t="s">
        <v>4769</v>
      </c>
      <c r="J3696" t="s">
        <v>2186</v>
      </c>
      <c r="K3696" t="s">
        <v>1103</v>
      </c>
      <c r="L3696" t="s">
        <v>4770</v>
      </c>
      <c r="M3696" t="s">
        <v>4517</v>
      </c>
      <c r="O3696">
        <v>89</v>
      </c>
      <c r="P3696">
        <v>30</v>
      </c>
      <c r="Q3696">
        <v>99</v>
      </c>
      <c r="R3696">
        <v>218</v>
      </c>
      <c r="S3696" s="1">
        <v>0.54590000000000005</v>
      </c>
      <c r="U3696" s="13">
        <f t="shared" si="171"/>
        <v>119</v>
      </c>
      <c r="V3696" s="13">
        <f t="shared" si="172"/>
        <v>218</v>
      </c>
      <c r="W3696" s="13" t="str">
        <f>IFERROR(VLOOKUP(K3696,'Target Area Lookup'!B:C,2,FALSE),"Rest of State")</f>
        <v>Cook</v>
      </c>
      <c r="X3696" s="13" t="str">
        <f t="shared" si="173"/>
        <v>Cook</v>
      </c>
    </row>
    <row r="3697" spans="1:24" x14ac:dyDescent="0.25">
      <c r="A3697" t="s">
        <v>4510</v>
      </c>
      <c r="B3697" t="s">
        <v>4511</v>
      </c>
      <c r="C3697" t="s">
        <v>4512</v>
      </c>
      <c r="D3697" t="s">
        <v>2186</v>
      </c>
      <c r="E3697" t="s">
        <v>4513</v>
      </c>
      <c r="F3697">
        <v>7733855112</v>
      </c>
      <c r="G3697">
        <v>10919</v>
      </c>
      <c r="H3697" t="s">
        <v>4771</v>
      </c>
      <c r="I3697" t="s">
        <v>4772</v>
      </c>
      <c r="J3697" t="s">
        <v>2186</v>
      </c>
      <c r="K3697" t="s">
        <v>1103</v>
      </c>
      <c r="L3697" t="s">
        <v>4773</v>
      </c>
      <c r="M3697" t="s">
        <v>4517</v>
      </c>
      <c r="O3697">
        <v>191</v>
      </c>
      <c r="P3697">
        <v>0</v>
      </c>
      <c r="Q3697">
        <v>0</v>
      </c>
      <c r="R3697">
        <v>191</v>
      </c>
      <c r="S3697" s="1">
        <v>1</v>
      </c>
      <c r="T3697" t="s">
        <v>22</v>
      </c>
      <c r="U3697" s="13">
        <f t="shared" si="171"/>
        <v>191</v>
      </c>
      <c r="V3697" s="13">
        <f t="shared" si="172"/>
        <v>191</v>
      </c>
      <c r="W3697" s="13" t="str">
        <f>IFERROR(VLOOKUP(K3697,'Target Area Lookup'!B:C,2,FALSE),"Rest of State")</f>
        <v>Cook</v>
      </c>
      <c r="X3697" s="13" t="str">
        <f t="shared" si="173"/>
        <v>Cook</v>
      </c>
    </row>
    <row r="3698" spans="1:24" x14ac:dyDescent="0.25">
      <c r="A3698" t="s">
        <v>4510</v>
      </c>
      <c r="B3698" t="s">
        <v>4511</v>
      </c>
      <c r="C3698" t="s">
        <v>4512</v>
      </c>
      <c r="D3698" t="s">
        <v>2186</v>
      </c>
      <c r="E3698" t="s">
        <v>4513</v>
      </c>
      <c r="F3698">
        <v>7733855112</v>
      </c>
      <c r="G3698">
        <v>10920</v>
      </c>
      <c r="H3698" t="s">
        <v>4774</v>
      </c>
      <c r="I3698" t="s">
        <v>4775</v>
      </c>
      <c r="J3698" t="s">
        <v>2186</v>
      </c>
      <c r="K3698" t="s">
        <v>1103</v>
      </c>
      <c r="L3698" t="s">
        <v>4776</v>
      </c>
      <c r="M3698" t="s">
        <v>4517</v>
      </c>
      <c r="O3698">
        <v>47</v>
      </c>
      <c r="P3698">
        <v>0</v>
      </c>
      <c r="Q3698">
        <v>244</v>
      </c>
      <c r="R3698">
        <v>291</v>
      </c>
      <c r="S3698" s="1">
        <v>0.16149999999999998</v>
      </c>
      <c r="U3698" s="13">
        <f t="shared" si="171"/>
        <v>47</v>
      </c>
      <c r="V3698" s="13">
        <f t="shared" si="172"/>
        <v>291</v>
      </c>
      <c r="W3698" s="13" t="str">
        <f>IFERROR(VLOOKUP(K3698,'Target Area Lookup'!B:C,2,FALSE),"Rest of State")</f>
        <v>Cook</v>
      </c>
      <c r="X3698" s="13" t="str">
        <f t="shared" si="173"/>
        <v>Cook</v>
      </c>
    </row>
    <row r="3699" spans="1:24" x14ac:dyDescent="0.25">
      <c r="A3699" t="s">
        <v>4510</v>
      </c>
      <c r="B3699" t="s">
        <v>4511</v>
      </c>
      <c r="C3699" t="s">
        <v>4512</v>
      </c>
      <c r="D3699" t="s">
        <v>2186</v>
      </c>
      <c r="E3699" t="s">
        <v>4513</v>
      </c>
      <c r="F3699">
        <v>7733855112</v>
      </c>
      <c r="G3699">
        <v>10921</v>
      </c>
      <c r="H3699" t="s">
        <v>4777</v>
      </c>
      <c r="I3699" t="s">
        <v>4778</v>
      </c>
      <c r="J3699" t="s">
        <v>2186</v>
      </c>
      <c r="K3699" t="s">
        <v>1103</v>
      </c>
      <c r="L3699" t="s">
        <v>4779</v>
      </c>
      <c r="M3699" t="s">
        <v>4517</v>
      </c>
      <c r="O3699">
        <v>378</v>
      </c>
      <c r="P3699">
        <v>0</v>
      </c>
      <c r="Q3699">
        <v>17</v>
      </c>
      <c r="R3699">
        <v>395</v>
      </c>
      <c r="S3699" s="1">
        <v>0.95519999999999994</v>
      </c>
      <c r="T3699" t="s">
        <v>22</v>
      </c>
      <c r="U3699" s="13">
        <f t="shared" si="171"/>
        <v>378</v>
      </c>
      <c r="V3699" s="13">
        <f t="shared" si="172"/>
        <v>395</v>
      </c>
      <c r="W3699" s="13" t="str">
        <f>IFERROR(VLOOKUP(K3699,'Target Area Lookup'!B:C,2,FALSE),"Rest of State")</f>
        <v>Cook</v>
      </c>
      <c r="X3699" s="13" t="str">
        <f t="shared" si="173"/>
        <v>Cook</v>
      </c>
    </row>
    <row r="3700" spans="1:24" x14ac:dyDescent="0.25">
      <c r="A3700" t="s">
        <v>4510</v>
      </c>
      <c r="B3700" t="s">
        <v>4511</v>
      </c>
      <c r="C3700" t="s">
        <v>4512</v>
      </c>
      <c r="D3700" t="s">
        <v>2186</v>
      </c>
      <c r="E3700" t="s">
        <v>4513</v>
      </c>
      <c r="F3700">
        <v>7733855112</v>
      </c>
      <c r="G3700">
        <v>10922</v>
      </c>
      <c r="H3700" t="s">
        <v>4780</v>
      </c>
      <c r="I3700" t="s">
        <v>4781</v>
      </c>
      <c r="J3700" t="s">
        <v>2186</v>
      </c>
      <c r="K3700" t="s">
        <v>1103</v>
      </c>
      <c r="L3700" t="s">
        <v>4782</v>
      </c>
      <c r="M3700" t="s">
        <v>4783</v>
      </c>
      <c r="O3700">
        <v>96</v>
      </c>
      <c r="P3700">
        <v>5</v>
      </c>
      <c r="Q3700">
        <v>68</v>
      </c>
      <c r="R3700">
        <v>169</v>
      </c>
      <c r="S3700" s="1">
        <v>0.59760000000000002</v>
      </c>
      <c r="U3700" s="13">
        <f t="shared" si="171"/>
        <v>101</v>
      </c>
      <c r="V3700" s="13">
        <f t="shared" si="172"/>
        <v>169</v>
      </c>
      <c r="W3700" s="13" t="str">
        <f>IFERROR(VLOOKUP(K3700,'Target Area Lookup'!B:C,2,FALSE),"Rest of State")</f>
        <v>Cook</v>
      </c>
      <c r="X3700" s="13" t="str">
        <f t="shared" si="173"/>
        <v>Cook</v>
      </c>
    </row>
    <row r="3701" spans="1:24" x14ac:dyDescent="0.25">
      <c r="A3701" t="s">
        <v>4510</v>
      </c>
      <c r="B3701" t="s">
        <v>4511</v>
      </c>
      <c r="C3701" t="s">
        <v>4512</v>
      </c>
      <c r="D3701" t="s">
        <v>2186</v>
      </c>
      <c r="E3701" t="s">
        <v>4513</v>
      </c>
      <c r="F3701">
        <v>7733855112</v>
      </c>
      <c r="G3701">
        <v>10923</v>
      </c>
      <c r="H3701" t="s">
        <v>4784</v>
      </c>
      <c r="I3701" t="s">
        <v>4785</v>
      </c>
      <c r="J3701" t="s">
        <v>2186</v>
      </c>
      <c r="K3701" t="s">
        <v>1103</v>
      </c>
      <c r="L3701" t="s">
        <v>4786</v>
      </c>
      <c r="M3701" t="s">
        <v>4517</v>
      </c>
      <c r="O3701">
        <v>30</v>
      </c>
      <c r="P3701">
        <v>6</v>
      </c>
      <c r="Q3701">
        <v>217</v>
      </c>
      <c r="R3701">
        <v>253</v>
      </c>
      <c r="S3701" s="1">
        <v>0.14230000000000001</v>
      </c>
      <c r="U3701" s="13">
        <f t="shared" si="171"/>
        <v>36</v>
      </c>
      <c r="V3701" s="13">
        <f t="shared" si="172"/>
        <v>253</v>
      </c>
      <c r="W3701" s="13" t="str">
        <f>IFERROR(VLOOKUP(K3701,'Target Area Lookup'!B:C,2,FALSE),"Rest of State")</f>
        <v>Cook</v>
      </c>
      <c r="X3701" s="13" t="str">
        <f t="shared" si="173"/>
        <v>Cook</v>
      </c>
    </row>
    <row r="3702" spans="1:24" x14ac:dyDescent="0.25">
      <c r="A3702" t="s">
        <v>4510</v>
      </c>
      <c r="B3702" t="s">
        <v>4511</v>
      </c>
      <c r="C3702" t="s">
        <v>4512</v>
      </c>
      <c r="D3702" t="s">
        <v>2186</v>
      </c>
      <c r="E3702" t="s">
        <v>4513</v>
      </c>
      <c r="F3702">
        <v>7733855112</v>
      </c>
      <c r="G3702">
        <v>10925</v>
      </c>
      <c r="H3702" t="s">
        <v>4787</v>
      </c>
      <c r="I3702" t="s">
        <v>4788</v>
      </c>
      <c r="J3702" t="s">
        <v>2186</v>
      </c>
      <c r="K3702" t="s">
        <v>1103</v>
      </c>
      <c r="L3702" t="s">
        <v>4789</v>
      </c>
      <c r="M3702" t="s">
        <v>4517</v>
      </c>
      <c r="O3702">
        <v>15</v>
      </c>
      <c r="P3702">
        <v>2</v>
      </c>
      <c r="Q3702">
        <v>235</v>
      </c>
      <c r="R3702">
        <v>252</v>
      </c>
      <c r="S3702" s="1">
        <v>6.7500000000000004E-2</v>
      </c>
      <c r="U3702" s="13">
        <f t="shared" si="171"/>
        <v>17</v>
      </c>
      <c r="V3702" s="13">
        <f t="shared" si="172"/>
        <v>252</v>
      </c>
      <c r="W3702" s="13" t="str">
        <f>IFERROR(VLOOKUP(K3702,'Target Area Lookup'!B:C,2,FALSE),"Rest of State")</f>
        <v>Cook</v>
      </c>
      <c r="X3702" s="13" t="str">
        <f t="shared" si="173"/>
        <v>Cook</v>
      </c>
    </row>
    <row r="3703" spans="1:24" x14ac:dyDescent="0.25">
      <c r="A3703" t="s">
        <v>4510</v>
      </c>
      <c r="B3703" t="s">
        <v>4511</v>
      </c>
      <c r="C3703" t="s">
        <v>4512</v>
      </c>
      <c r="D3703" t="s">
        <v>2186</v>
      </c>
      <c r="E3703" t="s">
        <v>4513</v>
      </c>
      <c r="F3703">
        <v>7733855112</v>
      </c>
      <c r="G3703">
        <v>10926</v>
      </c>
      <c r="H3703" t="s">
        <v>4790</v>
      </c>
      <c r="I3703" t="s">
        <v>4791</v>
      </c>
      <c r="J3703" t="s">
        <v>2186</v>
      </c>
      <c r="K3703" t="s">
        <v>1103</v>
      </c>
      <c r="L3703" t="s">
        <v>4792</v>
      </c>
      <c r="M3703" t="s">
        <v>4517</v>
      </c>
      <c r="O3703">
        <v>80</v>
      </c>
      <c r="P3703">
        <v>0</v>
      </c>
      <c r="Q3703">
        <v>0</v>
      </c>
      <c r="R3703">
        <v>80</v>
      </c>
      <c r="S3703" s="1">
        <v>1</v>
      </c>
      <c r="T3703" t="s">
        <v>22</v>
      </c>
      <c r="U3703" s="13">
        <f t="shared" si="171"/>
        <v>80</v>
      </c>
      <c r="V3703" s="13">
        <f t="shared" si="172"/>
        <v>80</v>
      </c>
      <c r="W3703" s="13" t="str">
        <f>IFERROR(VLOOKUP(K3703,'Target Area Lookup'!B:C,2,FALSE),"Rest of State")</f>
        <v>Cook</v>
      </c>
      <c r="X3703" s="13" t="str">
        <f t="shared" si="173"/>
        <v>Cook</v>
      </c>
    </row>
    <row r="3704" spans="1:24" x14ac:dyDescent="0.25">
      <c r="A3704" t="s">
        <v>4510</v>
      </c>
      <c r="B3704" t="s">
        <v>4511</v>
      </c>
      <c r="C3704" t="s">
        <v>4512</v>
      </c>
      <c r="D3704" t="s">
        <v>2186</v>
      </c>
      <c r="E3704" t="s">
        <v>4513</v>
      </c>
      <c r="F3704">
        <v>7733855112</v>
      </c>
      <c r="G3704">
        <v>10940</v>
      </c>
      <c r="H3704" t="s">
        <v>4793</v>
      </c>
      <c r="I3704" t="s">
        <v>4794</v>
      </c>
      <c r="J3704" t="s">
        <v>1313</v>
      </c>
      <c r="K3704" t="s">
        <v>1103</v>
      </c>
      <c r="L3704" t="s">
        <v>4795</v>
      </c>
      <c r="M3704" t="s">
        <v>4517</v>
      </c>
      <c r="O3704">
        <v>24</v>
      </c>
      <c r="P3704">
        <v>3</v>
      </c>
      <c r="Q3704">
        <v>123</v>
      </c>
      <c r="R3704">
        <v>150</v>
      </c>
      <c r="S3704" s="1">
        <v>0.18</v>
      </c>
      <c r="U3704" s="13">
        <f t="shared" si="171"/>
        <v>27</v>
      </c>
      <c r="V3704" s="13">
        <f t="shared" si="172"/>
        <v>150</v>
      </c>
      <c r="W3704" s="13" t="str">
        <f>IFERROR(VLOOKUP(K3704,'Target Area Lookup'!B:C,2,FALSE),"Rest of State")</f>
        <v>Cook</v>
      </c>
      <c r="X3704" s="13" t="str">
        <f t="shared" si="173"/>
        <v>Cook</v>
      </c>
    </row>
    <row r="3705" spans="1:24" x14ac:dyDescent="0.25">
      <c r="A3705" t="s">
        <v>4510</v>
      </c>
      <c r="B3705" t="s">
        <v>4511</v>
      </c>
      <c r="C3705" t="s">
        <v>4512</v>
      </c>
      <c r="D3705" t="s">
        <v>2186</v>
      </c>
      <c r="E3705" t="s">
        <v>4513</v>
      </c>
      <c r="F3705">
        <v>7733855112</v>
      </c>
      <c r="G3705">
        <v>10946</v>
      </c>
      <c r="H3705" t="s">
        <v>4796</v>
      </c>
      <c r="I3705" t="s">
        <v>4797</v>
      </c>
      <c r="J3705" t="s">
        <v>2186</v>
      </c>
      <c r="K3705" t="s">
        <v>1103</v>
      </c>
      <c r="L3705" t="s">
        <v>4798</v>
      </c>
      <c r="M3705" t="s">
        <v>4517</v>
      </c>
      <c r="O3705">
        <v>62</v>
      </c>
      <c r="P3705">
        <v>20</v>
      </c>
      <c r="Q3705">
        <v>84</v>
      </c>
      <c r="R3705">
        <v>166</v>
      </c>
      <c r="S3705" s="1">
        <v>0.49399999999999999</v>
      </c>
      <c r="U3705" s="13">
        <f t="shared" si="171"/>
        <v>82</v>
      </c>
      <c r="V3705" s="13">
        <f t="shared" si="172"/>
        <v>166</v>
      </c>
      <c r="W3705" s="13" t="str">
        <f>IFERROR(VLOOKUP(K3705,'Target Area Lookup'!B:C,2,FALSE),"Rest of State")</f>
        <v>Cook</v>
      </c>
      <c r="X3705" s="13" t="str">
        <f t="shared" si="173"/>
        <v>Cook</v>
      </c>
    </row>
    <row r="3706" spans="1:24" x14ac:dyDescent="0.25">
      <c r="A3706" t="s">
        <v>4510</v>
      </c>
      <c r="B3706" t="s">
        <v>4511</v>
      </c>
      <c r="C3706" t="s">
        <v>4512</v>
      </c>
      <c r="D3706" t="s">
        <v>2186</v>
      </c>
      <c r="E3706" t="s">
        <v>4513</v>
      </c>
      <c r="F3706">
        <v>7733855112</v>
      </c>
      <c r="G3706">
        <v>10948</v>
      </c>
      <c r="H3706" t="s">
        <v>4799</v>
      </c>
      <c r="I3706" t="s">
        <v>4800</v>
      </c>
      <c r="J3706" t="s">
        <v>2186</v>
      </c>
      <c r="K3706" t="s">
        <v>1103</v>
      </c>
      <c r="L3706" t="s">
        <v>4801</v>
      </c>
      <c r="M3706" t="s">
        <v>4517</v>
      </c>
      <c r="O3706">
        <v>89</v>
      </c>
      <c r="P3706">
        <v>0</v>
      </c>
      <c r="Q3706">
        <v>0</v>
      </c>
      <c r="R3706">
        <v>89</v>
      </c>
      <c r="S3706" s="1">
        <v>1</v>
      </c>
      <c r="T3706" t="s">
        <v>22</v>
      </c>
      <c r="U3706" s="13">
        <f t="shared" si="171"/>
        <v>89</v>
      </c>
      <c r="V3706" s="13">
        <f t="shared" si="172"/>
        <v>89</v>
      </c>
      <c r="W3706" s="13" t="str">
        <f>IFERROR(VLOOKUP(K3706,'Target Area Lookup'!B:C,2,FALSE),"Rest of State")</f>
        <v>Cook</v>
      </c>
      <c r="X3706" s="13" t="str">
        <f t="shared" si="173"/>
        <v>Cook</v>
      </c>
    </row>
    <row r="3707" spans="1:24" x14ac:dyDescent="0.25">
      <c r="A3707" t="s">
        <v>4510</v>
      </c>
      <c r="B3707" t="s">
        <v>4511</v>
      </c>
      <c r="C3707" t="s">
        <v>4512</v>
      </c>
      <c r="D3707" t="s">
        <v>2186</v>
      </c>
      <c r="E3707" t="s">
        <v>4513</v>
      </c>
      <c r="F3707">
        <v>7733855112</v>
      </c>
      <c r="G3707">
        <v>10951</v>
      </c>
      <c r="H3707" t="s">
        <v>4802</v>
      </c>
      <c r="I3707" t="s">
        <v>4803</v>
      </c>
      <c r="J3707" t="s">
        <v>2186</v>
      </c>
      <c r="K3707" t="s">
        <v>1103</v>
      </c>
      <c r="L3707" t="s">
        <v>4804</v>
      </c>
      <c r="M3707" t="s">
        <v>4517</v>
      </c>
      <c r="O3707">
        <v>568</v>
      </c>
      <c r="P3707">
        <v>0</v>
      </c>
      <c r="Q3707">
        <v>10</v>
      </c>
      <c r="R3707">
        <v>578</v>
      </c>
      <c r="S3707" s="1">
        <v>0.98140000000000005</v>
      </c>
      <c r="T3707" t="s">
        <v>22</v>
      </c>
      <c r="U3707" s="13">
        <f t="shared" si="171"/>
        <v>568</v>
      </c>
      <c r="V3707" s="13">
        <f t="shared" si="172"/>
        <v>578</v>
      </c>
      <c r="W3707" s="13" t="str">
        <f>IFERROR(VLOOKUP(K3707,'Target Area Lookup'!B:C,2,FALSE),"Rest of State")</f>
        <v>Cook</v>
      </c>
      <c r="X3707" s="13" t="str">
        <f t="shared" si="173"/>
        <v>Cook</v>
      </c>
    </row>
    <row r="3708" spans="1:24" x14ac:dyDescent="0.25">
      <c r="A3708" t="s">
        <v>4510</v>
      </c>
      <c r="B3708" t="s">
        <v>4511</v>
      </c>
      <c r="C3708" t="s">
        <v>4512</v>
      </c>
      <c r="D3708" t="s">
        <v>2186</v>
      </c>
      <c r="E3708" t="s">
        <v>4513</v>
      </c>
      <c r="F3708">
        <v>7733855112</v>
      </c>
      <c r="G3708">
        <v>11652</v>
      </c>
      <c r="H3708" t="s">
        <v>4805</v>
      </c>
      <c r="I3708" t="s">
        <v>4806</v>
      </c>
      <c r="J3708" t="s">
        <v>2390</v>
      </c>
      <c r="K3708" t="s">
        <v>1103</v>
      </c>
      <c r="L3708" t="s">
        <v>4807</v>
      </c>
      <c r="M3708" t="s">
        <v>4517</v>
      </c>
      <c r="O3708">
        <v>72</v>
      </c>
      <c r="P3708">
        <v>14</v>
      </c>
      <c r="Q3708">
        <v>62</v>
      </c>
      <c r="R3708">
        <v>148</v>
      </c>
      <c r="S3708" s="1">
        <v>0.58110000000000006</v>
      </c>
      <c r="U3708" s="13">
        <f t="shared" si="171"/>
        <v>86</v>
      </c>
      <c r="V3708" s="13">
        <f t="shared" si="172"/>
        <v>148</v>
      </c>
      <c r="W3708" s="13" t="str">
        <f>IFERROR(VLOOKUP(K3708,'Target Area Lookup'!B:C,2,FALSE),"Rest of State")</f>
        <v>Cook</v>
      </c>
      <c r="X3708" s="13" t="str">
        <f t="shared" si="173"/>
        <v>Cook</v>
      </c>
    </row>
    <row r="3709" spans="1:24" x14ac:dyDescent="0.25">
      <c r="A3709" t="s">
        <v>4510</v>
      </c>
      <c r="B3709" t="s">
        <v>4511</v>
      </c>
      <c r="C3709" t="s">
        <v>4512</v>
      </c>
      <c r="D3709" t="s">
        <v>2186</v>
      </c>
      <c r="E3709" t="s">
        <v>4513</v>
      </c>
      <c r="F3709">
        <v>7733855112</v>
      </c>
      <c r="G3709">
        <v>11669</v>
      </c>
      <c r="H3709" t="s">
        <v>4808</v>
      </c>
      <c r="I3709" t="s">
        <v>4809</v>
      </c>
      <c r="J3709" t="s">
        <v>2186</v>
      </c>
      <c r="K3709" t="s">
        <v>1103</v>
      </c>
      <c r="L3709" t="s">
        <v>4810</v>
      </c>
      <c r="M3709" t="s">
        <v>4517</v>
      </c>
      <c r="O3709">
        <v>70</v>
      </c>
      <c r="P3709">
        <v>6</v>
      </c>
      <c r="Q3709">
        <v>135</v>
      </c>
      <c r="R3709">
        <v>211</v>
      </c>
      <c r="S3709" s="1">
        <v>0.36020000000000002</v>
      </c>
      <c r="U3709" s="13">
        <f t="shared" si="171"/>
        <v>76</v>
      </c>
      <c r="V3709" s="13">
        <f t="shared" si="172"/>
        <v>211</v>
      </c>
      <c r="W3709" s="13" t="str">
        <f>IFERROR(VLOOKUP(K3709,'Target Area Lookup'!B:C,2,FALSE),"Rest of State")</f>
        <v>Cook</v>
      </c>
      <c r="X3709" s="13" t="str">
        <f t="shared" si="173"/>
        <v>Cook</v>
      </c>
    </row>
    <row r="3710" spans="1:24" x14ac:dyDescent="0.25">
      <c r="A3710" t="s">
        <v>4510</v>
      </c>
      <c r="B3710" t="s">
        <v>4511</v>
      </c>
      <c r="C3710" t="s">
        <v>4512</v>
      </c>
      <c r="D3710" t="s">
        <v>2186</v>
      </c>
      <c r="E3710" t="s">
        <v>4513</v>
      </c>
      <c r="F3710">
        <v>7733855112</v>
      </c>
      <c r="G3710">
        <v>11670</v>
      </c>
      <c r="H3710" t="s">
        <v>4811</v>
      </c>
      <c r="I3710" t="s">
        <v>4812</v>
      </c>
      <c r="J3710" t="s">
        <v>2186</v>
      </c>
      <c r="K3710" t="s">
        <v>1103</v>
      </c>
      <c r="L3710" t="s">
        <v>4813</v>
      </c>
      <c r="M3710" t="s">
        <v>4517</v>
      </c>
      <c r="O3710">
        <v>97</v>
      </c>
      <c r="P3710">
        <v>46</v>
      </c>
      <c r="Q3710">
        <v>137</v>
      </c>
      <c r="R3710">
        <v>280</v>
      </c>
      <c r="S3710" s="1">
        <v>0.51070000000000004</v>
      </c>
      <c r="U3710" s="13">
        <f t="shared" si="171"/>
        <v>143</v>
      </c>
      <c r="V3710" s="13">
        <f t="shared" si="172"/>
        <v>280</v>
      </c>
      <c r="W3710" s="13" t="str">
        <f>IFERROR(VLOOKUP(K3710,'Target Area Lookup'!B:C,2,FALSE),"Rest of State")</f>
        <v>Cook</v>
      </c>
      <c r="X3710" s="13" t="str">
        <f t="shared" si="173"/>
        <v>Cook</v>
      </c>
    </row>
    <row r="3711" spans="1:24" x14ac:dyDescent="0.25">
      <c r="A3711" t="s">
        <v>4510</v>
      </c>
      <c r="B3711" t="s">
        <v>4511</v>
      </c>
      <c r="C3711" t="s">
        <v>4512</v>
      </c>
      <c r="D3711" t="s">
        <v>2186</v>
      </c>
      <c r="E3711" t="s">
        <v>4513</v>
      </c>
      <c r="F3711">
        <v>7733855112</v>
      </c>
      <c r="G3711">
        <v>11671</v>
      </c>
      <c r="H3711" t="s">
        <v>4814</v>
      </c>
      <c r="I3711" t="s">
        <v>4815</v>
      </c>
      <c r="J3711" t="s">
        <v>2186</v>
      </c>
      <c r="K3711" t="s">
        <v>1103</v>
      </c>
      <c r="L3711" t="s">
        <v>4816</v>
      </c>
      <c r="M3711" t="s">
        <v>4517</v>
      </c>
      <c r="O3711">
        <v>4</v>
      </c>
      <c r="P3711">
        <v>0</v>
      </c>
      <c r="Q3711">
        <v>381</v>
      </c>
      <c r="R3711">
        <v>385</v>
      </c>
      <c r="S3711" s="1">
        <v>1.0400000000000001E-2</v>
      </c>
      <c r="U3711" s="13">
        <f t="shared" si="171"/>
        <v>4</v>
      </c>
      <c r="V3711" s="13">
        <f t="shared" si="172"/>
        <v>385</v>
      </c>
      <c r="W3711" s="13" t="str">
        <f>IFERROR(VLOOKUP(K3711,'Target Area Lookup'!B:C,2,FALSE),"Rest of State")</f>
        <v>Cook</v>
      </c>
      <c r="X3711" s="13" t="str">
        <f t="shared" si="173"/>
        <v>Cook</v>
      </c>
    </row>
    <row r="3712" spans="1:24" x14ac:dyDescent="0.25">
      <c r="A3712" t="s">
        <v>4510</v>
      </c>
      <c r="B3712" t="s">
        <v>4511</v>
      </c>
      <c r="C3712" t="s">
        <v>4512</v>
      </c>
      <c r="D3712" t="s">
        <v>2186</v>
      </c>
      <c r="E3712" t="s">
        <v>4513</v>
      </c>
      <c r="F3712">
        <v>7733855112</v>
      </c>
      <c r="G3712">
        <v>11704</v>
      </c>
      <c r="H3712" t="s">
        <v>4817</v>
      </c>
      <c r="I3712" t="s">
        <v>4818</v>
      </c>
      <c r="J3712" t="s">
        <v>2186</v>
      </c>
      <c r="K3712" t="s">
        <v>1103</v>
      </c>
      <c r="L3712" t="s">
        <v>4819</v>
      </c>
      <c r="M3712" t="s">
        <v>4517</v>
      </c>
      <c r="O3712">
        <v>56</v>
      </c>
      <c r="P3712">
        <v>6</v>
      </c>
      <c r="Q3712">
        <v>117</v>
      </c>
      <c r="R3712">
        <v>179</v>
      </c>
      <c r="S3712" s="1">
        <v>0.34639999999999999</v>
      </c>
      <c r="U3712" s="13">
        <f t="shared" si="171"/>
        <v>62</v>
      </c>
      <c r="V3712" s="13">
        <f t="shared" si="172"/>
        <v>179</v>
      </c>
      <c r="W3712" s="13" t="str">
        <f>IFERROR(VLOOKUP(K3712,'Target Area Lookup'!B:C,2,FALSE),"Rest of State")</f>
        <v>Cook</v>
      </c>
      <c r="X3712" s="13" t="str">
        <f t="shared" si="173"/>
        <v>Cook</v>
      </c>
    </row>
    <row r="3713" spans="1:24" x14ac:dyDescent="0.25">
      <c r="A3713" t="s">
        <v>4510</v>
      </c>
      <c r="B3713" t="s">
        <v>4511</v>
      </c>
      <c r="C3713" t="s">
        <v>4512</v>
      </c>
      <c r="D3713" t="s">
        <v>2186</v>
      </c>
      <c r="E3713" t="s">
        <v>4513</v>
      </c>
      <c r="F3713">
        <v>7733855112</v>
      </c>
      <c r="G3713">
        <v>11726</v>
      </c>
      <c r="H3713" t="s">
        <v>4820</v>
      </c>
      <c r="I3713" t="s">
        <v>4821</v>
      </c>
      <c r="J3713" t="s">
        <v>2192</v>
      </c>
      <c r="K3713" t="s">
        <v>1103</v>
      </c>
      <c r="L3713" t="s">
        <v>4822</v>
      </c>
      <c r="M3713" t="s">
        <v>4517</v>
      </c>
      <c r="O3713">
        <v>53</v>
      </c>
      <c r="P3713">
        <v>10</v>
      </c>
      <c r="Q3713">
        <v>122</v>
      </c>
      <c r="R3713">
        <v>185</v>
      </c>
      <c r="S3713" s="1">
        <v>0.34049999999999997</v>
      </c>
      <c r="U3713" s="13">
        <f t="shared" si="171"/>
        <v>63</v>
      </c>
      <c r="V3713" s="13">
        <f t="shared" si="172"/>
        <v>185</v>
      </c>
      <c r="W3713" s="13" t="str">
        <f>IFERROR(VLOOKUP(K3713,'Target Area Lookup'!B:C,2,FALSE),"Rest of State")</f>
        <v>Cook</v>
      </c>
      <c r="X3713" s="13" t="str">
        <f t="shared" si="173"/>
        <v>Cook</v>
      </c>
    </row>
    <row r="3714" spans="1:24" x14ac:dyDescent="0.25">
      <c r="A3714" t="s">
        <v>4510</v>
      </c>
      <c r="B3714" t="s">
        <v>4511</v>
      </c>
      <c r="C3714" t="s">
        <v>4512</v>
      </c>
      <c r="D3714" t="s">
        <v>2186</v>
      </c>
      <c r="E3714" t="s">
        <v>4513</v>
      </c>
      <c r="F3714">
        <v>7733855112</v>
      </c>
      <c r="G3714">
        <v>11737</v>
      </c>
      <c r="H3714" t="s">
        <v>4823</v>
      </c>
      <c r="I3714" t="s">
        <v>4824</v>
      </c>
      <c r="J3714" t="s">
        <v>2237</v>
      </c>
      <c r="K3714" t="s">
        <v>1103</v>
      </c>
      <c r="L3714" t="s">
        <v>4825</v>
      </c>
      <c r="M3714" t="s">
        <v>4517</v>
      </c>
      <c r="O3714">
        <v>30</v>
      </c>
      <c r="P3714">
        <v>3</v>
      </c>
      <c r="Q3714">
        <v>148</v>
      </c>
      <c r="R3714">
        <v>181</v>
      </c>
      <c r="S3714" s="1">
        <v>0.18230000000000002</v>
      </c>
      <c r="U3714" s="13">
        <f t="shared" si="171"/>
        <v>33</v>
      </c>
      <c r="V3714" s="13">
        <f t="shared" si="172"/>
        <v>181</v>
      </c>
      <c r="W3714" s="13" t="str">
        <f>IFERROR(VLOOKUP(K3714,'Target Area Lookup'!B:C,2,FALSE),"Rest of State")</f>
        <v>Cook</v>
      </c>
      <c r="X3714" s="13" t="str">
        <f t="shared" si="173"/>
        <v>Cook</v>
      </c>
    </row>
    <row r="3715" spans="1:24" x14ac:dyDescent="0.25">
      <c r="A3715" t="s">
        <v>4510</v>
      </c>
      <c r="B3715" t="s">
        <v>4511</v>
      </c>
      <c r="C3715" t="s">
        <v>4512</v>
      </c>
      <c r="D3715" t="s">
        <v>2186</v>
      </c>
      <c r="E3715" t="s">
        <v>4513</v>
      </c>
      <c r="F3715">
        <v>7733855112</v>
      </c>
      <c r="G3715">
        <v>11748</v>
      </c>
      <c r="H3715" t="s">
        <v>4826</v>
      </c>
      <c r="I3715" t="s">
        <v>4827</v>
      </c>
      <c r="J3715" t="s">
        <v>2186</v>
      </c>
      <c r="K3715" t="s">
        <v>1103</v>
      </c>
      <c r="L3715" t="s">
        <v>4828</v>
      </c>
      <c r="M3715" t="s">
        <v>4517</v>
      </c>
      <c r="O3715">
        <v>45</v>
      </c>
      <c r="P3715">
        <v>6</v>
      </c>
      <c r="Q3715">
        <v>156</v>
      </c>
      <c r="R3715">
        <v>207</v>
      </c>
      <c r="S3715" s="1">
        <v>0.24640000000000001</v>
      </c>
      <c r="U3715" s="13">
        <f t="shared" ref="U3715:U3778" si="174">SUM(O3715:P3715)</f>
        <v>51</v>
      </c>
      <c r="V3715" s="13">
        <f t="shared" ref="V3715:V3778" si="175">R3715</f>
        <v>207</v>
      </c>
      <c r="W3715" s="13" t="str">
        <f>IFERROR(VLOOKUP(K3715,'Target Area Lookup'!B:C,2,FALSE),"Rest of State")</f>
        <v>Cook</v>
      </c>
      <c r="X3715" s="13" t="str">
        <f t="shared" ref="X3715:X3778" si="176">IF(K3715="Cook","Cook","Rest of State")</f>
        <v>Cook</v>
      </c>
    </row>
    <row r="3716" spans="1:24" x14ac:dyDescent="0.25">
      <c r="A3716" t="s">
        <v>4510</v>
      </c>
      <c r="B3716" t="s">
        <v>4511</v>
      </c>
      <c r="C3716" t="s">
        <v>4512</v>
      </c>
      <c r="D3716" t="s">
        <v>2186</v>
      </c>
      <c r="E3716" t="s">
        <v>4513</v>
      </c>
      <c r="F3716">
        <v>7733855112</v>
      </c>
      <c r="G3716">
        <v>11751</v>
      </c>
      <c r="H3716" t="s">
        <v>4829</v>
      </c>
      <c r="I3716" t="s">
        <v>4830</v>
      </c>
      <c r="J3716" t="s">
        <v>2310</v>
      </c>
      <c r="K3716" t="s">
        <v>1103</v>
      </c>
      <c r="L3716" t="s">
        <v>4831</v>
      </c>
      <c r="M3716" t="s">
        <v>4517</v>
      </c>
      <c r="O3716">
        <v>20</v>
      </c>
      <c r="P3716">
        <v>2</v>
      </c>
      <c r="Q3716">
        <v>213</v>
      </c>
      <c r="R3716">
        <v>235</v>
      </c>
      <c r="S3716" s="1">
        <v>9.3600000000000003E-2</v>
      </c>
      <c r="U3716" s="13">
        <f t="shared" si="174"/>
        <v>22</v>
      </c>
      <c r="V3716" s="13">
        <f t="shared" si="175"/>
        <v>235</v>
      </c>
      <c r="W3716" s="13" t="str">
        <f>IFERROR(VLOOKUP(K3716,'Target Area Lookup'!B:C,2,FALSE),"Rest of State")</f>
        <v>Cook</v>
      </c>
      <c r="X3716" s="13" t="str">
        <f t="shared" si="176"/>
        <v>Cook</v>
      </c>
    </row>
    <row r="3717" spans="1:24" x14ac:dyDescent="0.25">
      <c r="A3717" t="s">
        <v>4510</v>
      </c>
      <c r="B3717" t="s">
        <v>4511</v>
      </c>
      <c r="C3717" t="s">
        <v>4512</v>
      </c>
      <c r="D3717" t="s">
        <v>2186</v>
      </c>
      <c r="E3717" t="s">
        <v>4513</v>
      </c>
      <c r="F3717">
        <v>7733855112</v>
      </c>
      <c r="G3717">
        <v>11752</v>
      </c>
      <c r="H3717" t="s">
        <v>4832</v>
      </c>
      <c r="I3717" t="s">
        <v>4833</v>
      </c>
      <c r="J3717" t="s">
        <v>2186</v>
      </c>
      <c r="K3717" t="s">
        <v>1103</v>
      </c>
      <c r="L3717" t="s">
        <v>4834</v>
      </c>
      <c r="M3717" t="s">
        <v>4517</v>
      </c>
      <c r="O3717">
        <v>165</v>
      </c>
      <c r="P3717">
        <v>0</v>
      </c>
      <c r="Q3717">
        <v>19</v>
      </c>
      <c r="R3717">
        <v>184</v>
      </c>
      <c r="S3717" s="1">
        <v>0.89329999999999998</v>
      </c>
      <c r="T3717" t="s">
        <v>22</v>
      </c>
      <c r="U3717" s="13">
        <f t="shared" si="174"/>
        <v>165</v>
      </c>
      <c r="V3717" s="13">
        <f t="shared" si="175"/>
        <v>184</v>
      </c>
      <c r="W3717" s="13" t="str">
        <f>IFERROR(VLOOKUP(K3717,'Target Area Lookup'!B:C,2,FALSE),"Rest of State")</f>
        <v>Cook</v>
      </c>
      <c r="X3717" s="13" t="str">
        <f t="shared" si="176"/>
        <v>Cook</v>
      </c>
    </row>
    <row r="3718" spans="1:24" x14ac:dyDescent="0.25">
      <c r="A3718" t="s">
        <v>4510</v>
      </c>
      <c r="B3718" t="s">
        <v>4511</v>
      </c>
      <c r="C3718" t="s">
        <v>4512</v>
      </c>
      <c r="D3718" t="s">
        <v>2186</v>
      </c>
      <c r="E3718" t="s">
        <v>4513</v>
      </c>
      <c r="F3718">
        <v>7733855112</v>
      </c>
      <c r="G3718">
        <v>11764</v>
      </c>
      <c r="H3718" t="s">
        <v>4835</v>
      </c>
      <c r="I3718" t="s">
        <v>4836</v>
      </c>
      <c r="J3718" t="s">
        <v>2382</v>
      </c>
      <c r="K3718" t="s">
        <v>1103</v>
      </c>
      <c r="L3718" t="s">
        <v>4837</v>
      </c>
      <c r="M3718" t="s">
        <v>4517</v>
      </c>
      <c r="O3718">
        <v>77</v>
      </c>
      <c r="P3718">
        <v>16</v>
      </c>
      <c r="Q3718">
        <v>115</v>
      </c>
      <c r="R3718">
        <v>208</v>
      </c>
      <c r="S3718" s="1">
        <v>0.4471</v>
      </c>
      <c r="U3718" s="13">
        <f t="shared" si="174"/>
        <v>93</v>
      </c>
      <c r="V3718" s="13">
        <f t="shared" si="175"/>
        <v>208</v>
      </c>
      <c r="W3718" s="13" t="str">
        <f>IFERROR(VLOOKUP(K3718,'Target Area Lookup'!B:C,2,FALSE),"Rest of State")</f>
        <v>Cook</v>
      </c>
      <c r="X3718" s="13" t="str">
        <f t="shared" si="176"/>
        <v>Cook</v>
      </c>
    </row>
    <row r="3719" spans="1:24" x14ac:dyDescent="0.25">
      <c r="A3719" t="s">
        <v>4510</v>
      </c>
      <c r="B3719" t="s">
        <v>4511</v>
      </c>
      <c r="C3719" t="s">
        <v>4512</v>
      </c>
      <c r="D3719" t="s">
        <v>2186</v>
      </c>
      <c r="E3719" t="s">
        <v>4513</v>
      </c>
      <c r="F3719">
        <v>7733855112</v>
      </c>
      <c r="G3719">
        <v>15139</v>
      </c>
      <c r="H3719" t="s">
        <v>4838</v>
      </c>
      <c r="I3719" t="s">
        <v>4839</v>
      </c>
      <c r="J3719" t="s">
        <v>2622</v>
      </c>
      <c r="K3719" t="s">
        <v>1103</v>
      </c>
      <c r="L3719" t="s">
        <v>4840</v>
      </c>
      <c r="M3719" t="s">
        <v>4517</v>
      </c>
      <c r="O3719">
        <v>88</v>
      </c>
      <c r="P3719">
        <v>16</v>
      </c>
      <c r="Q3719">
        <v>51</v>
      </c>
      <c r="R3719">
        <v>155</v>
      </c>
      <c r="S3719" s="1">
        <v>0.67099999999999993</v>
      </c>
      <c r="U3719" s="13">
        <f t="shared" si="174"/>
        <v>104</v>
      </c>
      <c r="V3719" s="13">
        <f t="shared" si="175"/>
        <v>155</v>
      </c>
      <c r="W3719" s="13" t="str">
        <f>IFERROR(VLOOKUP(K3719,'Target Area Lookup'!B:C,2,FALSE),"Rest of State")</f>
        <v>Cook</v>
      </c>
      <c r="X3719" s="13" t="str">
        <f t="shared" si="176"/>
        <v>Cook</v>
      </c>
    </row>
    <row r="3720" spans="1:24" x14ac:dyDescent="0.25">
      <c r="A3720" t="s">
        <v>4510</v>
      </c>
      <c r="B3720" t="s">
        <v>4511</v>
      </c>
      <c r="C3720" t="s">
        <v>4512</v>
      </c>
      <c r="D3720" t="s">
        <v>2186</v>
      </c>
      <c r="E3720" t="s">
        <v>4513</v>
      </c>
      <c r="F3720">
        <v>7733855112</v>
      </c>
      <c r="G3720">
        <v>42372</v>
      </c>
      <c r="H3720" t="s">
        <v>4841</v>
      </c>
      <c r="I3720" t="s">
        <v>4842</v>
      </c>
      <c r="J3720" t="s">
        <v>2186</v>
      </c>
      <c r="K3720" t="s">
        <v>1103</v>
      </c>
      <c r="L3720" t="s">
        <v>4843</v>
      </c>
      <c r="M3720" t="s">
        <v>4517</v>
      </c>
      <c r="O3720">
        <v>7</v>
      </c>
      <c r="P3720">
        <v>0</v>
      </c>
      <c r="Q3720">
        <v>367</v>
      </c>
      <c r="R3720">
        <v>374</v>
      </c>
      <c r="S3720" s="1">
        <v>1.8700000000000001E-2</v>
      </c>
      <c r="U3720" s="13">
        <f t="shared" si="174"/>
        <v>7</v>
      </c>
      <c r="V3720" s="13">
        <f t="shared" si="175"/>
        <v>374</v>
      </c>
      <c r="W3720" s="13" t="str">
        <f>IFERROR(VLOOKUP(K3720,'Target Area Lookup'!B:C,2,FALSE),"Rest of State")</f>
        <v>Cook</v>
      </c>
      <c r="X3720" s="13" t="str">
        <f t="shared" si="176"/>
        <v>Cook</v>
      </c>
    </row>
    <row r="3721" spans="1:24" x14ac:dyDescent="0.25">
      <c r="A3721" t="s">
        <v>4510</v>
      </c>
      <c r="B3721" t="s">
        <v>4511</v>
      </c>
      <c r="C3721" t="s">
        <v>4512</v>
      </c>
      <c r="D3721" t="s">
        <v>2186</v>
      </c>
      <c r="E3721" t="s">
        <v>4513</v>
      </c>
      <c r="F3721">
        <v>7733855112</v>
      </c>
      <c r="G3721">
        <v>42878</v>
      </c>
      <c r="H3721" t="s">
        <v>190</v>
      </c>
      <c r="I3721" t="s">
        <v>4844</v>
      </c>
      <c r="J3721" t="s">
        <v>1841</v>
      </c>
      <c r="K3721" t="s">
        <v>1103</v>
      </c>
      <c r="L3721" t="s">
        <v>4845</v>
      </c>
      <c r="M3721" t="s">
        <v>4517</v>
      </c>
      <c r="O3721">
        <v>23</v>
      </c>
      <c r="P3721">
        <v>4</v>
      </c>
      <c r="Q3721">
        <v>367</v>
      </c>
      <c r="R3721">
        <v>394</v>
      </c>
      <c r="S3721" s="1">
        <v>6.8499999999999991E-2</v>
      </c>
      <c r="U3721" s="13">
        <f t="shared" si="174"/>
        <v>27</v>
      </c>
      <c r="V3721" s="13">
        <f t="shared" si="175"/>
        <v>394</v>
      </c>
      <c r="W3721" s="13" t="str">
        <f>IFERROR(VLOOKUP(K3721,'Target Area Lookup'!B:C,2,FALSE),"Rest of State")</f>
        <v>Cook</v>
      </c>
      <c r="X3721" s="13" t="str">
        <f t="shared" si="176"/>
        <v>Cook</v>
      </c>
    </row>
    <row r="3722" spans="1:24" x14ac:dyDescent="0.25">
      <c r="A3722" t="s">
        <v>4510</v>
      </c>
      <c r="B3722" t="s">
        <v>4511</v>
      </c>
      <c r="C3722" t="s">
        <v>4512</v>
      </c>
      <c r="D3722" t="s">
        <v>2186</v>
      </c>
      <c r="E3722" t="s">
        <v>4513</v>
      </c>
      <c r="F3722">
        <v>7733855112</v>
      </c>
      <c r="G3722">
        <v>44283</v>
      </c>
      <c r="H3722" t="s">
        <v>4846</v>
      </c>
      <c r="I3722" t="s">
        <v>4847</v>
      </c>
      <c r="J3722" t="s">
        <v>2186</v>
      </c>
      <c r="K3722" t="s">
        <v>1103</v>
      </c>
      <c r="L3722" t="s">
        <v>4848</v>
      </c>
      <c r="M3722" t="s">
        <v>4517</v>
      </c>
      <c r="O3722">
        <v>208</v>
      </c>
      <c r="P3722">
        <v>0</v>
      </c>
      <c r="Q3722">
        <v>0</v>
      </c>
      <c r="R3722">
        <v>208</v>
      </c>
      <c r="S3722" s="1">
        <v>1</v>
      </c>
      <c r="T3722" t="s">
        <v>22</v>
      </c>
      <c r="U3722" s="13">
        <f t="shared" si="174"/>
        <v>208</v>
      </c>
      <c r="V3722" s="13">
        <f t="shared" si="175"/>
        <v>208</v>
      </c>
      <c r="W3722" s="13" t="str">
        <f>IFERROR(VLOOKUP(K3722,'Target Area Lookup'!B:C,2,FALSE),"Rest of State")</f>
        <v>Cook</v>
      </c>
      <c r="X3722" s="13" t="str">
        <f t="shared" si="176"/>
        <v>Cook</v>
      </c>
    </row>
    <row r="3723" spans="1:24" x14ac:dyDescent="0.25">
      <c r="A3723" t="s">
        <v>4510</v>
      </c>
      <c r="B3723" t="s">
        <v>4511</v>
      </c>
      <c r="C3723" t="s">
        <v>4512</v>
      </c>
      <c r="D3723" t="s">
        <v>2186</v>
      </c>
      <c r="E3723" t="s">
        <v>4513</v>
      </c>
      <c r="F3723">
        <v>7733855112</v>
      </c>
      <c r="G3723">
        <v>46370</v>
      </c>
      <c r="H3723" t="s">
        <v>4849</v>
      </c>
      <c r="I3723" t="s">
        <v>4850</v>
      </c>
      <c r="J3723" t="s">
        <v>2186</v>
      </c>
      <c r="K3723" t="s">
        <v>1103</v>
      </c>
      <c r="L3723" t="s">
        <v>4851</v>
      </c>
      <c r="M3723" t="s">
        <v>4517</v>
      </c>
      <c r="O3723">
        <v>3724</v>
      </c>
      <c r="P3723">
        <v>0</v>
      </c>
      <c r="Q3723">
        <v>0</v>
      </c>
      <c r="R3723">
        <v>3724</v>
      </c>
      <c r="S3723" s="1">
        <v>1</v>
      </c>
      <c r="T3723" t="s">
        <v>22</v>
      </c>
      <c r="U3723" s="13">
        <f t="shared" si="174"/>
        <v>3724</v>
      </c>
      <c r="V3723" s="13">
        <f t="shared" si="175"/>
        <v>3724</v>
      </c>
      <c r="W3723" s="13" t="str">
        <f>IFERROR(VLOOKUP(K3723,'Target Area Lookup'!B:C,2,FALSE),"Rest of State")</f>
        <v>Cook</v>
      </c>
      <c r="X3723" s="13" t="str">
        <f t="shared" si="176"/>
        <v>Cook</v>
      </c>
    </row>
    <row r="3724" spans="1:24" x14ac:dyDescent="0.25">
      <c r="A3724" t="s">
        <v>4510</v>
      </c>
      <c r="B3724" t="s">
        <v>4511</v>
      </c>
      <c r="C3724" t="s">
        <v>4512</v>
      </c>
      <c r="D3724" t="s">
        <v>2186</v>
      </c>
      <c r="E3724" t="s">
        <v>4513</v>
      </c>
      <c r="F3724">
        <v>7733855112</v>
      </c>
      <c r="G3724">
        <v>47071</v>
      </c>
      <c r="H3724" t="s">
        <v>4852</v>
      </c>
      <c r="I3724" t="s">
        <v>4853</v>
      </c>
      <c r="J3724" t="s">
        <v>4854</v>
      </c>
      <c r="K3724" t="s">
        <v>1170</v>
      </c>
      <c r="L3724" t="s">
        <v>4855</v>
      </c>
      <c r="M3724" t="s">
        <v>4517</v>
      </c>
      <c r="O3724">
        <v>16</v>
      </c>
      <c r="P3724">
        <v>0</v>
      </c>
      <c r="Q3724">
        <v>198</v>
      </c>
      <c r="R3724">
        <v>214</v>
      </c>
      <c r="S3724" s="1">
        <v>7.4800000000000005E-2</v>
      </c>
      <c r="U3724" s="13">
        <f t="shared" si="174"/>
        <v>16</v>
      </c>
      <c r="V3724" s="13">
        <f t="shared" si="175"/>
        <v>214</v>
      </c>
      <c r="W3724" s="13" t="str">
        <f>IFERROR(VLOOKUP(K3724,'Target Area Lookup'!B:C,2,FALSE),"Rest of State")</f>
        <v>Rest of State</v>
      </c>
      <c r="X3724" s="13" t="str">
        <f t="shared" si="176"/>
        <v>Rest of State</v>
      </c>
    </row>
    <row r="3725" spans="1:24" x14ac:dyDescent="0.25">
      <c r="A3725" t="s">
        <v>4510</v>
      </c>
      <c r="B3725" t="s">
        <v>4511</v>
      </c>
      <c r="C3725" t="s">
        <v>4512</v>
      </c>
      <c r="D3725" t="s">
        <v>2186</v>
      </c>
      <c r="E3725" t="s">
        <v>4513</v>
      </c>
      <c r="F3725">
        <v>7733855112</v>
      </c>
      <c r="G3725">
        <v>50949</v>
      </c>
      <c r="H3725" t="s">
        <v>4856</v>
      </c>
      <c r="I3725" t="s">
        <v>4857</v>
      </c>
      <c r="J3725" t="s">
        <v>1849</v>
      </c>
      <c r="K3725" t="s">
        <v>1103</v>
      </c>
      <c r="L3725" t="s">
        <v>4858</v>
      </c>
      <c r="M3725" t="s">
        <v>4517</v>
      </c>
      <c r="O3725">
        <v>36</v>
      </c>
      <c r="P3725">
        <v>15</v>
      </c>
      <c r="Q3725">
        <v>388</v>
      </c>
      <c r="R3725">
        <v>439</v>
      </c>
      <c r="S3725" s="1">
        <v>0.1162</v>
      </c>
      <c r="U3725" s="13">
        <f t="shared" si="174"/>
        <v>51</v>
      </c>
      <c r="V3725" s="13">
        <f t="shared" si="175"/>
        <v>439</v>
      </c>
      <c r="W3725" s="13" t="str">
        <f>IFERROR(VLOOKUP(K3725,'Target Area Lookup'!B:C,2,FALSE),"Rest of State")</f>
        <v>Cook</v>
      </c>
      <c r="X3725" s="13" t="str">
        <f t="shared" si="176"/>
        <v>Cook</v>
      </c>
    </row>
    <row r="3726" spans="1:24" x14ac:dyDescent="0.25">
      <c r="A3726" t="s">
        <v>4510</v>
      </c>
      <c r="B3726" t="s">
        <v>4511</v>
      </c>
      <c r="C3726" t="s">
        <v>4512</v>
      </c>
      <c r="D3726" t="s">
        <v>2186</v>
      </c>
      <c r="E3726" t="s">
        <v>4513</v>
      </c>
      <c r="F3726">
        <v>7733855112</v>
      </c>
      <c r="G3726">
        <v>57065</v>
      </c>
      <c r="H3726" t="s">
        <v>4859</v>
      </c>
      <c r="I3726" t="s">
        <v>4860</v>
      </c>
      <c r="J3726" t="s">
        <v>2186</v>
      </c>
      <c r="K3726" t="s">
        <v>1103</v>
      </c>
      <c r="L3726" t="s">
        <v>4861</v>
      </c>
      <c r="M3726" t="s">
        <v>4862</v>
      </c>
      <c r="O3726">
        <v>511</v>
      </c>
      <c r="P3726">
        <v>0</v>
      </c>
      <c r="Q3726">
        <v>0</v>
      </c>
      <c r="R3726">
        <v>511</v>
      </c>
      <c r="S3726" s="1">
        <v>1</v>
      </c>
      <c r="T3726" t="s">
        <v>22</v>
      </c>
      <c r="U3726" s="13">
        <f t="shared" si="174"/>
        <v>511</v>
      </c>
      <c r="V3726" s="13">
        <f t="shared" si="175"/>
        <v>511</v>
      </c>
      <c r="W3726" s="13" t="str">
        <f>IFERROR(VLOOKUP(K3726,'Target Area Lookup'!B:C,2,FALSE),"Rest of State")</f>
        <v>Cook</v>
      </c>
      <c r="X3726" s="13" t="str">
        <f t="shared" si="176"/>
        <v>Cook</v>
      </c>
    </row>
    <row r="3727" spans="1:24" x14ac:dyDescent="0.25">
      <c r="A3727" t="s">
        <v>4510</v>
      </c>
      <c r="B3727" t="s">
        <v>4511</v>
      </c>
      <c r="C3727" t="s">
        <v>4512</v>
      </c>
      <c r="D3727" t="s">
        <v>2186</v>
      </c>
      <c r="E3727" t="s">
        <v>4513</v>
      </c>
      <c r="F3727">
        <v>7733855112</v>
      </c>
      <c r="G3727">
        <v>59074</v>
      </c>
      <c r="H3727" t="s">
        <v>4863</v>
      </c>
      <c r="I3727" t="s">
        <v>4864</v>
      </c>
      <c r="J3727" t="s">
        <v>2186</v>
      </c>
      <c r="K3727" t="s">
        <v>1103</v>
      </c>
      <c r="L3727" t="s">
        <v>4865</v>
      </c>
      <c r="M3727" t="s">
        <v>4517</v>
      </c>
      <c r="O3727">
        <v>521</v>
      </c>
      <c r="P3727">
        <v>0</v>
      </c>
      <c r="Q3727">
        <v>0</v>
      </c>
      <c r="R3727">
        <v>521</v>
      </c>
      <c r="S3727" s="1">
        <v>1</v>
      </c>
      <c r="T3727" t="s">
        <v>22</v>
      </c>
      <c r="U3727" s="13">
        <f t="shared" si="174"/>
        <v>521</v>
      </c>
      <c r="V3727" s="13">
        <f t="shared" si="175"/>
        <v>521</v>
      </c>
      <c r="W3727" s="13" t="str">
        <f>IFERROR(VLOOKUP(K3727,'Target Area Lookup'!B:C,2,FALSE),"Rest of State")</f>
        <v>Cook</v>
      </c>
      <c r="X3727" s="13" t="str">
        <f t="shared" si="176"/>
        <v>Cook</v>
      </c>
    </row>
    <row r="3728" spans="1:24" x14ac:dyDescent="0.25">
      <c r="A3728" t="s">
        <v>4510</v>
      </c>
      <c r="B3728" t="s">
        <v>4511</v>
      </c>
      <c r="C3728" t="s">
        <v>4512</v>
      </c>
      <c r="D3728" t="s">
        <v>2186</v>
      </c>
      <c r="E3728" t="s">
        <v>4513</v>
      </c>
      <c r="F3728">
        <v>7733855112</v>
      </c>
      <c r="G3728">
        <v>65043</v>
      </c>
      <c r="H3728" t="s">
        <v>4866</v>
      </c>
      <c r="I3728" t="s">
        <v>4867</v>
      </c>
      <c r="J3728" t="s">
        <v>4868</v>
      </c>
      <c r="K3728" t="s">
        <v>1170</v>
      </c>
      <c r="L3728" t="s">
        <v>4869</v>
      </c>
      <c r="M3728" t="s">
        <v>4517</v>
      </c>
      <c r="O3728">
        <v>13</v>
      </c>
      <c r="P3728">
        <v>0</v>
      </c>
      <c r="Q3728">
        <v>172</v>
      </c>
      <c r="R3728">
        <v>185</v>
      </c>
      <c r="S3728" s="1">
        <v>7.0300000000000001E-2</v>
      </c>
      <c r="U3728" s="13">
        <f t="shared" si="174"/>
        <v>13</v>
      </c>
      <c r="V3728" s="13">
        <f t="shared" si="175"/>
        <v>185</v>
      </c>
      <c r="W3728" s="13" t="str">
        <f>IFERROR(VLOOKUP(K3728,'Target Area Lookup'!B:C,2,FALSE),"Rest of State")</f>
        <v>Rest of State</v>
      </c>
      <c r="X3728" s="13" t="str">
        <f t="shared" si="176"/>
        <v>Rest of State</v>
      </c>
    </row>
    <row r="3729" spans="1:24" x14ac:dyDescent="0.25">
      <c r="A3729" t="s">
        <v>4510</v>
      </c>
      <c r="B3729" t="s">
        <v>4511</v>
      </c>
      <c r="C3729" t="s">
        <v>4512</v>
      </c>
      <c r="D3729" t="s">
        <v>2186</v>
      </c>
      <c r="E3729" t="s">
        <v>4513</v>
      </c>
      <c r="F3729">
        <v>7733855112</v>
      </c>
      <c r="G3729">
        <v>67996</v>
      </c>
      <c r="H3729" t="s">
        <v>4870</v>
      </c>
      <c r="I3729" t="s">
        <v>4871</v>
      </c>
      <c r="J3729" t="s">
        <v>2186</v>
      </c>
      <c r="K3729" t="s">
        <v>1103</v>
      </c>
      <c r="L3729" t="s">
        <v>4872</v>
      </c>
      <c r="M3729" t="s">
        <v>4873</v>
      </c>
      <c r="O3729">
        <v>144</v>
      </c>
      <c r="P3729">
        <v>0</v>
      </c>
      <c r="Q3729">
        <v>6</v>
      </c>
      <c r="R3729">
        <v>150</v>
      </c>
      <c r="S3729" s="1">
        <v>0.96</v>
      </c>
      <c r="T3729" t="s">
        <v>22</v>
      </c>
      <c r="U3729" s="13">
        <f t="shared" si="174"/>
        <v>144</v>
      </c>
      <c r="V3729" s="13">
        <f t="shared" si="175"/>
        <v>150</v>
      </c>
      <c r="W3729" s="13" t="str">
        <f>IFERROR(VLOOKUP(K3729,'Target Area Lookup'!B:C,2,FALSE),"Rest of State")</f>
        <v>Cook</v>
      </c>
      <c r="X3729" s="13" t="str">
        <f t="shared" si="176"/>
        <v>Cook</v>
      </c>
    </row>
    <row r="3730" spans="1:24" x14ac:dyDescent="0.25">
      <c r="A3730" t="s">
        <v>4510</v>
      </c>
      <c r="B3730" t="s">
        <v>4511</v>
      </c>
      <c r="C3730" t="s">
        <v>4512</v>
      </c>
      <c r="D3730" t="s">
        <v>2186</v>
      </c>
      <c r="E3730" t="s">
        <v>4513</v>
      </c>
      <c r="F3730">
        <v>7733855112</v>
      </c>
      <c r="G3730">
        <v>68203</v>
      </c>
      <c r="H3730" t="s">
        <v>4874</v>
      </c>
      <c r="I3730" t="s">
        <v>4875</v>
      </c>
      <c r="J3730" t="s">
        <v>2186</v>
      </c>
      <c r="K3730" t="s">
        <v>1103</v>
      </c>
      <c r="L3730" t="s">
        <v>4876</v>
      </c>
      <c r="M3730" t="s">
        <v>4877</v>
      </c>
      <c r="O3730">
        <v>1250</v>
      </c>
      <c r="P3730">
        <v>0</v>
      </c>
      <c r="Q3730">
        <v>0</v>
      </c>
      <c r="R3730">
        <v>1250</v>
      </c>
      <c r="S3730" s="1">
        <v>1</v>
      </c>
      <c r="T3730" t="s">
        <v>22</v>
      </c>
      <c r="U3730" s="13">
        <f t="shared" si="174"/>
        <v>1250</v>
      </c>
      <c r="V3730" s="13">
        <f t="shared" si="175"/>
        <v>1250</v>
      </c>
      <c r="W3730" s="13" t="str">
        <f>IFERROR(VLOOKUP(K3730,'Target Area Lookup'!B:C,2,FALSE),"Rest of State")</f>
        <v>Cook</v>
      </c>
      <c r="X3730" s="13" t="str">
        <f t="shared" si="176"/>
        <v>Cook</v>
      </c>
    </row>
    <row r="3731" spans="1:24" x14ac:dyDescent="0.25">
      <c r="A3731" t="s">
        <v>4510</v>
      </c>
      <c r="B3731" t="s">
        <v>4511</v>
      </c>
      <c r="C3731" t="s">
        <v>4512</v>
      </c>
      <c r="D3731" t="s">
        <v>2186</v>
      </c>
      <c r="E3731" t="s">
        <v>4513</v>
      </c>
      <c r="F3731">
        <v>7733855112</v>
      </c>
      <c r="G3731">
        <v>69757</v>
      </c>
      <c r="H3731" t="s">
        <v>4878</v>
      </c>
      <c r="I3731" t="s">
        <v>4879</v>
      </c>
      <c r="J3731" t="s">
        <v>4520</v>
      </c>
      <c r="K3731" t="s">
        <v>1170</v>
      </c>
      <c r="L3731" t="s">
        <v>4880</v>
      </c>
      <c r="M3731" t="s">
        <v>4881</v>
      </c>
      <c r="O3731">
        <v>332</v>
      </c>
      <c r="P3731">
        <v>0</v>
      </c>
      <c r="Q3731">
        <v>68</v>
      </c>
      <c r="R3731">
        <v>400</v>
      </c>
      <c r="S3731" s="1">
        <v>0.82819999999999994</v>
      </c>
      <c r="T3731" t="s">
        <v>22</v>
      </c>
      <c r="U3731" s="13">
        <f t="shared" si="174"/>
        <v>332</v>
      </c>
      <c r="V3731" s="13">
        <f t="shared" si="175"/>
        <v>400</v>
      </c>
      <c r="W3731" s="13" t="str">
        <f>IFERROR(VLOOKUP(K3731,'Target Area Lookup'!B:C,2,FALSE),"Rest of State")</f>
        <v>Rest of State</v>
      </c>
      <c r="X3731" s="13" t="str">
        <f t="shared" si="176"/>
        <v>Rest of State</v>
      </c>
    </row>
    <row r="3732" spans="1:24" x14ac:dyDescent="0.25">
      <c r="A3732" t="s">
        <v>4510</v>
      </c>
      <c r="B3732" t="s">
        <v>4511</v>
      </c>
      <c r="C3732" t="s">
        <v>4512</v>
      </c>
      <c r="D3732" t="s">
        <v>2186</v>
      </c>
      <c r="E3732" t="s">
        <v>4513</v>
      </c>
      <c r="F3732">
        <v>7733855112</v>
      </c>
      <c r="G3732">
        <v>73622</v>
      </c>
      <c r="H3732" t="s">
        <v>4882</v>
      </c>
      <c r="I3732" t="s">
        <v>4883</v>
      </c>
      <c r="J3732" t="s">
        <v>4520</v>
      </c>
      <c r="K3732" t="s">
        <v>1170</v>
      </c>
      <c r="L3732" t="s">
        <v>4884</v>
      </c>
      <c r="M3732" t="s">
        <v>4885</v>
      </c>
      <c r="O3732">
        <v>404</v>
      </c>
      <c r="P3732">
        <v>0</v>
      </c>
      <c r="Q3732">
        <v>0</v>
      </c>
      <c r="R3732">
        <v>404</v>
      </c>
      <c r="S3732" s="1">
        <v>1</v>
      </c>
      <c r="T3732" t="s">
        <v>22</v>
      </c>
      <c r="U3732" s="13">
        <f t="shared" si="174"/>
        <v>404</v>
      </c>
      <c r="V3732" s="13">
        <f t="shared" si="175"/>
        <v>404</v>
      </c>
      <c r="W3732" s="13" t="str">
        <f>IFERROR(VLOOKUP(K3732,'Target Area Lookup'!B:C,2,FALSE),"Rest of State")</f>
        <v>Rest of State</v>
      </c>
      <c r="X3732" s="13" t="str">
        <f t="shared" si="176"/>
        <v>Rest of State</v>
      </c>
    </row>
    <row r="3733" spans="1:24" x14ac:dyDescent="0.25">
      <c r="A3733" t="s">
        <v>4886</v>
      </c>
      <c r="B3733" t="s">
        <v>4887</v>
      </c>
      <c r="C3733" t="s">
        <v>4888</v>
      </c>
      <c r="D3733" t="s">
        <v>2186</v>
      </c>
      <c r="E3733" t="s">
        <v>4889</v>
      </c>
      <c r="F3733">
        <v>3124246823</v>
      </c>
      <c r="G3733">
        <v>11001</v>
      </c>
      <c r="H3733" t="s">
        <v>4890</v>
      </c>
      <c r="I3733" t="s">
        <v>4891</v>
      </c>
      <c r="J3733" t="s">
        <v>1409</v>
      </c>
      <c r="K3733" t="s">
        <v>1103</v>
      </c>
      <c r="L3733" t="s">
        <v>4892</v>
      </c>
      <c r="M3733" t="s">
        <v>4893</v>
      </c>
      <c r="O3733">
        <v>36</v>
      </c>
      <c r="P3733">
        <v>0</v>
      </c>
      <c r="Q3733">
        <v>0</v>
      </c>
      <c r="R3733">
        <v>36</v>
      </c>
      <c r="S3733" s="1">
        <v>1</v>
      </c>
      <c r="U3733" s="13">
        <f t="shared" si="174"/>
        <v>36</v>
      </c>
      <c r="V3733" s="13">
        <f t="shared" si="175"/>
        <v>36</v>
      </c>
      <c r="W3733" s="13" t="str">
        <f>IFERROR(VLOOKUP(K3733,'Target Area Lookup'!B:C,2,FALSE),"Rest of State")</f>
        <v>Cook</v>
      </c>
      <c r="X3733" s="13" t="str">
        <f t="shared" si="176"/>
        <v>Cook</v>
      </c>
    </row>
    <row r="3734" spans="1:24" x14ac:dyDescent="0.25">
      <c r="A3734" t="s">
        <v>4894</v>
      </c>
      <c r="B3734" t="s">
        <v>4895</v>
      </c>
      <c r="C3734" t="s">
        <v>4896</v>
      </c>
      <c r="D3734" t="s">
        <v>2186</v>
      </c>
      <c r="E3734" t="s">
        <v>4897</v>
      </c>
      <c r="F3734">
        <v>7734785773</v>
      </c>
      <c r="G3734">
        <v>43299</v>
      </c>
      <c r="H3734" t="s">
        <v>4898</v>
      </c>
      <c r="I3734" t="s">
        <v>4899</v>
      </c>
      <c r="J3734" t="s">
        <v>2186</v>
      </c>
      <c r="K3734" t="s">
        <v>1103</v>
      </c>
      <c r="L3734" t="s">
        <v>4900</v>
      </c>
      <c r="M3734" t="s">
        <v>4901</v>
      </c>
      <c r="O3734">
        <v>74</v>
      </c>
      <c r="P3734">
        <v>1</v>
      </c>
      <c r="Q3734">
        <v>9</v>
      </c>
      <c r="R3734">
        <v>84</v>
      </c>
      <c r="S3734" s="1">
        <v>0.89290000000000003</v>
      </c>
      <c r="U3734" s="13">
        <f t="shared" si="174"/>
        <v>75</v>
      </c>
      <c r="V3734" s="13">
        <f t="shared" si="175"/>
        <v>84</v>
      </c>
      <c r="W3734" s="13" t="str">
        <f>IFERROR(VLOOKUP(K3734,'Target Area Lookup'!B:C,2,FALSE),"Rest of State")</f>
        <v>Cook</v>
      </c>
      <c r="X3734" s="13" t="str">
        <f t="shared" si="176"/>
        <v>Cook</v>
      </c>
    </row>
    <row r="3735" spans="1:24" x14ac:dyDescent="0.25">
      <c r="A3735" t="s">
        <v>4902</v>
      </c>
      <c r="B3735" t="s">
        <v>4903</v>
      </c>
      <c r="C3735" t="s">
        <v>4904</v>
      </c>
      <c r="D3735" t="s">
        <v>2186</v>
      </c>
      <c r="E3735" t="s">
        <v>4905</v>
      </c>
      <c r="F3735">
        <v>7737943300</v>
      </c>
      <c r="G3735">
        <v>11008</v>
      </c>
      <c r="H3735" t="s">
        <v>4903</v>
      </c>
      <c r="I3735" t="s">
        <v>4904</v>
      </c>
      <c r="J3735" t="s">
        <v>2186</v>
      </c>
      <c r="K3735" t="s">
        <v>1103</v>
      </c>
      <c r="L3735" t="s">
        <v>4905</v>
      </c>
      <c r="M3735" t="s">
        <v>4906</v>
      </c>
      <c r="O3735">
        <v>41</v>
      </c>
      <c r="P3735">
        <v>0</v>
      </c>
      <c r="Q3735">
        <v>0</v>
      </c>
      <c r="R3735">
        <v>41</v>
      </c>
      <c r="S3735" s="1">
        <v>1</v>
      </c>
      <c r="U3735" s="13">
        <f t="shared" si="174"/>
        <v>41</v>
      </c>
      <c r="V3735" s="13">
        <f t="shared" si="175"/>
        <v>41</v>
      </c>
      <c r="W3735" s="13" t="str">
        <f>IFERROR(VLOOKUP(K3735,'Target Area Lookup'!B:C,2,FALSE),"Rest of State")</f>
        <v>Cook</v>
      </c>
      <c r="X3735" s="13" t="str">
        <f t="shared" si="176"/>
        <v>Cook</v>
      </c>
    </row>
    <row r="3736" spans="1:24" x14ac:dyDescent="0.25">
      <c r="A3736" t="s">
        <v>4907</v>
      </c>
      <c r="B3736" t="s">
        <v>4908</v>
      </c>
      <c r="C3736" t="s">
        <v>4909</v>
      </c>
      <c r="D3736" t="s">
        <v>2186</v>
      </c>
      <c r="E3736" t="s">
        <v>4910</v>
      </c>
      <c r="F3736">
        <v>7732858400</v>
      </c>
      <c r="G3736">
        <v>10705</v>
      </c>
      <c r="H3736" t="s">
        <v>4908</v>
      </c>
      <c r="I3736" t="s">
        <v>4909</v>
      </c>
      <c r="J3736" t="s">
        <v>2186</v>
      </c>
      <c r="K3736" t="s">
        <v>1103</v>
      </c>
      <c r="L3736" t="s">
        <v>4910</v>
      </c>
      <c r="M3736" t="s">
        <v>4911</v>
      </c>
      <c r="O3736">
        <v>171</v>
      </c>
      <c r="P3736">
        <v>3</v>
      </c>
      <c r="Q3736">
        <v>18</v>
      </c>
      <c r="R3736">
        <v>192</v>
      </c>
      <c r="S3736" s="1">
        <v>0.90629999999999999</v>
      </c>
      <c r="U3736" s="13">
        <f t="shared" si="174"/>
        <v>174</v>
      </c>
      <c r="V3736" s="13">
        <f t="shared" si="175"/>
        <v>192</v>
      </c>
      <c r="W3736" s="13" t="str">
        <f>IFERROR(VLOOKUP(K3736,'Target Area Lookup'!B:C,2,FALSE),"Rest of State")</f>
        <v>Cook</v>
      </c>
      <c r="X3736" s="13" t="str">
        <f t="shared" si="176"/>
        <v>Cook</v>
      </c>
    </row>
    <row r="3737" spans="1:24" x14ac:dyDescent="0.25">
      <c r="A3737" t="s">
        <v>4912</v>
      </c>
      <c r="B3737" t="s">
        <v>4913</v>
      </c>
      <c r="C3737" t="s">
        <v>4914</v>
      </c>
      <c r="D3737" t="s">
        <v>2186</v>
      </c>
      <c r="E3737" t="s">
        <v>4915</v>
      </c>
      <c r="F3737">
        <v>7732784212</v>
      </c>
      <c r="G3737">
        <v>46914</v>
      </c>
      <c r="H3737" t="s">
        <v>4913</v>
      </c>
      <c r="I3737" t="s">
        <v>4914</v>
      </c>
      <c r="J3737" t="s">
        <v>2186</v>
      </c>
      <c r="K3737" t="s">
        <v>1103</v>
      </c>
      <c r="L3737" t="s">
        <v>4915</v>
      </c>
      <c r="M3737" t="s">
        <v>4916</v>
      </c>
      <c r="O3737">
        <v>196</v>
      </c>
      <c r="P3737">
        <v>42</v>
      </c>
      <c r="Q3737">
        <v>110</v>
      </c>
      <c r="R3737">
        <v>348</v>
      </c>
      <c r="S3737" s="1">
        <v>0.68390000000000006</v>
      </c>
      <c r="U3737" s="13">
        <f t="shared" si="174"/>
        <v>238</v>
      </c>
      <c r="V3737" s="13">
        <f t="shared" si="175"/>
        <v>348</v>
      </c>
      <c r="W3737" s="13" t="str">
        <f>IFERROR(VLOOKUP(K3737,'Target Area Lookup'!B:C,2,FALSE),"Rest of State")</f>
        <v>Cook</v>
      </c>
      <c r="X3737" s="13" t="str">
        <f t="shared" si="176"/>
        <v>Cook</v>
      </c>
    </row>
    <row r="3738" spans="1:24" x14ac:dyDescent="0.25">
      <c r="A3738" t="s">
        <v>4917</v>
      </c>
      <c r="B3738" t="s">
        <v>4918</v>
      </c>
      <c r="C3738" t="s">
        <v>4919</v>
      </c>
      <c r="D3738" t="s">
        <v>2186</v>
      </c>
      <c r="E3738" t="s">
        <v>4920</v>
      </c>
      <c r="F3738">
        <v>7732761261</v>
      </c>
      <c r="G3738">
        <v>66271</v>
      </c>
      <c r="H3738" t="s">
        <v>4918</v>
      </c>
      <c r="I3738" t="s">
        <v>4919</v>
      </c>
      <c r="J3738" t="s">
        <v>2186</v>
      </c>
      <c r="K3738" t="s">
        <v>1103</v>
      </c>
      <c r="L3738" t="s">
        <v>4920</v>
      </c>
      <c r="M3738" t="s">
        <v>4921</v>
      </c>
      <c r="O3738">
        <v>114</v>
      </c>
      <c r="P3738">
        <v>14</v>
      </c>
      <c r="Q3738">
        <v>60</v>
      </c>
      <c r="R3738">
        <v>188</v>
      </c>
      <c r="S3738" s="1">
        <v>0.68090000000000006</v>
      </c>
      <c r="U3738" s="13">
        <f t="shared" si="174"/>
        <v>128</v>
      </c>
      <c r="V3738" s="13">
        <f t="shared" si="175"/>
        <v>188</v>
      </c>
      <c r="W3738" s="13" t="str">
        <f>IFERROR(VLOOKUP(K3738,'Target Area Lookup'!B:C,2,FALSE),"Rest of State")</f>
        <v>Cook</v>
      </c>
      <c r="X3738" s="13" t="str">
        <f t="shared" si="176"/>
        <v>Cook</v>
      </c>
    </row>
    <row r="3739" spans="1:24" x14ac:dyDescent="0.25">
      <c r="A3739" t="s">
        <v>4922</v>
      </c>
      <c r="B3739" t="s">
        <v>4923</v>
      </c>
      <c r="C3739" t="s">
        <v>4924</v>
      </c>
      <c r="D3739" t="s">
        <v>2186</v>
      </c>
      <c r="E3739" t="s">
        <v>4925</v>
      </c>
      <c r="F3739">
        <v>7734830900</v>
      </c>
      <c r="G3739">
        <v>11769</v>
      </c>
      <c r="H3739" t="s">
        <v>4926</v>
      </c>
      <c r="I3739" t="s">
        <v>4927</v>
      </c>
      <c r="J3739" t="s">
        <v>2186</v>
      </c>
      <c r="K3739" t="s">
        <v>1103</v>
      </c>
      <c r="L3739" t="s">
        <v>4928</v>
      </c>
      <c r="M3739" t="s">
        <v>4929</v>
      </c>
      <c r="O3739">
        <v>16</v>
      </c>
      <c r="P3739">
        <v>0</v>
      </c>
      <c r="Q3739">
        <v>1</v>
      </c>
      <c r="R3739">
        <v>17</v>
      </c>
      <c r="S3739" s="1">
        <v>0.94120000000000004</v>
      </c>
      <c r="U3739" s="13">
        <f t="shared" si="174"/>
        <v>16</v>
      </c>
      <c r="V3739" s="13">
        <f t="shared" si="175"/>
        <v>17</v>
      </c>
      <c r="W3739" s="13" t="str">
        <f>IFERROR(VLOOKUP(K3739,'Target Area Lookup'!B:C,2,FALSE),"Rest of State")</f>
        <v>Cook</v>
      </c>
      <c r="X3739" s="13" t="str">
        <f t="shared" si="176"/>
        <v>Cook</v>
      </c>
    </row>
    <row r="3740" spans="1:24" x14ac:dyDescent="0.25">
      <c r="A3740" t="s">
        <v>4922</v>
      </c>
      <c r="B3740" t="s">
        <v>4923</v>
      </c>
      <c r="C3740" t="s">
        <v>4924</v>
      </c>
      <c r="D3740" t="s">
        <v>2186</v>
      </c>
      <c r="E3740" t="s">
        <v>4925</v>
      </c>
      <c r="F3740">
        <v>7734830900</v>
      </c>
      <c r="G3740">
        <v>11770</v>
      </c>
      <c r="H3740" t="s">
        <v>4923</v>
      </c>
      <c r="I3740" t="s">
        <v>4924</v>
      </c>
      <c r="J3740" t="s">
        <v>2186</v>
      </c>
      <c r="K3740" t="s">
        <v>1103</v>
      </c>
      <c r="L3740" t="s">
        <v>4925</v>
      </c>
      <c r="M3740" t="s">
        <v>4929</v>
      </c>
      <c r="O3740">
        <v>9</v>
      </c>
      <c r="P3740">
        <v>0</v>
      </c>
      <c r="Q3740">
        <v>2</v>
      </c>
      <c r="R3740">
        <v>11</v>
      </c>
      <c r="S3740" s="1">
        <v>0.81819999999999993</v>
      </c>
      <c r="U3740" s="13">
        <f t="shared" si="174"/>
        <v>9</v>
      </c>
      <c r="V3740" s="13">
        <f t="shared" si="175"/>
        <v>11</v>
      </c>
      <c r="W3740" s="13" t="str">
        <f>IFERROR(VLOOKUP(K3740,'Target Area Lookup'!B:C,2,FALSE),"Rest of State")</f>
        <v>Cook</v>
      </c>
      <c r="X3740" s="13" t="str">
        <f t="shared" si="176"/>
        <v>Cook</v>
      </c>
    </row>
    <row r="3741" spans="1:24" x14ac:dyDescent="0.25">
      <c r="A3741" t="s">
        <v>4930</v>
      </c>
      <c r="B3741" t="s">
        <v>4931</v>
      </c>
      <c r="C3741" t="s">
        <v>4932</v>
      </c>
      <c r="D3741" t="s">
        <v>2186</v>
      </c>
      <c r="E3741" t="s">
        <v>4933</v>
      </c>
      <c r="F3741">
        <v>7739212800</v>
      </c>
      <c r="G3741">
        <v>48711</v>
      </c>
      <c r="H3741" t="s">
        <v>4934</v>
      </c>
      <c r="I3741" t="s">
        <v>4935</v>
      </c>
      <c r="J3741" t="s">
        <v>2186</v>
      </c>
      <c r="K3741" t="s">
        <v>1103</v>
      </c>
      <c r="L3741" t="s">
        <v>4936</v>
      </c>
      <c r="M3741" t="s">
        <v>4937</v>
      </c>
      <c r="O3741">
        <v>31</v>
      </c>
      <c r="P3741">
        <v>0</v>
      </c>
      <c r="Q3741">
        <v>2</v>
      </c>
      <c r="R3741">
        <v>33</v>
      </c>
      <c r="S3741" s="1">
        <v>0.93940000000000001</v>
      </c>
      <c r="U3741" s="13">
        <f t="shared" si="174"/>
        <v>31</v>
      </c>
      <c r="V3741" s="13">
        <f t="shared" si="175"/>
        <v>33</v>
      </c>
      <c r="W3741" s="13" t="str">
        <f>IFERROR(VLOOKUP(K3741,'Target Area Lookup'!B:C,2,FALSE),"Rest of State")</f>
        <v>Cook</v>
      </c>
      <c r="X3741" s="13" t="str">
        <f t="shared" si="176"/>
        <v>Cook</v>
      </c>
    </row>
    <row r="3742" spans="1:24" x14ac:dyDescent="0.25">
      <c r="A3742" t="s">
        <v>4930</v>
      </c>
      <c r="B3742" t="s">
        <v>4931</v>
      </c>
      <c r="C3742" t="s">
        <v>4932</v>
      </c>
      <c r="D3742" t="s">
        <v>2186</v>
      </c>
      <c r="E3742" t="s">
        <v>4933</v>
      </c>
      <c r="F3742">
        <v>7739212800</v>
      </c>
      <c r="G3742">
        <v>48712</v>
      </c>
      <c r="H3742" t="s">
        <v>4931</v>
      </c>
      <c r="I3742" t="s">
        <v>4932</v>
      </c>
      <c r="J3742" t="s">
        <v>2186</v>
      </c>
      <c r="K3742" t="s">
        <v>1103</v>
      </c>
      <c r="L3742" t="s">
        <v>4933</v>
      </c>
      <c r="M3742" t="s">
        <v>4937</v>
      </c>
      <c r="O3742">
        <v>62</v>
      </c>
      <c r="P3742">
        <v>0</v>
      </c>
      <c r="Q3742">
        <v>1</v>
      </c>
      <c r="R3742">
        <v>63</v>
      </c>
      <c r="S3742" s="1">
        <v>0.98409999999999997</v>
      </c>
      <c r="U3742" s="13">
        <f t="shared" si="174"/>
        <v>62</v>
      </c>
      <c r="V3742" s="13">
        <f t="shared" si="175"/>
        <v>63</v>
      </c>
      <c r="W3742" s="13" t="str">
        <f>IFERROR(VLOOKUP(K3742,'Target Area Lookup'!B:C,2,FALSE),"Rest of State")</f>
        <v>Cook</v>
      </c>
      <c r="X3742" s="13" t="str">
        <f t="shared" si="176"/>
        <v>Cook</v>
      </c>
    </row>
    <row r="3743" spans="1:24" x14ac:dyDescent="0.25">
      <c r="A3743" t="s">
        <v>4938</v>
      </c>
      <c r="B3743" t="s">
        <v>4939</v>
      </c>
      <c r="C3743" t="s">
        <v>4940</v>
      </c>
      <c r="D3743" t="s">
        <v>2186</v>
      </c>
      <c r="E3743" t="s">
        <v>4941</v>
      </c>
      <c r="F3743">
        <v>7733428022</v>
      </c>
      <c r="G3743">
        <v>11315</v>
      </c>
      <c r="H3743" t="s">
        <v>4939</v>
      </c>
      <c r="I3743" t="s">
        <v>4940</v>
      </c>
      <c r="J3743" t="s">
        <v>2186</v>
      </c>
      <c r="K3743" t="s">
        <v>1103</v>
      </c>
      <c r="L3743" t="s">
        <v>4941</v>
      </c>
      <c r="M3743" t="s">
        <v>4942</v>
      </c>
      <c r="O3743">
        <v>185</v>
      </c>
      <c r="P3743">
        <v>9</v>
      </c>
      <c r="Q3743">
        <v>8</v>
      </c>
      <c r="R3743">
        <v>202</v>
      </c>
      <c r="S3743" s="1">
        <v>0.96040000000000003</v>
      </c>
      <c r="U3743" s="13">
        <f t="shared" si="174"/>
        <v>194</v>
      </c>
      <c r="V3743" s="13">
        <f t="shared" si="175"/>
        <v>202</v>
      </c>
      <c r="W3743" s="13" t="str">
        <f>IFERROR(VLOOKUP(K3743,'Target Area Lookup'!B:C,2,FALSE),"Rest of State")</f>
        <v>Cook</v>
      </c>
      <c r="X3743" s="13" t="str">
        <f t="shared" si="176"/>
        <v>Cook</v>
      </c>
    </row>
    <row r="3744" spans="1:24" x14ac:dyDescent="0.25">
      <c r="A3744" t="s">
        <v>4943</v>
      </c>
      <c r="B3744" t="s">
        <v>4944</v>
      </c>
      <c r="C3744" t="s">
        <v>4945</v>
      </c>
      <c r="D3744" t="s">
        <v>2186</v>
      </c>
      <c r="E3744" t="s">
        <v>4946</v>
      </c>
      <c r="F3744">
        <v>7734637738</v>
      </c>
      <c r="G3744">
        <v>11321</v>
      </c>
      <c r="H3744" t="s">
        <v>4944</v>
      </c>
      <c r="I3744" t="s">
        <v>4945</v>
      </c>
      <c r="J3744" t="s">
        <v>2186</v>
      </c>
      <c r="K3744" t="s">
        <v>1103</v>
      </c>
      <c r="L3744" t="s">
        <v>4946</v>
      </c>
      <c r="M3744" t="s">
        <v>4947</v>
      </c>
      <c r="O3744">
        <v>22</v>
      </c>
      <c r="P3744">
        <v>6</v>
      </c>
      <c r="Q3744">
        <v>76</v>
      </c>
      <c r="R3744">
        <v>104</v>
      </c>
      <c r="S3744" s="1">
        <v>0.26920000000000005</v>
      </c>
      <c r="U3744" s="13">
        <f t="shared" si="174"/>
        <v>28</v>
      </c>
      <c r="V3744" s="13">
        <f t="shared" si="175"/>
        <v>104</v>
      </c>
      <c r="W3744" s="13" t="str">
        <f>IFERROR(VLOOKUP(K3744,'Target Area Lookup'!B:C,2,FALSE),"Rest of State")</f>
        <v>Cook</v>
      </c>
      <c r="X3744" s="13" t="str">
        <f t="shared" si="176"/>
        <v>Cook</v>
      </c>
    </row>
    <row r="3745" spans="1:24" x14ac:dyDescent="0.25">
      <c r="A3745" t="s">
        <v>4948</v>
      </c>
      <c r="B3745" t="s">
        <v>4949</v>
      </c>
      <c r="C3745" t="s">
        <v>4950</v>
      </c>
      <c r="D3745" t="s">
        <v>2186</v>
      </c>
      <c r="E3745" t="s">
        <v>4951</v>
      </c>
      <c r="F3745">
        <v>7737621234</v>
      </c>
      <c r="G3745">
        <v>68331</v>
      </c>
      <c r="H3745" t="s">
        <v>4949</v>
      </c>
      <c r="I3745" t="s">
        <v>4950</v>
      </c>
      <c r="J3745" t="s">
        <v>2186</v>
      </c>
      <c r="K3745" t="s">
        <v>1103</v>
      </c>
      <c r="L3745" t="s">
        <v>4951</v>
      </c>
      <c r="M3745" t="s">
        <v>4952</v>
      </c>
      <c r="O3745">
        <v>76</v>
      </c>
      <c r="P3745">
        <v>14</v>
      </c>
      <c r="Q3745">
        <v>31</v>
      </c>
      <c r="R3745">
        <v>121</v>
      </c>
      <c r="S3745" s="1">
        <v>0.74380000000000002</v>
      </c>
      <c r="U3745" s="13">
        <f t="shared" si="174"/>
        <v>90</v>
      </c>
      <c r="V3745" s="13">
        <f t="shared" si="175"/>
        <v>121</v>
      </c>
      <c r="W3745" s="13" t="str">
        <f>IFERROR(VLOOKUP(K3745,'Target Area Lookup'!B:C,2,FALSE),"Rest of State")</f>
        <v>Cook</v>
      </c>
      <c r="X3745" s="13" t="str">
        <f t="shared" si="176"/>
        <v>Cook</v>
      </c>
    </row>
    <row r="3746" spans="1:24" x14ac:dyDescent="0.25">
      <c r="A3746" t="s">
        <v>4953</v>
      </c>
      <c r="B3746" t="s">
        <v>4954</v>
      </c>
      <c r="C3746" t="s">
        <v>4955</v>
      </c>
      <c r="D3746" t="s">
        <v>2186</v>
      </c>
      <c r="E3746" t="s">
        <v>4956</v>
      </c>
      <c r="F3746">
        <v>7733786644</v>
      </c>
      <c r="G3746">
        <v>11558</v>
      </c>
      <c r="H3746" t="s">
        <v>4954</v>
      </c>
      <c r="I3746" t="s">
        <v>4955</v>
      </c>
      <c r="J3746" t="s">
        <v>2186</v>
      </c>
      <c r="K3746" t="s">
        <v>1103</v>
      </c>
      <c r="L3746" t="s">
        <v>4956</v>
      </c>
      <c r="M3746" t="s">
        <v>4957</v>
      </c>
      <c r="O3746">
        <v>53</v>
      </c>
      <c r="P3746">
        <v>10</v>
      </c>
      <c r="Q3746">
        <v>33</v>
      </c>
      <c r="R3746">
        <v>96</v>
      </c>
      <c r="S3746" s="1">
        <v>0.65629999999999999</v>
      </c>
      <c r="U3746" s="13">
        <f t="shared" si="174"/>
        <v>63</v>
      </c>
      <c r="V3746" s="13">
        <f t="shared" si="175"/>
        <v>96</v>
      </c>
      <c r="W3746" s="13" t="str">
        <f>IFERROR(VLOOKUP(K3746,'Target Area Lookup'!B:C,2,FALSE),"Rest of State")</f>
        <v>Cook</v>
      </c>
      <c r="X3746" s="13" t="str">
        <f t="shared" si="176"/>
        <v>Cook</v>
      </c>
    </row>
    <row r="3747" spans="1:24" x14ac:dyDescent="0.25">
      <c r="A3747" t="s">
        <v>4958</v>
      </c>
      <c r="B3747" t="s">
        <v>4954</v>
      </c>
      <c r="C3747" t="s">
        <v>4959</v>
      </c>
      <c r="D3747" t="s">
        <v>2186</v>
      </c>
      <c r="E3747" t="s">
        <v>4960</v>
      </c>
      <c r="F3747">
        <v>7737211438</v>
      </c>
      <c r="G3747">
        <v>11559</v>
      </c>
      <c r="H3747" t="s">
        <v>4954</v>
      </c>
      <c r="I3747" t="s">
        <v>4959</v>
      </c>
      <c r="J3747" t="s">
        <v>2186</v>
      </c>
      <c r="K3747" t="s">
        <v>1103</v>
      </c>
      <c r="L3747" t="s">
        <v>4960</v>
      </c>
      <c r="M3747" t="s">
        <v>4961</v>
      </c>
      <c r="O3747">
        <v>62</v>
      </c>
      <c r="P3747">
        <v>3</v>
      </c>
      <c r="Q3747">
        <v>5</v>
      </c>
      <c r="R3747">
        <v>70</v>
      </c>
      <c r="S3747" s="1">
        <v>0.92859999999999998</v>
      </c>
      <c r="U3747" s="13">
        <f t="shared" si="174"/>
        <v>65</v>
      </c>
      <c r="V3747" s="13">
        <f t="shared" si="175"/>
        <v>70</v>
      </c>
      <c r="W3747" s="13" t="str">
        <f>IFERROR(VLOOKUP(K3747,'Target Area Lookup'!B:C,2,FALSE),"Rest of State")</f>
        <v>Cook</v>
      </c>
      <c r="X3747" s="13" t="str">
        <f t="shared" si="176"/>
        <v>Cook</v>
      </c>
    </row>
    <row r="3748" spans="1:24" x14ac:dyDescent="0.25">
      <c r="A3748" t="s">
        <v>6584</v>
      </c>
      <c r="B3748" t="s">
        <v>6585</v>
      </c>
      <c r="C3748" t="s">
        <v>6586</v>
      </c>
      <c r="D3748" t="s">
        <v>2186</v>
      </c>
      <c r="E3748" t="s">
        <v>6587</v>
      </c>
      <c r="G3748">
        <v>42899</v>
      </c>
      <c r="H3748" t="s">
        <v>6588</v>
      </c>
      <c r="I3748" t="s">
        <v>6589</v>
      </c>
      <c r="J3748" t="s">
        <v>2186</v>
      </c>
      <c r="K3748" t="s">
        <v>1103</v>
      </c>
      <c r="L3748" t="s">
        <v>6590</v>
      </c>
      <c r="M3748" t="s">
        <v>6591</v>
      </c>
      <c r="O3748">
        <v>420</v>
      </c>
      <c r="P3748">
        <v>0</v>
      </c>
      <c r="Q3748">
        <v>0</v>
      </c>
      <c r="R3748">
        <v>420</v>
      </c>
      <c r="S3748" s="1">
        <v>1</v>
      </c>
      <c r="T3748" t="s">
        <v>22</v>
      </c>
      <c r="U3748" s="13">
        <f t="shared" si="174"/>
        <v>420</v>
      </c>
      <c r="V3748" s="13">
        <f t="shared" si="175"/>
        <v>420</v>
      </c>
      <c r="W3748" s="13" t="str">
        <f>IFERROR(VLOOKUP(K3748,'Target Area Lookup'!B:C,2,FALSE),"Rest of State")</f>
        <v>Cook</v>
      </c>
      <c r="X3748" s="13" t="str">
        <f t="shared" si="176"/>
        <v>Cook</v>
      </c>
    </row>
    <row r="3749" spans="1:24" x14ac:dyDescent="0.25">
      <c r="A3749" t="s">
        <v>6584</v>
      </c>
      <c r="B3749" t="s">
        <v>6585</v>
      </c>
      <c r="C3749" t="s">
        <v>6586</v>
      </c>
      <c r="D3749" t="s">
        <v>2186</v>
      </c>
      <c r="E3749" t="s">
        <v>6587</v>
      </c>
      <c r="G3749">
        <v>75581</v>
      </c>
      <c r="H3749" t="s">
        <v>6592</v>
      </c>
      <c r="I3749" t="s">
        <v>6593</v>
      </c>
      <c r="J3749" t="s">
        <v>2186</v>
      </c>
      <c r="K3749" t="s">
        <v>1103</v>
      </c>
      <c r="L3749" t="s">
        <v>6594</v>
      </c>
      <c r="M3749" t="s">
        <v>6595</v>
      </c>
      <c r="N3749" t="s">
        <v>22</v>
      </c>
      <c r="O3749">
        <v>289</v>
      </c>
      <c r="P3749">
        <v>0</v>
      </c>
      <c r="Q3749">
        <v>184</v>
      </c>
      <c r="R3749">
        <v>473</v>
      </c>
      <c r="S3749" s="1">
        <v>0.61049999999999993</v>
      </c>
      <c r="T3749" t="s">
        <v>22</v>
      </c>
      <c r="U3749" s="13">
        <f t="shared" si="174"/>
        <v>289</v>
      </c>
      <c r="V3749" s="13">
        <f t="shared" si="175"/>
        <v>473</v>
      </c>
      <c r="W3749" s="13" t="str">
        <f>IFERROR(VLOOKUP(K3749,'Target Area Lookup'!B:C,2,FALSE),"Rest of State")</f>
        <v>Cook</v>
      </c>
      <c r="X3749" s="13" t="str">
        <f t="shared" si="176"/>
        <v>Cook</v>
      </c>
    </row>
    <row r="3750" spans="1:24" x14ac:dyDescent="0.25">
      <c r="A3750" t="s">
        <v>6584</v>
      </c>
      <c r="B3750" t="s">
        <v>6585</v>
      </c>
      <c r="C3750" t="s">
        <v>6586</v>
      </c>
      <c r="D3750" t="s">
        <v>2186</v>
      </c>
      <c r="E3750" t="s">
        <v>6587</v>
      </c>
      <c r="G3750">
        <v>75582</v>
      </c>
      <c r="H3750" t="s">
        <v>6596</v>
      </c>
      <c r="I3750" t="s">
        <v>6597</v>
      </c>
      <c r="J3750" t="s">
        <v>2186</v>
      </c>
      <c r="K3750" t="s">
        <v>1103</v>
      </c>
      <c r="L3750" t="s">
        <v>6598</v>
      </c>
      <c r="M3750" t="s">
        <v>6595</v>
      </c>
      <c r="N3750" t="s">
        <v>22</v>
      </c>
      <c r="O3750">
        <v>724</v>
      </c>
      <c r="P3750">
        <v>0</v>
      </c>
      <c r="Q3750">
        <v>0</v>
      </c>
      <c r="R3750">
        <v>724</v>
      </c>
      <c r="S3750" s="1">
        <v>1</v>
      </c>
      <c r="T3750" t="s">
        <v>22</v>
      </c>
      <c r="U3750" s="13">
        <f t="shared" si="174"/>
        <v>724</v>
      </c>
      <c r="V3750" s="13">
        <f t="shared" si="175"/>
        <v>724</v>
      </c>
      <c r="W3750" s="13" t="str">
        <f>IFERROR(VLOOKUP(K3750,'Target Area Lookup'!B:C,2,FALSE),"Rest of State")</f>
        <v>Cook</v>
      </c>
      <c r="X3750" s="13" t="str">
        <f t="shared" si="176"/>
        <v>Cook</v>
      </c>
    </row>
    <row r="3751" spans="1:24" x14ac:dyDescent="0.25">
      <c r="A3751" t="s">
        <v>6584</v>
      </c>
      <c r="B3751" t="s">
        <v>6585</v>
      </c>
      <c r="C3751" t="s">
        <v>6586</v>
      </c>
      <c r="D3751" t="s">
        <v>2186</v>
      </c>
      <c r="E3751" t="s">
        <v>6587</v>
      </c>
      <c r="G3751">
        <v>75583</v>
      </c>
      <c r="H3751" t="s">
        <v>6599</v>
      </c>
      <c r="I3751" t="s">
        <v>6600</v>
      </c>
      <c r="J3751" t="s">
        <v>2186</v>
      </c>
      <c r="K3751" t="s">
        <v>1103</v>
      </c>
      <c r="L3751" t="s">
        <v>6601</v>
      </c>
      <c r="M3751" t="s">
        <v>6602</v>
      </c>
      <c r="N3751" t="s">
        <v>22</v>
      </c>
      <c r="O3751">
        <v>331</v>
      </c>
      <c r="P3751">
        <v>0</v>
      </c>
      <c r="Q3751">
        <v>0</v>
      </c>
      <c r="R3751">
        <v>331</v>
      </c>
      <c r="S3751" s="1">
        <v>1</v>
      </c>
      <c r="T3751" t="s">
        <v>22</v>
      </c>
      <c r="U3751" s="13">
        <f t="shared" si="174"/>
        <v>331</v>
      </c>
      <c r="V3751" s="13">
        <f t="shared" si="175"/>
        <v>331</v>
      </c>
      <c r="W3751" s="13" t="str">
        <f>IFERROR(VLOOKUP(K3751,'Target Area Lookup'!B:C,2,FALSE),"Rest of State")</f>
        <v>Cook</v>
      </c>
      <c r="X3751" s="13" t="str">
        <f t="shared" si="176"/>
        <v>Cook</v>
      </c>
    </row>
    <row r="3752" spans="1:24" x14ac:dyDescent="0.25">
      <c r="A3752" t="s">
        <v>6584</v>
      </c>
      <c r="B3752" t="s">
        <v>6585</v>
      </c>
      <c r="C3752" t="s">
        <v>6586</v>
      </c>
      <c r="D3752" t="s">
        <v>2186</v>
      </c>
      <c r="E3752" t="s">
        <v>6587</v>
      </c>
      <c r="G3752">
        <v>75584</v>
      </c>
      <c r="H3752" t="s">
        <v>6603</v>
      </c>
      <c r="I3752" t="s">
        <v>6604</v>
      </c>
      <c r="J3752" t="s">
        <v>2186</v>
      </c>
      <c r="K3752" t="s">
        <v>1103</v>
      </c>
      <c r="L3752" t="s">
        <v>6605</v>
      </c>
      <c r="M3752" t="s">
        <v>6595</v>
      </c>
      <c r="N3752" t="s">
        <v>22</v>
      </c>
      <c r="O3752">
        <v>611</v>
      </c>
      <c r="P3752">
        <v>0</v>
      </c>
      <c r="Q3752">
        <v>91</v>
      </c>
      <c r="R3752">
        <v>702</v>
      </c>
      <c r="S3752" s="1">
        <v>0.86930000000000007</v>
      </c>
      <c r="T3752" t="s">
        <v>22</v>
      </c>
      <c r="U3752" s="13">
        <f t="shared" si="174"/>
        <v>611</v>
      </c>
      <c r="V3752" s="13">
        <f t="shared" si="175"/>
        <v>702</v>
      </c>
      <c r="W3752" s="13" t="str">
        <f>IFERROR(VLOOKUP(K3752,'Target Area Lookup'!B:C,2,FALSE),"Rest of State")</f>
        <v>Cook</v>
      </c>
      <c r="X3752" s="13" t="str">
        <f t="shared" si="176"/>
        <v>Cook</v>
      </c>
    </row>
    <row r="3753" spans="1:24" x14ac:dyDescent="0.25">
      <c r="A3753" t="s">
        <v>6584</v>
      </c>
      <c r="B3753" t="s">
        <v>6585</v>
      </c>
      <c r="C3753" t="s">
        <v>6586</v>
      </c>
      <c r="D3753" t="s">
        <v>2186</v>
      </c>
      <c r="E3753" t="s">
        <v>6587</v>
      </c>
      <c r="G3753">
        <v>75585</v>
      </c>
      <c r="H3753" t="s">
        <v>6606</v>
      </c>
      <c r="I3753" t="s">
        <v>6607</v>
      </c>
      <c r="J3753" t="s">
        <v>2186</v>
      </c>
      <c r="K3753" t="s">
        <v>1103</v>
      </c>
      <c r="L3753" t="s">
        <v>6608</v>
      </c>
      <c r="M3753" t="s">
        <v>6595</v>
      </c>
      <c r="N3753" t="s">
        <v>22</v>
      </c>
      <c r="O3753">
        <v>373</v>
      </c>
      <c r="P3753">
        <v>0</v>
      </c>
      <c r="Q3753">
        <v>182</v>
      </c>
      <c r="R3753">
        <v>555</v>
      </c>
      <c r="S3753" s="1">
        <v>0.67189999999999994</v>
      </c>
      <c r="T3753" t="s">
        <v>22</v>
      </c>
      <c r="U3753" s="13">
        <f t="shared" si="174"/>
        <v>373</v>
      </c>
      <c r="V3753" s="13">
        <f t="shared" si="175"/>
        <v>555</v>
      </c>
      <c r="W3753" s="13" t="str">
        <f>IFERROR(VLOOKUP(K3753,'Target Area Lookup'!B:C,2,FALSE),"Rest of State")</f>
        <v>Cook</v>
      </c>
      <c r="X3753" s="13" t="str">
        <f t="shared" si="176"/>
        <v>Cook</v>
      </c>
    </row>
    <row r="3754" spans="1:24" x14ac:dyDescent="0.25">
      <c r="A3754" t="s">
        <v>6584</v>
      </c>
      <c r="B3754" t="s">
        <v>6585</v>
      </c>
      <c r="C3754" t="s">
        <v>6586</v>
      </c>
      <c r="D3754" t="s">
        <v>2186</v>
      </c>
      <c r="E3754" t="s">
        <v>6587</v>
      </c>
      <c r="G3754">
        <v>75586</v>
      </c>
      <c r="H3754" t="s">
        <v>6609</v>
      </c>
      <c r="I3754" t="s">
        <v>6610</v>
      </c>
      <c r="J3754" t="s">
        <v>2186</v>
      </c>
      <c r="K3754" t="s">
        <v>1103</v>
      </c>
      <c r="L3754" t="s">
        <v>6611</v>
      </c>
      <c r="M3754" t="s">
        <v>6595</v>
      </c>
      <c r="N3754" t="s">
        <v>22</v>
      </c>
      <c r="O3754">
        <v>1272</v>
      </c>
      <c r="P3754">
        <v>0</v>
      </c>
      <c r="Q3754">
        <v>0</v>
      </c>
      <c r="R3754">
        <v>1272</v>
      </c>
      <c r="S3754" s="1">
        <v>1</v>
      </c>
      <c r="T3754" t="s">
        <v>22</v>
      </c>
      <c r="U3754" s="13">
        <f t="shared" si="174"/>
        <v>1272</v>
      </c>
      <c r="V3754" s="13">
        <f t="shared" si="175"/>
        <v>1272</v>
      </c>
      <c r="W3754" s="13" t="str">
        <f>IFERROR(VLOOKUP(K3754,'Target Area Lookup'!B:C,2,FALSE),"Rest of State")</f>
        <v>Cook</v>
      </c>
      <c r="X3754" s="13" t="str">
        <f t="shared" si="176"/>
        <v>Cook</v>
      </c>
    </row>
    <row r="3755" spans="1:24" x14ac:dyDescent="0.25">
      <c r="A3755" t="s">
        <v>6584</v>
      </c>
      <c r="B3755" t="s">
        <v>6585</v>
      </c>
      <c r="C3755" t="s">
        <v>6586</v>
      </c>
      <c r="D3755" t="s">
        <v>2186</v>
      </c>
      <c r="E3755" t="s">
        <v>6587</v>
      </c>
      <c r="G3755">
        <v>75587</v>
      </c>
      <c r="H3755" t="s">
        <v>6612</v>
      </c>
      <c r="I3755" t="s">
        <v>6613</v>
      </c>
      <c r="J3755" t="s">
        <v>2186</v>
      </c>
      <c r="K3755" t="s">
        <v>1103</v>
      </c>
      <c r="L3755" t="s">
        <v>6614</v>
      </c>
      <c r="M3755" t="s">
        <v>6595</v>
      </c>
      <c r="N3755" t="s">
        <v>22</v>
      </c>
      <c r="O3755">
        <v>553</v>
      </c>
      <c r="P3755">
        <v>0</v>
      </c>
      <c r="Q3755">
        <v>0</v>
      </c>
      <c r="R3755">
        <v>553</v>
      </c>
      <c r="S3755" s="1">
        <v>1</v>
      </c>
      <c r="T3755" t="s">
        <v>22</v>
      </c>
      <c r="U3755" s="13">
        <f t="shared" si="174"/>
        <v>553</v>
      </c>
      <c r="V3755" s="13">
        <f t="shared" si="175"/>
        <v>553</v>
      </c>
      <c r="W3755" s="13" t="str">
        <f>IFERROR(VLOOKUP(K3755,'Target Area Lookup'!B:C,2,FALSE),"Rest of State")</f>
        <v>Cook</v>
      </c>
      <c r="X3755" s="13" t="str">
        <f t="shared" si="176"/>
        <v>Cook</v>
      </c>
    </row>
    <row r="3756" spans="1:24" x14ac:dyDescent="0.25">
      <c r="A3756" t="s">
        <v>6584</v>
      </c>
      <c r="B3756" t="s">
        <v>6585</v>
      </c>
      <c r="C3756" t="s">
        <v>6586</v>
      </c>
      <c r="D3756" t="s">
        <v>2186</v>
      </c>
      <c r="E3756" t="s">
        <v>6587</v>
      </c>
      <c r="G3756">
        <v>75588</v>
      </c>
      <c r="H3756" t="s">
        <v>6615</v>
      </c>
      <c r="I3756" t="s">
        <v>6616</v>
      </c>
      <c r="J3756" t="s">
        <v>2186</v>
      </c>
      <c r="K3756" t="s">
        <v>1103</v>
      </c>
      <c r="M3756" t="s">
        <v>6617</v>
      </c>
      <c r="N3756" t="s">
        <v>22</v>
      </c>
      <c r="O3756">
        <v>859</v>
      </c>
      <c r="P3756">
        <v>0</v>
      </c>
      <c r="Q3756">
        <v>45</v>
      </c>
      <c r="R3756">
        <v>904</v>
      </c>
      <c r="S3756" s="1">
        <v>0.95019999999999993</v>
      </c>
      <c r="T3756" t="s">
        <v>22</v>
      </c>
      <c r="U3756" s="13">
        <f t="shared" si="174"/>
        <v>859</v>
      </c>
      <c r="V3756" s="13">
        <f t="shared" si="175"/>
        <v>904</v>
      </c>
      <c r="W3756" s="13" t="str">
        <f>IFERROR(VLOOKUP(K3756,'Target Area Lookup'!B:C,2,FALSE),"Rest of State")</f>
        <v>Cook</v>
      </c>
      <c r="X3756" s="13" t="str">
        <f t="shared" si="176"/>
        <v>Cook</v>
      </c>
    </row>
    <row r="3757" spans="1:24" x14ac:dyDescent="0.25">
      <c r="A3757" t="s">
        <v>6584</v>
      </c>
      <c r="B3757" t="s">
        <v>6585</v>
      </c>
      <c r="C3757" t="s">
        <v>6586</v>
      </c>
      <c r="D3757" t="s">
        <v>2186</v>
      </c>
      <c r="E3757" t="s">
        <v>6587</v>
      </c>
      <c r="G3757">
        <v>75589</v>
      </c>
      <c r="H3757" t="s">
        <v>6618</v>
      </c>
      <c r="I3757" t="s">
        <v>6619</v>
      </c>
      <c r="J3757" t="s">
        <v>2186</v>
      </c>
      <c r="K3757" t="s">
        <v>1103</v>
      </c>
      <c r="L3757" t="s">
        <v>6620</v>
      </c>
      <c r="M3757" t="s">
        <v>6595</v>
      </c>
      <c r="N3757" t="s">
        <v>22</v>
      </c>
      <c r="O3757">
        <v>245</v>
      </c>
      <c r="P3757">
        <v>0</v>
      </c>
      <c r="Q3757">
        <v>12</v>
      </c>
      <c r="R3757">
        <v>257</v>
      </c>
      <c r="S3757" s="1">
        <v>0.95180000000000009</v>
      </c>
      <c r="T3757" t="s">
        <v>22</v>
      </c>
      <c r="U3757" s="13">
        <f t="shared" si="174"/>
        <v>245</v>
      </c>
      <c r="V3757" s="13">
        <f t="shared" si="175"/>
        <v>257</v>
      </c>
      <c r="W3757" s="13" t="str">
        <f>IFERROR(VLOOKUP(K3757,'Target Area Lookup'!B:C,2,FALSE),"Rest of State")</f>
        <v>Cook</v>
      </c>
      <c r="X3757" s="13" t="str">
        <f t="shared" si="176"/>
        <v>Cook</v>
      </c>
    </row>
    <row r="3758" spans="1:24" x14ac:dyDescent="0.25">
      <c r="A3758" t="s">
        <v>6584</v>
      </c>
      <c r="B3758" t="s">
        <v>6585</v>
      </c>
      <c r="C3758" t="s">
        <v>6586</v>
      </c>
      <c r="D3758" t="s">
        <v>2186</v>
      </c>
      <c r="E3758" t="s">
        <v>6587</v>
      </c>
      <c r="G3758">
        <v>75590</v>
      </c>
      <c r="H3758" t="s">
        <v>6621</v>
      </c>
      <c r="I3758" t="s">
        <v>6622</v>
      </c>
      <c r="J3758" t="s">
        <v>2186</v>
      </c>
      <c r="K3758" t="s">
        <v>1103</v>
      </c>
      <c r="L3758" t="s">
        <v>6623</v>
      </c>
      <c r="M3758" t="s">
        <v>6595</v>
      </c>
      <c r="N3758" t="s">
        <v>22</v>
      </c>
      <c r="O3758">
        <v>370</v>
      </c>
      <c r="P3758">
        <v>0</v>
      </c>
      <c r="Q3758">
        <v>30</v>
      </c>
      <c r="R3758">
        <v>400</v>
      </c>
      <c r="S3758" s="1">
        <v>0.92269999999999996</v>
      </c>
      <c r="T3758" t="s">
        <v>22</v>
      </c>
      <c r="U3758" s="13">
        <f t="shared" si="174"/>
        <v>370</v>
      </c>
      <c r="V3758" s="13">
        <f t="shared" si="175"/>
        <v>400</v>
      </c>
      <c r="W3758" s="13" t="str">
        <f>IFERROR(VLOOKUP(K3758,'Target Area Lookup'!B:C,2,FALSE),"Rest of State")</f>
        <v>Cook</v>
      </c>
      <c r="X3758" s="13" t="str">
        <f t="shared" si="176"/>
        <v>Cook</v>
      </c>
    </row>
    <row r="3759" spans="1:24" x14ac:dyDescent="0.25">
      <c r="A3759" t="s">
        <v>6584</v>
      </c>
      <c r="B3759" t="s">
        <v>6585</v>
      </c>
      <c r="C3759" t="s">
        <v>6586</v>
      </c>
      <c r="D3759" t="s">
        <v>2186</v>
      </c>
      <c r="E3759" t="s">
        <v>6587</v>
      </c>
      <c r="G3759">
        <v>75591</v>
      </c>
      <c r="H3759" t="s">
        <v>6624</v>
      </c>
      <c r="I3759" t="s">
        <v>6625</v>
      </c>
      <c r="J3759" t="s">
        <v>2186</v>
      </c>
      <c r="K3759" t="s">
        <v>1103</v>
      </c>
      <c r="L3759" t="s">
        <v>6626</v>
      </c>
      <c r="M3759" t="s">
        <v>6595</v>
      </c>
      <c r="N3759" t="s">
        <v>22</v>
      </c>
      <c r="O3759">
        <v>455</v>
      </c>
      <c r="P3759">
        <v>0</v>
      </c>
      <c r="Q3759">
        <v>0</v>
      </c>
      <c r="R3759">
        <v>455</v>
      </c>
      <c r="S3759" s="1">
        <v>1</v>
      </c>
      <c r="T3759" t="s">
        <v>22</v>
      </c>
      <c r="U3759" s="13">
        <f t="shared" si="174"/>
        <v>455</v>
      </c>
      <c r="V3759" s="13">
        <f t="shared" si="175"/>
        <v>455</v>
      </c>
      <c r="W3759" s="13" t="str">
        <f>IFERROR(VLOOKUP(K3759,'Target Area Lookup'!B:C,2,FALSE),"Rest of State")</f>
        <v>Cook</v>
      </c>
      <c r="X3759" s="13" t="str">
        <f t="shared" si="176"/>
        <v>Cook</v>
      </c>
    </row>
    <row r="3760" spans="1:24" x14ac:dyDescent="0.25">
      <c r="A3760" t="s">
        <v>6584</v>
      </c>
      <c r="B3760" t="s">
        <v>6585</v>
      </c>
      <c r="C3760" t="s">
        <v>6586</v>
      </c>
      <c r="D3760" t="s">
        <v>2186</v>
      </c>
      <c r="E3760" t="s">
        <v>6587</v>
      </c>
      <c r="G3760">
        <v>75592</v>
      </c>
      <c r="H3760" t="s">
        <v>6627</v>
      </c>
      <c r="I3760" t="s">
        <v>6628</v>
      </c>
      <c r="J3760" t="s">
        <v>2186</v>
      </c>
      <c r="K3760" t="s">
        <v>1103</v>
      </c>
      <c r="L3760" t="s">
        <v>6629</v>
      </c>
      <c r="M3760" t="s">
        <v>6595</v>
      </c>
      <c r="N3760" t="s">
        <v>22</v>
      </c>
      <c r="O3760">
        <v>531</v>
      </c>
      <c r="P3760">
        <v>0</v>
      </c>
      <c r="Q3760">
        <v>0</v>
      </c>
      <c r="R3760">
        <v>531</v>
      </c>
      <c r="S3760" s="1">
        <v>1</v>
      </c>
      <c r="T3760" t="s">
        <v>22</v>
      </c>
      <c r="U3760" s="13">
        <f t="shared" si="174"/>
        <v>531</v>
      </c>
      <c r="V3760" s="13">
        <f t="shared" si="175"/>
        <v>531</v>
      </c>
      <c r="W3760" s="13" t="str">
        <f>IFERROR(VLOOKUP(K3760,'Target Area Lookup'!B:C,2,FALSE),"Rest of State")</f>
        <v>Cook</v>
      </c>
      <c r="X3760" s="13" t="str">
        <f t="shared" si="176"/>
        <v>Cook</v>
      </c>
    </row>
    <row r="3761" spans="1:24" x14ac:dyDescent="0.25">
      <c r="A3761" t="s">
        <v>6584</v>
      </c>
      <c r="B3761" t="s">
        <v>6585</v>
      </c>
      <c r="C3761" t="s">
        <v>6586</v>
      </c>
      <c r="D3761" t="s">
        <v>2186</v>
      </c>
      <c r="E3761" t="s">
        <v>6587</v>
      </c>
      <c r="G3761">
        <v>75593</v>
      </c>
      <c r="H3761" t="s">
        <v>6630</v>
      </c>
      <c r="I3761" t="s">
        <v>6631</v>
      </c>
      <c r="J3761" t="s">
        <v>2186</v>
      </c>
      <c r="K3761" t="s">
        <v>1103</v>
      </c>
      <c r="L3761" t="s">
        <v>6632</v>
      </c>
      <c r="M3761" t="s">
        <v>6633</v>
      </c>
      <c r="N3761" t="s">
        <v>22</v>
      </c>
      <c r="O3761">
        <v>750</v>
      </c>
      <c r="P3761">
        <v>0</v>
      </c>
      <c r="Q3761">
        <v>0</v>
      </c>
      <c r="R3761">
        <v>750</v>
      </c>
      <c r="S3761" s="1">
        <v>1</v>
      </c>
      <c r="T3761" t="s">
        <v>22</v>
      </c>
      <c r="U3761" s="13">
        <f t="shared" si="174"/>
        <v>750</v>
      </c>
      <c r="V3761" s="13">
        <f t="shared" si="175"/>
        <v>750</v>
      </c>
      <c r="W3761" s="13" t="str">
        <f>IFERROR(VLOOKUP(K3761,'Target Area Lookup'!B:C,2,FALSE),"Rest of State")</f>
        <v>Cook</v>
      </c>
      <c r="X3761" s="13" t="str">
        <f t="shared" si="176"/>
        <v>Cook</v>
      </c>
    </row>
    <row r="3762" spans="1:24" x14ac:dyDescent="0.25">
      <c r="A3762" t="s">
        <v>6634</v>
      </c>
      <c r="B3762" t="s">
        <v>6635</v>
      </c>
      <c r="C3762" t="s">
        <v>6636</v>
      </c>
      <c r="D3762" t="s">
        <v>2186</v>
      </c>
      <c r="E3762" t="s">
        <v>6637</v>
      </c>
      <c r="F3762">
        <v>3123481890</v>
      </c>
      <c r="G3762">
        <v>42504</v>
      </c>
      <c r="H3762" t="s">
        <v>6635</v>
      </c>
      <c r="I3762" t="s">
        <v>6636</v>
      </c>
      <c r="J3762" t="s">
        <v>2186</v>
      </c>
      <c r="K3762" t="s">
        <v>1103</v>
      </c>
      <c r="L3762" t="s">
        <v>6637</v>
      </c>
      <c r="M3762" t="s">
        <v>6638</v>
      </c>
      <c r="N3762" t="s">
        <v>22</v>
      </c>
      <c r="O3762">
        <v>510</v>
      </c>
      <c r="P3762">
        <v>72</v>
      </c>
      <c r="Q3762">
        <v>70</v>
      </c>
      <c r="R3762">
        <v>652</v>
      </c>
      <c r="S3762" s="1">
        <v>0.89260000000000006</v>
      </c>
      <c r="U3762" s="13">
        <f t="shared" si="174"/>
        <v>582</v>
      </c>
      <c r="V3762" s="13">
        <f t="shared" si="175"/>
        <v>652</v>
      </c>
      <c r="W3762" s="13" t="str">
        <f>IFERROR(VLOOKUP(K3762,'Target Area Lookup'!B:C,2,FALSE),"Rest of State")</f>
        <v>Cook</v>
      </c>
      <c r="X3762" s="13" t="str">
        <f t="shared" si="176"/>
        <v>Cook</v>
      </c>
    </row>
    <row r="3763" spans="1:24" x14ac:dyDescent="0.25">
      <c r="A3763" t="s">
        <v>6634</v>
      </c>
      <c r="B3763" t="s">
        <v>6635</v>
      </c>
      <c r="C3763" t="s">
        <v>6636</v>
      </c>
      <c r="D3763" t="s">
        <v>2186</v>
      </c>
      <c r="E3763" t="s">
        <v>6637</v>
      </c>
      <c r="F3763">
        <v>3123481890</v>
      </c>
      <c r="G3763">
        <v>57319</v>
      </c>
      <c r="H3763" t="s">
        <v>6639</v>
      </c>
      <c r="I3763" t="s">
        <v>6640</v>
      </c>
      <c r="J3763" t="s">
        <v>2186</v>
      </c>
      <c r="K3763" t="s">
        <v>1103</v>
      </c>
      <c r="L3763" t="s">
        <v>6641</v>
      </c>
      <c r="M3763" t="s">
        <v>6638</v>
      </c>
      <c r="N3763" t="s">
        <v>22</v>
      </c>
      <c r="O3763">
        <v>439</v>
      </c>
      <c r="P3763">
        <v>79</v>
      </c>
      <c r="Q3763">
        <v>114</v>
      </c>
      <c r="R3763">
        <v>632</v>
      </c>
      <c r="S3763" s="1">
        <v>0.8196</v>
      </c>
      <c r="U3763" s="13">
        <f t="shared" si="174"/>
        <v>518</v>
      </c>
      <c r="V3763" s="13">
        <f t="shared" si="175"/>
        <v>632</v>
      </c>
      <c r="W3763" s="13" t="str">
        <f>IFERROR(VLOOKUP(K3763,'Target Area Lookup'!B:C,2,FALSE),"Rest of State")</f>
        <v>Cook</v>
      </c>
      <c r="X3763" s="13" t="str">
        <f t="shared" si="176"/>
        <v>Cook</v>
      </c>
    </row>
    <row r="3764" spans="1:24" x14ac:dyDescent="0.25">
      <c r="A3764" t="s">
        <v>6634</v>
      </c>
      <c r="B3764" t="s">
        <v>6635</v>
      </c>
      <c r="C3764" t="s">
        <v>6636</v>
      </c>
      <c r="D3764" t="s">
        <v>2186</v>
      </c>
      <c r="E3764" t="s">
        <v>6637</v>
      </c>
      <c r="F3764">
        <v>3123481890</v>
      </c>
      <c r="G3764">
        <v>57320</v>
      </c>
      <c r="H3764" t="s">
        <v>6642</v>
      </c>
      <c r="I3764" t="s">
        <v>6643</v>
      </c>
      <c r="J3764" t="s">
        <v>2186</v>
      </c>
      <c r="K3764" t="s">
        <v>1103</v>
      </c>
      <c r="L3764" t="s">
        <v>6644</v>
      </c>
      <c r="M3764" t="s">
        <v>6638</v>
      </c>
      <c r="N3764" t="s">
        <v>22</v>
      </c>
      <c r="O3764">
        <v>891</v>
      </c>
      <c r="P3764">
        <v>49</v>
      </c>
      <c r="Q3764">
        <v>44</v>
      </c>
      <c r="R3764">
        <v>984</v>
      </c>
      <c r="S3764" s="1">
        <v>0.95530000000000004</v>
      </c>
      <c r="U3764" s="13">
        <f t="shared" si="174"/>
        <v>940</v>
      </c>
      <c r="V3764" s="13">
        <f t="shared" si="175"/>
        <v>984</v>
      </c>
      <c r="W3764" s="13" t="str">
        <f>IFERROR(VLOOKUP(K3764,'Target Area Lookup'!B:C,2,FALSE),"Rest of State")</f>
        <v>Cook</v>
      </c>
      <c r="X3764" s="13" t="str">
        <f t="shared" si="176"/>
        <v>Cook</v>
      </c>
    </row>
    <row r="3765" spans="1:24" x14ac:dyDescent="0.25">
      <c r="A3765" t="s">
        <v>6634</v>
      </c>
      <c r="B3765" t="s">
        <v>6635</v>
      </c>
      <c r="C3765" t="s">
        <v>6636</v>
      </c>
      <c r="D3765" t="s">
        <v>2186</v>
      </c>
      <c r="E3765" t="s">
        <v>6637</v>
      </c>
      <c r="F3765">
        <v>3123481890</v>
      </c>
      <c r="G3765">
        <v>59044</v>
      </c>
      <c r="H3765" t="s">
        <v>6645</v>
      </c>
      <c r="I3765" t="s">
        <v>6646</v>
      </c>
      <c r="J3765" t="s">
        <v>2186</v>
      </c>
      <c r="K3765" t="s">
        <v>1103</v>
      </c>
      <c r="L3765" t="s">
        <v>6647</v>
      </c>
      <c r="M3765" t="s">
        <v>6638</v>
      </c>
      <c r="N3765" t="s">
        <v>22</v>
      </c>
      <c r="O3765">
        <v>436</v>
      </c>
      <c r="P3765">
        <v>13</v>
      </c>
      <c r="Q3765">
        <v>13</v>
      </c>
      <c r="R3765">
        <v>462</v>
      </c>
      <c r="S3765" s="1">
        <v>0.97189999999999999</v>
      </c>
      <c r="U3765" s="13">
        <f t="shared" si="174"/>
        <v>449</v>
      </c>
      <c r="V3765" s="13">
        <f t="shared" si="175"/>
        <v>462</v>
      </c>
      <c r="W3765" s="13" t="str">
        <f>IFERROR(VLOOKUP(K3765,'Target Area Lookup'!B:C,2,FALSE),"Rest of State")</f>
        <v>Cook</v>
      </c>
      <c r="X3765" s="13" t="str">
        <f t="shared" si="176"/>
        <v>Cook</v>
      </c>
    </row>
    <row r="3766" spans="1:24" x14ac:dyDescent="0.25">
      <c r="A3766" t="s">
        <v>6634</v>
      </c>
      <c r="B3766" t="s">
        <v>6635</v>
      </c>
      <c r="C3766" t="s">
        <v>6636</v>
      </c>
      <c r="D3766" t="s">
        <v>2186</v>
      </c>
      <c r="E3766" t="s">
        <v>6637</v>
      </c>
      <c r="F3766">
        <v>3123481890</v>
      </c>
      <c r="G3766">
        <v>59045</v>
      </c>
      <c r="H3766" t="s">
        <v>6648</v>
      </c>
      <c r="I3766" t="s">
        <v>6649</v>
      </c>
      <c r="J3766" t="s">
        <v>2186</v>
      </c>
      <c r="K3766" t="s">
        <v>1103</v>
      </c>
      <c r="L3766" t="s">
        <v>6650</v>
      </c>
      <c r="M3766" t="s">
        <v>6651</v>
      </c>
      <c r="N3766" t="s">
        <v>22</v>
      </c>
      <c r="O3766">
        <v>551</v>
      </c>
      <c r="P3766">
        <v>64</v>
      </c>
      <c r="Q3766">
        <v>47</v>
      </c>
      <c r="R3766">
        <v>662</v>
      </c>
      <c r="S3766" s="1">
        <v>0.92900000000000005</v>
      </c>
      <c r="U3766" s="13">
        <f t="shared" si="174"/>
        <v>615</v>
      </c>
      <c r="V3766" s="13">
        <f t="shared" si="175"/>
        <v>662</v>
      </c>
      <c r="W3766" s="13" t="str">
        <f>IFERROR(VLOOKUP(K3766,'Target Area Lookup'!B:C,2,FALSE),"Rest of State")</f>
        <v>Cook</v>
      </c>
      <c r="X3766" s="13" t="str">
        <f t="shared" si="176"/>
        <v>Cook</v>
      </c>
    </row>
    <row r="3767" spans="1:24" x14ac:dyDescent="0.25">
      <c r="A3767" t="s">
        <v>6634</v>
      </c>
      <c r="B3767" t="s">
        <v>6635</v>
      </c>
      <c r="C3767" t="s">
        <v>6636</v>
      </c>
      <c r="D3767" t="s">
        <v>2186</v>
      </c>
      <c r="E3767" t="s">
        <v>6637</v>
      </c>
      <c r="F3767">
        <v>3123481890</v>
      </c>
      <c r="G3767">
        <v>60923</v>
      </c>
      <c r="H3767" t="s">
        <v>6652</v>
      </c>
      <c r="I3767" t="s">
        <v>6653</v>
      </c>
      <c r="J3767" t="s">
        <v>2186</v>
      </c>
      <c r="K3767" t="s">
        <v>1103</v>
      </c>
      <c r="L3767" t="s">
        <v>6654</v>
      </c>
      <c r="M3767" t="s">
        <v>6655</v>
      </c>
      <c r="N3767" t="s">
        <v>22</v>
      </c>
      <c r="O3767">
        <v>869</v>
      </c>
      <c r="P3767">
        <v>112</v>
      </c>
      <c r="Q3767">
        <v>121</v>
      </c>
      <c r="R3767">
        <v>1102</v>
      </c>
      <c r="S3767" s="1">
        <v>0.89019999999999999</v>
      </c>
      <c r="U3767" s="13">
        <f t="shared" si="174"/>
        <v>981</v>
      </c>
      <c r="V3767" s="13">
        <f t="shared" si="175"/>
        <v>1102</v>
      </c>
      <c r="W3767" s="13" t="str">
        <f>IFERROR(VLOOKUP(K3767,'Target Area Lookup'!B:C,2,FALSE),"Rest of State")</f>
        <v>Cook</v>
      </c>
      <c r="X3767" s="13" t="str">
        <f t="shared" si="176"/>
        <v>Cook</v>
      </c>
    </row>
    <row r="3768" spans="1:24" x14ac:dyDescent="0.25">
      <c r="A3768" t="s">
        <v>6634</v>
      </c>
      <c r="B3768" t="s">
        <v>6635</v>
      </c>
      <c r="C3768" t="s">
        <v>6636</v>
      </c>
      <c r="D3768" t="s">
        <v>2186</v>
      </c>
      <c r="E3768" t="s">
        <v>6637</v>
      </c>
      <c r="F3768">
        <v>3123481890</v>
      </c>
      <c r="G3768">
        <v>60924</v>
      </c>
      <c r="H3768" t="s">
        <v>6656</v>
      </c>
      <c r="I3768" t="s">
        <v>6657</v>
      </c>
      <c r="J3768" t="s">
        <v>2186</v>
      </c>
      <c r="K3768" t="s">
        <v>1103</v>
      </c>
      <c r="L3768" t="s">
        <v>6658</v>
      </c>
      <c r="M3768" t="s">
        <v>6638</v>
      </c>
      <c r="N3768" t="s">
        <v>22</v>
      </c>
      <c r="O3768">
        <v>676</v>
      </c>
      <c r="P3768">
        <v>122</v>
      </c>
      <c r="Q3768">
        <v>137</v>
      </c>
      <c r="R3768">
        <v>935</v>
      </c>
      <c r="S3768" s="1">
        <v>0.85349999999999993</v>
      </c>
      <c r="U3768" s="13">
        <f t="shared" si="174"/>
        <v>798</v>
      </c>
      <c r="V3768" s="13">
        <f t="shared" si="175"/>
        <v>935</v>
      </c>
      <c r="W3768" s="13" t="str">
        <f>IFERROR(VLOOKUP(K3768,'Target Area Lookup'!B:C,2,FALSE),"Rest of State")</f>
        <v>Cook</v>
      </c>
      <c r="X3768" s="13" t="str">
        <f t="shared" si="176"/>
        <v>Cook</v>
      </c>
    </row>
    <row r="3769" spans="1:24" x14ac:dyDescent="0.25">
      <c r="A3769" t="s">
        <v>6634</v>
      </c>
      <c r="B3769" t="s">
        <v>6635</v>
      </c>
      <c r="C3769" t="s">
        <v>6636</v>
      </c>
      <c r="D3769" t="s">
        <v>2186</v>
      </c>
      <c r="E3769" t="s">
        <v>6637</v>
      </c>
      <c r="F3769">
        <v>3123481890</v>
      </c>
      <c r="G3769">
        <v>62856</v>
      </c>
      <c r="H3769" t="s">
        <v>6659</v>
      </c>
      <c r="I3769" t="s">
        <v>6660</v>
      </c>
      <c r="J3769" t="s">
        <v>2186</v>
      </c>
      <c r="K3769" t="s">
        <v>1103</v>
      </c>
      <c r="L3769" t="s">
        <v>6661</v>
      </c>
      <c r="M3769" t="s">
        <v>6662</v>
      </c>
      <c r="N3769" t="s">
        <v>22</v>
      </c>
      <c r="O3769">
        <v>897</v>
      </c>
      <c r="P3769">
        <v>127</v>
      </c>
      <c r="Q3769">
        <v>113</v>
      </c>
      <c r="R3769">
        <v>1137</v>
      </c>
      <c r="S3769" s="1">
        <v>0.90060000000000007</v>
      </c>
      <c r="U3769" s="13">
        <f t="shared" si="174"/>
        <v>1024</v>
      </c>
      <c r="V3769" s="13">
        <f t="shared" si="175"/>
        <v>1137</v>
      </c>
      <c r="W3769" s="13" t="str">
        <f>IFERROR(VLOOKUP(K3769,'Target Area Lookup'!B:C,2,FALSE),"Rest of State")</f>
        <v>Cook</v>
      </c>
      <c r="X3769" s="13" t="str">
        <f t="shared" si="176"/>
        <v>Cook</v>
      </c>
    </row>
    <row r="3770" spans="1:24" x14ac:dyDescent="0.25">
      <c r="A3770" t="s">
        <v>6634</v>
      </c>
      <c r="B3770" t="s">
        <v>6635</v>
      </c>
      <c r="C3770" t="s">
        <v>6636</v>
      </c>
      <c r="D3770" t="s">
        <v>2186</v>
      </c>
      <c r="E3770" t="s">
        <v>6637</v>
      </c>
      <c r="F3770">
        <v>3123481890</v>
      </c>
      <c r="G3770">
        <v>62857</v>
      </c>
      <c r="H3770" t="s">
        <v>6663</v>
      </c>
      <c r="I3770" t="s">
        <v>6664</v>
      </c>
      <c r="J3770" t="s">
        <v>2186</v>
      </c>
      <c r="K3770" t="s">
        <v>1103</v>
      </c>
      <c r="L3770" t="s">
        <v>6637</v>
      </c>
      <c r="M3770" t="s">
        <v>6638</v>
      </c>
      <c r="N3770" t="s">
        <v>22</v>
      </c>
      <c r="O3770">
        <v>669</v>
      </c>
      <c r="P3770">
        <v>138</v>
      </c>
      <c r="Q3770">
        <v>149</v>
      </c>
      <c r="R3770">
        <v>956</v>
      </c>
      <c r="S3770" s="1">
        <v>0.84409999999999996</v>
      </c>
      <c r="U3770" s="13">
        <f t="shared" si="174"/>
        <v>807</v>
      </c>
      <c r="V3770" s="13">
        <f t="shared" si="175"/>
        <v>956</v>
      </c>
      <c r="W3770" s="13" t="str">
        <f>IFERROR(VLOOKUP(K3770,'Target Area Lookup'!B:C,2,FALSE),"Rest of State")</f>
        <v>Cook</v>
      </c>
      <c r="X3770" s="13" t="str">
        <f t="shared" si="176"/>
        <v>Cook</v>
      </c>
    </row>
    <row r="3771" spans="1:24" x14ac:dyDescent="0.25">
      <c r="A3771" t="s">
        <v>6634</v>
      </c>
      <c r="B3771" t="s">
        <v>6635</v>
      </c>
      <c r="C3771" t="s">
        <v>6636</v>
      </c>
      <c r="D3771" t="s">
        <v>2186</v>
      </c>
      <c r="E3771" t="s">
        <v>6637</v>
      </c>
      <c r="F3771">
        <v>3123481890</v>
      </c>
      <c r="G3771">
        <v>64839</v>
      </c>
      <c r="H3771" t="s">
        <v>6665</v>
      </c>
      <c r="I3771" t="s">
        <v>6666</v>
      </c>
      <c r="J3771" t="s">
        <v>2186</v>
      </c>
      <c r="K3771" t="s">
        <v>1103</v>
      </c>
      <c r="L3771" t="s">
        <v>6667</v>
      </c>
      <c r="M3771" t="s">
        <v>6638</v>
      </c>
      <c r="N3771" t="s">
        <v>22</v>
      </c>
      <c r="O3771">
        <v>730</v>
      </c>
      <c r="P3771">
        <v>31</v>
      </c>
      <c r="Q3771">
        <v>40</v>
      </c>
      <c r="R3771">
        <v>801</v>
      </c>
      <c r="S3771" s="1">
        <v>0.95010000000000006</v>
      </c>
      <c r="U3771" s="13">
        <f t="shared" si="174"/>
        <v>761</v>
      </c>
      <c r="V3771" s="13">
        <f t="shared" si="175"/>
        <v>801</v>
      </c>
      <c r="W3771" s="13" t="str">
        <f>IFERROR(VLOOKUP(K3771,'Target Area Lookup'!B:C,2,FALSE),"Rest of State")</f>
        <v>Cook</v>
      </c>
      <c r="X3771" s="13" t="str">
        <f t="shared" si="176"/>
        <v>Cook</v>
      </c>
    </row>
    <row r="3772" spans="1:24" x14ac:dyDescent="0.25">
      <c r="A3772" t="s">
        <v>6634</v>
      </c>
      <c r="B3772" t="s">
        <v>6635</v>
      </c>
      <c r="C3772" t="s">
        <v>6636</v>
      </c>
      <c r="D3772" t="s">
        <v>2186</v>
      </c>
      <c r="E3772" t="s">
        <v>6637</v>
      </c>
      <c r="F3772">
        <v>3123481890</v>
      </c>
      <c r="G3772">
        <v>68187</v>
      </c>
      <c r="H3772" t="s">
        <v>6668</v>
      </c>
      <c r="I3772" t="s">
        <v>6669</v>
      </c>
      <c r="J3772" t="s">
        <v>2186</v>
      </c>
      <c r="K3772" t="s">
        <v>1103</v>
      </c>
      <c r="L3772" t="s">
        <v>6670</v>
      </c>
      <c r="M3772" t="s">
        <v>6671</v>
      </c>
      <c r="N3772" t="s">
        <v>22</v>
      </c>
      <c r="O3772">
        <v>488</v>
      </c>
      <c r="P3772">
        <v>60</v>
      </c>
      <c r="Q3772">
        <v>88</v>
      </c>
      <c r="R3772">
        <v>636</v>
      </c>
      <c r="S3772" s="1">
        <v>0.86160000000000003</v>
      </c>
      <c r="U3772" s="13">
        <f t="shared" si="174"/>
        <v>548</v>
      </c>
      <c r="V3772" s="13">
        <f t="shared" si="175"/>
        <v>636</v>
      </c>
      <c r="W3772" s="13" t="str">
        <f>IFERROR(VLOOKUP(K3772,'Target Area Lookup'!B:C,2,FALSE),"Rest of State")</f>
        <v>Cook</v>
      </c>
      <c r="X3772" s="13" t="str">
        <f t="shared" si="176"/>
        <v>Cook</v>
      </c>
    </row>
    <row r="3773" spans="1:24" x14ac:dyDescent="0.25">
      <c r="A3773" t="s">
        <v>6634</v>
      </c>
      <c r="B3773" t="s">
        <v>6635</v>
      </c>
      <c r="C3773" t="s">
        <v>6636</v>
      </c>
      <c r="D3773" t="s">
        <v>2186</v>
      </c>
      <c r="E3773" t="s">
        <v>6637</v>
      </c>
      <c r="F3773">
        <v>3123481890</v>
      </c>
      <c r="G3773">
        <v>68188</v>
      </c>
      <c r="H3773" t="s">
        <v>6672</v>
      </c>
      <c r="I3773" t="s">
        <v>6673</v>
      </c>
      <c r="J3773" t="s">
        <v>2186</v>
      </c>
      <c r="K3773" t="s">
        <v>1103</v>
      </c>
      <c r="L3773" t="s">
        <v>6674</v>
      </c>
      <c r="M3773" t="s">
        <v>6675</v>
      </c>
      <c r="N3773" t="s">
        <v>22</v>
      </c>
      <c r="O3773">
        <v>466</v>
      </c>
      <c r="P3773">
        <v>14</v>
      </c>
      <c r="Q3773">
        <v>35</v>
      </c>
      <c r="R3773">
        <v>515</v>
      </c>
      <c r="S3773" s="1">
        <v>0.93200000000000005</v>
      </c>
      <c r="U3773" s="13">
        <f t="shared" si="174"/>
        <v>480</v>
      </c>
      <c r="V3773" s="13">
        <f t="shared" si="175"/>
        <v>515</v>
      </c>
      <c r="W3773" s="13" t="str">
        <f>IFERROR(VLOOKUP(K3773,'Target Area Lookup'!B:C,2,FALSE),"Rest of State")</f>
        <v>Cook</v>
      </c>
      <c r="X3773" s="13" t="str">
        <f t="shared" si="176"/>
        <v>Cook</v>
      </c>
    </row>
    <row r="3774" spans="1:24" x14ac:dyDescent="0.25">
      <c r="A3774" t="s">
        <v>6634</v>
      </c>
      <c r="B3774" t="s">
        <v>6635</v>
      </c>
      <c r="C3774" t="s">
        <v>6636</v>
      </c>
      <c r="D3774" t="s">
        <v>2186</v>
      </c>
      <c r="E3774" t="s">
        <v>6637</v>
      </c>
      <c r="F3774">
        <v>3123481890</v>
      </c>
      <c r="G3774">
        <v>69800</v>
      </c>
      <c r="H3774" t="s">
        <v>6676</v>
      </c>
      <c r="I3774" t="s">
        <v>6677</v>
      </c>
      <c r="J3774" t="s">
        <v>2186</v>
      </c>
      <c r="K3774" t="s">
        <v>1103</v>
      </c>
      <c r="M3774" t="s">
        <v>6638</v>
      </c>
      <c r="N3774" t="s">
        <v>22</v>
      </c>
      <c r="O3774">
        <v>330</v>
      </c>
      <c r="P3774">
        <v>21</v>
      </c>
      <c r="Q3774">
        <v>17</v>
      </c>
      <c r="R3774">
        <v>368</v>
      </c>
      <c r="S3774" s="1">
        <v>0.95379999999999998</v>
      </c>
      <c r="U3774" s="13">
        <f t="shared" si="174"/>
        <v>351</v>
      </c>
      <c r="V3774" s="13">
        <f t="shared" si="175"/>
        <v>368</v>
      </c>
      <c r="W3774" s="13" t="str">
        <f>IFERROR(VLOOKUP(K3774,'Target Area Lookup'!B:C,2,FALSE),"Rest of State")</f>
        <v>Cook</v>
      </c>
      <c r="X3774" s="13" t="str">
        <f t="shared" si="176"/>
        <v>Cook</v>
      </c>
    </row>
    <row r="3775" spans="1:24" x14ac:dyDescent="0.25">
      <c r="A3775" t="s">
        <v>6634</v>
      </c>
      <c r="B3775" t="s">
        <v>6635</v>
      </c>
      <c r="C3775" t="s">
        <v>6636</v>
      </c>
      <c r="D3775" t="s">
        <v>2186</v>
      </c>
      <c r="E3775" t="s">
        <v>6637</v>
      </c>
      <c r="F3775">
        <v>3123481890</v>
      </c>
      <c r="G3775">
        <v>69804</v>
      </c>
      <c r="H3775" t="s">
        <v>6678</v>
      </c>
      <c r="I3775" t="s">
        <v>6679</v>
      </c>
      <c r="J3775" t="s">
        <v>2186</v>
      </c>
      <c r="K3775" t="s">
        <v>1103</v>
      </c>
      <c r="M3775" t="s">
        <v>6638</v>
      </c>
      <c r="N3775" t="s">
        <v>22</v>
      </c>
      <c r="O3775">
        <v>551</v>
      </c>
      <c r="P3775">
        <v>44</v>
      </c>
      <c r="Q3775">
        <v>54</v>
      </c>
      <c r="R3775">
        <v>649</v>
      </c>
      <c r="S3775" s="1">
        <v>0.91680000000000006</v>
      </c>
      <c r="U3775" s="13">
        <f t="shared" si="174"/>
        <v>595</v>
      </c>
      <c r="V3775" s="13">
        <f t="shared" si="175"/>
        <v>649</v>
      </c>
      <c r="W3775" s="13" t="str">
        <f>IFERROR(VLOOKUP(K3775,'Target Area Lookup'!B:C,2,FALSE),"Rest of State")</f>
        <v>Cook</v>
      </c>
      <c r="X3775" s="13" t="str">
        <f t="shared" si="176"/>
        <v>Cook</v>
      </c>
    </row>
    <row r="3776" spans="1:24" x14ac:dyDescent="0.25">
      <c r="A3776" t="s">
        <v>6634</v>
      </c>
      <c r="B3776" t="s">
        <v>6635</v>
      </c>
      <c r="C3776" t="s">
        <v>6636</v>
      </c>
      <c r="D3776" t="s">
        <v>2186</v>
      </c>
      <c r="E3776" t="s">
        <v>6637</v>
      </c>
      <c r="F3776">
        <v>3123481890</v>
      </c>
      <c r="G3776">
        <v>72004</v>
      </c>
      <c r="H3776" t="s">
        <v>6680</v>
      </c>
      <c r="I3776" t="s">
        <v>6681</v>
      </c>
      <c r="J3776" t="s">
        <v>2186</v>
      </c>
      <c r="K3776" t="s">
        <v>1103</v>
      </c>
      <c r="L3776" t="s">
        <v>6682</v>
      </c>
      <c r="M3776" t="s">
        <v>6683</v>
      </c>
      <c r="N3776" t="s">
        <v>22</v>
      </c>
      <c r="O3776">
        <v>789</v>
      </c>
      <c r="P3776">
        <v>130</v>
      </c>
      <c r="Q3776">
        <v>100</v>
      </c>
      <c r="R3776">
        <v>1019</v>
      </c>
      <c r="S3776" s="1">
        <v>0.90190000000000003</v>
      </c>
      <c r="U3776" s="13">
        <f t="shared" si="174"/>
        <v>919</v>
      </c>
      <c r="V3776" s="13">
        <f t="shared" si="175"/>
        <v>1019</v>
      </c>
      <c r="W3776" s="13" t="str">
        <f>IFERROR(VLOOKUP(K3776,'Target Area Lookup'!B:C,2,FALSE),"Rest of State")</f>
        <v>Cook</v>
      </c>
      <c r="X3776" s="13" t="str">
        <f t="shared" si="176"/>
        <v>Cook</v>
      </c>
    </row>
    <row r="3777" spans="1:24" x14ac:dyDescent="0.25">
      <c r="A3777" t="s">
        <v>6634</v>
      </c>
      <c r="B3777" t="s">
        <v>6635</v>
      </c>
      <c r="C3777" t="s">
        <v>6636</v>
      </c>
      <c r="D3777" t="s">
        <v>2186</v>
      </c>
      <c r="E3777" t="s">
        <v>6637</v>
      </c>
      <c r="F3777">
        <v>3123481890</v>
      </c>
      <c r="G3777">
        <v>72005</v>
      </c>
      <c r="H3777" t="s">
        <v>6684</v>
      </c>
      <c r="I3777" t="s">
        <v>6619</v>
      </c>
      <c r="J3777" t="s">
        <v>2186</v>
      </c>
      <c r="K3777" t="s">
        <v>1103</v>
      </c>
      <c r="L3777" t="s">
        <v>6620</v>
      </c>
      <c r="M3777" t="s">
        <v>6685</v>
      </c>
      <c r="N3777" t="s">
        <v>22</v>
      </c>
      <c r="O3777">
        <v>376</v>
      </c>
      <c r="P3777">
        <v>43</v>
      </c>
      <c r="Q3777">
        <v>76</v>
      </c>
      <c r="R3777">
        <v>495</v>
      </c>
      <c r="S3777" s="1">
        <v>0.84650000000000003</v>
      </c>
      <c r="U3777" s="13">
        <f t="shared" si="174"/>
        <v>419</v>
      </c>
      <c r="V3777" s="13">
        <f t="shared" si="175"/>
        <v>495</v>
      </c>
      <c r="W3777" s="13" t="str">
        <f>IFERROR(VLOOKUP(K3777,'Target Area Lookup'!B:C,2,FALSE),"Rest of State")</f>
        <v>Cook</v>
      </c>
      <c r="X3777" s="13" t="str">
        <f t="shared" si="176"/>
        <v>Cook</v>
      </c>
    </row>
    <row r="3778" spans="1:24" x14ac:dyDescent="0.25">
      <c r="A3778" t="s">
        <v>6634</v>
      </c>
      <c r="B3778" t="s">
        <v>6635</v>
      </c>
      <c r="C3778" t="s">
        <v>6636</v>
      </c>
      <c r="D3778" t="s">
        <v>2186</v>
      </c>
      <c r="E3778" t="s">
        <v>6637</v>
      </c>
      <c r="F3778">
        <v>3123481890</v>
      </c>
      <c r="G3778">
        <v>74658</v>
      </c>
      <c r="H3778" t="s">
        <v>6686</v>
      </c>
      <c r="I3778" t="s">
        <v>6687</v>
      </c>
      <c r="J3778" t="s">
        <v>2186</v>
      </c>
      <c r="K3778" t="s">
        <v>1103</v>
      </c>
      <c r="L3778" t="s">
        <v>6688</v>
      </c>
      <c r="M3778" t="s">
        <v>6689</v>
      </c>
      <c r="N3778" t="s">
        <v>22</v>
      </c>
      <c r="O3778">
        <v>434</v>
      </c>
      <c r="P3778">
        <v>48</v>
      </c>
      <c r="Q3778">
        <v>42</v>
      </c>
      <c r="R3778">
        <v>524</v>
      </c>
      <c r="S3778" s="1">
        <v>0.91980000000000006</v>
      </c>
      <c r="U3778" s="13">
        <f t="shared" si="174"/>
        <v>482</v>
      </c>
      <c r="V3778" s="13">
        <f t="shared" si="175"/>
        <v>524</v>
      </c>
      <c r="W3778" s="13" t="str">
        <f>IFERROR(VLOOKUP(K3778,'Target Area Lookup'!B:C,2,FALSE),"Rest of State")</f>
        <v>Cook</v>
      </c>
      <c r="X3778" s="13" t="str">
        <f t="shared" si="176"/>
        <v>Cook</v>
      </c>
    </row>
    <row r="3779" spans="1:24" x14ac:dyDescent="0.25">
      <c r="A3779" t="s">
        <v>6690</v>
      </c>
      <c r="B3779" t="s">
        <v>6691</v>
      </c>
      <c r="C3779" t="s">
        <v>6692</v>
      </c>
      <c r="D3779" t="s">
        <v>2186</v>
      </c>
      <c r="E3779" t="s">
        <v>6693</v>
      </c>
      <c r="F3779">
        <v>3124326301</v>
      </c>
      <c r="G3779">
        <v>60791</v>
      </c>
      <c r="H3779" t="s">
        <v>6691</v>
      </c>
      <c r="I3779" t="s">
        <v>6692</v>
      </c>
      <c r="J3779" t="s">
        <v>2186</v>
      </c>
      <c r="K3779" t="s">
        <v>1103</v>
      </c>
      <c r="L3779" t="s">
        <v>6693</v>
      </c>
      <c r="M3779" t="s">
        <v>6694</v>
      </c>
      <c r="N3779" t="s">
        <v>22</v>
      </c>
      <c r="O3779">
        <v>7592</v>
      </c>
      <c r="P3779">
        <v>0</v>
      </c>
      <c r="Q3779">
        <v>0</v>
      </c>
      <c r="R3779">
        <v>7592</v>
      </c>
      <c r="S3779" s="1">
        <v>1</v>
      </c>
      <c r="T3779" t="s">
        <v>22</v>
      </c>
      <c r="U3779" s="13">
        <f t="shared" ref="U3779:U3842" si="177">SUM(O3779:P3779)</f>
        <v>7592</v>
      </c>
      <c r="V3779" s="13">
        <f t="shared" ref="V3779:V3842" si="178">R3779</f>
        <v>7592</v>
      </c>
      <c r="W3779" s="13" t="str">
        <f>IFERROR(VLOOKUP(K3779,'Target Area Lookup'!B:C,2,FALSE),"Rest of State")</f>
        <v>Cook</v>
      </c>
      <c r="X3779" s="13" t="str">
        <f t="shared" ref="X3779:X3842" si="179">IF(K3779="Cook","Cook","Rest of State")</f>
        <v>Cook</v>
      </c>
    </row>
    <row r="3780" spans="1:24" x14ac:dyDescent="0.25">
      <c r="A3780" t="s">
        <v>6695</v>
      </c>
      <c r="B3780" t="s">
        <v>6696</v>
      </c>
      <c r="C3780" t="s">
        <v>6697</v>
      </c>
      <c r="D3780" t="s">
        <v>2186</v>
      </c>
      <c r="E3780" t="s">
        <v>6698</v>
      </c>
      <c r="F3780">
        <v>3126042117</v>
      </c>
      <c r="G3780">
        <v>15145</v>
      </c>
      <c r="H3780" t="s">
        <v>6699</v>
      </c>
      <c r="I3780" t="s">
        <v>6697</v>
      </c>
      <c r="J3780" t="s">
        <v>2186</v>
      </c>
      <c r="K3780" t="s">
        <v>1103</v>
      </c>
      <c r="L3780" t="s">
        <v>6698</v>
      </c>
      <c r="M3780" t="s">
        <v>6700</v>
      </c>
      <c r="N3780" t="s">
        <v>22</v>
      </c>
      <c r="O3780">
        <v>325</v>
      </c>
      <c r="P3780">
        <v>0</v>
      </c>
      <c r="Q3780">
        <v>61</v>
      </c>
      <c r="R3780">
        <v>386</v>
      </c>
      <c r="S3780" s="1">
        <v>0.84050000000000002</v>
      </c>
      <c r="T3780" t="s">
        <v>22</v>
      </c>
      <c r="U3780" s="13">
        <f t="shared" si="177"/>
        <v>325</v>
      </c>
      <c r="V3780" s="13">
        <f t="shared" si="178"/>
        <v>386</v>
      </c>
      <c r="W3780" s="13" t="str">
        <f>IFERROR(VLOOKUP(K3780,'Target Area Lookup'!B:C,2,FALSE),"Rest of State")</f>
        <v>Cook</v>
      </c>
      <c r="X3780" s="13" t="str">
        <f t="shared" si="179"/>
        <v>Cook</v>
      </c>
    </row>
    <row r="3781" spans="1:24" x14ac:dyDescent="0.25">
      <c r="A3781" t="s">
        <v>6695</v>
      </c>
      <c r="B3781" t="s">
        <v>6696</v>
      </c>
      <c r="C3781" t="s">
        <v>6697</v>
      </c>
      <c r="D3781" t="s">
        <v>2186</v>
      </c>
      <c r="E3781" t="s">
        <v>6698</v>
      </c>
      <c r="F3781">
        <v>3126042117</v>
      </c>
      <c r="G3781">
        <v>59054</v>
      </c>
      <c r="H3781" t="s">
        <v>6701</v>
      </c>
      <c r="I3781" t="s">
        <v>6702</v>
      </c>
      <c r="J3781" t="s">
        <v>2186</v>
      </c>
      <c r="K3781" t="s">
        <v>1103</v>
      </c>
      <c r="L3781" t="s">
        <v>6703</v>
      </c>
      <c r="M3781" t="s">
        <v>6700</v>
      </c>
      <c r="N3781" t="s">
        <v>22</v>
      </c>
      <c r="O3781">
        <v>301</v>
      </c>
      <c r="P3781">
        <v>0</v>
      </c>
      <c r="Q3781">
        <v>0</v>
      </c>
      <c r="R3781">
        <v>301</v>
      </c>
      <c r="S3781" s="1">
        <v>1</v>
      </c>
      <c r="T3781" t="s">
        <v>22</v>
      </c>
      <c r="U3781" s="13">
        <f t="shared" si="177"/>
        <v>301</v>
      </c>
      <c r="V3781" s="13">
        <f t="shared" si="178"/>
        <v>301</v>
      </c>
      <c r="W3781" s="13" t="str">
        <f>IFERROR(VLOOKUP(K3781,'Target Area Lookup'!B:C,2,FALSE),"Rest of State")</f>
        <v>Cook</v>
      </c>
      <c r="X3781" s="13" t="str">
        <f t="shared" si="179"/>
        <v>Cook</v>
      </c>
    </row>
    <row r="3782" spans="1:24" x14ac:dyDescent="0.25">
      <c r="A3782" t="s">
        <v>6695</v>
      </c>
      <c r="B3782" t="s">
        <v>6696</v>
      </c>
      <c r="C3782" t="s">
        <v>6697</v>
      </c>
      <c r="D3782" t="s">
        <v>2186</v>
      </c>
      <c r="E3782" t="s">
        <v>6698</v>
      </c>
      <c r="F3782">
        <v>3126042117</v>
      </c>
      <c r="G3782">
        <v>59055</v>
      </c>
      <c r="H3782" t="s">
        <v>6704</v>
      </c>
      <c r="I3782" t="s">
        <v>6705</v>
      </c>
      <c r="J3782" t="s">
        <v>2186</v>
      </c>
      <c r="K3782" t="s">
        <v>1103</v>
      </c>
      <c r="L3782" t="s">
        <v>6703</v>
      </c>
      <c r="M3782" t="s">
        <v>6700</v>
      </c>
      <c r="N3782" t="s">
        <v>22</v>
      </c>
      <c r="O3782">
        <v>135</v>
      </c>
      <c r="P3782">
        <v>0</v>
      </c>
      <c r="Q3782">
        <v>0</v>
      </c>
      <c r="R3782">
        <v>135</v>
      </c>
      <c r="S3782" s="1">
        <v>1</v>
      </c>
      <c r="T3782" t="s">
        <v>22</v>
      </c>
      <c r="U3782" s="13">
        <f t="shared" si="177"/>
        <v>135</v>
      </c>
      <c r="V3782" s="13">
        <f t="shared" si="178"/>
        <v>135</v>
      </c>
      <c r="W3782" s="13" t="str">
        <f>IFERROR(VLOOKUP(K3782,'Target Area Lookup'!B:C,2,FALSE),"Rest of State")</f>
        <v>Cook</v>
      </c>
      <c r="X3782" s="13" t="str">
        <f t="shared" si="179"/>
        <v>Cook</v>
      </c>
    </row>
    <row r="3783" spans="1:24" x14ac:dyDescent="0.25">
      <c r="A3783" t="s">
        <v>6695</v>
      </c>
      <c r="B3783" t="s">
        <v>6696</v>
      </c>
      <c r="C3783" t="s">
        <v>6697</v>
      </c>
      <c r="D3783" t="s">
        <v>2186</v>
      </c>
      <c r="E3783" t="s">
        <v>6698</v>
      </c>
      <c r="F3783">
        <v>3126042117</v>
      </c>
      <c r="G3783">
        <v>59056</v>
      </c>
      <c r="H3783" t="s">
        <v>6706</v>
      </c>
      <c r="I3783" t="s">
        <v>6707</v>
      </c>
      <c r="J3783" t="s">
        <v>2186</v>
      </c>
      <c r="K3783" t="s">
        <v>1103</v>
      </c>
      <c r="L3783" t="s">
        <v>6703</v>
      </c>
      <c r="M3783" t="s">
        <v>6700</v>
      </c>
      <c r="N3783" t="s">
        <v>22</v>
      </c>
      <c r="O3783">
        <v>331</v>
      </c>
      <c r="P3783">
        <v>0</v>
      </c>
      <c r="Q3783">
        <v>0</v>
      </c>
      <c r="R3783">
        <v>331</v>
      </c>
      <c r="S3783" s="1">
        <v>1</v>
      </c>
      <c r="T3783" t="s">
        <v>22</v>
      </c>
      <c r="U3783" s="13">
        <f t="shared" si="177"/>
        <v>331</v>
      </c>
      <c r="V3783" s="13">
        <f t="shared" si="178"/>
        <v>331</v>
      </c>
      <c r="W3783" s="13" t="str">
        <f>IFERROR(VLOOKUP(K3783,'Target Area Lookup'!B:C,2,FALSE),"Rest of State")</f>
        <v>Cook</v>
      </c>
      <c r="X3783" s="13" t="str">
        <f t="shared" si="179"/>
        <v>Cook</v>
      </c>
    </row>
    <row r="3784" spans="1:24" x14ac:dyDescent="0.25">
      <c r="A3784" t="s">
        <v>6695</v>
      </c>
      <c r="B3784" t="s">
        <v>6696</v>
      </c>
      <c r="C3784" t="s">
        <v>6697</v>
      </c>
      <c r="D3784" t="s">
        <v>2186</v>
      </c>
      <c r="E3784" t="s">
        <v>6698</v>
      </c>
      <c r="F3784">
        <v>3126042117</v>
      </c>
      <c r="G3784">
        <v>60914</v>
      </c>
      <c r="H3784" t="s">
        <v>6708</v>
      </c>
      <c r="I3784" t="s">
        <v>6709</v>
      </c>
      <c r="J3784" t="s">
        <v>2186</v>
      </c>
      <c r="K3784" t="s">
        <v>1103</v>
      </c>
      <c r="L3784" t="s">
        <v>6710</v>
      </c>
      <c r="M3784" t="s">
        <v>6700</v>
      </c>
      <c r="N3784" t="s">
        <v>22</v>
      </c>
      <c r="O3784">
        <v>459</v>
      </c>
      <c r="P3784">
        <v>0</v>
      </c>
      <c r="Q3784">
        <v>0</v>
      </c>
      <c r="R3784">
        <v>459</v>
      </c>
      <c r="S3784" s="1">
        <v>1</v>
      </c>
      <c r="T3784" t="s">
        <v>22</v>
      </c>
      <c r="U3784" s="13">
        <f t="shared" si="177"/>
        <v>459</v>
      </c>
      <c r="V3784" s="13">
        <f t="shared" si="178"/>
        <v>459</v>
      </c>
      <c r="W3784" s="13" t="str">
        <f>IFERROR(VLOOKUP(K3784,'Target Area Lookup'!B:C,2,FALSE),"Rest of State")</f>
        <v>Cook</v>
      </c>
      <c r="X3784" s="13" t="str">
        <f t="shared" si="179"/>
        <v>Cook</v>
      </c>
    </row>
    <row r="3785" spans="1:24" x14ac:dyDescent="0.25">
      <c r="A3785" t="s">
        <v>6711</v>
      </c>
      <c r="B3785" t="s">
        <v>6712</v>
      </c>
      <c r="C3785" t="s">
        <v>6713</v>
      </c>
      <c r="D3785" t="s">
        <v>2186</v>
      </c>
      <c r="E3785" t="s">
        <v>6714</v>
      </c>
      <c r="F3785">
        <v>7737159558</v>
      </c>
      <c r="G3785">
        <v>52752</v>
      </c>
      <c r="H3785" t="s">
        <v>6712</v>
      </c>
      <c r="I3785" t="s">
        <v>6713</v>
      </c>
      <c r="J3785" t="s">
        <v>2186</v>
      </c>
      <c r="K3785" t="s">
        <v>1103</v>
      </c>
      <c r="L3785" t="s">
        <v>6714</v>
      </c>
      <c r="M3785" t="s">
        <v>6715</v>
      </c>
      <c r="N3785" t="s">
        <v>22</v>
      </c>
      <c r="O3785">
        <v>346</v>
      </c>
      <c r="P3785">
        <v>43</v>
      </c>
      <c r="Q3785">
        <v>115</v>
      </c>
      <c r="R3785">
        <v>504</v>
      </c>
      <c r="S3785" s="1">
        <v>0.77180000000000004</v>
      </c>
      <c r="U3785" s="13">
        <f t="shared" si="177"/>
        <v>389</v>
      </c>
      <c r="V3785" s="13">
        <f t="shared" si="178"/>
        <v>504</v>
      </c>
      <c r="W3785" s="13" t="str">
        <f>IFERROR(VLOOKUP(K3785,'Target Area Lookup'!B:C,2,FALSE),"Rest of State")</f>
        <v>Cook</v>
      </c>
      <c r="X3785" s="13" t="str">
        <f t="shared" si="179"/>
        <v>Cook</v>
      </c>
    </row>
    <row r="3786" spans="1:24" x14ac:dyDescent="0.25">
      <c r="A3786" t="s">
        <v>6716</v>
      </c>
      <c r="B3786" t="s">
        <v>6717</v>
      </c>
      <c r="C3786" t="s">
        <v>6718</v>
      </c>
      <c r="D3786" t="s">
        <v>2186</v>
      </c>
      <c r="E3786" t="s">
        <v>6719</v>
      </c>
      <c r="F3786">
        <v>7735340820</v>
      </c>
      <c r="G3786">
        <v>66326</v>
      </c>
      <c r="H3786" t="s">
        <v>6720</v>
      </c>
      <c r="I3786" t="s">
        <v>6718</v>
      </c>
      <c r="J3786" t="s">
        <v>2186</v>
      </c>
      <c r="K3786" t="s">
        <v>1103</v>
      </c>
      <c r="L3786" t="s">
        <v>6719</v>
      </c>
      <c r="M3786" t="s">
        <v>6721</v>
      </c>
      <c r="N3786" t="s">
        <v>22</v>
      </c>
      <c r="O3786">
        <v>445</v>
      </c>
      <c r="P3786">
        <v>0</v>
      </c>
      <c r="Q3786">
        <v>0</v>
      </c>
      <c r="R3786">
        <v>445</v>
      </c>
      <c r="S3786" s="1">
        <v>1</v>
      </c>
      <c r="T3786" t="s">
        <v>22</v>
      </c>
      <c r="U3786" s="13">
        <f t="shared" si="177"/>
        <v>445</v>
      </c>
      <c r="V3786" s="13">
        <f t="shared" si="178"/>
        <v>445</v>
      </c>
      <c r="W3786" s="13" t="str">
        <f>IFERROR(VLOOKUP(K3786,'Target Area Lookup'!B:C,2,FALSE),"Rest of State")</f>
        <v>Cook</v>
      </c>
      <c r="X3786" s="13" t="str">
        <f t="shared" si="179"/>
        <v>Cook</v>
      </c>
    </row>
    <row r="3787" spans="1:24" x14ac:dyDescent="0.25">
      <c r="A3787" t="s">
        <v>6722</v>
      </c>
      <c r="B3787" t="s">
        <v>6723</v>
      </c>
      <c r="C3787" t="s">
        <v>6724</v>
      </c>
      <c r="D3787" t="s">
        <v>2186</v>
      </c>
      <c r="E3787" t="s">
        <v>6725</v>
      </c>
      <c r="G3787">
        <v>69999</v>
      </c>
      <c r="H3787" t="s">
        <v>6726</v>
      </c>
      <c r="I3787" t="s">
        <v>6724</v>
      </c>
      <c r="J3787" t="s">
        <v>2186</v>
      </c>
      <c r="K3787" t="s">
        <v>1103</v>
      </c>
      <c r="L3787" t="s">
        <v>6725</v>
      </c>
      <c r="M3787" t="s">
        <v>6727</v>
      </c>
      <c r="N3787" t="s">
        <v>22</v>
      </c>
      <c r="O3787">
        <v>702</v>
      </c>
      <c r="P3787">
        <v>37</v>
      </c>
      <c r="Q3787">
        <v>11</v>
      </c>
      <c r="R3787">
        <v>750</v>
      </c>
      <c r="S3787" s="1">
        <v>0.98530000000000006</v>
      </c>
      <c r="U3787" s="13">
        <f t="shared" si="177"/>
        <v>739</v>
      </c>
      <c r="V3787" s="13">
        <f t="shared" si="178"/>
        <v>750</v>
      </c>
      <c r="W3787" s="13" t="str">
        <f>IFERROR(VLOOKUP(K3787,'Target Area Lookup'!B:C,2,FALSE),"Rest of State")</f>
        <v>Cook</v>
      </c>
      <c r="X3787" s="13" t="str">
        <f t="shared" si="179"/>
        <v>Cook</v>
      </c>
    </row>
    <row r="3788" spans="1:24" x14ac:dyDescent="0.25">
      <c r="A3788" t="s">
        <v>6728</v>
      </c>
      <c r="B3788" t="s">
        <v>6729</v>
      </c>
      <c r="C3788" t="s">
        <v>6724</v>
      </c>
      <c r="D3788" t="s">
        <v>2186</v>
      </c>
      <c r="E3788" t="s">
        <v>6730</v>
      </c>
      <c r="G3788">
        <v>70000</v>
      </c>
      <c r="H3788" t="s">
        <v>6731</v>
      </c>
      <c r="I3788" t="s">
        <v>6724</v>
      </c>
      <c r="J3788" t="s">
        <v>2186</v>
      </c>
      <c r="K3788" t="s">
        <v>1103</v>
      </c>
      <c r="L3788" t="s">
        <v>6732</v>
      </c>
      <c r="M3788" t="s">
        <v>6733</v>
      </c>
      <c r="N3788" t="s">
        <v>22</v>
      </c>
      <c r="O3788">
        <v>83</v>
      </c>
      <c r="P3788">
        <v>2</v>
      </c>
      <c r="Q3788">
        <v>0</v>
      </c>
      <c r="R3788">
        <v>85</v>
      </c>
      <c r="S3788" s="1">
        <v>1</v>
      </c>
      <c r="U3788" s="13">
        <f t="shared" si="177"/>
        <v>85</v>
      </c>
      <c r="V3788" s="13">
        <f t="shared" si="178"/>
        <v>85</v>
      </c>
      <c r="W3788" s="13" t="str">
        <f>IFERROR(VLOOKUP(K3788,'Target Area Lookup'!B:C,2,FALSE),"Rest of State")</f>
        <v>Cook</v>
      </c>
      <c r="X3788" s="13" t="str">
        <f t="shared" si="179"/>
        <v>Cook</v>
      </c>
    </row>
    <row r="3789" spans="1:24" x14ac:dyDescent="0.25">
      <c r="A3789" t="s">
        <v>6734</v>
      </c>
      <c r="B3789" t="s">
        <v>6735</v>
      </c>
      <c r="C3789" t="s">
        <v>6736</v>
      </c>
      <c r="D3789" t="s">
        <v>2186</v>
      </c>
      <c r="E3789" t="s">
        <v>6737</v>
      </c>
      <c r="G3789">
        <v>70123</v>
      </c>
      <c r="H3789" t="s">
        <v>6738</v>
      </c>
      <c r="I3789" t="s">
        <v>6736</v>
      </c>
      <c r="J3789" t="s">
        <v>2186</v>
      </c>
      <c r="K3789" t="s">
        <v>1103</v>
      </c>
      <c r="L3789" t="s">
        <v>6737</v>
      </c>
      <c r="M3789" t="s">
        <v>6739</v>
      </c>
      <c r="N3789" t="s">
        <v>22</v>
      </c>
      <c r="O3789">
        <v>304</v>
      </c>
      <c r="P3789">
        <v>0</v>
      </c>
      <c r="Q3789">
        <v>0</v>
      </c>
      <c r="R3789">
        <v>304</v>
      </c>
      <c r="S3789" s="1">
        <v>1</v>
      </c>
      <c r="U3789" s="13">
        <f t="shared" si="177"/>
        <v>304</v>
      </c>
      <c r="V3789" s="13">
        <f t="shared" si="178"/>
        <v>304</v>
      </c>
      <c r="W3789" s="13" t="str">
        <f>IFERROR(VLOOKUP(K3789,'Target Area Lookup'!B:C,2,FALSE),"Rest of State")</f>
        <v>Cook</v>
      </c>
      <c r="X3789" s="13" t="str">
        <f t="shared" si="179"/>
        <v>Cook</v>
      </c>
    </row>
    <row r="3790" spans="1:24" x14ac:dyDescent="0.25">
      <c r="A3790" t="s">
        <v>6740</v>
      </c>
      <c r="B3790" t="s">
        <v>6741</v>
      </c>
      <c r="C3790" t="s">
        <v>6742</v>
      </c>
      <c r="D3790" t="s">
        <v>2186</v>
      </c>
      <c r="E3790" t="s">
        <v>6743</v>
      </c>
      <c r="F3790">
        <v>7735369098</v>
      </c>
      <c r="G3790">
        <v>71862</v>
      </c>
      <c r="H3790" t="s">
        <v>6744</v>
      </c>
      <c r="I3790" t="s">
        <v>6742</v>
      </c>
      <c r="J3790" t="s">
        <v>2186</v>
      </c>
      <c r="K3790" t="s">
        <v>1103</v>
      </c>
      <c r="L3790" t="s">
        <v>6743</v>
      </c>
      <c r="N3790" t="s">
        <v>22</v>
      </c>
      <c r="O3790">
        <v>365</v>
      </c>
      <c r="P3790">
        <v>0</v>
      </c>
      <c r="Q3790">
        <v>25</v>
      </c>
      <c r="R3790">
        <v>390</v>
      </c>
      <c r="S3790" s="1">
        <v>0.93469999999999998</v>
      </c>
      <c r="T3790" t="s">
        <v>22</v>
      </c>
      <c r="U3790" s="13">
        <f t="shared" si="177"/>
        <v>365</v>
      </c>
      <c r="V3790" s="13">
        <f t="shared" si="178"/>
        <v>390</v>
      </c>
      <c r="W3790" s="13" t="str">
        <f>IFERROR(VLOOKUP(K3790,'Target Area Lookup'!B:C,2,FALSE),"Rest of State")</f>
        <v>Cook</v>
      </c>
      <c r="X3790" s="13" t="str">
        <f t="shared" si="179"/>
        <v>Cook</v>
      </c>
    </row>
    <row r="3791" spans="1:24" x14ac:dyDescent="0.25">
      <c r="A3791" t="s">
        <v>6740</v>
      </c>
      <c r="B3791" t="s">
        <v>6741</v>
      </c>
      <c r="C3791" t="s">
        <v>6742</v>
      </c>
      <c r="D3791" t="s">
        <v>2186</v>
      </c>
      <c r="E3791" t="s">
        <v>6743</v>
      </c>
      <c r="F3791">
        <v>7735369098</v>
      </c>
      <c r="G3791">
        <v>71862</v>
      </c>
      <c r="H3791" t="s">
        <v>6744</v>
      </c>
      <c r="I3791" t="s">
        <v>6742</v>
      </c>
      <c r="J3791" t="s">
        <v>2186</v>
      </c>
      <c r="K3791" t="s">
        <v>1103</v>
      </c>
      <c r="L3791" t="s">
        <v>6743</v>
      </c>
      <c r="N3791" t="s">
        <v>22</v>
      </c>
      <c r="O3791">
        <v>390</v>
      </c>
      <c r="P3791">
        <v>0</v>
      </c>
      <c r="Q3791">
        <v>0</v>
      </c>
      <c r="R3791">
        <v>390</v>
      </c>
      <c r="S3791" s="1">
        <v>1</v>
      </c>
      <c r="T3791" t="s">
        <v>22</v>
      </c>
      <c r="U3791" s="13">
        <f t="shared" si="177"/>
        <v>390</v>
      </c>
      <c r="V3791" s="13">
        <f t="shared" si="178"/>
        <v>390</v>
      </c>
      <c r="W3791" s="13" t="str">
        <f>IFERROR(VLOOKUP(K3791,'Target Area Lookup'!B:C,2,FALSE),"Rest of State")</f>
        <v>Cook</v>
      </c>
      <c r="X3791" s="13" t="str">
        <f t="shared" si="179"/>
        <v>Cook</v>
      </c>
    </row>
    <row r="3792" spans="1:24" x14ac:dyDescent="0.25">
      <c r="A3792" t="s">
        <v>6745</v>
      </c>
      <c r="B3792" t="s">
        <v>6746</v>
      </c>
      <c r="C3792" t="s">
        <v>6747</v>
      </c>
      <c r="D3792" t="s">
        <v>2186</v>
      </c>
      <c r="E3792" t="s">
        <v>6748</v>
      </c>
      <c r="G3792">
        <v>70315</v>
      </c>
      <c r="H3792" t="s">
        <v>6746</v>
      </c>
      <c r="I3792" t="s">
        <v>6747</v>
      </c>
      <c r="J3792" t="s">
        <v>2186</v>
      </c>
      <c r="K3792" t="s">
        <v>1103</v>
      </c>
      <c r="L3792" t="s">
        <v>6748</v>
      </c>
      <c r="M3792" t="s">
        <v>6749</v>
      </c>
      <c r="N3792" t="s">
        <v>22</v>
      </c>
      <c r="O3792">
        <v>345</v>
      </c>
      <c r="P3792">
        <v>0</v>
      </c>
      <c r="Q3792">
        <v>0</v>
      </c>
      <c r="R3792">
        <v>345</v>
      </c>
      <c r="S3792" s="1">
        <v>1</v>
      </c>
      <c r="T3792" t="s">
        <v>22</v>
      </c>
      <c r="U3792" s="13">
        <f t="shared" si="177"/>
        <v>345</v>
      </c>
      <c r="V3792" s="13">
        <f t="shared" si="178"/>
        <v>345</v>
      </c>
      <c r="W3792" s="13" t="str">
        <f>IFERROR(VLOOKUP(K3792,'Target Area Lookup'!B:C,2,FALSE),"Rest of State")</f>
        <v>Cook</v>
      </c>
      <c r="X3792" s="13" t="str">
        <f t="shared" si="179"/>
        <v>Cook</v>
      </c>
    </row>
    <row r="3793" spans="1:24" x14ac:dyDescent="0.25">
      <c r="A3793" t="s">
        <v>6750</v>
      </c>
      <c r="B3793" t="s">
        <v>6751</v>
      </c>
      <c r="C3793" t="s">
        <v>6752</v>
      </c>
      <c r="D3793" t="s">
        <v>2186</v>
      </c>
      <c r="E3793" t="s">
        <v>6753</v>
      </c>
      <c r="F3793">
        <v>7738677301</v>
      </c>
      <c r="G3793">
        <v>11700</v>
      </c>
      <c r="H3793" t="s">
        <v>6754</v>
      </c>
      <c r="I3793" t="s">
        <v>6755</v>
      </c>
      <c r="J3793" t="s">
        <v>6756</v>
      </c>
      <c r="K3793" t="s">
        <v>2053</v>
      </c>
      <c r="L3793" t="s">
        <v>6757</v>
      </c>
      <c r="M3793" t="s">
        <v>6758</v>
      </c>
      <c r="O3793">
        <v>5</v>
      </c>
      <c r="P3793">
        <v>0</v>
      </c>
      <c r="Q3793">
        <v>0</v>
      </c>
      <c r="R3793">
        <v>5</v>
      </c>
      <c r="S3793" s="1">
        <v>1</v>
      </c>
      <c r="U3793" s="13">
        <f t="shared" si="177"/>
        <v>5</v>
      </c>
      <c r="V3793" s="13">
        <f t="shared" si="178"/>
        <v>5</v>
      </c>
      <c r="W3793" s="13" t="str">
        <f>IFERROR(VLOOKUP(K3793,'Target Area Lookup'!B:C,2,FALSE),"Rest of State")</f>
        <v>Rest of State</v>
      </c>
      <c r="X3793" s="13" t="str">
        <f t="shared" si="179"/>
        <v>Rest of State</v>
      </c>
    </row>
    <row r="3794" spans="1:24" x14ac:dyDescent="0.25">
      <c r="A3794" t="s">
        <v>6750</v>
      </c>
      <c r="B3794" t="s">
        <v>6751</v>
      </c>
      <c r="C3794" t="s">
        <v>6752</v>
      </c>
      <c r="D3794" t="s">
        <v>2186</v>
      </c>
      <c r="E3794" t="s">
        <v>6753</v>
      </c>
      <c r="F3794">
        <v>7738677301</v>
      </c>
      <c r="G3794">
        <v>11701</v>
      </c>
      <c r="H3794" t="s">
        <v>6759</v>
      </c>
      <c r="I3794" t="s">
        <v>6760</v>
      </c>
      <c r="J3794" t="s">
        <v>6761</v>
      </c>
      <c r="K3794" t="s">
        <v>2053</v>
      </c>
      <c r="L3794" t="s">
        <v>6762</v>
      </c>
      <c r="M3794" t="s">
        <v>6758</v>
      </c>
      <c r="O3794">
        <v>4</v>
      </c>
      <c r="P3794">
        <v>0</v>
      </c>
      <c r="Q3794">
        <v>0</v>
      </c>
      <c r="R3794">
        <v>4</v>
      </c>
      <c r="S3794" s="1">
        <v>1</v>
      </c>
      <c r="U3794" s="13">
        <f t="shared" si="177"/>
        <v>4</v>
      </c>
      <c r="V3794" s="13">
        <f t="shared" si="178"/>
        <v>4</v>
      </c>
      <c r="W3794" s="13" t="str">
        <f>IFERROR(VLOOKUP(K3794,'Target Area Lookup'!B:C,2,FALSE),"Rest of State")</f>
        <v>Rest of State</v>
      </c>
      <c r="X3794" s="13" t="str">
        <f t="shared" si="179"/>
        <v>Rest of State</v>
      </c>
    </row>
    <row r="3795" spans="1:24" x14ac:dyDescent="0.25">
      <c r="A3795" t="s">
        <v>6750</v>
      </c>
      <c r="B3795" t="s">
        <v>6751</v>
      </c>
      <c r="C3795" t="s">
        <v>6752</v>
      </c>
      <c r="D3795" t="s">
        <v>2186</v>
      </c>
      <c r="E3795" t="s">
        <v>6753</v>
      </c>
      <c r="F3795">
        <v>7738677301</v>
      </c>
      <c r="G3795">
        <v>11702</v>
      </c>
      <c r="H3795" t="s">
        <v>6763</v>
      </c>
      <c r="I3795" t="s">
        <v>6764</v>
      </c>
      <c r="J3795" t="s">
        <v>6765</v>
      </c>
      <c r="K3795" t="s">
        <v>2053</v>
      </c>
      <c r="L3795" t="s">
        <v>6766</v>
      </c>
      <c r="M3795" t="s">
        <v>6758</v>
      </c>
      <c r="O3795">
        <v>4</v>
      </c>
      <c r="P3795">
        <v>0</v>
      </c>
      <c r="Q3795">
        <v>0</v>
      </c>
      <c r="R3795">
        <v>4</v>
      </c>
      <c r="S3795" s="1">
        <v>1</v>
      </c>
      <c r="U3795" s="13">
        <f t="shared" si="177"/>
        <v>4</v>
      </c>
      <c r="V3795" s="13">
        <f t="shared" si="178"/>
        <v>4</v>
      </c>
      <c r="W3795" s="13" t="str">
        <f>IFERROR(VLOOKUP(K3795,'Target Area Lookup'!B:C,2,FALSE),"Rest of State")</f>
        <v>Rest of State</v>
      </c>
      <c r="X3795" s="13" t="str">
        <f t="shared" si="179"/>
        <v>Rest of State</v>
      </c>
    </row>
    <row r="3796" spans="1:24" x14ac:dyDescent="0.25">
      <c r="A3796" t="s">
        <v>6767</v>
      </c>
      <c r="B3796" t="s">
        <v>6768</v>
      </c>
      <c r="C3796" t="s">
        <v>6769</v>
      </c>
      <c r="D3796" t="s">
        <v>2186</v>
      </c>
      <c r="E3796" t="s">
        <v>6770</v>
      </c>
      <c r="F3796">
        <v>7736386103</v>
      </c>
      <c r="G3796">
        <v>65378</v>
      </c>
      <c r="H3796" t="s">
        <v>6768</v>
      </c>
      <c r="I3796" t="s">
        <v>6769</v>
      </c>
      <c r="J3796" t="s">
        <v>2186</v>
      </c>
      <c r="K3796" t="s">
        <v>1103</v>
      </c>
      <c r="L3796" t="s">
        <v>6770</v>
      </c>
      <c r="M3796" t="s">
        <v>6771</v>
      </c>
      <c r="O3796">
        <v>123</v>
      </c>
      <c r="P3796">
        <v>0</v>
      </c>
      <c r="Q3796">
        <v>31</v>
      </c>
      <c r="R3796">
        <v>154</v>
      </c>
      <c r="S3796" s="1">
        <v>0.7944</v>
      </c>
      <c r="T3796" t="s">
        <v>22</v>
      </c>
      <c r="U3796" s="13">
        <f t="shared" si="177"/>
        <v>123</v>
      </c>
      <c r="V3796" s="13">
        <f t="shared" si="178"/>
        <v>154</v>
      </c>
      <c r="W3796" s="13" t="str">
        <f>IFERROR(VLOOKUP(K3796,'Target Area Lookup'!B:C,2,FALSE),"Rest of State")</f>
        <v>Cook</v>
      </c>
      <c r="X3796" s="13" t="str">
        <f t="shared" si="179"/>
        <v>Cook</v>
      </c>
    </row>
    <row r="3797" spans="1:24" x14ac:dyDescent="0.25">
      <c r="A3797" t="s">
        <v>6772</v>
      </c>
      <c r="B3797" t="s">
        <v>6773</v>
      </c>
      <c r="C3797" t="s">
        <v>6774</v>
      </c>
      <c r="D3797" t="s">
        <v>2186</v>
      </c>
      <c r="E3797" t="s">
        <v>6775</v>
      </c>
      <c r="F3797">
        <v>7732734191</v>
      </c>
      <c r="G3797">
        <v>11711</v>
      </c>
      <c r="H3797" t="s">
        <v>6773</v>
      </c>
      <c r="I3797" t="s">
        <v>6774</v>
      </c>
      <c r="J3797" t="s">
        <v>2186</v>
      </c>
      <c r="K3797" t="s">
        <v>1103</v>
      </c>
      <c r="L3797" t="s">
        <v>6775</v>
      </c>
      <c r="M3797" t="s">
        <v>6776</v>
      </c>
      <c r="O3797">
        <v>29</v>
      </c>
      <c r="P3797">
        <v>0</v>
      </c>
      <c r="Q3797">
        <v>0</v>
      </c>
      <c r="R3797">
        <v>29</v>
      </c>
      <c r="S3797" s="1">
        <v>1</v>
      </c>
      <c r="U3797" s="13">
        <f t="shared" si="177"/>
        <v>29</v>
      </c>
      <c r="V3797" s="13">
        <f t="shared" si="178"/>
        <v>29</v>
      </c>
      <c r="W3797" s="13" t="str">
        <f>IFERROR(VLOOKUP(K3797,'Target Area Lookup'!B:C,2,FALSE),"Rest of State")</f>
        <v>Cook</v>
      </c>
      <c r="X3797" s="13" t="str">
        <f t="shared" si="179"/>
        <v>Cook</v>
      </c>
    </row>
    <row r="3798" spans="1:24" x14ac:dyDescent="0.25">
      <c r="A3798" t="s">
        <v>6777</v>
      </c>
      <c r="B3798" t="s">
        <v>6778</v>
      </c>
      <c r="C3798" t="s">
        <v>6779</v>
      </c>
      <c r="D3798" t="s">
        <v>2186</v>
      </c>
      <c r="E3798" t="s">
        <v>6780</v>
      </c>
      <c r="F3798">
        <v>7735725456</v>
      </c>
      <c r="G3798">
        <v>57712</v>
      </c>
      <c r="H3798" t="s">
        <v>6781</v>
      </c>
      <c r="I3798" t="s">
        <v>6782</v>
      </c>
      <c r="J3798" t="s">
        <v>2186</v>
      </c>
      <c r="K3798" t="s">
        <v>1103</v>
      </c>
      <c r="L3798" t="s">
        <v>6783</v>
      </c>
      <c r="M3798" t="s">
        <v>6784</v>
      </c>
      <c r="O3798">
        <v>36</v>
      </c>
      <c r="P3798">
        <v>0</v>
      </c>
      <c r="Q3798">
        <v>0</v>
      </c>
      <c r="R3798">
        <v>36</v>
      </c>
      <c r="S3798" s="1">
        <v>1</v>
      </c>
      <c r="U3798" s="13">
        <f t="shared" si="177"/>
        <v>36</v>
      </c>
      <c r="V3798" s="13">
        <f t="shared" si="178"/>
        <v>36</v>
      </c>
      <c r="W3798" s="13" t="str">
        <f>IFERROR(VLOOKUP(K3798,'Target Area Lookup'!B:C,2,FALSE),"Rest of State")</f>
        <v>Cook</v>
      </c>
      <c r="X3798" s="13" t="str">
        <f t="shared" si="179"/>
        <v>Cook</v>
      </c>
    </row>
    <row r="3799" spans="1:24" x14ac:dyDescent="0.25">
      <c r="A3799" t="s">
        <v>6785</v>
      </c>
      <c r="B3799" t="s">
        <v>6786</v>
      </c>
      <c r="C3799" t="s">
        <v>6787</v>
      </c>
      <c r="D3799" t="s">
        <v>2186</v>
      </c>
      <c r="E3799" t="s">
        <v>6788</v>
      </c>
      <c r="F3799">
        <v>3128427668</v>
      </c>
      <c r="G3799">
        <v>11720</v>
      </c>
      <c r="H3799" t="s">
        <v>6786</v>
      </c>
      <c r="I3799" t="s">
        <v>6787</v>
      </c>
      <c r="J3799" t="s">
        <v>2186</v>
      </c>
      <c r="K3799" t="s">
        <v>1103</v>
      </c>
      <c r="L3799" t="s">
        <v>6788</v>
      </c>
      <c r="M3799" t="s">
        <v>6789</v>
      </c>
      <c r="O3799">
        <v>23</v>
      </c>
      <c r="P3799">
        <v>0</v>
      </c>
      <c r="Q3799">
        <v>125</v>
      </c>
      <c r="R3799">
        <v>148</v>
      </c>
      <c r="S3799" s="1">
        <v>0.15539999999999998</v>
      </c>
      <c r="U3799" s="13">
        <f t="shared" si="177"/>
        <v>23</v>
      </c>
      <c r="V3799" s="13">
        <f t="shared" si="178"/>
        <v>148</v>
      </c>
      <c r="W3799" s="13" t="str">
        <f>IFERROR(VLOOKUP(K3799,'Target Area Lookup'!B:C,2,FALSE),"Rest of State")</f>
        <v>Cook</v>
      </c>
      <c r="X3799" s="13" t="str">
        <f t="shared" si="179"/>
        <v>Cook</v>
      </c>
    </row>
    <row r="3800" spans="1:24" x14ac:dyDescent="0.25">
      <c r="A3800" t="s">
        <v>6790</v>
      </c>
      <c r="B3800" t="s">
        <v>6791</v>
      </c>
      <c r="C3800" t="s">
        <v>6792</v>
      </c>
      <c r="D3800" t="s">
        <v>2186</v>
      </c>
      <c r="E3800" t="s">
        <v>6793</v>
      </c>
      <c r="F3800">
        <v>3124335003</v>
      </c>
      <c r="G3800">
        <v>11724</v>
      </c>
      <c r="H3800" t="s">
        <v>6794</v>
      </c>
      <c r="I3800" t="s">
        <v>6792</v>
      </c>
      <c r="J3800" t="s">
        <v>2186</v>
      </c>
      <c r="K3800" t="s">
        <v>1103</v>
      </c>
      <c r="L3800" t="s">
        <v>6793</v>
      </c>
      <c r="M3800" t="s">
        <v>6795</v>
      </c>
      <c r="N3800" t="s">
        <v>22</v>
      </c>
      <c r="O3800">
        <v>480</v>
      </c>
      <c r="P3800">
        <v>0</v>
      </c>
      <c r="Q3800">
        <v>0</v>
      </c>
      <c r="R3800">
        <v>480</v>
      </c>
      <c r="S3800" s="1">
        <v>1</v>
      </c>
      <c r="U3800" s="13">
        <f t="shared" si="177"/>
        <v>480</v>
      </c>
      <c r="V3800" s="13">
        <f t="shared" si="178"/>
        <v>480</v>
      </c>
      <c r="W3800" s="13" t="str">
        <f>IFERROR(VLOOKUP(K3800,'Target Area Lookup'!B:C,2,FALSE),"Rest of State")</f>
        <v>Cook</v>
      </c>
      <c r="X3800" s="13" t="str">
        <f t="shared" si="179"/>
        <v>Cook</v>
      </c>
    </row>
    <row r="3801" spans="1:24" x14ac:dyDescent="0.25">
      <c r="A3801" t="s">
        <v>6796</v>
      </c>
      <c r="B3801" t="s">
        <v>6797</v>
      </c>
      <c r="C3801" t="s">
        <v>6798</v>
      </c>
      <c r="D3801" t="s">
        <v>2186</v>
      </c>
      <c r="E3801" t="s">
        <v>6799</v>
      </c>
      <c r="G3801">
        <v>64852</v>
      </c>
      <c r="H3801" t="s">
        <v>6800</v>
      </c>
      <c r="I3801" t="s">
        <v>6801</v>
      </c>
      <c r="J3801" t="s">
        <v>2186</v>
      </c>
      <c r="K3801" t="s">
        <v>1103</v>
      </c>
      <c r="L3801" t="s">
        <v>6802</v>
      </c>
      <c r="M3801" t="s">
        <v>6803</v>
      </c>
      <c r="N3801" t="s">
        <v>22</v>
      </c>
      <c r="O3801">
        <v>1005</v>
      </c>
      <c r="P3801">
        <v>0</v>
      </c>
      <c r="Q3801">
        <v>0</v>
      </c>
      <c r="R3801">
        <v>1005</v>
      </c>
      <c r="S3801" s="1">
        <v>1</v>
      </c>
      <c r="T3801" t="s">
        <v>22</v>
      </c>
      <c r="U3801" s="13">
        <f t="shared" si="177"/>
        <v>1005</v>
      </c>
      <c r="V3801" s="13">
        <f t="shared" si="178"/>
        <v>1005</v>
      </c>
      <c r="W3801" s="13" t="str">
        <f>IFERROR(VLOOKUP(K3801,'Target Area Lookup'!B:C,2,FALSE),"Rest of State")</f>
        <v>Cook</v>
      </c>
      <c r="X3801" s="13" t="str">
        <f t="shared" si="179"/>
        <v>Cook</v>
      </c>
    </row>
    <row r="3802" spans="1:24" x14ac:dyDescent="0.25">
      <c r="A3802" t="s">
        <v>6804</v>
      </c>
      <c r="B3802" t="s">
        <v>6805</v>
      </c>
      <c r="C3802" t="s">
        <v>6806</v>
      </c>
      <c r="D3802" t="s">
        <v>2186</v>
      </c>
      <c r="E3802" t="s">
        <v>6807</v>
      </c>
      <c r="F3802">
        <v>7732650550</v>
      </c>
      <c r="G3802">
        <v>11762</v>
      </c>
      <c r="H3802" t="s">
        <v>6805</v>
      </c>
      <c r="I3802" t="s">
        <v>6806</v>
      </c>
      <c r="J3802" t="s">
        <v>2186</v>
      </c>
      <c r="K3802" t="s">
        <v>1103</v>
      </c>
      <c r="L3802" t="s">
        <v>6807</v>
      </c>
      <c r="M3802" t="s">
        <v>6808</v>
      </c>
      <c r="O3802">
        <v>227</v>
      </c>
      <c r="P3802">
        <v>44</v>
      </c>
      <c r="Q3802">
        <v>43</v>
      </c>
      <c r="R3802">
        <v>314</v>
      </c>
      <c r="S3802" s="1">
        <v>0.86310000000000009</v>
      </c>
      <c r="U3802" s="13">
        <f t="shared" si="177"/>
        <v>271</v>
      </c>
      <c r="V3802" s="13">
        <f t="shared" si="178"/>
        <v>314</v>
      </c>
      <c r="W3802" s="13" t="str">
        <f>IFERROR(VLOOKUP(K3802,'Target Area Lookup'!B:C,2,FALSE),"Rest of State")</f>
        <v>Cook</v>
      </c>
      <c r="X3802" s="13" t="str">
        <f t="shared" si="179"/>
        <v>Cook</v>
      </c>
    </row>
    <row r="3803" spans="1:24" x14ac:dyDescent="0.25">
      <c r="A3803" t="s">
        <v>6809</v>
      </c>
      <c r="B3803" t="s">
        <v>6810</v>
      </c>
      <c r="C3803" t="s">
        <v>6811</v>
      </c>
      <c r="D3803" t="s">
        <v>2186</v>
      </c>
      <c r="E3803" t="s">
        <v>6812</v>
      </c>
      <c r="F3803">
        <v>7737780818</v>
      </c>
      <c r="G3803">
        <v>64339</v>
      </c>
      <c r="H3803" t="s">
        <v>6810</v>
      </c>
      <c r="I3803" t="s">
        <v>6811</v>
      </c>
      <c r="J3803" t="s">
        <v>2186</v>
      </c>
      <c r="K3803" t="s">
        <v>1103</v>
      </c>
      <c r="L3803" t="s">
        <v>6812</v>
      </c>
      <c r="M3803" t="s">
        <v>6813</v>
      </c>
      <c r="O3803">
        <v>60</v>
      </c>
      <c r="P3803">
        <v>0</v>
      </c>
      <c r="Q3803">
        <v>0</v>
      </c>
      <c r="R3803">
        <v>60</v>
      </c>
      <c r="S3803" s="1">
        <v>1</v>
      </c>
      <c r="U3803" s="13">
        <f t="shared" si="177"/>
        <v>60</v>
      </c>
      <c r="V3803" s="13">
        <f t="shared" si="178"/>
        <v>60</v>
      </c>
      <c r="W3803" s="13" t="str">
        <f>IFERROR(VLOOKUP(K3803,'Target Area Lookup'!B:C,2,FALSE),"Rest of State")</f>
        <v>Cook</v>
      </c>
      <c r="X3803" s="13" t="str">
        <f t="shared" si="179"/>
        <v>Cook</v>
      </c>
    </row>
    <row r="3804" spans="1:24" x14ac:dyDescent="0.25">
      <c r="A3804" t="s">
        <v>6809</v>
      </c>
      <c r="B3804" t="s">
        <v>6810</v>
      </c>
      <c r="C3804" t="s">
        <v>6811</v>
      </c>
      <c r="D3804" t="s">
        <v>2186</v>
      </c>
      <c r="E3804" t="s">
        <v>6812</v>
      </c>
      <c r="F3804">
        <v>7737780818</v>
      </c>
      <c r="G3804">
        <v>73490</v>
      </c>
      <c r="H3804" t="s">
        <v>6814</v>
      </c>
      <c r="I3804" t="s">
        <v>6815</v>
      </c>
      <c r="J3804" t="s">
        <v>2186</v>
      </c>
      <c r="K3804" t="s">
        <v>1103</v>
      </c>
      <c r="L3804" t="s">
        <v>6816</v>
      </c>
      <c r="M3804" t="s">
        <v>6813</v>
      </c>
      <c r="O3804">
        <v>10</v>
      </c>
      <c r="P3804">
        <v>0</v>
      </c>
      <c r="Q3804">
        <v>0</v>
      </c>
      <c r="R3804">
        <v>10</v>
      </c>
      <c r="S3804" s="1">
        <v>1</v>
      </c>
      <c r="U3804" s="13">
        <f t="shared" si="177"/>
        <v>10</v>
      </c>
      <c r="V3804" s="13">
        <f t="shared" si="178"/>
        <v>10</v>
      </c>
      <c r="W3804" s="13" t="str">
        <f>IFERROR(VLOOKUP(K3804,'Target Area Lookup'!B:C,2,FALSE),"Rest of State")</f>
        <v>Cook</v>
      </c>
      <c r="X3804" s="13" t="str">
        <f t="shared" si="179"/>
        <v>Cook</v>
      </c>
    </row>
    <row r="3805" spans="1:24" x14ac:dyDescent="0.25">
      <c r="A3805" t="s">
        <v>6817</v>
      </c>
      <c r="B3805" t="s">
        <v>6818</v>
      </c>
      <c r="C3805" t="s">
        <v>6819</v>
      </c>
      <c r="D3805" t="s">
        <v>2186</v>
      </c>
      <c r="E3805" t="s">
        <v>6820</v>
      </c>
      <c r="F3805">
        <v>7732620430</v>
      </c>
      <c r="G3805">
        <v>60125</v>
      </c>
      <c r="H3805" t="s">
        <v>6818</v>
      </c>
      <c r="I3805" t="s">
        <v>6819</v>
      </c>
      <c r="J3805" t="s">
        <v>2186</v>
      </c>
      <c r="K3805" t="s">
        <v>1103</v>
      </c>
      <c r="L3805" t="s">
        <v>6820</v>
      </c>
      <c r="M3805" t="s">
        <v>6821</v>
      </c>
      <c r="O3805">
        <v>70</v>
      </c>
      <c r="P3805">
        <v>19</v>
      </c>
      <c r="Q3805">
        <v>32</v>
      </c>
      <c r="R3805">
        <v>121</v>
      </c>
      <c r="S3805" s="1">
        <v>0.73549999999999993</v>
      </c>
      <c r="U3805" s="13">
        <f t="shared" si="177"/>
        <v>89</v>
      </c>
      <c r="V3805" s="13">
        <f t="shared" si="178"/>
        <v>121</v>
      </c>
      <c r="W3805" s="13" t="str">
        <f>IFERROR(VLOOKUP(K3805,'Target Area Lookup'!B:C,2,FALSE),"Rest of State")</f>
        <v>Cook</v>
      </c>
      <c r="X3805" s="13" t="str">
        <f t="shared" si="179"/>
        <v>Cook</v>
      </c>
    </row>
    <row r="3806" spans="1:24" x14ac:dyDescent="0.25">
      <c r="A3806" t="s">
        <v>6822</v>
      </c>
      <c r="B3806" t="s">
        <v>6823</v>
      </c>
      <c r="C3806" t="s">
        <v>6824</v>
      </c>
      <c r="D3806" t="s">
        <v>2186</v>
      </c>
      <c r="E3806" t="s">
        <v>6825</v>
      </c>
      <c r="F3806">
        <v>7737435434</v>
      </c>
      <c r="G3806">
        <v>62841</v>
      </c>
      <c r="H3806" t="s">
        <v>6823</v>
      </c>
      <c r="I3806" t="s">
        <v>6824</v>
      </c>
      <c r="J3806" t="s">
        <v>2186</v>
      </c>
      <c r="K3806" t="s">
        <v>1103</v>
      </c>
      <c r="L3806" t="s">
        <v>6825</v>
      </c>
      <c r="M3806" t="s">
        <v>6826</v>
      </c>
      <c r="O3806">
        <v>51</v>
      </c>
      <c r="P3806">
        <v>25</v>
      </c>
      <c r="Q3806">
        <v>25</v>
      </c>
      <c r="R3806">
        <v>101</v>
      </c>
      <c r="S3806" s="1">
        <v>0.75250000000000006</v>
      </c>
      <c r="U3806" s="13">
        <f t="shared" si="177"/>
        <v>76</v>
      </c>
      <c r="V3806" s="13">
        <f t="shared" si="178"/>
        <v>101</v>
      </c>
      <c r="W3806" s="13" t="str">
        <f>IFERROR(VLOOKUP(K3806,'Target Area Lookup'!B:C,2,FALSE),"Rest of State")</f>
        <v>Cook</v>
      </c>
      <c r="X3806" s="13" t="str">
        <f t="shared" si="179"/>
        <v>Cook</v>
      </c>
    </row>
    <row r="3807" spans="1:24" x14ac:dyDescent="0.25">
      <c r="A3807" t="s">
        <v>6827</v>
      </c>
      <c r="B3807" t="s">
        <v>6828</v>
      </c>
      <c r="C3807" t="s">
        <v>6829</v>
      </c>
      <c r="D3807" t="s">
        <v>2186</v>
      </c>
      <c r="E3807" t="s">
        <v>6830</v>
      </c>
      <c r="F3807">
        <v>3122436097</v>
      </c>
      <c r="G3807">
        <v>15093</v>
      </c>
      <c r="H3807" t="s">
        <v>6828</v>
      </c>
      <c r="I3807" t="s">
        <v>6829</v>
      </c>
      <c r="J3807" t="s">
        <v>2186</v>
      </c>
      <c r="K3807" t="s">
        <v>1103</v>
      </c>
      <c r="L3807" t="s">
        <v>6830</v>
      </c>
      <c r="M3807" t="s">
        <v>6831</v>
      </c>
      <c r="O3807">
        <v>46</v>
      </c>
      <c r="P3807">
        <v>0</v>
      </c>
      <c r="Q3807">
        <v>5</v>
      </c>
      <c r="R3807">
        <v>51</v>
      </c>
      <c r="S3807" s="1">
        <v>0.90200000000000002</v>
      </c>
      <c r="U3807" s="13">
        <f t="shared" si="177"/>
        <v>46</v>
      </c>
      <c r="V3807" s="13">
        <f t="shared" si="178"/>
        <v>51</v>
      </c>
      <c r="W3807" s="13" t="str">
        <f>IFERROR(VLOOKUP(K3807,'Target Area Lookup'!B:C,2,FALSE),"Rest of State")</f>
        <v>Cook</v>
      </c>
      <c r="X3807" s="13" t="str">
        <f t="shared" si="179"/>
        <v>Cook</v>
      </c>
    </row>
    <row r="3808" spans="1:24" x14ac:dyDescent="0.25">
      <c r="A3808" t="s">
        <v>6832</v>
      </c>
      <c r="B3808" t="s">
        <v>6833</v>
      </c>
      <c r="C3808" t="s">
        <v>6834</v>
      </c>
      <c r="D3808" t="s">
        <v>2186</v>
      </c>
      <c r="E3808" t="s">
        <v>6835</v>
      </c>
      <c r="F3808">
        <v>7737799440</v>
      </c>
      <c r="G3808">
        <v>42730</v>
      </c>
      <c r="H3808" t="s">
        <v>6833</v>
      </c>
      <c r="I3808" t="s">
        <v>6834</v>
      </c>
      <c r="J3808" t="s">
        <v>2186</v>
      </c>
      <c r="K3808" t="s">
        <v>1103</v>
      </c>
      <c r="L3808" t="s">
        <v>6835</v>
      </c>
      <c r="M3808" t="s">
        <v>6836</v>
      </c>
      <c r="O3808">
        <v>62</v>
      </c>
      <c r="P3808">
        <v>19</v>
      </c>
      <c r="Q3808">
        <v>43</v>
      </c>
      <c r="R3808">
        <v>124</v>
      </c>
      <c r="S3808" s="1">
        <v>0.65319999999999989</v>
      </c>
      <c r="U3808" s="13">
        <f t="shared" si="177"/>
        <v>81</v>
      </c>
      <c r="V3808" s="13">
        <f t="shared" si="178"/>
        <v>124</v>
      </c>
      <c r="W3808" s="13" t="str">
        <f>IFERROR(VLOOKUP(K3808,'Target Area Lookup'!B:C,2,FALSE),"Rest of State")</f>
        <v>Cook</v>
      </c>
      <c r="X3808" s="13" t="str">
        <f t="shared" si="179"/>
        <v>Cook</v>
      </c>
    </row>
    <row r="3809" spans="1:24" x14ac:dyDescent="0.25">
      <c r="A3809" t="s">
        <v>6837</v>
      </c>
      <c r="B3809" t="s">
        <v>6838</v>
      </c>
      <c r="C3809" t="s">
        <v>6839</v>
      </c>
      <c r="D3809" t="s">
        <v>2186</v>
      </c>
      <c r="E3809" t="s">
        <v>6840</v>
      </c>
      <c r="F3809">
        <v>7737693500</v>
      </c>
      <c r="G3809">
        <v>11796</v>
      </c>
      <c r="H3809" t="s">
        <v>6838</v>
      </c>
      <c r="I3809" t="s">
        <v>6839</v>
      </c>
      <c r="J3809" t="s">
        <v>2186</v>
      </c>
      <c r="K3809" t="s">
        <v>1103</v>
      </c>
      <c r="L3809" t="s">
        <v>6840</v>
      </c>
      <c r="M3809" t="s">
        <v>6841</v>
      </c>
      <c r="O3809">
        <v>86</v>
      </c>
      <c r="P3809">
        <v>0</v>
      </c>
      <c r="Q3809">
        <v>0</v>
      </c>
      <c r="R3809">
        <v>86</v>
      </c>
      <c r="S3809" s="1">
        <v>1</v>
      </c>
      <c r="U3809" s="13">
        <f t="shared" si="177"/>
        <v>86</v>
      </c>
      <c r="V3809" s="13">
        <f t="shared" si="178"/>
        <v>86</v>
      </c>
      <c r="W3809" s="13" t="str">
        <f>IFERROR(VLOOKUP(K3809,'Target Area Lookup'!B:C,2,FALSE),"Rest of State")</f>
        <v>Cook</v>
      </c>
      <c r="X3809" s="13" t="str">
        <f t="shared" si="179"/>
        <v>Cook</v>
      </c>
    </row>
    <row r="3810" spans="1:24" x14ac:dyDescent="0.25">
      <c r="A3810" t="s">
        <v>6842</v>
      </c>
      <c r="B3810" t="s">
        <v>6843</v>
      </c>
      <c r="C3810" t="s">
        <v>6844</v>
      </c>
      <c r="D3810" t="s">
        <v>2186</v>
      </c>
      <c r="E3810" t="s">
        <v>6845</v>
      </c>
      <c r="F3810">
        <v>7735420663</v>
      </c>
      <c r="G3810">
        <v>11797</v>
      </c>
      <c r="H3810" t="s">
        <v>6843</v>
      </c>
      <c r="I3810" t="s">
        <v>6844</v>
      </c>
      <c r="J3810" t="s">
        <v>2186</v>
      </c>
      <c r="K3810" t="s">
        <v>1103</v>
      </c>
      <c r="L3810" t="s">
        <v>6845</v>
      </c>
      <c r="M3810" t="s">
        <v>6846</v>
      </c>
      <c r="O3810">
        <v>86</v>
      </c>
      <c r="P3810">
        <v>16</v>
      </c>
      <c r="Q3810">
        <v>62</v>
      </c>
      <c r="R3810">
        <v>164</v>
      </c>
      <c r="S3810" s="1">
        <v>0.622</v>
      </c>
      <c r="U3810" s="13">
        <f t="shared" si="177"/>
        <v>102</v>
      </c>
      <c r="V3810" s="13">
        <f t="shared" si="178"/>
        <v>164</v>
      </c>
      <c r="W3810" s="13" t="str">
        <f>IFERROR(VLOOKUP(K3810,'Target Area Lookup'!B:C,2,FALSE),"Rest of State")</f>
        <v>Cook</v>
      </c>
      <c r="X3810" s="13" t="str">
        <f t="shared" si="179"/>
        <v>Cook</v>
      </c>
    </row>
    <row r="3811" spans="1:24" x14ac:dyDescent="0.25">
      <c r="A3811" t="s">
        <v>6857</v>
      </c>
      <c r="B3811" t="s">
        <v>6858</v>
      </c>
      <c r="C3811" t="s">
        <v>6859</v>
      </c>
      <c r="D3811" t="s">
        <v>2186</v>
      </c>
      <c r="E3811" t="s">
        <v>6860</v>
      </c>
      <c r="F3811">
        <v>3126750056</v>
      </c>
      <c r="G3811">
        <v>61131</v>
      </c>
      <c r="H3811" t="s">
        <v>6861</v>
      </c>
      <c r="I3811" t="s">
        <v>6862</v>
      </c>
      <c r="J3811" t="s">
        <v>2186</v>
      </c>
      <c r="K3811" t="s">
        <v>1103</v>
      </c>
      <c r="L3811" t="s">
        <v>6863</v>
      </c>
      <c r="M3811" t="s">
        <v>6864</v>
      </c>
      <c r="O3811">
        <v>191</v>
      </c>
      <c r="P3811">
        <v>0</v>
      </c>
      <c r="Q3811">
        <v>0</v>
      </c>
      <c r="R3811">
        <v>191</v>
      </c>
      <c r="S3811" s="1">
        <v>1</v>
      </c>
      <c r="T3811" t="s">
        <v>22</v>
      </c>
      <c r="U3811" s="13">
        <f t="shared" si="177"/>
        <v>191</v>
      </c>
      <c r="V3811" s="13">
        <f t="shared" si="178"/>
        <v>191</v>
      </c>
      <c r="W3811" s="13" t="str">
        <f>IFERROR(VLOOKUP(K3811,'Target Area Lookup'!B:C,2,FALSE),"Rest of State")</f>
        <v>Cook</v>
      </c>
      <c r="X3811" s="13" t="str">
        <f t="shared" si="179"/>
        <v>Cook</v>
      </c>
    </row>
    <row r="3812" spans="1:24" x14ac:dyDescent="0.25">
      <c r="A3812" t="s">
        <v>6865</v>
      </c>
      <c r="B3812" t="s">
        <v>6866</v>
      </c>
      <c r="C3812" t="s">
        <v>6867</v>
      </c>
      <c r="D3812" t="s">
        <v>2186</v>
      </c>
      <c r="E3812" t="s">
        <v>6868</v>
      </c>
      <c r="G3812">
        <v>11605</v>
      </c>
      <c r="H3812" t="s">
        <v>6869</v>
      </c>
      <c r="I3812" t="s">
        <v>6870</v>
      </c>
      <c r="J3812" t="s">
        <v>1455</v>
      </c>
      <c r="K3812" t="s">
        <v>1103</v>
      </c>
      <c r="L3812" t="s">
        <v>6871</v>
      </c>
      <c r="M3812" t="s">
        <v>6872</v>
      </c>
      <c r="O3812">
        <v>65</v>
      </c>
      <c r="P3812">
        <v>26</v>
      </c>
      <c r="Q3812">
        <v>595</v>
      </c>
      <c r="R3812">
        <v>686</v>
      </c>
      <c r="S3812" s="1">
        <v>0.13269999999999998</v>
      </c>
      <c r="U3812" s="13">
        <f t="shared" si="177"/>
        <v>91</v>
      </c>
      <c r="V3812" s="13">
        <f t="shared" si="178"/>
        <v>686</v>
      </c>
      <c r="W3812" s="13" t="str">
        <f>IFERROR(VLOOKUP(K3812,'Target Area Lookup'!B:C,2,FALSE),"Rest of State")</f>
        <v>Cook</v>
      </c>
      <c r="X3812" s="13" t="str">
        <f t="shared" si="179"/>
        <v>Cook</v>
      </c>
    </row>
    <row r="3813" spans="1:24" x14ac:dyDescent="0.25">
      <c r="A3813" t="s">
        <v>6865</v>
      </c>
      <c r="B3813" t="s">
        <v>6866</v>
      </c>
      <c r="C3813" t="s">
        <v>6867</v>
      </c>
      <c r="D3813" t="s">
        <v>2186</v>
      </c>
      <c r="E3813" t="s">
        <v>6868</v>
      </c>
      <c r="G3813">
        <v>67908</v>
      </c>
      <c r="H3813" t="s">
        <v>6873</v>
      </c>
      <c r="I3813" t="s">
        <v>6874</v>
      </c>
      <c r="J3813" t="s">
        <v>1455</v>
      </c>
      <c r="K3813" t="s">
        <v>1103</v>
      </c>
      <c r="L3813" t="s">
        <v>6875</v>
      </c>
      <c r="M3813" t="s">
        <v>6876</v>
      </c>
      <c r="O3813">
        <v>101</v>
      </c>
      <c r="P3813">
        <v>5</v>
      </c>
      <c r="Q3813">
        <v>41</v>
      </c>
      <c r="R3813">
        <v>147</v>
      </c>
      <c r="S3813" s="1">
        <v>0.72109999999999996</v>
      </c>
      <c r="U3813" s="13">
        <f t="shared" si="177"/>
        <v>106</v>
      </c>
      <c r="V3813" s="13">
        <f t="shared" si="178"/>
        <v>147</v>
      </c>
      <c r="W3813" s="13" t="str">
        <f>IFERROR(VLOOKUP(K3813,'Target Area Lookup'!B:C,2,FALSE),"Rest of State")</f>
        <v>Cook</v>
      </c>
      <c r="X3813" s="13" t="str">
        <f t="shared" si="179"/>
        <v>Cook</v>
      </c>
    </row>
    <row r="3814" spans="1:24" x14ac:dyDescent="0.25">
      <c r="A3814" t="s">
        <v>6865</v>
      </c>
      <c r="B3814" t="s">
        <v>6866</v>
      </c>
      <c r="C3814" t="s">
        <v>6867</v>
      </c>
      <c r="D3814" t="s">
        <v>2186</v>
      </c>
      <c r="E3814" t="s">
        <v>6868</v>
      </c>
      <c r="G3814">
        <v>71619</v>
      </c>
      <c r="H3814" t="s">
        <v>6877</v>
      </c>
      <c r="I3814" t="s">
        <v>6878</v>
      </c>
      <c r="J3814" t="s">
        <v>2186</v>
      </c>
      <c r="K3814" t="s">
        <v>1103</v>
      </c>
      <c r="L3814" t="s">
        <v>6879</v>
      </c>
      <c r="M3814" t="s">
        <v>6880</v>
      </c>
      <c r="O3814">
        <v>116</v>
      </c>
      <c r="P3814">
        <v>45</v>
      </c>
      <c r="Q3814">
        <v>88</v>
      </c>
      <c r="R3814">
        <v>249</v>
      </c>
      <c r="S3814" s="1">
        <v>0.64659999999999995</v>
      </c>
      <c r="U3814" s="13">
        <f t="shared" si="177"/>
        <v>161</v>
      </c>
      <c r="V3814" s="13">
        <f t="shared" si="178"/>
        <v>249</v>
      </c>
      <c r="W3814" s="13" t="str">
        <f>IFERROR(VLOOKUP(K3814,'Target Area Lookup'!B:C,2,FALSE),"Rest of State")</f>
        <v>Cook</v>
      </c>
      <c r="X3814" s="13" t="str">
        <f t="shared" si="179"/>
        <v>Cook</v>
      </c>
    </row>
    <row r="3815" spans="1:24" x14ac:dyDescent="0.25">
      <c r="A3815" t="s">
        <v>6865</v>
      </c>
      <c r="B3815" t="s">
        <v>6866</v>
      </c>
      <c r="C3815" t="s">
        <v>6867</v>
      </c>
      <c r="D3815" t="s">
        <v>2186</v>
      </c>
      <c r="E3815" t="s">
        <v>6868</v>
      </c>
      <c r="G3815">
        <v>72284</v>
      </c>
      <c r="H3815" t="s">
        <v>6881</v>
      </c>
      <c r="I3815" t="s">
        <v>6867</v>
      </c>
      <c r="J3815" t="s">
        <v>2186</v>
      </c>
      <c r="K3815" t="s">
        <v>1103</v>
      </c>
      <c r="L3815" t="s">
        <v>6868</v>
      </c>
      <c r="M3815" t="s">
        <v>6882</v>
      </c>
      <c r="O3815">
        <v>348</v>
      </c>
      <c r="P3815">
        <v>88</v>
      </c>
      <c r="Q3815">
        <v>626</v>
      </c>
      <c r="R3815">
        <v>1062</v>
      </c>
      <c r="S3815" s="1">
        <v>0.41049999999999998</v>
      </c>
      <c r="U3815" s="13">
        <f t="shared" si="177"/>
        <v>436</v>
      </c>
      <c r="V3815" s="13">
        <f t="shared" si="178"/>
        <v>1062</v>
      </c>
      <c r="W3815" s="13" t="str">
        <f>IFERROR(VLOOKUP(K3815,'Target Area Lookup'!B:C,2,FALSE),"Rest of State")</f>
        <v>Cook</v>
      </c>
      <c r="X3815" s="13" t="str">
        <f t="shared" si="179"/>
        <v>Cook</v>
      </c>
    </row>
    <row r="3816" spans="1:24" x14ac:dyDescent="0.25">
      <c r="A3816" t="s">
        <v>6865</v>
      </c>
      <c r="B3816" t="s">
        <v>6866</v>
      </c>
      <c r="C3816" t="s">
        <v>6867</v>
      </c>
      <c r="D3816" t="s">
        <v>2186</v>
      </c>
      <c r="E3816" t="s">
        <v>6868</v>
      </c>
      <c r="G3816">
        <v>72470</v>
      </c>
      <c r="H3816" t="s">
        <v>6883</v>
      </c>
      <c r="I3816" t="s">
        <v>6884</v>
      </c>
      <c r="J3816" t="s">
        <v>2186</v>
      </c>
      <c r="K3816" t="s">
        <v>1103</v>
      </c>
      <c r="L3816" t="s">
        <v>6885</v>
      </c>
      <c r="M3816" t="s">
        <v>6886</v>
      </c>
      <c r="O3816">
        <v>73</v>
      </c>
      <c r="P3816">
        <v>7</v>
      </c>
      <c r="Q3816">
        <v>47</v>
      </c>
      <c r="R3816">
        <v>127</v>
      </c>
      <c r="S3816" s="1">
        <v>0.62990000000000002</v>
      </c>
      <c r="U3816" s="13">
        <f t="shared" si="177"/>
        <v>80</v>
      </c>
      <c r="V3816" s="13">
        <f t="shared" si="178"/>
        <v>127</v>
      </c>
      <c r="W3816" s="13" t="str">
        <f>IFERROR(VLOOKUP(K3816,'Target Area Lookup'!B:C,2,FALSE),"Rest of State")</f>
        <v>Cook</v>
      </c>
      <c r="X3816" s="13" t="str">
        <f t="shared" si="179"/>
        <v>Cook</v>
      </c>
    </row>
    <row r="3817" spans="1:24" x14ac:dyDescent="0.25">
      <c r="A3817" t="s">
        <v>7111</v>
      </c>
      <c r="B3817" t="s">
        <v>7112</v>
      </c>
      <c r="C3817" t="s">
        <v>7113</v>
      </c>
      <c r="D3817" t="s">
        <v>7114</v>
      </c>
      <c r="E3817" t="s">
        <v>7115</v>
      </c>
      <c r="F3817">
        <v>8156892110</v>
      </c>
      <c r="G3817">
        <v>12498</v>
      </c>
      <c r="H3817" t="s">
        <v>7116</v>
      </c>
      <c r="I3817" t="s">
        <v>7117</v>
      </c>
      <c r="J3817" t="s">
        <v>7118</v>
      </c>
      <c r="K3817" t="s">
        <v>7097</v>
      </c>
      <c r="L3817" t="s">
        <v>7119</v>
      </c>
      <c r="M3817" t="s">
        <v>7120</v>
      </c>
      <c r="N3817" t="s">
        <v>22</v>
      </c>
      <c r="O3817">
        <v>42</v>
      </c>
      <c r="P3817">
        <v>11</v>
      </c>
      <c r="Q3817">
        <v>55</v>
      </c>
      <c r="R3817">
        <v>108</v>
      </c>
      <c r="S3817" s="1">
        <v>0.49070000000000003</v>
      </c>
      <c r="U3817" s="13">
        <f t="shared" si="177"/>
        <v>53</v>
      </c>
      <c r="V3817" s="13">
        <f t="shared" si="178"/>
        <v>108</v>
      </c>
      <c r="W3817" s="13" t="str">
        <f>IFERROR(VLOOKUP(K3817,'Target Area Lookup'!B:C,2,FALSE),"Rest of State")</f>
        <v>Rest of State</v>
      </c>
      <c r="X3817" s="13" t="str">
        <f t="shared" si="179"/>
        <v>Rest of State</v>
      </c>
    </row>
    <row r="3818" spans="1:24" x14ac:dyDescent="0.25">
      <c r="A3818" t="s">
        <v>7111</v>
      </c>
      <c r="B3818" t="s">
        <v>7112</v>
      </c>
      <c r="C3818" t="s">
        <v>7113</v>
      </c>
      <c r="D3818" t="s">
        <v>7114</v>
      </c>
      <c r="E3818" t="s">
        <v>7115</v>
      </c>
      <c r="F3818">
        <v>8156892110</v>
      </c>
      <c r="G3818">
        <v>12499</v>
      </c>
      <c r="H3818" t="s">
        <v>7121</v>
      </c>
      <c r="I3818" t="s">
        <v>7113</v>
      </c>
      <c r="J3818" t="s">
        <v>7114</v>
      </c>
      <c r="K3818" t="s">
        <v>3558</v>
      </c>
      <c r="L3818" t="s">
        <v>7115</v>
      </c>
      <c r="M3818" t="s">
        <v>7120</v>
      </c>
      <c r="N3818" t="s">
        <v>22</v>
      </c>
      <c r="O3818">
        <v>106</v>
      </c>
      <c r="P3818">
        <v>0</v>
      </c>
      <c r="Q3818">
        <v>0</v>
      </c>
      <c r="R3818">
        <v>106</v>
      </c>
      <c r="S3818" s="1">
        <v>1</v>
      </c>
      <c r="T3818" t="s">
        <v>22</v>
      </c>
      <c r="U3818" s="13">
        <f t="shared" si="177"/>
        <v>106</v>
      </c>
      <c r="V3818" s="13">
        <f t="shared" si="178"/>
        <v>106</v>
      </c>
      <c r="W3818" s="13" t="str">
        <f>IFERROR(VLOOKUP(K3818,'Target Area Lookup'!B:C,2,FALSE),"Rest of State")</f>
        <v>Rest of State</v>
      </c>
      <c r="X3818" s="13" t="str">
        <f t="shared" si="179"/>
        <v>Rest of State</v>
      </c>
    </row>
    <row r="3819" spans="1:24" x14ac:dyDescent="0.25">
      <c r="A3819" t="s">
        <v>7111</v>
      </c>
      <c r="B3819" t="s">
        <v>7112</v>
      </c>
      <c r="C3819" t="s">
        <v>7113</v>
      </c>
      <c r="D3819" t="s">
        <v>7114</v>
      </c>
      <c r="E3819" t="s">
        <v>7115</v>
      </c>
      <c r="F3819">
        <v>8156892110</v>
      </c>
      <c r="G3819">
        <v>12500</v>
      </c>
      <c r="H3819" t="s">
        <v>7122</v>
      </c>
      <c r="I3819" t="s">
        <v>7123</v>
      </c>
      <c r="J3819" t="s">
        <v>7124</v>
      </c>
      <c r="K3819" t="s">
        <v>3558</v>
      </c>
      <c r="L3819" t="s">
        <v>7125</v>
      </c>
      <c r="M3819" t="s">
        <v>7120</v>
      </c>
      <c r="N3819" t="s">
        <v>22</v>
      </c>
      <c r="O3819">
        <v>132</v>
      </c>
      <c r="P3819">
        <v>0</v>
      </c>
      <c r="Q3819">
        <v>10</v>
      </c>
      <c r="R3819">
        <v>142</v>
      </c>
      <c r="S3819" s="1">
        <v>0.9284</v>
      </c>
      <c r="T3819" t="s">
        <v>22</v>
      </c>
      <c r="U3819" s="13">
        <f t="shared" si="177"/>
        <v>132</v>
      </c>
      <c r="V3819" s="13">
        <f t="shared" si="178"/>
        <v>142</v>
      </c>
      <c r="W3819" s="13" t="str">
        <f>IFERROR(VLOOKUP(K3819,'Target Area Lookup'!B:C,2,FALSE),"Rest of State")</f>
        <v>Rest of State</v>
      </c>
      <c r="X3819" s="13" t="str">
        <f t="shared" si="179"/>
        <v>Rest of State</v>
      </c>
    </row>
    <row r="3820" spans="1:24" x14ac:dyDescent="0.25">
      <c r="A3820" t="s">
        <v>7209</v>
      </c>
      <c r="B3820" t="s">
        <v>7210</v>
      </c>
      <c r="C3820" t="s">
        <v>7211</v>
      </c>
      <c r="D3820" t="s">
        <v>7212</v>
      </c>
      <c r="E3820" t="s">
        <v>7213</v>
      </c>
      <c r="F3820">
        <v>2177327518</v>
      </c>
      <c r="G3820">
        <v>13802</v>
      </c>
      <c r="H3820" t="s">
        <v>7210</v>
      </c>
      <c r="I3820" t="s">
        <v>7211</v>
      </c>
      <c r="J3820" t="s">
        <v>7212</v>
      </c>
      <c r="K3820" t="s">
        <v>7214</v>
      </c>
      <c r="L3820" t="s">
        <v>7213</v>
      </c>
      <c r="M3820" t="s">
        <v>7215</v>
      </c>
      <c r="O3820">
        <v>27</v>
      </c>
      <c r="P3820">
        <v>3</v>
      </c>
      <c r="Q3820">
        <v>113</v>
      </c>
      <c r="R3820">
        <v>143</v>
      </c>
      <c r="S3820" s="1">
        <v>0.20980000000000001</v>
      </c>
      <c r="U3820" s="13">
        <f t="shared" si="177"/>
        <v>30</v>
      </c>
      <c r="V3820" s="13">
        <f t="shared" si="178"/>
        <v>143</v>
      </c>
      <c r="W3820" s="13" t="str">
        <f>IFERROR(VLOOKUP(K3820,'Target Area Lookup'!B:C,2,FALSE),"Rest of State")</f>
        <v>Rest of State</v>
      </c>
      <c r="X3820" s="13" t="str">
        <f t="shared" si="179"/>
        <v>Rest of State</v>
      </c>
    </row>
    <row r="3821" spans="1:24" x14ac:dyDescent="0.25">
      <c r="A3821" t="s">
        <v>7216</v>
      </c>
      <c r="B3821" t="s">
        <v>663</v>
      </c>
      <c r="C3821" t="s">
        <v>7217</v>
      </c>
      <c r="D3821" t="s">
        <v>7218</v>
      </c>
      <c r="E3821" t="s">
        <v>7219</v>
      </c>
      <c r="F3821">
        <v>2177925715</v>
      </c>
      <c r="G3821">
        <v>13804</v>
      </c>
      <c r="H3821" t="s">
        <v>663</v>
      </c>
      <c r="I3821" t="s">
        <v>7217</v>
      </c>
      <c r="J3821" t="s">
        <v>7218</v>
      </c>
      <c r="K3821" t="s">
        <v>7214</v>
      </c>
      <c r="L3821" t="s">
        <v>7219</v>
      </c>
      <c r="M3821" t="s">
        <v>7220</v>
      </c>
      <c r="O3821">
        <v>14</v>
      </c>
      <c r="P3821">
        <v>5</v>
      </c>
      <c r="Q3821">
        <v>43</v>
      </c>
      <c r="R3821">
        <v>62</v>
      </c>
      <c r="S3821" s="1">
        <v>0.30649999999999999</v>
      </c>
      <c r="U3821" s="13">
        <f t="shared" si="177"/>
        <v>19</v>
      </c>
      <c r="V3821" s="13">
        <f t="shared" si="178"/>
        <v>62</v>
      </c>
      <c r="W3821" s="13" t="str">
        <f>IFERROR(VLOOKUP(K3821,'Target Area Lookup'!B:C,2,FALSE),"Rest of State")</f>
        <v>Rest of State</v>
      </c>
      <c r="X3821" s="13" t="str">
        <f t="shared" si="179"/>
        <v>Rest of State</v>
      </c>
    </row>
    <row r="3822" spans="1:24" x14ac:dyDescent="0.25">
      <c r="A3822" t="s">
        <v>7221</v>
      </c>
      <c r="B3822" t="s">
        <v>663</v>
      </c>
      <c r="C3822" t="s">
        <v>7222</v>
      </c>
      <c r="D3822" t="s">
        <v>7212</v>
      </c>
      <c r="E3822" t="s">
        <v>7223</v>
      </c>
      <c r="F3822">
        <v>2177323977</v>
      </c>
      <c r="G3822">
        <v>13805</v>
      </c>
      <c r="H3822" t="s">
        <v>663</v>
      </c>
      <c r="I3822" t="s">
        <v>7222</v>
      </c>
      <c r="J3822" t="s">
        <v>7212</v>
      </c>
      <c r="K3822" t="s">
        <v>7214</v>
      </c>
      <c r="L3822" t="s">
        <v>7223</v>
      </c>
      <c r="M3822" t="s">
        <v>7224</v>
      </c>
      <c r="O3822">
        <v>9</v>
      </c>
      <c r="P3822">
        <v>7</v>
      </c>
      <c r="Q3822">
        <v>74</v>
      </c>
      <c r="R3822">
        <v>90</v>
      </c>
      <c r="S3822" s="1">
        <v>0.17780000000000001</v>
      </c>
      <c r="U3822" s="13">
        <f t="shared" si="177"/>
        <v>16</v>
      </c>
      <c r="V3822" s="13">
        <f t="shared" si="178"/>
        <v>90</v>
      </c>
      <c r="W3822" s="13" t="str">
        <f>IFERROR(VLOOKUP(K3822,'Target Area Lookup'!B:C,2,FALSE),"Rest of State")</f>
        <v>Rest of State</v>
      </c>
      <c r="X3822" s="13" t="str">
        <f t="shared" si="179"/>
        <v>Rest of State</v>
      </c>
    </row>
    <row r="3823" spans="1:24" x14ac:dyDescent="0.25">
      <c r="A3823" t="s">
        <v>7292</v>
      </c>
      <c r="B3823" t="s">
        <v>7293</v>
      </c>
      <c r="C3823" t="s">
        <v>7294</v>
      </c>
      <c r="D3823" t="s">
        <v>7052</v>
      </c>
      <c r="E3823" t="s">
        <v>7295</v>
      </c>
      <c r="F3823">
        <v>3096623712</v>
      </c>
      <c r="G3823">
        <v>12540</v>
      </c>
      <c r="H3823" t="s">
        <v>7293</v>
      </c>
      <c r="I3823" t="s">
        <v>7294</v>
      </c>
      <c r="J3823" t="s">
        <v>7052</v>
      </c>
      <c r="K3823" t="s">
        <v>7054</v>
      </c>
      <c r="L3823" t="s">
        <v>7295</v>
      </c>
      <c r="M3823" t="s">
        <v>7296</v>
      </c>
      <c r="O3823">
        <v>17</v>
      </c>
      <c r="P3823">
        <v>2</v>
      </c>
      <c r="Q3823">
        <v>466</v>
      </c>
      <c r="R3823">
        <v>485</v>
      </c>
      <c r="S3823" s="1">
        <v>3.9199999999999999E-2</v>
      </c>
      <c r="U3823" s="13">
        <f t="shared" si="177"/>
        <v>19</v>
      </c>
      <c r="V3823" s="13">
        <f t="shared" si="178"/>
        <v>485</v>
      </c>
      <c r="W3823" s="13" t="str">
        <f>IFERROR(VLOOKUP(K3823,'Target Area Lookup'!B:C,2,FALSE),"Rest of State")</f>
        <v>Rest of State</v>
      </c>
      <c r="X3823" s="13" t="str">
        <f t="shared" si="179"/>
        <v>Rest of State</v>
      </c>
    </row>
    <row r="3824" spans="1:24" x14ac:dyDescent="0.25">
      <c r="A3824" t="s">
        <v>7321</v>
      </c>
      <c r="B3824" t="s">
        <v>2059</v>
      </c>
      <c r="C3824" t="s">
        <v>7322</v>
      </c>
      <c r="D3824" t="s">
        <v>7052</v>
      </c>
      <c r="E3824" t="s">
        <v>7323</v>
      </c>
      <c r="F3824">
        <v>3098297513</v>
      </c>
      <c r="G3824">
        <v>12536</v>
      </c>
      <c r="H3824" t="s">
        <v>2059</v>
      </c>
      <c r="I3824" t="s">
        <v>7322</v>
      </c>
      <c r="J3824" t="s">
        <v>7052</v>
      </c>
      <c r="K3824" t="s">
        <v>7054</v>
      </c>
      <c r="L3824" t="s">
        <v>7323</v>
      </c>
      <c r="M3824" t="s">
        <v>7324</v>
      </c>
      <c r="O3824">
        <v>26</v>
      </c>
      <c r="P3824">
        <v>3</v>
      </c>
      <c r="Q3824">
        <v>283</v>
      </c>
      <c r="R3824">
        <v>312</v>
      </c>
      <c r="S3824" s="1">
        <v>9.2899999999999996E-2</v>
      </c>
      <c r="U3824" s="13">
        <f t="shared" si="177"/>
        <v>29</v>
      </c>
      <c r="V3824" s="13">
        <f t="shared" si="178"/>
        <v>312</v>
      </c>
      <c r="W3824" s="13" t="str">
        <f>IFERROR(VLOOKUP(K3824,'Target Area Lookup'!B:C,2,FALSE),"Rest of State")</f>
        <v>Rest of State</v>
      </c>
      <c r="X3824" s="13" t="str">
        <f t="shared" si="179"/>
        <v>Rest of State</v>
      </c>
    </row>
    <row r="3825" spans="1:24" x14ac:dyDescent="0.25">
      <c r="A3825" t="s">
        <v>7393</v>
      </c>
      <c r="B3825" t="s">
        <v>190</v>
      </c>
      <c r="C3825" t="s">
        <v>7394</v>
      </c>
      <c r="D3825" t="s">
        <v>7052</v>
      </c>
      <c r="E3825" t="s">
        <v>7395</v>
      </c>
      <c r="F3825">
        <v>3098285954</v>
      </c>
      <c r="G3825">
        <v>12558</v>
      </c>
      <c r="H3825" t="s">
        <v>190</v>
      </c>
      <c r="I3825" t="s">
        <v>7394</v>
      </c>
      <c r="J3825" t="s">
        <v>7052</v>
      </c>
      <c r="K3825" t="s">
        <v>7054</v>
      </c>
      <c r="L3825" t="s">
        <v>7395</v>
      </c>
      <c r="M3825" t="s">
        <v>7396</v>
      </c>
      <c r="O3825">
        <v>34</v>
      </c>
      <c r="P3825">
        <v>10</v>
      </c>
      <c r="Q3825">
        <v>99</v>
      </c>
      <c r="R3825">
        <v>143</v>
      </c>
      <c r="S3825" s="1">
        <v>0.30770000000000003</v>
      </c>
      <c r="U3825" s="13">
        <f t="shared" si="177"/>
        <v>44</v>
      </c>
      <c r="V3825" s="13">
        <f t="shared" si="178"/>
        <v>143</v>
      </c>
      <c r="W3825" s="13" t="str">
        <f>IFERROR(VLOOKUP(K3825,'Target Area Lookup'!B:C,2,FALSE),"Rest of State")</f>
        <v>Rest of State</v>
      </c>
      <c r="X3825" s="13" t="str">
        <f t="shared" si="179"/>
        <v>Rest of State</v>
      </c>
    </row>
    <row r="3826" spans="1:24" x14ac:dyDescent="0.25">
      <c r="A3826" t="s">
        <v>7440</v>
      </c>
      <c r="B3826" t="s">
        <v>7441</v>
      </c>
      <c r="C3826" t="s">
        <v>7442</v>
      </c>
      <c r="D3826" t="s">
        <v>7052</v>
      </c>
      <c r="E3826" t="s">
        <v>7443</v>
      </c>
      <c r="F3826">
        <v>3098885550</v>
      </c>
      <c r="G3826">
        <v>12581</v>
      </c>
      <c r="H3826" t="s">
        <v>7441</v>
      </c>
      <c r="I3826" t="s">
        <v>7442</v>
      </c>
      <c r="J3826" t="s">
        <v>7052</v>
      </c>
      <c r="K3826" t="s">
        <v>7054</v>
      </c>
      <c r="L3826" t="s">
        <v>7443</v>
      </c>
      <c r="M3826" t="s">
        <v>7444</v>
      </c>
      <c r="N3826" t="s">
        <v>22</v>
      </c>
      <c r="O3826">
        <v>10</v>
      </c>
      <c r="P3826">
        <v>0</v>
      </c>
      <c r="Q3826">
        <v>0</v>
      </c>
      <c r="R3826">
        <v>10</v>
      </c>
      <c r="S3826" s="1">
        <v>1</v>
      </c>
      <c r="U3826" s="13">
        <f t="shared" si="177"/>
        <v>10</v>
      </c>
      <c r="V3826" s="13">
        <f t="shared" si="178"/>
        <v>10</v>
      </c>
      <c r="W3826" s="13" t="str">
        <f>IFERROR(VLOOKUP(K3826,'Target Area Lookup'!B:C,2,FALSE),"Rest of State")</f>
        <v>Rest of State</v>
      </c>
      <c r="X3826" s="13" t="str">
        <f t="shared" si="179"/>
        <v>Rest of State</v>
      </c>
    </row>
    <row r="3827" spans="1:24" x14ac:dyDescent="0.25">
      <c r="A3827" t="s">
        <v>7445</v>
      </c>
      <c r="B3827" t="s">
        <v>7446</v>
      </c>
      <c r="C3827" t="s">
        <v>7447</v>
      </c>
      <c r="D3827" t="s">
        <v>7327</v>
      </c>
      <c r="E3827" t="s">
        <v>7448</v>
      </c>
      <c r="F3827">
        <v>3094517208</v>
      </c>
      <c r="G3827">
        <v>12579</v>
      </c>
      <c r="H3827" t="s">
        <v>7449</v>
      </c>
      <c r="I3827" t="s">
        <v>7450</v>
      </c>
      <c r="J3827" t="s">
        <v>7327</v>
      </c>
      <c r="K3827" t="s">
        <v>7054</v>
      </c>
      <c r="L3827" t="s">
        <v>7451</v>
      </c>
      <c r="M3827" t="s">
        <v>7452</v>
      </c>
      <c r="O3827">
        <v>45</v>
      </c>
      <c r="P3827">
        <v>1</v>
      </c>
      <c r="Q3827">
        <v>24</v>
      </c>
      <c r="R3827">
        <v>70</v>
      </c>
      <c r="S3827" s="1">
        <v>0.65709999999999991</v>
      </c>
      <c r="U3827" s="13">
        <f t="shared" si="177"/>
        <v>46</v>
      </c>
      <c r="V3827" s="13">
        <f t="shared" si="178"/>
        <v>70</v>
      </c>
      <c r="W3827" s="13" t="str">
        <f>IFERROR(VLOOKUP(K3827,'Target Area Lookup'!B:C,2,FALSE),"Rest of State")</f>
        <v>Rest of State</v>
      </c>
      <c r="X3827" s="13" t="str">
        <f t="shared" si="179"/>
        <v>Rest of State</v>
      </c>
    </row>
    <row r="3828" spans="1:24" x14ac:dyDescent="0.25">
      <c r="A3828" t="s">
        <v>7445</v>
      </c>
      <c r="B3828" t="s">
        <v>7446</v>
      </c>
      <c r="C3828" t="s">
        <v>7447</v>
      </c>
      <c r="D3828" t="s">
        <v>7327</v>
      </c>
      <c r="E3828" t="s">
        <v>7448</v>
      </c>
      <c r="F3828">
        <v>3094517208</v>
      </c>
      <c r="G3828">
        <v>48911</v>
      </c>
      <c r="H3828" t="s">
        <v>7453</v>
      </c>
      <c r="I3828" t="s">
        <v>7454</v>
      </c>
      <c r="J3828" t="s">
        <v>7327</v>
      </c>
      <c r="K3828" t="s">
        <v>7054</v>
      </c>
      <c r="L3828" t="s">
        <v>7455</v>
      </c>
      <c r="M3828" t="s">
        <v>7452</v>
      </c>
      <c r="O3828">
        <v>47</v>
      </c>
      <c r="P3828">
        <v>4</v>
      </c>
      <c r="Q3828">
        <v>24</v>
      </c>
      <c r="R3828">
        <v>75</v>
      </c>
      <c r="S3828" s="1">
        <v>0.68</v>
      </c>
      <c r="U3828" s="13">
        <f t="shared" si="177"/>
        <v>51</v>
      </c>
      <c r="V3828" s="13">
        <f t="shared" si="178"/>
        <v>75</v>
      </c>
      <c r="W3828" s="13" t="str">
        <f>IFERROR(VLOOKUP(K3828,'Target Area Lookup'!B:C,2,FALSE),"Rest of State")</f>
        <v>Rest of State</v>
      </c>
      <c r="X3828" s="13" t="str">
        <f t="shared" si="179"/>
        <v>Rest of State</v>
      </c>
    </row>
    <row r="3829" spans="1:24" x14ac:dyDescent="0.25">
      <c r="A3829" t="s">
        <v>8364</v>
      </c>
      <c r="B3829" t="s">
        <v>190</v>
      </c>
      <c r="C3829" t="s">
        <v>8365</v>
      </c>
      <c r="D3829" t="s">
        <v>8366</v>
      </c>
      <c r="E3829" t="s">
        <v>8367</v>
      </c>
      <c r="F3829">
        <v>6182633183</v>
      </c>
      <c r="G3829">
        <v>12880</v>
      </c>
      <c r="H3829" t="s">
        <v>190</v>
      </c>
      <c r="I3829" t="s">
        <v>8365</v>
      </c>
      <c r="J3829" t="s">
        <v>8366</v>
      </c>
      <c r="K3829" t="s">
        <v>8368</v>
      </c>
      <c r="L3829" t="s">
        <v>8367</v>
      </c>
      <c r="M3829" t="s">
        <v>8369</v>
      </c>
      <c r="O3829">
        <v>9</v>
      </c>
      <c r="P3829">
        <v>3</v>
      </c>
      <c r="Q3829">
        <v>121</v>
      </c>
      <c r="R3829">
        <v>133</v>
      </c>
      <c r="S3829" s="1">
        <v>9.0200000000000002E-2</v>
      </c>
      <c r="U3829" s="13">
        <f t="shared" si="177"/>
        <v>12</v>
      </c>
      <c r="V3829" s="13">
        <f t="shared" si="178"/>
        <v>133</v>
      </c>
      <c r="W3829" s="13" t="str">
        <f>IFERROR(VLOOKUP(K3829,'Target Area Lookup'!B:C,2,FALSE),"Rest of State")</f>
        <v>Rest of State</v>
      </c>
      <c r="X3829" s="13" t="str">
        <f t="shared" si="179"/>
        <v>Rest of State</v>
      </c>
    </row>
    <row r="3830" spans="1:24" x14ac:dyDescent="0.25">
      <c r="A3830" t="s">
        <v>8517</v>
      </c>
      <c r="B3830" t="s">
        <v>8518</v>
      </c>
      <c r="C3830" t="s">
        <v>8519</v>
      </c>
      <c r="D3830" t="s">
        <v>8520</v>
      </c>
      <c r="E3830" t="s">
        <v>8521</v>
      </c>
      <c r="F3830">
        <v>6189372017</v>
      </c>
      <c r="G3830">
        <v>12914</v>
      </c>
      <c r="H3830" t="s">
        <v>8518</v>
      </c>
      <c r="I3830" t="s">
        <v>8519</v>
      </c>
      <c r="J3830" t="s">
        <v>8520</v>
      </c>
      <c r="K3830" t="s">
        <v>232</v>
      </c>
      <c r="L3830" t="s">
        <v>8521</v>
      </c>
      <c r="M3830" t="s">
        <v>8522</v>
      </c>
      <c r="O3830">
        <v>5</v>
      </c>
      <c r="P3830">
        <v>0</v>
      </c>
      <c r="Q3830">
        <v>59</v>
      </c>
      <c r="R3830">
        <v>64</v>
      </c>
      <c r="S3830" s="1">
        <v>7.8100000000000003E-2</v>
      </c>
      <c r="U3830" s="13">
        <f t="shared" si="177"/>
        <v>5</v>
      </c>
      <c r="V3830" s="13">
        <f t="shared" si="178"/>
        <v>64</v>
      </c>
      <c r="W3830" s="13" t="str">
        <f>IFERROR(VLOOKUP(K3830,'Target Area Lookup'!B:C,2,FALSE),"Rest of State")</f>
        <v>Rest of State</v>
      </c>
      <c r="X3830" s="13" t="str">
        <f t="shared" si="179"/>
        <v>Rest of State</v>
      </c>
    </row>
    <row r="3831" spans="1:24" x14ac:dyDescent="0.25">
      <c r="A3831" t="s">
        <v>8523</v>
      </c>
      <c r="B3831" t="s">
        <v>8524</v>
      </c>
      <c r="C3831" t="s">
        <v>562</v>
      </c>
      <c r="D3831" t="s">
        <v>4315</v>
      </c>
      <c r="E3831" t="s">
        <v>8525</v>
      </c>
      <c r="F3831">
        <v>6184382222</v>
      </c>
      <c r="G3831">
        <v>54110</v>
      </c>
      <c r="H3831" t="s">
        <v>8526</v>
      </c>
      <c r="I3831" t="s">
        <v>7308</v>
      </c>
      <c r="J3831" t="s">
        <v>4315</v>
      </c>
      <c r="K3831" t="s">
        <v>232</v>
      </c>
      <c r="L3831" t="s">
        <v>8527</v>
      </c>
      <c r="M3831" t="s">
        <v>8528</v>
      </c>
      <c r="N3831" t="s">
        <v>22</v>
      </c>
      <c r="O3831">
        <v>29</v>
      </c>
      <c r="P3831">
        <v>0</v>
      </c>
      <c r="Q3831">
        <v>0</v>
      </c>
      <c r="R3831">
        <v>29</v>
      </c>
      <c r="S3831" s="1">
        <v>1</v>
      </c>
      <c r="U3831" s="13">
        <f t="shared" si="177"/>
        <v>29</v>
      </c>
      <c r="V3831" s="13">
        <f t="shared" si="178"/>
        <v>29</v>
      </c>
      <c r="W3831" s="13" t="str">
        <f>IFERROR(VLOOKUP(K3831,'Target Area Lookup'!B:C,2,FALSE),"Rest of State")</f>
        <v>Rest of State</v>
      </c>
      <c r="X3831" s="13" t="str">
        <f t="shared" si="179"/>
        <v>Rest of State</v>
      </c>
    </row>
    <row r="3832" spans="1:24" x14ac:dyDescent="0.25">
      <c r="A3832" t="s">
        <v>8690</v>
      </c>
      <c r="B3832" t="s">
        <v>8691</v>
      </c>
      <c r="C3832" t="s">
        <v>8692</v>
      </c>
      <c r="D3832" t="s">
        <v>8693</v>
      </c>
      <c r="E3832" t="s">
        <v>8694</v>
      </c>
      <c r="F3832">
        <v>6189424484</v>
      </c>
      <c r="G3832">
        <v>12936</v>
      </c>
      <c r="H3832" t="s">
        <v>8691</v>
      </c>
      <c r="I3832" t="s">
        <v>8692</v>
      </c>
      <c r="J3832" t="s">
        <v>8693</v>
      </c>
      <c r="K3832" t="s">
        <v>8504</v>
      </c>
      <c r="L3832" t="s">
        <v>8694</v>
      </c>
      <c r="M3832" t="s">
        <v>8695</v>
      </c>
      <c r="O3832">
        <v>40</v>
      </c>
      <c r="P3832">
        <v>4</v>
      </c>
      <c r="Q3832">
        <v>232</v>
      </c>
      <c r="R3832">
        <v>276</v>
      </c>
      <c r="S3832" s="1">
        <v>0.15939999999999999</v>
      </c>
      <c r="U3832" s="13">
        <f t="shared" si="177"/>
        <v>44</v>
      </c>
      <c r="V3832" s="13">
        <f t="shared" si="178"/>
        <v>276</v>
      </c>
      <c r="W3832" s="13" t="str">
        <f>IFERROR(VLOOKUP(K3832,'Target Area Lookup'!B:C,2,FALSE),"Rest of State")</f>
        <v>Rest of State</v>
      </c>
      <c r="X3832" s="13" t="str">
        <f t="shared" si="179"/>
        <v>Rest of State</v>
      </c>
    </row>
    <row r="3833" spans="1:24" x14ac:dyDescent="0.25">
      <c r="A3833" t="s">
        <v>8782</v>
      </c>
      <c r="B3833" t="s">
        <v>8783</v>
      </c>
      <c r="C3833" t="s">
        <v>8784</v>
      </c>
      <c r="D3833" t="s">
        <v>8785</v>
      </c>
      <c r="E3833" t="s">
        <v>8786</v>
      </c>
      <c r="F3833">
        <v>8154482200</v>
      </c>
      <c r="G3833">
        <v>12996</v>
      </c>
      <c r="H3833" t="s">
        <v>8787</v>
      </c>
      <c r="I3833" t="s">
        <v>8784</v>
      </c>
      <c r="J3833" t="s">
        <v>8785</v>
      </c>
      <c r="K3833" t="s">
        <v>8767</v>
      </c>
      <c r="L3833" t="s">
        <v>8786</v>
      </c>
      <c r="M3833" t="s">
        <v>8788</v>
      </c>
      <c r="N3833" t="s">
        <v>22</v>
      </c>
      <c r="O3833">
        <v>40</v>
      </c>
      <c r="P3833">
        <v>5</v>
      </c>
      <c r="Q3833">
        <v>80</v>
      </c>
      <c r="R3833">
        <v>125</v>
      </c>
      <c r="S3833" s="1">
        <v>0.36</v>
      </c>
      <c r="U3833" s="13">
        <f t="shared" si="177"/>
        <v>45</v>
      </c>
      <c r="V3833" s="13">
        <f t="shared" si="178"/>
        <v>125</v>
      </c>
      <c r="W3833" s="13" t="str">
        <f>IFERROR(VLOOKUP(K3833,'Target Area Lookup'!B:C,2,FALSE),"Rest of State")</f>
        <v>Rest of State</v>
      </c>
      <c r="X3833" s="13" t="str">
        <f t="shared" si="179"/>
        <v>Rest of State</v>
      </c>
    </row>
    <row r="3834" spans="1:24" x14ac:dyDescent="0.25">
      <c r="A3834" t="s">
        <v>8782</v>
      </c>
      <c r="B3834" t="s">
        <v>8783</v>
      </c>
      <c r="C3834" t="s">
        <v>8784</v>
      </c>
      <c r="D3834" t="s">
        <v>8785</v>
      </c>
      <c r="E3834" t="s">
        <v>8786</v>
      </c>
      <c r="F3834">
        <v>8154482200</v>
      </c>
      <c r="G3834">
        <v>12997</v>
      </c>
      <c r="H3834" t="s">
        <v>8789</v>
      </c>
      <c r="I3834" t="s">
        <v>8784</v>
      </c>
      <c r="J3834" t="s">
        <v>8785</v>
      </c>
      <c r="K3834" t="s">
        <v>8767</v>
      </c>
      <c r="L3834" t="s">
        <v>8786</v>
      </c>
      <c r="M3834" t="s">
        <v>8790</v>
      </c>
      <c r="N3834" t="s">
        <v>22</v>
      </c>
      <c r="O3834">
        <v>55</v>
      </c>
      <c r="P3834">
        <v>4</v>
      </c>
      <c r="Q3834">
        <v>116</v>
      </c>
      <c r="R3834">
        <v>175</v>
      </c>
      <c r="S3834" s="1">
        <v>0.33710000000000001</v>
      </c>
      <c r="U3834" s="13">
        <f t="shared" si="177"/>
        <v>59</v>
      </c>
      <c r="V3834" s="13">
        <f t="shared" si="178"/>
        <v>175</v>
      </c>
      <c r="W3834" s="13" t="str">
        <f>IFERROR(VLOOKUP(K3834,'Target Area Lookup'!B:C,2,FALSE),"Rest of State")</f>
        <v>Rest of State</v>
      </c>
      <c r="X3834" s="13" t="str">
        <f t="shared" si="179"/>
        <v>Rest of State</v>
      </c>
    </row>
    <row r="3835" spans="1:24" x14ac:dyDescent="0.25">
      <c r="A3835" t="s">
        <v>8791</v>
      </c>
      <c r="B3835" t="s">
        <v>8792</v>
      </c>
      <c r="C3835" t="s">
        <v>8793</v>
      </c>
      <c r="D3835" t="s">
        <v>8794</v>
      </c>
      <c r="E3835" t="s">
        <v>8795</v>
      </c>
      <c r="F3835">
        <v>8159420511</v>
      </c>
      <c r="G3835">
        <v>12999</v>
      </c>
      <c r="H3835" t="s">
        <v>8796</v>
      </c>
      <c r="I3835" t="s">
        <v>8793</v>
      </c>
      <c r="J3835" t="s">
        <v>8794</v>
      </c>
      <c r="K3835" t="s">
        <v>8767</v>
      </c>
      <c r="L3835" t="s">
        <v>8795</v>
      </c>
      <c r="M3835" t="s">
        <v>8797</v>
      </c>
      <c r="N3835" t="s">
        <v>22</v>
      </c>
      <c r="O3835">
        <v>11</v>
      </c>
      <c r="P3835">
        <v>0</v>
      </c>
      <c r="Q3835">
        <v>75</v>
      </c>
      <c r="R3835">
        <v>86</v>
      </c>
      <c r="S3835" s="1">
        <v>0.12789999999999999</v>
      </c>
      <c r="U3835" s="13">
        <f t="shared" si="177"/>
        <v>11</v>
      </c>
      <c r="V3835" s="13">
        <f t="shared" si="178"/>
        <v>86</v>
      </c>
      <c r="W3835" s="13" t="str">
        <f>IFERROR(VLOOKUP(K3835,'Target Area Lookup'!B:C,2,FALSE),"Rest of State")</f>
        <v>Rest of State</v>
      </c>
      <c r="X3835" s="13" t="str">
        <f t="shared" si="179"/>
        <v>Rest of State</v>
      </c>
    </row>
    <row r="3836" spans="1:24" x14ac:dyDescent="0.25">
      <c r="A3836" t="s">
        <v>8810</v>
      </c>
      <c r="B3836" t="s">
        <v>8811</v>
      </c>
      <c r="C3836" t="s">
        <v>8812</v>
      </c>
      <c r="D3836" t="s">
        <v>8794</v>
      </c>
      <c r="E3836" t="s">
        <v>8813</v>
      </c>
      <c r="F3836">
        <v>8159422128</v>
      </c>
      <c r="G3836">
        <v>13005</v>
      </c>
      <c r="H3836" t="s">
        <v>8814</v>
      </c>
      <c r="I3836" t="s">
        <v>8812</v>
      </c>
      <c r="J3836" t="s">
        <v>8794</v>
      </c>
      <c r="K3836" t="s">
        <v>8767</v>
      </c>
      <c r="L3836" t="s">
        <v>8813</v>
      </c>
      <c r="M3836" t="s">
        <v>8815</v>
      </c>
      <c r="N3836" t="s">
        <v>22</v>
      </c>
      <c r="O3836">
        <v>270</v>
      </c>
      <c r="P3836">
        <v>14</v>
      </c>
      <c r="Q3836">
        <v>481</v>
      </c>
      <c r="R3836">
        <v>765</v>
      </c>
      <c r="S3836" s="1">
        <v>0.37119999999999997</v>
      </c>
      <c r="U3836" s="13">
        <f t="shared" si="177"/>
        <v>284</v>
      </c>
      <c r="V3836" s="13">
        <f t="shared" si="178"/>
        <v>765</v>
      </c>
      <c r="W3836" s="13" t="str">
        <f>IFERROR(VLOOKUP(K3836,'Target Area Lookup'!B:C,2,FALSE),"Rest of State")</f>
        <v>Rest of State</v>
      </c>
      <c r="X3836" s="13" t="str">
        <f t="shared" si="179"/>
        <v>Rest of State</v>
      </c>
    </row>
    <row r="3837" spans="1:24" x14ac:dyDescent="0.25">
      <c r="A3837" t="s">
        <v>8816</v>
      </c>
      <c r="B3837" t="s">
        <v>8817</v>
      </c>
      <c r="C3837" t="s">
        <v>8818</v>
      </c>
      <c r="D3837" t="s">
        <v>8819</v>
      </c>
      <c r="E3837" t="s">
        <v>8820</v>
      </c>
      <c r="F3837">
        <v>8152372313</v>
      </c>
      <c r="G3837">
        <v>56052</v>
      </c>
      <c r="H3837" t="s">
        <v>8821</v>
      </c>
      <c r="I3837" t="s">
        <v>8818</v>
      </c>
      <c r="J3837" t="s">
        <v>8819</v>
      </c>
      <c r="K3837" t="s">
        <v>8767</v>
      </c>
      <c r="L3837" t="s">
        <v>8820</v>
      </c>
      <c r="M3837" t="s">
        <v>8822</v>
      </c>
      <c r="N3837" t="s">
        <v>22</v>
      </c>
      <c r="O3837">
        <v>66</v>
      </c>
      <c r="P3837">
        <v>3</v>
      </c>
      <c r="Q3837">
        <v>126</v>
      </c>
      <c r="R3837">
        <v>195</v>
      </c>
      <c r="S3837" s="1">
        <v>0.35380000000000006</v>
      </c>
      <c r="U3837" s="13">
        <f t="shared" si="177"/>
        <v>69</v>
      </c>
      <c r="V3837" s="13">
        <f t="shared" si="178"/>
        <v>195</v>
      </c>
      <c r="W3837" s="13" t="str">
        <f>IFERROR(VLOOKUP(K3837,'Target Area Lookup'!B:C,2,FALSE),"Rest of State")</f>
        <v>Rest of State</v>
      </c>
      <c r="X3837" s="13" t="str">
        <f t="shared" si="179"/>
        <v>Rest of State</v>
      </c>
    </row>
    <row r="3838" spans="1:24" x14ac:dyDescent="0.25">
      <c r="A3838" t="s">
        <v>9092</v>
      </c>
      <c r="B3838" t="s">
        <v>9093</v>
      </c>
      <c r="C3838" t="s">
        <v>9094</v>
      </c>
      <c r="D3838" t="s">
        <v>9095</v>
      </c>
      <c r="E3838" t="s">
        <v>9096</v>
      </c>
      <c r="F3838">
        <v>2174532511</v>
      </c>
      <c r="G3838">
        <v>13068</v>
      </c>
      <c r="H3838" t="s">
        <v>9093</v>
      </c>
      <c r="I3838" t="s">
        <v>9094</v>
      </c>
      <c r="J3838" t="s">
        <v>9095</v>
      </c>
      <c r="K3838" t="s">
        <v>9024</v>
      </c>
      <c r="L3838" t="s">
        <v>9096</v>
      </c>
      <c r="M3838" t="s">
        <v>9097</v>
      </c>
      <c r="O3838">
        <v>15</v>
      </c>
      <c r="P3838">
        <v>6</v>
      </c>
      <c r="Q3838">
        <v>63</v>
      </c>
      <c r="R3838">
        <v>84</v>
      </c>
      <c r="S3838" s="1">
        <v>0.25</v>
      </c>
      <c r="U3838" s="13">
        <f t="shared" si="177"/>
        <v>21</v>
      </c>
      <c r="V3838" s="13">
        <f t="shared" si="178"/>
        <v>84</v>
      </c>
      <c r="W3838" s="13" t="str">
        <f>IFERROR(VLOOKUP(K3838,'Target Area Lookup'!B:C,2,FALSE),"Rest of State")</f>
        <v>Rest of State</v>
      </c>
      <c r="X3838" s="13" t="str">
        <f t="shared" si="179"/>
        <v>Rest of State</v>
      </c>
    </row>
    <row r="3839" spans="1:24" x14ac:dyDescent="0.25">
      <c r="A3839" t="s">
        <v>9316</v>
      </c>
      <c r="B3839" t="s">
        <v>4697</v>
      </c>
      <c r="C3839" t="s">
        <v>9317</v>
      </c>
      <c r="D3839" t="s">
        <v>9318</v>
      </c>
      <c r="E3839" t="s">
        <v>9319</v>
      </c>
      <c r="F3839">
        <v>3099443230</v>
      </c>
      <c r="G3839">
        <v>13170</v>
      </c>
      <c r="H3839" t="s">
        <v>4697</v>
      </c>
      <c r="I3839" t="s">
        <v>9317</v>
      </c>
      <c r="J3839" t="s">
        <v>9318</v>
      </c>
      <c r="K3839" t="s">
        <v>9320</v>
      </c>
      <c r="L3839" t="s">
        <v>9319</v>
      </c>
      <c r="M3839" t="s">
        <v>9321</v>
      </c>
      <c r="O3839">
        <v>8</v>
      </c>
      <c r="P3839">
        <v>0</v>
      </c>
      <c r="Q3839">
        <v>93</v>
      </c>
      <c r="R3839">
        <v>101</v>
      </c>
      <c r="S3839" s="1">
        <v>7.9200000000000007E-2</v>
      </c>
      <c r="U3839" s="13">
        <f t="shared" si="177"/>
        <v>8</v>
      </c>
      <c r="V3839" s="13">
        <f t="shared" si="178"/>
        <v>101</v>
      </c>
      <c r="W3839" s="13" t="str">
        <f>IFERROR(VLOOKUP(K3839,'Target Area Lookup'!B:C,2,FALSE),"Rest of State")</f>
        <v>Rest of State</v>
      </c>
      <c r="X3839" s="13" t="str">
        <f t="shared" si="179"/>
        <v>Rest of State</v>
      </c>
    </row>
    <row r="3840" spans="1:24" x14ac:dyDescent="0.25">
      <c r="A3840" t="s">
        <v>9322</v>
      </c>
      <c r="B3840" t="s">
        <v>9323</v>
      </c>
      <c r="C3840" t="s">
        <v>9324</v>
      </c>
      <c r="D3840" t="s">
        <v>9325</v>
      </c>
      <c r="E3840" t="s">
        <v>9326</v>
      </c>
      <c r="F3840">
        <v>3098567451</v>
      </c>
      <c r="G3840">
        <v>13172</v>
      </c>
      <c r="H3840" t="s">
        <v>9323</v>
      </c>
      <c r="I3840" t="s">
        <v>9324</v>
      </c>
      <c r="J3840" t="s">
        <v>9325</v>
      </c>
      <c r="K3840" t="s">
        <v>9320</v>
      </c>
      <c r="L3840" t="s">
        <v>9326</v>
      </c>
      <c r="M3840" t="s">
        <v>9327</v>
      </c>
      <c r="O3840">
        <v>13</v>
      </c>
      <c r="P3840">
        <v>2</v>
      </c>
      <c r="Q3840">
        <v>98</v>
      </c>
      <c r="R3840">
        <v>113</v>
      </c>
      <c r="S3840" s="1">
        <v>0.13269999999999998</v>
      </c>
      <c r="U3840" s="13">
        <f t="shared" si="177"/>
        <v>15</v>
      </c>
      <c r="V3840" s="13">
        <f t="shared" si="178"/>
        <v>113</v>
      </c>
      <c r="W3840" s="13" t="str">
        <f>IFERROR(VLOOKUP(K3840,'Target Area Lookup'!B:C,2,FALSE),"Rest of State")</f>
        <v>Rest of State</v>
      </c>
      <c r="X3840" s="13" t="str">
        <f t="shared" si="179"/>
        <v>Rest of State</v>
      </c>
    </row>
    <row r="3841" spans="1:24" x14ac:dyDescent="0.25">
      <c r="A3841" t="s">
        <v>9484</v>
      </c>
      <c r="B3841" t="s">
        <v>9485</v>
      </c>
      <c r="C3841" t="s">
        <v>9486</v>
      </c>
      <c r="D3841" t="s">
        <v>9487</v>
      </c>
      <c r="E3841" t="s">
        <v>9488</v>
      </c>
      <c r="F3841">
        <v>6187634664</v>
      </c>
      <c r="G3841">
        <v>13207</v>
      </c>
      <c r="H3841" t="s">
        <v>9485</v>
      </c>
      <c r="I3841" t="s">
        <v>9486</v>
      </c>
      <c r="J3841" t="s">
        <v>9487</v>
      </c>
      <c r="K3841" t="s">
        <v>9459</v>
      </c>
      <c r="L3841" t="s">
        <v>9488</v>
      </c>
      <c r="M3841" t="s">
        <v>9489</v>
      </c>
      <c r="O3841">
        <v>3</v>
      </c>
      <c r="P3841">
        <v>0</v>
      </c>
      <c r="Q3841">
        <v>16</v>
      </c>
      <c r="R3841">
        <v>19</v>
      </c>
      <c r="S3841" s="1">
        <v>0.15789999999999998</v>
      </c>
      <c r="U3841" s="13">
        <f t="shared" si="177"/>
        <v>3</v>
      </c>
      <c r="V3841" s="13">
        <f t="shared" si="178"/>
        <v>19</v>
      </c>
      <c r="W3841" s="13" t="str">
        <f>IFERROR(VLOOKUP(K3841,'Target Area Lookup'!B:C,2,FALSE),"Rest of State")</f>
        <v>Rest of State</v>
      </c>
      <c r="X3841" s="13" t="str">
        <f t="shared" si="179"/>
        <v>Rest of State</v>
      </c>
    </row>
    <row r="3842" spans="1:24" x14ac:dyDescent="0.25">
      <c r="A3842" t="s">
        <v>9490</v>
      </c>
      <c r="B3842" t="s">
        <v>9491</v>
      </c>
      <c r="C3842" t="s">
        <v>9492</v>
      </c>
      <c r="D3842" t="s">
        <v>9455</v>
      </c>
      <c r="E3842" t="s">
        <v>9493</v>
      </c>
      <c r="F3842">
        <v>6186872013</v>
      </c>
      <c r="G3842">
        <v>13209</v>
      </c>
      <c r="H3842" t="s">
        <v>9491</v>
      </c>
      <c r="I3842" t="s">
        <v>9492</v>
      </c>
      <c r="J3842" t="s">
        <v>9455</v>
      </c>
      <c r="K3842" t="s">
        <v>9459</v>
      </c>
      <c r="L3842" t="s">
        <v>9493</v>
      </c>
      <c r="M3842" t="s">
        <v>9494</v>
      </c>
      <c r="O3842">
        <v>27</v>
      </c>
      <c r="P3842">
        <v>5</v>
      </c>
      <c r="Q3842">
        <v>134</v>
      </c>
      <c r="R3842">
        <v>166</v>
      </c>
      <c r="S3842" s="1">
        <v>0.19280000000000003</v>
      </c>
      <c r="U3842" s="13">
        <f t="shared" si="177"/>
        <v>32</v>
      </c>
      <c r="V3842" s="13">
        <f t="shared" si="178"/>
        <v>166</v>
      </c>
      <c r="W3842" s="13" t="str">
        <f>IFERROR(VLOOKUP(K3842,'Target Area Lookup'!B:C,2,FALSE),"Rest of State")</f>
        <v>Rest of State</v>
      </c>
      <c r="X3842" s="13" t="str">
        <f t="shared" si="179"/>
        <v>Rest of State</v>
      </c>
    </row>
    <row r="3843" spans="1:24" x14ac:dyDescent="0.25">
      <c r="A3843" t="s">
        <v>9588</v>
      </c>
      <c r="B3843" t="s">
        <v>9589</v>
      </c>
      <c r="C3843" t="s">
        <v>9590</v>
      </c>
      <c r="D3843" t="s">
        <v>9591</v>
      </c>
      <c r="E3843" t="s">
        <v>9592</v>
      </c>
      <c r="F3843">
        <v>6183578276</v>
      </c>
      <c r="G3843">
        <v>13238</v>
      </c>
      <c r="H3843" t="s">
        <v>9589</v>
      </c>
      <c r="I3843" t="s">
        <v>9590</v>
      </c>
      <c r="J3843" t="s">
        <v>9591</v>
      </c>
      <c r="K3843" t="s">
        <v>339</v>
      </c>
      <c r="L3843" t="s">
        <v>9592</v>
      </c>
      <c r="M3843" t="s">
        <v>9593</v>
      </c>
      <c r="O3843">
        <v>4</v>
      </c>
      <c r="P3843">
        <v>0</v>
      </c>
      <c r="Q3843">
        <v>126</v>
      </c>
      <c r="R3843">
        <v>130</v>
      </c>
      <c r="S3843" s="1">
        <v>3.0800000000000001E-2</v>
      </c>
      <c r="U3843" s="13">
        <f t="shared" ref="U3843:U3906" si="180">SUM(O3843:P3843)</f>
        <v>4</v>
      </c>
      <c r="V3843" s="13">
        <f t="shared" ref="V3843:V3906" si="181">R3843</f>
        <v>130</v>
      </c>
      <c r="W3843" s="13" t="str">
        <f>IFERROR(VLOOKUP(K3843,'Target Area Lookup'!B:C,2,FALSE),"Rest of State")</f>
        <v>Rest of State</v>
      </c>
      <c r="X3843" s="13" t="str">
        <f t="shared" ref="X3843:X3906" si="182">IF(K3843="Cook","Cook","Rest of State")</f>
        <v>Rest of State</v>
      </c>
    </row>
    <row r="3844" spans="1:24" x14ac:dyDescent="0.25">
      <c r="A3844" t="s">
        <v>9698</v>
      </c>
      <c r="B3844" t="s">
        <v>9699</v>
      </c>
      <c r="C3844" t="s">
        <v>9700</v>
      </c>
      <c r="D3844" t="s">
        <v>9701</v>
      </c>
      <c r="E3844" t="s">
        <v>9702</v>
      </c>
      <c r="F3844">
        <v>6304067469</v>
      </c>
      <c r="G3844">
        <v>13251</v>
      </c>
      <c r="H3844" t="s">
        <v>9703</v>
      </c>
      <c r="I3844" t="s">
        <v>9704</v>
      </c>
      <c r="J3844" t="s">
        <v>9705</v>
      </c>
      <c r="K3844" t="s">
        <v>7009</v>
      </c>
      <c r="L3844" t="s">
        <v>9706</v>
      </c>
      <c r="M3844" t="s">
        <v>9707</v>
      </c>
      <c r="N3844" t="s">
        <v>22</v>
      </c>
      <c r="O3844">
        <v>40</v>
      </c>
      <c r="P3844">
        <v>0</v>
      </c>
      <c r="Q3844">
        <v>36</v>
      </c>
      <c r="R3844">
        <v>76</v>
      </c>
      <c r="S3844" s="1">
        <v>0.52629999999999999</v>
      </c>
      <c r="U3844" s="13">
        <f t="shared" si="180"/>
        <v>40</v>
      </c>
      <c r="V3844" s="13">
        <f t="shared" si="181"/>
        <v>76</v>
      </c>
      <c r="W3844" s="13" t="str">
        <f>IFERROR(VLOOKUP(K3844,'Target Area Lookup'!B:C,2,FALSE),"Rest of State")</f>
        <v>Rest of State</v>
      </c>
      <c r="X3844" s="13" t="str">
        <f t="shared" si="182"/>
        <v>Rest of State</v>
      </c>
    </row>
    <row r="3845" spans="1:24" x14ac:dyDescent="0.25">
      <c r="A3845" t="s">
        <v>9708</v>
      </c>
      <c r="B3845" t="s">
        <v>9709</v>
      </c>
      <c r="C3845" t="s">
        <v>9710</v>
      </c>
      <c r="D3845" t="s">
        <v>9711</v>
      </c>
      <c r="E3845" t="s">
        <v>9712</v>
      </c>
      <c r="F3845">
        <v>6309063601</v>
      </c>
      <c r="G3845">
        <v>63378</v>
      </c>
      <c r="H3845" t="s">
        <v>9709</v>
      </c>
      <c r="I3845" t="s">
        <v>9710</v>
      </c>
      <c r="J3845" t="s">
        <v>9711</v>
      </c>
      <c r="K3845" t="s">
        <v>7009</v>
      </c>
      <c r="L3845" t="s">
        <v>9712</v>
      </c>
      <c r="M3845" t="s">
        <v>9713</v>
      </c>
      <c r="O3845">
        <v>203</v>
      </c>
      <c r="P3845">
        <v>0</v>
      </c>
      <c r="Q3845">
        <v>0</v>
      </c>
      <c r="R3845">
        <v>203</v>
      </c>
      <c r="S3845" s="1">
        <v>1</v>
      </c>
      <c r="U3845" s="13">
        <f t="shared" si="180"/>
        <v>203</v>
      </c>
      <c r="V3845" s="13">
        <f t="shared" si="181"/>
        <v>203</v>
      </c>
      <c r="W3845" s="13" t="str">
        <f>IFERROR(VLOOKUP(K3845,'Target Area Lookup'!B:C,2,FALSE),"Rest of State")</f>
        <v>Rest of State</v>
      </c>
      <c r="X3845" s="13" t="str">
        <f t="shared" si="182"/>
        <v>Rest of State</v>
      </c>
    </row>
    <row r="3846" spans="1:24" x14ac:dyDescent="0.25">
      <c r="A3846" t="s">
        <v>9714</v>
      </c>
      <c r="B3846" t="s">
        <v>99</v>
      </c>
      <c r="C3846" t="s">
        <v>9715</v>
      </c>
      <c r="D3846" t="s">
        <v>8096</v>
      </c>
      <c r="E3846" t="s">
        <v>9716</v>
      </c>
      <c r="F3846">
        <v>6308921283</v>
      </c>
      <c r="G3846">
        <v>13265</v>
      </c>
      <c r="H3846" t="s">
        <v>99</v>
      </c>
      <c r="I3846" t="s">
        <v>9715</v>
      </c>
      <c r="J3846" t="s">
        <v>8096</v>
      </c>
      <c r="K3846" t="s">
        <v>7009</v>
      </c>
      <c r="L3846" t="s">
        <v>9716</v>
      </c>
      <c r="M3846" t="s">
        <v>9717</v>
      </c>
      <c r="O3846">
        <v>23</v>
      </c>
      <c r="P3846">
        <v>7</v>
      </c>
      <c r="Q3846">
        <v>41</v>
      </c>
      <c r="R3846">
        <v>71</v>
      </c>
      <c r="S3846" s="1">
        <v>0.42249999999999999</v>
      </c>
      <c r="U3846" s="13">
        <f t="shared" si="180"/>
        <v>30</v>
      </c>
      <c r="V3846" s="13">
        <f t="shared" si="181"/>
        <v>71</v>
      </c>
      <c r="W3846" s="13" t="str">
        <f>IFERROR(VLOOKUP(K3846,'Target Area Lookup'!B:C,2,FALSE),"Rest of State")</f>
        <v>Rest of State</v>
      </c>
      <c r="X3846" s="13" t="str">
        <f t="shared" si="182"/>
        <v>Rest of State</v>
      </c>
    </row>
    <row r="3847" spans="1:24" x14ac:dyDescent="0.25">
      <c r="A3847" t="s">
        <v>9718</v>
      </c>
      <c r="B3847" t="s">
        <v>9719</v>
      </c>
      <c r="C3847" t="s">
        <v>9720</v>
      </c>
      <c r="D3847" t="s">
        <v>8096</v>
      </c>
      <c r="E3847" t="s">
        <v>9721</v>
      </c>
      <c r="F3847">
        <v>6308920200</v>
      </c>
      <c r="G3847">
        <v>13267</v>
      </c>
      <c r="H3847" t="s">
        <v>9719</v>
      </c>
      <c r="I3847" t="s">
        <v>9720</v>
      </c>
      <c r="J3847" t="s">
        <v>8096</v>
      </c>
      <c r="K3847" t="s">
        <v>7009</v>
      </c>
      <c r="L3847" t="s">
        <v>9721</v>
      </c>
      <c r="M3847" t="s">
        <v>9722</v>
      </c>
      <c r="O3847">
        <v>36</v>
      </c>
      <c r="P3847">
        <v>11</v>
      </c>
      <c r="Q3847">
        <v>150</v>
      </c>
      <c r="R3847">
        <v>197</v>
      </c>
      <c r="S3847" s="1">
        <v>0.23860000000000001</v>
      </c>
      <c r="U3847" s="13">
        <f t="shared" si="180"/>
        <v>47</v>
      </c>
      <c r="V3847" s="13">
        <f t="shared" si="181"/>
        <v>197</v>
      </c>
      <c r="W3847" s="13" t="str">
        <f>IFERROR(VLOOKUP(K3847,'Target Area Lookup'!B:C,2,FALSE),"Rest of State")</f>
        <v>Rest of State</v>
      </c>
      <c r="X3847" s="13" t="str">
        <f t="shared" si="182"/>
        <v>Rest of State</v>
      </c>
    </row>
    <row r="3848" spans="1:24" x14ac:dyDescent="0.25">
      <c r="A3848" t="s">
        <v>9889</v>
      </c>
      <c r="B3848" t="s">
        <v>9890</v>
      </c>
      <c r="C3848" t="s">
        <v>9891</v>
      </c>
      <c r="D3848" t="s">
        <v>9892</v>
      </c>
      <c r="E3848" t="s">
        <v>9893</v>
      </c>
      <c r="F3848">
        <v>6309072400</v>
      </c>
      <c r="G3848">
        <v>11648</v>
      </c>
      <c r="H3848" t="s">
        <v>9894</v>
      </c>
      <c r="I3848" t="s">
        <v>9895</v>
      </c>
      <c r="J3848" t="s">
        <v>1610</v>
      </c>
      <c r="K3848" t="s">
        <v>1103</v>
      </c>
      <c r="L3848" t="s">
        <v>9896</v>
      </c>
      <c r="M3848" t="s">
        <v>9897</v>
      </c>
      <c r="O3848">
        <v>46</v>
      </c>
      <c r="P3848">
        <v>0</v>
      </c>
      <c r="Q3848">
        <v>0</v>
      </c>
      <c r="R3848">
        <v>46</v>
      </c>
      <c r="S3848" s="1">
        <v>1</v>
      </c>
      <c r="T3848" t="s">
        <v>22</v>
      </c>
      <c r="U3848" s="13">
        <f t="shared" si="180"/>
        <v>46</v>
      </c>
      <c r="V3848" s="13">
        <f t="shared" si="181"/>
        <v>46</v>
      </c>
      <c r="W3848" s="13" t="str">
        <f>IFERROR(VLOOKUP(K3848,'Target Area Lookup'!B:C,2,FALSE),"Rest of State")</f>
        <v>Cook</v>
      </c>
      <c r="X3848" s="13" t="str">
        <f t="shared" si="182"/>
        <v>Cook</v>
      </c>
    </row>
    <row r="3849" spans="1:24" x14ac:dyDescent="0.25">
      <c r="A3849" t="s">
        <v>9889</v>
      </c>
      <c r="B3849" t="s">
        <v>9890</v>
      </c>
      <c r="C3849" t="s">
        <v>9891</v>
      </c>
      <c r="D3849" t="s">
        <v>9892</v>
      </c>
      <c r="E3849" t="s">
        <v>9893</v>
      </c>
      <c r="F3849">
        <v>6309072400</v>
      </c>
      <c r="G3849">
        <v>15154</v>
      </c>
      <c r="H3849" t="s">
        <v>9898</v>
      </c>
      <c r="I3849" t="s">
        <v>9891</v>
      </c>
      <c r="J3849" t="s">
        <v>9892</v>
      </c>
      <c r="K3849" t="s">
        <v>7009</v>
      </c>
      <c r="L3849" t="s">
        <v>9893</v>
      </c>
      <c r="M3849" t="s">
        <v>9897</v>
      </c>
      <c r="O3849">
        <v>17</v>
      </c>
      <c r="P3849">
        <v>0</v>
      </c>
      <c r="Q3849">
        <v>4</v>
      </c>
      <c r="R3849">
        <v>21</v>
      </c>
      <c r="S3849" s="1">
        <v>0.8</v>
      </c>
      <c r="T3849" t="s">
        <v>22</v>
      </c>
      <c r="U3849" s="13">
        <f t="shared" si="180"/>
        <v>17</v>
      </c>
      <c r="V3849" s="13">
        <f t="shared" si="181"/>
        <v>21</v>
      </c>
      <c r="W3849" s="13" t="str">
        <f>IFERROR(VLOOKUP(K3849,'Target Area Lookup'!B:C,2,FALSE),"Rest of State")</f>
        <v>Rest of State</v>
      </c>
      <c r="X3849" s="13" t="str">
        <f t="shared" si="182"/>
        <v>Rest of State</v>
      </c>
    </row>
    <row r="3850" spans="1:24" x14ac:dyDescent="0.25">
      <c r="A3850" t="s">
        <v>9889</v>
      </c>
      <c r="B3850" t="s">
        <v>9890</v>
      </c>
      <c r="C3850" t="s">
        <v>9891</v>
      </c>
      <c r="D3850" t="s">
        <v>9892</v>
      </c>
      <c r="E3850" t="s">
        <v>9893</v>
      </c>
      <c r="F3850">
        <v>6309072400</v>
      </c>
      <c r="G3850">
        <v>44476</v>
      </c>
      <c r="H3850" t="s">
        <v>9899</v>
      </c>
      <c r="I3850" t="s">
        <v>9900</v>
      </c>
      <c r="J3850" t="s">
        <v>2519</v>
      </c>
      <c r="K3850" t="s">
        <v>1103</v>
      </c>
      <c r="L3850" t="s">
        <v>9901</v>
      </c>
      <c r="M3850" t="s">
        <v>9897</v>
      </c>
      <c r="O3850">
        <v>125</v>
      </c>
      <c r="P3850">
        <v>0</v>
      </c>
      <c r="Q3850">
        <v>0</v>
      </c>
      <c r="R3850">
        <v>125</v>
      </c>
      <c r="S3850" s="1">
        <v>1</v>
      </c>
      <c r="T3850" t="s">
        <v>22</v>
      </c>
      <c r="U3850" s="13">
        <f t="shared" si="180"/>
        <v>125</v>
      </c>
      <c r="V3850" s="13">
        <f t="shared" si="181"/>
        <v>125</v>
      </c>
      <c r="W3850" s="13" t="str">
        <f>IFERROR(VLOOKUP(K3850,'Target Area Lookup'!B:C,2,FALSE),"Rest of State")</f>
        <v>Cook</v>
      </c>
      <c r="X3850" s="13" t="str">
        <f t="shared" si="182"/>
        <v>Cook</v>
      </c>
    </row>
    <row r="3851" spans="1:24" x14ac:dyDescent="0.25">
      <c r="A3851" t="s">
        <v>9889</v>
      </c>
      <c r="B3851" t="s">
        <v>9890</v>
      </c>
      <c r="C3851" t="s">
        <v>9891</v>
      </c>
      <c r="D3851" t="s">
        <v>9892</v>
      </c>
      <c r="E3851" t="s">
        <v>9893</v>
      </c>
      <c r="F3851">
        <v>6309072400</v>
      </c>
      <c r="G3851">
        <v>48690</v>
      </c>
      <c r="H3851" t="s">
        <v>9902</v>
      </c>
      <c r="I3851" t="s">
        <v>9903</v>
      </c>
      <c r="J3851" t="s">
        <v>8861</v>
      </c>
      <c r="K3851" t="s">
        <v>2987</v>
      </c>
      <c r="L3851" t="s">
        <v>9904</v>
      </c>
      <c r="M3851" t="s">
        <v>9905</v>
      </c>
      <c r="O3851">
        <v>64</v>
      </c>
      <c r="P3851">
        <v>0</v>
      </c>
      <c r="Q3851">
        <v>0</v>
      </c>
      <c r="R3851">
        <v>64</v>
      </c>
      <c r="S3851" s="1">
        <v>1</v>
      </c>
      <c r="T3851" t="s">
        <v>22</v>
      </c>
      <c r="U3851" s="13">
        <f t="shared" si="180"/>
        <v>64</v>
      </c>
      <c r="V3851" s="13">
        <f t="shared" si="181"/>
        <v>64</v>
      </c>
      <c r="W3851" s="13" t="str">
        <f>IFERROR(VLOOKUP(K3851,'Target Area Lookup'!B:C,2,FALSE),"Rest of State")</f>
        <v>Will</v>
      </c>
      <c r="X3851" s="13" t="str">
        <f t="shared" si="182"/>
        <v>Rest of State</v>
      </c>
    </row>
    <row r="3852" spans="1:24" x14ac:dyDescent="0.25">
      <c r="A3852" t="s">
        <v>9889</v>
      </c>
      <c r="B3852" t="s">
        <v>9890</v>
      </c>
      <c r="C3852" t="s">
        <v>9891</v>
      </c>
      <c r="D3852" t="s">
        <v>9892</v>
      </c>
      <c r="E3852" t="s">
        <v>9893</v>
      </c>
      <c r="F3852">
        <v>6309072400</v>
      </c>
      <c r="G3852">
        <v>53254</v>
      </c>
      <c r="H3852" t="s">
        <v>9906</v>
      </c>
      <c r="I3852" t="s">
        <v>9907</v>
      </c>
      <c r="J3852" t="s">
        <v>4520</v>
      </c>
      <c r="K3852" t="s">
        <v>1170</v>
      </c>
      <c r="L3852" t="s">
        <v>9908</v>
      </c>
      <c r="M3852" t="s">
        <v>9897</v>
      </c>
      <c r="O3852">
        <v>48</v>
      </c>
      <c r="P3852">
        <v>0</v>
      </c>
      <c r="Q3852">
        <v>2</v>
      </c>
      <c r="R3852">
        <v>50</v>
      </c>
      <c r="S3852" s="1">
        <v>0.95629999999999993</v>
      </c>
      <c r="T3852" t="s">
        <v>22</v>
      </c>
      <c r="U3852" s="13">
        <f t="shared" si="180"/>
        <v>48</v>
      </c>
      <c r="V3852" s="13">
        <f t="shared" si="181"/>
        <v>50</v>
      </c>
      <c r="W3852" s="13" t="str">
        <f>IFERROR(VLOOKUP(K3852,'Target Area Lookup'!B:C,2,FALSE),"Rest of State")</f>
        <v>Rest of State</v>
      </c>
      <c r="X3852" s="13" t="str">
        <f t="shared" si="182"/>
        <v>Rest of State</v>
      </c>
    </row>
    <row r="3853" spans="1:24" x14ac:dyDescent="0.25">
      <c r="A3853" t="s">
        <v>9889</v>
      </c>
      <c r="B3853" t="s">
        <v>9890</v>
      </c>
      <c r="C3853" t="s">
        <v>9891</v>
      </c>
      <c r="D3853" t="s">
        <v>9892</v>
      </c>
      <c r="E3853" t="s">
        <v>9893</v>
      </c>
      <c r="F3853">
        <v>6309072400</v>
      </c>
      <c r="G3853">
        <v>55500</v>
      </c>
      <c r="H3853" t="s">
        <v>9909</v>
      </c>
      <c r="I3853" t="s">
        <v>9910</v>
      </c>
      <c r="J3853" t="s">
        <v>2186</v>
      </c>
      <c r="K3853" t="s">
        <v>1103</v>
      </c>
      <c r="L3853" t="s">
        <v>9911</v>
      </c>
      <c r="M3853" t="s">
        <v>9897</v>
      </c>
      <c r="O3853">
        <v>75</v>
      </c>
      <c r="P3853">
        <v>0</v>
      </c>
      <c r="Q3853">
        <v>0</v>
      </c>
      <c r="R3853">
        <v>75</v>
      </c>
      <c r="S3853" s="1">
        <v>1</v>
      </c>
      <c r="T3853" t="s">
        <v>22</v>
      </c>
      <c r="U3853" s="13">
        <f t="shared" si="180"/>
        <v>75</v>
      </c>
      <c r="V3853" s="13">
        <f t="shared" si="181"/>
        <v>75</v>
      </c>
      <c r="W3853" s="13" t="str">
        <f>IFERROR(VLOOKUP(K3853,'Target Area Lookup'!B:C,2,FALSE),"Rest of State")</f>
        <v>Cook</v>
      </c>
      <c r="X3853" s="13" t="str">
        <f t="shared" si="182"/>
        <v>Cook</v>
      </c>
    </row>
    <row r="3854" spans="1:24" x14ac:dyDescent="0.25">
      <c r="A3854" t="s">
        <v>9889</v>
      </c>
      <c r="B3854" t="s">
        <v>9890</v>
      </c>
      <c r="C3854" t="s">
        <v>9891</v>
      </c>
      <c r="D3854" t="s">
        <v>9892</v>
      </c>
      <c r="E3854" t="s">
        <v>9893</v>
      </c>
      <c r="F3854">
        <v>6309072400</v>
      </c>
      <c r="G3854">
        <v>66699</v>
      </c>
      <c r="H3854" t="s">
        <v>9912</v>
      </c>
      <c r="I3854" t="s">
        <v>392</v>
      </c>
      <c r="J3854" t="s">
        <v>393</v>
      </c>
      <c r="K3854" t="s">
        <v>394</v>
      </c>
      <c r="L3854" t="s">
        <v>395</v>
      </c>
      <c r="M3854" t="s">
        <v>9897</v>
      </c>
      <c r="O3854">
        <v>31</v>
      </c>
      <c r="P3854">
        <v>0</v>
      </c>
      <c r="Q3854">
        <v>0</v>
      </c>
      <c r="R3854">
        <v>31</v>
      </c>
      <c r="S3854" s="1">
        <v>1</v>
      </c>
      <c r="T3854" t="s">
        <v>22</v>
      </c>
      <c r="U3854" s="13">
        <f t="shared" si="180"/>
        <v>31</v>
      </c>
      <c r="V3854" s="13">
        <f t="shared" si="181"/>
        <v>31</v>
      </c>
      <c r="W3854" s="13" t="str">
        <f>IFERROR(VLOOKUP(K3854,'Target Area Lookup'!B:C,2,FALSE),"Rest of State")</f>
        <v>Rest of State</v>
      </c>
      <c r="X3854" s="13" t="str">
        <f t="shared" si="182"/>
        <v>Rest of State</v>
      </c>
    </row>
    <row r="3855" spans="1:24" x14ac:dyDescent="0.25">
      <c r="A3855" t="s">
        <v>9889</v>
      </c>
      <c r="B3855" t="s">
        <v>9890</v>
      </c>
      <c r="C3855" t="s">
        <v>9891</v>
      </c>
      <c r="D3855" t="s">
        <v>9892</v>
      </c>
      <c r="E3855" t="s">
        <v>9893</v>
      </c>
      <c r="F3855">
        <v>6309072400</v>
      </c>
      <c r="G3855">
        <v>69723</v>
      </c>
      <c r="H3855" t="s">
        <v>9913</v>
      </c>
      <c r="I3855" t="s">
        <v>9914</v>
      </c>
      <c r="J3855" t="s">
        <v>8096</v>
      </c>
      <c r="K3855" t="s">
        <v>7009</v>
      </c>
      <c r="L3855" t="s">
        <v>9915</v>
      </c>
      <c r="M3855" t="s">
        <v>9916</v>
      </c>
      <c r="O3855">
        <v>175</v>
      </c>
      <c r="P3855">
        <v>0</v>
      </c>
      <c r="Q3855">
        <v>0</v>
      </c>
      <c r="R3855">
        <v>175</v>
      </c>
      <c r="S3855" s="1">
        <v>1</v>
      </c>
      <c r="T3855" t="s">
        <v>22</v>
      </c>
      <c r="U3855" s="13">
        <f t="shared" si="180"/>
        <v>175</v>
      </c>
      <c r="V3855" s="13">
        <f t="shared" si="181"/>
        <v>175</v>
      </c>
      <c r="W3855" s="13" t="str">
        <f>IFERROR(VLOOKUP(K3855,'Target Area Lookup'!B:C,2,FALSE),"Rest of State")</f>
        <v>Rest of State</v>
      </c>
      <c r="X3855" s="13" t="str">
        <f t="shared" si="182"/>
        <v>Rest of State</v>
      </c>
    </row>
    <row r="3856" spans="1:24" x14ac:dyDescent="0.25">
      <c r="A3856" t="s">
        <v>9889</v>
      </c>
      <c r="B3856" t="s">
        <v>9890</v>
      </c>
      <c r="C3856" t="s">
        <v>9891</v>
      </c>
      <c r="D3856" t="s">
        <v>9892</v>
      </c>
      <c r="E3856" t="s">
        <v>9893</v>
      </c>
      <c r="F3856">
        <v>6309072400</v>
      </c>
      <c r="G3856">
        <v>73422</v>
      </c>
      <c r="H3856" t="s">
        <v>9917</v>
      </c>
      <c r="I3856" t="s">
        <v>9918</v>
      </c>
      <c r="J3856" t="s">
        <v>2186</v>
      </c>
      <c r="K3856" t="s">
        <v>1103</v>
      </c>
      <c r="L3856" t="s">
        <v>9919</v>
      </c>
      <c r="M3856" t="s">
        <v>9897</v>
      </c>
      <c r="O3856">
        <v>63</v>
      </c>
      <c r="P3856">
        <v>0</v>
      </c>
      <c r="Q3856">
        <v>0</v>
      </c>
      <c r="R3856">
        <v>63</v>
      </c>
      <c r="S3856" s="1">
        <v>1</v>
      </c>
      <c r="T3856" t="s">
        <v>22</v>
      </c>
      <c r="U3856" s="13">
        <f t="shared" si="180"/>
        <v>63</v>
      </c>
      <c r="V3856" s="13">
        <f t="shared" si="181"/>
        <v>63</v>
      </c>
      <c r="W3856" s="13" t="str">
        <f>IFERROR(VLOOKUP(K3856,'Target Area Lookup'!B:C,2,FALSE),"Rest of State")</f>
        <v>Cook</v>
      </c>
      <c r="X3856" s="13" t="str">
        <f t="shared" si="182"/>
        <v>Cook</v>
      </c>
    </row>
    <row r="3857" spans="1:24" x14ac:dyDescent="0.25">
      <c r="A3857" t="s">
        <v>9889</v>
      </c>
      <c r="B3857" t="s">
        <v>9890</v>
      </c>
      <c r="C3857" t="s">
        <v>9891</v>
      </c>
      <c r="D3857" t="s">
        <v>9892</v>
      </c>
      <c r="E3857" t="s">
        <v>9893</v>
      </c>
      <c r="F3857">
        <v>6309072400</v>
      </c>
      <c r="G3857">
        <v>73423</v>
      </c>
      <c r="H3857" t="s">
        <v>9920</v>
      </c>
      <c r="I3857" t="s">
        <v>480</v>
      </c>
      <c r="J3857" t="s">
        <v>481</v>
      </c>
      <c r="K3857" t="s">
        <v>444</v>
      </c>
      <c r="L3857" t="s">
        <v>482</v>
      </c>
      <c r="M3857" t="s">
        <v>9897</v>
      </c>
      <c r="O3857">
        <v>19</v>
      </c>
      <c r="P3857">
        <v>0</v>
      </c>
      <c r="Q3857">
        <v>0</v>
      </c>
      <c r="R3857">
        <v>19</v>
      </c>
      <c r="S3857" s="1">
        <v>1</v>
      </c>
      <c r="T3857" t="s">
        <v>22</v>
      </c>
      <c r="U3857" s="13">
        <f t="shared" si="180"/>
        <v>19</v>
      </c>
      <c r="V3857" s="13">
        <f t="shared" si="181"/>
        <v>19</v>
      </c>
      <c r="W3857" s="13" t="str">
        <f>IFERROR(VLOOKUP(K3857,'Target Area Lookup'!B:C,2,FALSE),"Rest of State")</f>
        <v>Rest of State</v>
      </c>
      <c r="X3857" s="13" t="str">
        <f t="shared" si="182"/>
        <v>Rest of State</v>
      </c>
    </row>
    <row r="3858" spans="1:24" x14ac:dyDescent="0.25">
      <c r="A3858" t="s">
        <v>9889</v>
      </c>
      <c r="B3858" t="s">
        <v>9890</v>
      </c>
      <c r="C3858" t="s">
        <v>9891</v>
      </c>
      <c r="D3858" t="s">
        <v>9892</v>
      </c>
      <c r="E3858" t="s">
        <v>9893</v>
      </c>
      <c r="F3858">
        <v>6309072400</v>
      </c>
      <c r="G3858">
        <v>73424</v>
      </c>
      <c r="H3858" t="s">
        <v>9921</v>
      </c>
      <c r="I3858" t="s">
        <v>9922</v>
      </c>
      <c r="J3858" t="s">
        <v>1849</v>
      </c>
      <c r="K3858" t="s">
        <v>1103</v>
      </c>
      <c r="L3858" t="s">
        <v>9923</v>
      </c>
      <c r="M3858" t="s">
        <v>9897</v>
      </c>
      <c r="O3858">
        <v>0</v>
      </c>
      <c r="P3858">
        <v>0</v>
      </c>
      <c r="Q3858">
        <v>48</v>
      </c>
      <c r="R3858">
        <v>48</v>
      </c>
      <c r="S3858" s="1">
        <v>0</v>
      </c>
      <c r="T3858" t="s">
        <v>22</v>
      </c>
      <c r="U3858" s="13">
        <f t="shared" si="180"/>
        <v>0</v>
      </c>
      <c r="V3858" s="13">
        <f t="shared" si="181"/>
        <v>48</v>
      </c>
      <c r="W3858" s="13" t="str">
        <f>IFERROR(VLOOKUP(K3858,'Target Area Lookup'!B:C,2,FALSE),"Rest of State")</f>
        <v>Cook</v>
      </c>
      <c r="X3858" s="13" t="str">
        <f t="shared" si="182"/>
        <v>Cook</v>
      </c>
    </row>
    <row r="3859" spans="1:24" x14ac:dyDescent="0.25">
      <c r="A3859" t="s">
        <v>9889</v>
      </c>
      <c r="B3859" t="s">
        <v>9890</v>
      </c>
      <c r="C3859" t="s">
        <v>9891</v>
      </c>
      <c r="D3859" t="s">
        <v>9892</v>
      </c>
      <c r="E3859" t="s">
        <v>9893</v>
      </c>
      <c r="F3859">
        <v>6309072400</v>
      </c>
      <c r="G3859">
        <v>74502</v>
      </c>
      <c r="H3859" t="s">
        <v>9924</v>
      </c>
      <c r="I3859" t="s">
        <v>9925</v>
      </c>
      <c r="J3859" t="s">
        <v>9926</v>
      </c>
      <c r="K3859" t="s">
        <v>9927</v>
      </c>
      <c r="M3859" t="s">
        <v>9928</v>
      </c>
      <c r="O3859">
        <v>45</v>
      </c>
      <c r="P3859">
        <v>0</v>
      </c>
      <c r="Q3859">
        <v>0</v>
      </c>
      <c r="R3859">
        <v>45</v>
      </c>
      <c r="S3859" s="1">
        <v>1</v>
      </c>
      <c r="T3859" t="s">
        <v>22</v>
      </c>
      <c r="U3859" s="13">
        <f t="shared" si="180"/>
        <v>45</v>
      </c>
      <c r="V3859" s="13">
        <f t="shared" si="181"/>
        <v>45</v>
      </c>
      <c r="W3859" s="13" t="str">
        <f>IFERROR(VLOOKUP(K3859,'Target Area Lookup'!B:C,2,FALSE),"Rest of State")</f>
        <v>Saint Clair</v>
      </c>
      <c r="X3859" s="13" t="str">
        <f t="shared" si="182"/>
        <v>Rest of State</v>
      </c>
    </row>
    <row r="3860" spans="1:24" x14ac:dyDescent="0.25">
      <c r="A3860" t="s">
        <v>10159</v>
      </c>
      <c r="B3860" t="s">
        <v>10160</v>
      </c>
      <c r="C3860" t="s">
        <v>10161</v>
      </c>
      <c r="D3860" t="s">
        <v>10162</v>
      </c>
      <c r="E3860" t="s">
        <v>10163</v>
      </c>
      <c r="G3860">
        <v>59142</v>
      </c>
      <c r="H3860" t="s">
        <v>10160</v>
      </c>
      <c r="I3860" t="s">
        <v>10161</v>
      </c>
      <c r="J3860" t="s">
        <v>10162</v>
      </c>
      <c r="K3860" t="s">
        <v>7009</v>
      </c>
      <c r="L3860" t="s">
        <v>10163</v>
      </c>
      <c r="M3860" t="s">
        <v>10164</v>
      </c>
      <c r="N3860" t="s">
        <v>22</v>
      </c>
      <c r="O3860">
        <v>147</v>
      </c>
      <c r="P3860">
        <v>26</v>
      </c>
      <c r="Q3860">
        <v>655</v>
      </c>
      <c r="R3860">
        <v>828</v>
      </c>
      <c r="S3860" s="1">
        <v>0.2089</v>
      </c>
      <c r="U3860" s="13">
        <f t="shared" si="180"/>
        <v>173</v>
      </c>
      <c r="V3860" s="13">
        <f t="shared" si="181"/>
        <v>828</v>
      </c>
      <c r="W3860" s="13" t="str">
        <f>IFERROR(VLOOKUP(K3860,'Target Area Lookup'!B:C,2,FALSE),"Rest of State")</f>
        <v>Rest of State</v>
      </c>
      <c r="X3860" s="13" t="str">
        <f t="shared" si="182"/>
        <v>Rest of State</v>
      </c>
    </row>
    <row r="3861" spans="1:24" x14ac:dyDescent="0.25">
      <c r="A3861" t="s">
        <v>10264</v>
      </c>
      <c r="B3861" t="s">
        <v>10265</v>
      </c>
      <c r="C3861" t="s">
        <v>10266</v>
      </c>
      <c r="D3861" t="s">
        <v>10267</v>
      </c>
      <c r="E3861" t="s">
        <v>10268</v>
      </c>
      <c r="F3861">
        <v>2173942422</v>
      </c>
      <c r="G3861">
        <v>13421</v>
      </c>
      <c r="H3861" t="s">
        <v>10265</v>
      </c>
      <c r="I3861" t="s">
        <v>10266</v>
      </c>
      <c r="J3861" t="s">
        <v>10267</v>
      </c>
      <c r="K3861" t="s">
        <v>10258</v>
      </c>
      <c r="L3861" t="s">
        <v>10268</v>
      </c>
      <c r="M3861" t="s">
        <v>10269</v>
      </c>
      <c r="O3861">
        <v>15</v>
      </c>
      <c r="P3861">
        <v>2</v>
      </c>
      <c r="Q3861">
        <v>88</v>
      </c>
      <c r="R3861">
        <v>105</v>
      </c>
      <c r="S3861" s="1">
        <v>0.16190000000000002</v>
      </c>
      <c r="U3861" s="13">
        <f t="shared" si="180"/>
        <v>17</v>
      </c>
      <c r="V3861" s="13">
        <f t="shared" si="181"/>
        <v>105</v>
      </c>
      <c r="W3861" s="13" t="str">
        <f>IFERROR(VLOOKUP(K3861,'Target Area Lookup'!B:C,2,FALSE),"Rest of State")</f>
        <v>Rest of State</v>
      </c>
      <c r="X3861" s="13" t="str">
        <f t="shared" si="182"/>
        <v>Rest of State</v>
      </c>
    </row>
    <row r="3862" spans="1:24" x14ac:dyDescent="0.25">
      <c r="A3862" t="s">
        <v>10329</v>
      </c>
      <c r="B3862" t="s">
        <v>10330</v>
      </c>
      <c r="C3862" t="s">
        <v>10331</v>
      </c>
      <c r="D3862" t="s">
        <v>10315</v>
      </c>
      <c r="E3862" t="s">
        <v>10332</v>
      </c>
      <c r="F3862">
        <v>8152684001</v>
      </c>
      <c r="G3862">
        <v>13449</v>
      </c>
      <c r="H3862" t="s">
        <v>10333</v>
      </c>
      <c r="I3862" t="s">
        <v>10334</v>
      </c>
      <c r="J3862" t="s">
        <v>10335</v>
      </c>
      <c r="K3862" t="s">
        <v>10246</v>
      </c>
      <c r="L3862" t="s">
        <v>10336</v>
      </c>
      <c r="M3862" t="s">
        <v>10337</v>
      </c>
      <c r="O3862">
        <v>110</v>
      </c>
      <c r="P3862">
        <v>0</v>
      </c>
      <c r="Q3862">
        <v>0</v>
      </c>
      <c r="R3862">
        <v>110</v>
      </c>
      <c r="S3862" s="1">
        <v>1</v>
      </c>
      <c r="U3862" s="13">
        <f t="shared" si="180"/>
        <v>110</v>
      </c>
      <c r="V3862" s="13">
        <f t="shared" si="181"/>
        <v>110</v>
      </c>
      <c r="W3862" s="13" t="str">
        <f>IFERROR(VLOOKUP(K3862,'Target Area Lookup'!B:C,2,FALSE),"Rest of State")</f>
        <v>Rest of State</v>
      </c>
      <c r="X3862" s="13" t="str">
        <f t="shared" si="182"/>
        <v>Rest of State</v>
      </c>
    </row>
    <row r="3863" spans="1:24" x14ac:dyDescent="0.25">
      <c r="A3863" t="s">
        <v>10329</v>
      </c>
      <c r="B3863" t="s">
        <v>10330</v>
      </c>
      <c r="C3863" t="s">
        <v>10331</v>
      </c>
      <c r="D3863" t="s">
        <v>10315</v>
      </c>
      <c r="E3863" t="s">
        <v>10332</v>
      </c>
      <c r="F3863">
        <v>8152684001</v>
      </c>
      <c r="G3863">
        <v>13450</v>
      </c>
      <c r="H3863" t="s">
        <v>10338</v>
      </c>
      <c r="I3863" t="s">
        <v>10339</v>
      </c>
      <c r="J3863" t="s">
        <v>10315</v>
      </c>
      <c r="K3863" t="s">
        <v>10258</v>
      </c>
      <c r="L3863" t="s">
        <v>10340</v>
      </c>
      <c r="M3863" t="s">
        <v>10337</v>
      </c>
      <c r="O3863">
        <v>64</v>
      </c>
      <c r="P3863">
        <v>0</v>
      </c>
      <c r="Q3863">
        <v>0</v>
      </c>
      <c r="R3863">
        <v>64</v>
      </c>
      <c r="S3863" s="1">
        <v>1</v>
      </c>
      <c r="U3863" s="13">
        <f t="shared" si="180"/>
        <v>64</v>
      </c>
      <c r="V3863" s="13">
        <f t="shared" si="181"/>
        <v>64</v>
      </c>
      <c r="W3863" s="13" t="str">
        <f>IFERROR(VLOOKUP(K3863,'Target Area Lookup'!B:C,2,FALSE),"Rest of State")</f>
        <v>Rest of State</v>
      </c>
      <c r="X3863" s="13" t="str">
        <f t="shared" si="182"/>
        <v>Rest of State</v>
      </c>
    </row>
    <row r="3864" spans="1:24" x14ac:dyDescent="0.25">
      <c r="A3864" t="s">
        <v>10417</v>
      </c>
      <c r="B3864" t="s">
        <v>10418</v>
      </c>
      <c r="C3864" t="s">
        <v>10419</v>
      </c>
      <c r="D3864" t="s">
        <v>10420</v>
      </c>
      <c r="E3864" t="s">
        <v>10421</v>
      </c>
      <c r="F3864">
        <v>8159320312</v>
      </c>
      <c r="G3864">
        <v>13479</v>
      </c>
      <c r="H3864" t="s">
        <v>10418</v>
      </c>
      <c r="I3864" t="s">
        <v>10419</v>
      </c>
      <c r="J3864" t="s">
        <v>10420</v>
      </c>
      <c r="K3864" t="s">
        <v>10246</v>
      </c>
      <c r="L3864" t="s">
        <v>10421</v>
      </c>
      <c r="M3864" t="s">
        <v>10422</v>
      </c>
      <c r="O3864">
        <v>10</v>
      </c>
      <c r="P3864">
        <v>0</v>
      </c>
      <c r="Q3864">
        <v>164</v>
      </c>
      <c r="R3864">
        <v>174</v>
      </c>
      <c r="S3864" s="1">
        <v>5.7500000000000002E-2</v>
      </c>
      <c r="U3864" s="13">
        <f t="shared" si="180"/>
        <v>10</v>
      </c>
      <c r="V3864" s="13">
        <f t="shared" si="181"/>
        <v>174</v>
      </c>
      <c r="W3864" s="13" t="str">
        <f>IFERROR(VLOOKUP(K3864,'Target Area Lookup'!B:C,2,FALSE),"Rest of State")</f>
        <v>Rest of State</v>
      </c>
      <c r="X3864" s="13" t="str">
        <f t="shared" si="182"/>
        <v>Rest of State</v>
      </c>
    </row>
    <row r="3865" spans="1:24" x14ac:dyDescent="0.25">
      <c r="A3865" t="s">
        <v>10545</v>
      </c>
      <c r="B3865" t="s">
        <v>10546</v>
      </c>
      <c r="C3865" t="s">
        <v>10547</v>
      </c>
      <c r="D3865" t="s">
        <v>10525</v>
      </c>
      <c r="E3865" t="s">
        <v>10548</v>
      </c>
      <c r="F3865">
        <v>3093435112</v>
      </c>
      <c r="G3865">
        <v>13511</v>
      </c>
      <c r="H3865" t="s">
        <v>10549</v>
      </c>
      <c r="I3865" t="s">
        <v>10547</v>
      </c>
      <c r="J3865" t="s">
        <v>10525</v>
      </c>
      <c r="K3865" t="s">
        <v>10526</v>
      </c>
      <c r="L3865" t="s">
        <v>10550</v>
      </c>
      <c r="M3865" t="s">
        <v>10551</v>
      </c>
      <c r="N3865" t="s">
        <v>22</v>
      </c>
      <c r="O3865">
        <v>35</v>
      </c>
      <c r="P3865">
        <v>0</v>
      </c>
      <c r="Q3865">
        <v>0</v>
      </c>
      <c r="R3865">
        <v>35</v>
      </c>
      <c r="S3865" s="1">
        <v>1</v>
      </c>
      <c r="U3865" s="13">
        <f t="shared" si="180"/>
        <v>35</v>
      </c>
      <c r="V3865" s="13">
        <f t="shared" si="181"/>
        <v>35</v>
      </c>
      <c r="W3865" s="13" t="str">
        <f>IFERROR(VLOOKUP(K3865,'Target Area Lookup'!B:C,2,FALSE),"Rest of State")</f>
        <v>Rest of State</v>
      </c>
      <c r="X3865" s="13" t="str">
        <f t="shared" si="182"/>
        <v>Rest of State</v>
      </c>
    </row>
    <row r="3866" spans="1:24" x14ac:dyDescent="0.25">
      <c r="A3866" t="s">
        <v>10552</v>
      </c>
      <c r="B3866" t="s">
        <v>10553</v>
      </c>
      <c r="C3866" t="s">
        <v>10554</v>
      </c>
      <c r="D3866" t="s">
        <v>10525</v>
      </c>
      <c r="E3866" t="s">
        <v>10555</v>
      </c>
      <c r="F3866">
        <v>3093443151</v>
      </c>
      <c r="G3866">
        <v>13512</v>
      </c>
      <c r="H3866" t="s">
        <v>10553</v>
      </c>
      <c r="I3866" t="s">
        <v>10554</v>
      </c>
      <c r="J3866" t="s">
        <v>10525</v>
      </c>
      <c r="K3866" t="s">
        <v>10526</v>
      </c>
      <c r="L3866" t="s">
        <v>10555</v>
      </c>
      <c r="M3866" t="s">
        <v>10556</v>
      </c>
      <c r="O3866">
        <v>27</v>
      </c>
      <c r="P3866">
        <v>5</v>
      </c>
      <c r="Q3866">
        <v>153</v>
      </c>
      <c r="R3866">
        <v>185</v>
      </c>
      <c r="S3866" s="1">
        <v>0.17300000000000001</v>
      </c>
      <c r="U3866" s="13">
        <f t="shared" si="180"/>
        <v>32</v>
      </c>
      <c r="V3866" s="13">
        <f t="shared" si="181"/>
        <v>185</v>
      </c>
      <c r="W3866" s="13" t="str">
        <f>IFERROR(VLOOKUP(K3866,'Target Area Lookup'!B:C,2,FALSE),"Rest of State")</f>
        <v>Rest of State</v>
      </c>
      <c r="X3866" s="13" t="str">
        <f t="shared" si="182"/>
        <v>Rest of State</v>
      </c>
    </row>
    <row r="3867" spans="1:24" x14ac:dyDescent="0.25">
      <c r="A3867" t="s">
        <v>10649</v>
      </c>
      <c r="B3867" t="s">
        <v>10650</v>
      </c>
      <c r="C3867" t="s">
        <v>10651</v>
      </c>
      <c r="D3867" t="s">
        <v>10519</v>
      </c>
      <c r="E3867" t="s">
        <v>10652</v>
      </c>
      <c r="F3867">
        <v>3097346037</v>
      </c>
      <c r="G3867">
        <v>13121</v>
      </c>
      <c r="H3867" t="s">
        <v>10650</v>
      </c>
      <c r="I3867" t="s">
        <v>10651</v>
      </c>
      <c r="J3867" t="s">
        <v>10519</v>
      </c>
      <c r="K3867" t="s">
        <v>3187</v>
      </c>
      <c r="L3867" t="s">
        <v>10652</v>
      </c>
      <c r="M3867" t="s">
        <v>10653</v>
      </c>
      <c r="O3867">
        <v>33</v>
      </c>
      <c r="P3867">
        <v>8</v>
      </c>
      <c r="Q3867">
        <v>124</v>
      </c>
      <c r="R3867">
        <v>165</v>
      </c>
      <c r="S3867" s="1">
        <v>0.24850000000000003</v>
      </c>
      <c r="U3867" s="13">
        <f t="shared" si="180"/>
        <v>41</v>
      </c>
      <c r="V3867" s="13">
        <f t="shared" si="181"/>
        <v>165</v>
      </c>
      <c r="W3867" s="13" t="str">
        <f>IFERROR(VLOOKUP(K3867,'Target Area Lookup'!B:C,2,FALSE),"Rest of State")</f>
        <v>Rest of State</v>
      </c>
      <c r="X3867" s="13" t="str">
        <f t="shared" si="182"/>
        <v>Rest of State</v>
      </c>
    </row>
    <row r="3868" spans="1:24" x14ac:dyDescent="0.25">
      <c r="A3868" t="s">
        <v>10745</v>
      </c>
      <c r="B3868" t="s">
        <v>10746</v>
      </c>
      <c r="C3868" t="s">
        <v>10747</v>
      </c>
      <c r="D3868" t="s">
        <v>4520</v>
      </c>
      <c r="E3868" t="s">
        <v>10748</v>
      </c>
      <c r="F3868">
        <v>8473777800</v>
      </c>
      <c r="G3868">
        <v>13565</v>
      </c>
      <c r="H3868" t="s">
        <v>10746</v>
      </c>
      <c r="I3868" t="s">
        <v>10747</v>
      </c>
      <c r="J3868" t="s">
        <v>4520</v>
      </c>
      <c r="K3868" t="s">
        <v>1170</v>
      </c>
      <c r="L3868" t="s">
        <v>10748</v>
      </c>
      <c r="M3868" t="s">
        <v>10749</v>
      </c>
      <c r="N3868" t="s">
        <v>22</v>
      </c>
      <c r="O3868">
        <v>46</v>
      </c>
      <c r="P3868">
        <v>0</v>
      </c>
      <c r="Q3868">
        <v>0</v>
      </c>
      <c r="R3868">
        <v>46</v>
      </c>
      <c r="S3868" s="1">
        <v>1</v>
      </c>
      <c r="U3868" s="13">
        <f t="shared" si="180"/>
        <v>46</v>
      </c>
      <c r="V3868" s="13">
        <f t="shared" si="181"/>
        <v>46</v>
      </c>
      <c r="W3868" s="13" t="str">
        <f>IFERROR(VLOOKUP(K3868,'Target Area Lookup'!B:C,2,FALSE),"Rest of State")</f>
        <v>Rest of State</v>
      </c>
      <c r="X3868" s="13" t="str">
        <f t="shared" si="182"/>
        <v>Rest of State</v>
      </c>
    </row>
    <row r="3869" spans="1:24" x14ac:dyDescent="0.25">
      <c r="A3869" t="s">
        <v>10962</v>
      </c>
      <c r="B3869" t="s">
        <v>10963</v>
      </c>
      <c r="C3869" t="s">
        <v>10964</v>
      </c>
      <c r="D3869" t="s">
        <v>4854</v>
      </c>
      <c r="E3869" t="s">
        <v>10965</v>
      </c>
      <c r="F3869">
        <v>8472456214</v>
      </c>
      <c r="G3869">
        <v>13598</v>
      </c>
      <c r="H3869" t="s">
        <v>10966</v>
      </c>
      <c r="I3869" t="s">
        <v>10964</v>
      </c>
      <c r="J3869" t="s">
        <v>4854</v>
      </c>
      <c r="K3869" t="s">
        <v>1170</v>
      </c>
      <c r="L3869" t="s">
        <v>10965</v>
      </c>
      <c r="M3869" t="s">
        <v>10967</v>
      </c>
      <c r="O3869">
        <v>119</v>
      </c>
      <c r="P3869">
        <v>0</v>
      </c>
      <c r="Q3869">
        <v>8</v>
      </c>
      <c r="R3869">
        <v>127</v>
      </c>
      <c r="S3869" s="1">
        <v>0.93700000000000006</v>
      </c>
      <c r="U3869" s="13">
        <f t="shared" si="180"/>
        <v>119</v>
      </c>
      <c r="V3869" s="13">
        <f t="shared" si="181"/>
        <v>127</v>
      </c>
      <c r="W3869" s="13" t="str">
        <f>IFERROR(VLOOKUP(K3869,'Target Area Lookup'!B:C,2,FALSE),"Rest of State")</f>
        <v>Rest of State</v>
      </c>
      <c r="X3869" s="13" t="str">
        <f t="shared" si="182"/>
        <v>Rest of State</v>
      </c>
    </row>
    <row r="3870" spans="1:24" x14ac:dyDescent="0.25">
      <c r="A3870" t="s">
        <v>10962</v>
      </c>
      <c r="B3870" t="s">
        <v>10963</v>
      </c>
      <c r="C3870" t="s">
        <v>10964</v>
      </c>
      <c r="D3870" t="s">
        <v>4854</v>
      </c>
      <c r="E3870" t="s">
        <v>10965</v>
      </c>
      <c r="F3870">
        <v>8472456214</v>
      </c>
      <c r="G3870">
        <v>42534</v>
      </c>
      <c r="H3870" t="s">
        <v>10968</v>
      </c>
      <c r="I3870" t="s">
        <v>10969</v>
      </c>
      <c r="J3870" t="s">
        <v>4520</v>
      </c>
      <c r="K3870" t="s">
        <v>1170</v>
      </c>
      <c r="L3870" t="s">
        <v>10970</v>
      </c>
      <c r="M3870" t="s">
        <v>10971</v>
      </c>
      <c r="O3870">
        <v>8</v>
      </c>
      <c r="P3870">
        <v>0</v>
      </c>
      <c r="Q3870">
        <v>0</v>
      </c>
      <c r="R3870">
        <v>8</v>
      </c>
      <c r="S3870" s="1">
        <v>1</v>
      </c>
      <c r="U3870" s="13">
        <f t="shared" si="180"/>
        <v>8</v>
      </c>
      <c r="V3870" s="13">
        <f t="shared" si="181"/>
        <v>8</v>
      </c>
      <c r="W3870" s="13" t="str">
        <f>IFERROR(VLOOKUP(K3870,'Target Area Lookup'!B:C,2,FALSE),"Rest of State")</f>
        <v>Rest of State</v>
      </c>
      <c r="X3870" s="13" t="str">
        <f t="shared" si="182"/>
        <v>Rest of State</v>
      </c>
    </row>
    <row r="3871" spans="1:24" x14ac:dyDescent="0.25">
      <c r="A3871" t="s">
        <v>10962</v>
      </c>
      <c r="B3871" t="s">
        <v>10963</v>
      </c>
      <c r="C3871" t="s">
        <v>10964</v>
      </c>
      <c r="D3871" t="s">
        <v>4854</v>
      </c>
      <c r="E3871" t="s">
        <v>10965</v>
      </c>
      <c r="F3871">
        <v>8472456214</v>
      </c>
      <c r="G3871">
        <v>44298</v>
      </c>
      <c r="H3871" t="s">
        <v>10972</v>
      </c>
      <c r="I3871" t="s">
        <v>10973</v>
      </c>
      <c r="J3871" t="s">
        <v>10974</v>
      </c>
      <c r="K3871" t="s">
        <v>10086</v>
      </c>
      <c r="L3871" t="s">
        <v>10975</v>
      </c>
      <c r="M3871" t="s">
        <v>10976</v>
      </c>
      <c r="O3871">
        <v>28</v>
      </c>
      <c r="P3871">
        <v>0</v>
      </c>
      <c r="Q3871">
        <v>8</v>
      </c>
      <c r="R3871">
        <v>36</v>
      </c>
      <c r="S3871" s="1">
        <v>0.77780000000000005</v>
      </c>
      <c r="U3871" s="13">
        <f t="shared" si="180"/>
        <v>28</v>
      </c>
      <c r="V3871" s="13">
        <f t="shared" si="181"/>
        <v>36</v>
      </c>
      <c r="W3871" s="13" t="str">
        <f>IFERROR(VLOOKUP(K3871,'Target Area Lookup'!B:C,2,FALSE),"Rest of State")</f>
        <v>Rest of State</v>
      </c>
      <c r="X3871" s="13" t="str">
        <f t="shared" si="182"/>
        <v>Rest of State</v>
      </c>
    </row>
    <row r="3872" spans="1:24" x14ac:dyDescent="0.25">
      <c r="A3872" t="s">
        <v>10962</v>
      </c>
      <c r="B3872" t="s">
        <v>10963</v>
      </c>
      <c r="C3872" t="s">
        <v>10964</v>
      </c>
      <c r="D3872" t="s">
        <v>4854</v>
      </c>
      <c r="E3872" t="s">
        <v>10965</v>
      </c>
      <c r="F3872">
        <v>8472456214</v>
      </c>
      <c r="G3872">
        <v>72111</v>
      </c>
      <c r="H3872" t="s">
        <v>10977</v>
      </c>
      <c r="I3872" t="s">
        <v>10978</v>
      </c>
      <c r="J3872" t="s">
        <v>10979</v>
      </c>
      <c r="K3872" t="s">
        <v>1170</v>
      </c>
      <c r="L3872" t="s">
        <v>10980</v>
      </c>
      <c r="M3872" t="s">
        <v>10981</v>
      </c>
      <c r="O3872">
        <v>11</v>
      </c>
      <c r="P3872">
        <v>0</v>
      </c>
      <c r="Q3872">
        <v>0</v>
      </c>
      <c r="R3872">
        <v>11</v>
      </c>
      <c r="S3872" s="1">
        <v>1</v>
      </c>
      <c r="U3872" s="13">
        <f t="shared" si="180"/>
        <v>11</v>
      </c>
      <c r="V3872" s="13">
        <f t="shared" si="181"/>
        <v>11</v>
      </c>
      <c r="W3872" s="13" t="str">
        <f>IFERROR(VLOOKUP(K3872,'Target Area Lookup'!B:C,2,FALSE),"Rest of State")</f>
        <v>Rest of State</v>
      </c>
      <c r="X3872" s="13" t="str">
        <f t="shared" si="182"/>
        <v>Rest of State</v>
      </c>
    </row>
    <row r="3873" spans="1:24" x14ac:dyDescent="0.25">
      <c r="A3873" t="s">
        <v>11191</v>
      </c>
      <c r="B3873" t="s">
        <v>11192</v>
      </c>
      <c r="C3873" t="s">
        <v>11193</v>
      </c>
      <c r="D3873" t="s">
        <v>7108</v>
      </c>
      <c r="E3873" t="s">
        <v>11194</v>
      </c>
      <c r="F3873">
        <v>8152238523</v>
      </c>
      <c r="G3873">
        <v>54826</v>
      </c>
      <c r="H3873" t="s">
        <v>11192</v>
      </c>
      <c r="I3873" t="s">
        <v>11193</v>
      </c>
      <c r="J3873" t="s">
        <v>7108</v>
      </c>
      <c r="K3873" t="s">
        <v>7108</v>
      </c>
      <c r="L3873" t="s">
        <v>11194</v>
      </c>
      <c r="M3873" t="s">
        <v>11195</v>
      </c>
      <c r="O3873">
        <v>15</v>
      </c>
      <c r="P3873">
        <v>0</v>
      </c>
      <c r="Q3873">
        <v>164</v>
      </c>
      <c r="R3873">
        <v>179</v>
      </c>
      <c r="S3873" s="1">
        <v>8.3800000000000013E-2</v>
      </c>
      <c r="U3873" s="13">
        <f t="shared" si="180"/>
        <v>15</v>
      </c>
      <c r="V3873" s="13">
        <f t="shared" si="181"/>
        <v>179</v>
      </c>
      <c r="W3873" s="13" t="str">
        <f>IFERROR(VLOOKUP(K3873,'Target Area Lookup'!B:C,2,FALSE),"Rest of State")</f>
        <v>Rest of State</v>
      </c>
      <c r="X3873" s="13" t="str">
        <f t="shared" si="182"/>
        <v>Rest of State</v>
      </c>
    </row>
    <row r="3874" spans="1:24" x14ac:dyDescent="0.25">
      <c r="A3874" t="s">
        <v>11221</v>
      </c>
      <c r="B3874" t="s">
        <v>11222</v>
      </c>
      <c r="C3874" t="s">
        <v>11223</v>
      </c>
      <c r="D3874" t="s">
        <v>11172</v>
      </c>
      <c r="E3874" t="s">
        <v>11224</v>
      </c>
      <c r="F3874">
        <v>8154348300</v>
      </c>
      <c r="G3874">
        <v>13745</v>
      </c>
      <c r="H3874" t="s">
        <v>11225</v>
      </c>
      <c r="I3874" t="s">
        <v>11223</v>
      </c>
      <c r="J3874" t="s">
        <v>11172</v>
      </c>
      <c r="K3874" t="s">
        <v>7108</v>
      </c>
      <c r="L3874" t="s">
        <v>11224</v>
      </c>
      <c r="M3874" t="s">
        <v>11226</v>
      </c>
      <c r="N3874" t="s">
        <v>22</v>
      </c>
      <c r="O3874">
        <v>13</v>
      </c>
      <c r="P3874">
        <v>0</v>
      </c>
      <c r="Q3874">
        <v>0</v>
      </c>
      <c r="R3874">
        <v>13</v>
      </c>
      <c r="S3874" s="1">
        <v>1</v>
      </c>
      <c r="U3874" s="13">
        <f t="shared" si="180"/>
        <v>13</v>
      </c>
      <c r="V3874" s="13">
        <f t="shared" si="181"/>
        <v>13</v>
      </c>
      <c r="W3874" s="13" t="str">
        <f>IFERROR(VLOOKUP(K3874,'Target Area Lookup'!B:C,2,FALSE),"Rest of State")</f>
        <v>Rest of State</v>
      </c>
      <c r="X3874" s="13" t="str">
        <f t="shared" si="182"/>
        <v>Rest of State</v>
      </c>
    </row>
    <row r="3875" spans="1:24" x14ac:dyDescent="0.25">
      <c r="A3875" t="s">
        <v>11227</v>
      </c>
      <c r="B3875" t="s">
        <v>11228</v>
      </c>
      <c r="C3875" t="s">
        <v>11229</v>
      </c>
      <c r="D3875" t="s">
        <v>7105</v>
      </c>
      <c r="E3875" t="s">
        <v>11230</v>
      </c>
      <c r="F3875">
        <v>8156723847</v>
      </c>
      <c r="G3875">
        <v>13754</v>
      </c>
      <c r="H3875" t="s">
        <v>11228</v>
      </c>
      <c r="I3875" t="s">
        <v>11229</v>
      </c>
      <c r="J3875" t="s">
        <v>7105</v>
      </c>
      <c r="K3875" t="s">
        <v>7108</v>
      </c>
      <c r="L3875" t="s">
        <v>11230</v>
      </c>
      <c r="M3875" t="s">
        <v>11231</v>
      </c>
      <c r="O3875">
        <v>40</v>
      </c>
      <c r="P3875">
        <v>6</v>
      </c>
      <c r="Q3875">
        <v>127</v>
      </c>
      <c r="R3875">
        <v>173</v>
      </c>
      <c r="S3875" s="1">
        <v>0.26590000000000003</v>
      </c>
      <c r="U3875" s="13">
        <f t="shared" si="180"/>
        <v>46</v>
      </c>
      <c r="V3875" s="13">
        <f t="shared" si="181"/>
        <v>173</v>
      </c>
      <c r="W3875" s="13" t="str">
        <f>IFERROR(VLOOKUP(K3875,'Target Area Lookup'!B:C,2,FALSE),"Rest of State")</f>
        <v>Rest of State</v>
      </c>
      <c r="X3875" s="13" t="str">
        <f t="shared" si="182"/>
        <v>Rest of State</v>
      </c>
    </row>
    <row r="3876" spans="1:24" x14ac:dyDescent="0.25">
      <c r="A3876" t="s">
        <v>11232</v>
      </c>
      <c r="B3876" t="s">
        <v>11233</v>
      </c>
      <c r="C3876" t="s">
        <v>11234</v>
      </c>
      <c r="D3876" t="s">
        <v>11235</v>
      </c>
      <c r="E3876" t="s">
        <v>11236</v>
      </c>
      <c r="F3876">
        <v>8155397003</v>
      </c>
      <c r="G3876">
        <v>13758</v>
      </c>
      <c r="H3876" t="s">
        <v>11233</v>
      </c>
      <c r="I3876" t="s">
        <v>11234</v>
      </c>
      <c r="J3876" t="s">
        <v>11235</v>
      </c>
      <c r="K3876" t="s">
        <v>7108</v>
      </c>
      <c r="L3876" t="s">
        <v>11236</v>
      </c>
      <c r="M3876" t="s">
        <v>11237</v>
      </c>
      <c r="O3876">
        <v>15</v>
      </c>
      <c r="P3876">
        <v>4</v>
      </c>
      <c r="Q3876">
        <v>91</v>
      </c>
      <c r="R3876">
        <v>110</v>
      </c>
      <c r="S3876" s="1">
        <v>0.17269999999999999</v>
      </c>
      <c r="U3876" s="13">
        <f t="shared" si="180"/>
        <v>19</v>
      </c>
      <c r="V3876" s="13">
        <f t="shared" si="181"/>
        <v>110</v>
      </c>
      <c r="W3876" s="13" t="str">
        <f>IFERROR(VLOOKUP(K3876,'Target Area Lookup'!B:C,2,FALSE),"Rest of State")</f>
        <v>Rest of State</v>
      </c>
      <c r="X3876" s="13" t="str">
        <f t="shared" si="182"/>
        <v>Rest of State</v>
      </c>
    </row>
    <row r="3877" spans="1:24" x14ac:dyDescent="0.25">
      <c r="A3877" t="s">
        <v>11441</v>
      </c>
      <c r="B3877" t="s">
        <v>11442</v>
      </c>
      <c r="C3877" t="s">
        <v>11443</v>
      </c>
      <c r="D3877" t="s">
        <v>11444</v>
      </c>
      <c r="E3877" t="s">
        <v>11445</v>
      </c>
      <c r="F3877">
        <v>2178774408</v>
      </c>
      <c r="G3877">
        <v>13847</v>
      </c>
      <c r="H3877" t="s">
        <v>11442</v>
      </c>
      <c r="I3877" t="s">
        <v>11443</v>
      </c>
      <c r="J3877" t="s">
        <v>11444</v>
      </c>
      <c r="K3877" t="s">
        <v>11424</v>
      </c>
      <c r="L3877" t="s">
        <v>11445</v>
      </c>
      <c r="M3877" t="s">
        <v>11446</v>
      </c>
      <c r="O3877">
        <v>16</v>
      </c>
      <c r="P3877">
        <v>7</v>
      </c>
      <c r="Q3877">
        <v>181</v>
      </c>
      <c r="R3877">
        <v>204</v>
      </c>
      <c r="S3877" s="1">
        <v>0.11269999999999999</v>
      </c>
      <c r="U3877" s="13">
        <f t="shared" si="180"/>
        <v>23</v>
      </c>
      <c r="V3877" s="13">
        <f t="shared" si="181"/>
        <v>204</v>
      </c>
      <c r="W3877" s="13" t="str">
        <f>IFERROR(VLOOKUP(K3877,'Target Area Lookup'!B:C,2,FALSE),"Rest of State")</f>
        <v>Macon</v>
      </c>
      <c r="X3877" s="13" t="str">
        <f t="shared" si="182"/>
        <v>Rest of State</v>
      </c>
    </row>
    <row r="3878" spans="1:24" x14ac:dyDescent="0.25">
      <c r="A3878" t="s">
        <v>11467</v>
      </c>
      <c r="B3878" t="s">
        <v>11468</v>
      </c>
      <c r="C3878" t="s">
        <v>11469</v>
      </c>
      <c r="D3878" t="s">
        <v>11444</v>
      </c>
      <c r="E3878" t="s">
        <v>11470</v>
      </c>
      <c r="F3878">
        <v>2174234351</v>
      </c>
      <c r="G3878">
        <v>13860</v>
      </c>
      <c r="H3878" t="s">
        <v>11468</v>
      </c>
      <c r="I3878" t="s">
        <v>11469</v>
      </c>
      <c r="J3878" t="s">
        <v>11444</v>
      </c>
      <c r="K3878" t="s">
        <v>11424</v>
      </c>
      <c r="L3878" t="s">
        <v>11470</v>
      </c>
      <c r="M3878" t="s">
        <v>11471</v>
      </c>
      <c r="O3878">
        <v>44</v>
      </c>
      <c r="P3878">
        <v>6</v>
      </c>
      <c r="Q3878">
        <v>95</v>
      </c>
      <c r="R3878">
        <v>145</v>
      </c>
      <c r="S3878" s="1">
        <v>0.3448</v>
      </c>
      <c r="U3878" s="13">
        <f t="shared" si="180"/>
        <v>50</v>
      </c>
      <c r="V3878" s="13">
        <f t="shared" si="181"/>
        <v>145</v>
      </c>
      <c r="W3878" s="13" t="str">
        <f>IFERROR(VLOOKUP(K3878,'Target Area Lookup'!B:C,2,FALSE),"Rest of State")</f>
        <v>Macon</v>
      </c>
      <c r="X3878" s="13" t="str">
        <f t="shared" si="182"/>
        <v>Rest of State</v>
      </c>
    </row>
    <row r="3879" spans="1:24" x14ac:dyDescent="0.25">
      <c r="A3879" t="s">
        <v>11472</v>
      </c>
      <c r="B3879" t="s">
        <v>11473</v>
      </c>
      <c r="C3879" t="s">
        <v>11474</v>
      </c>
      <c r="D3879" t="s">
        <v>11444</v>
      </c>
      <c r="E3879" t="s">
        <v>11475</v>
      </c>
      <c r="F3879">
        <v>2174236961</v>
      </c>
      <c r="G3879">
        <v>13864</v>
      </c>
      <c r="H3879" t="s">
        <v>11473</v>
      </c>
      <c r="I3879" t="s">
        <v>11474</v>
      </c>
      <c r="J3879" t="s">
        <v>11444</v>
      </c>
      <c r="K3879" t="s">
        <v>11424</v>
      </c>
      <c r="L3879" t="s">
        <v>11475</v>
      </c>
      <c r="M3879" t="s">
        <v>11476</v>
      </c>
      <c r="O3879">
        <v>16</v>
      </c>
      <c r="P3879">
        <v>0</v>
      </c>
      <c r="Q3879">
        <v>0</v>
      </c>
      <c r="R3879">
        <v>16</v>
      </c>
      <c r="S3879" s="1">
        <v>1</v>
      </c>
      <c r="U3879" s="13">
        <f t="shared" si="180"/>
        <v>16</v>
      </c>
      <c r="V3879" s="13">
        <f t="shared" si="181"/>
        <v>16</v>
      </c>
      <c r="W3879" s="13" t="str">
        <f>IFERROR(VLOOKUP(K3879,'Target Area Lookup'!B:C,2,FALSE),"Rest of State")</f>
        <v>Macon</v>
      </c>
      <c r="X3879" s="13" t="str">
        <f t="shared" si="182"/>
        <v>Rest of State</v>
      </c>
    </row>
    <row r="3880" spans="1:24" x14ac:dyDescent="0.25">
      <c r="A3880" t="s">
        <v>11472</v>
      </c>
      <c r="B3880" t="s">
        <v>11473</v>
      </c>
      <c r="C3880" t="s">
        <v>11474</v>
      </c>
      <c r="D3880" t="s">
        <v>11444</v>
      </c>
      <c r="E3880" t="s">
        <v>11475</v>
      </c>
      <c r="F3880">
        <v>2174236961</v>
      </c>
      <c r="G3880">
        <v>13865</v>
      </c>
      <c r="H3880" t="s">
        <v>11477</v>
      </c>
      <c r="I3880" t="s">
        <v>11478</v>
      </c>
      <c r="J3880" t="s">
        <v>11444</v>
      </c>
      <c r="K3880" t="s">
        <v>11424</v>
      </c>
      <c r="L3880" t="s">
        <v>11479</v>
      </c>
      <c r="M3880" t="s">
        <v>11476</v>
      </c>
      <c r="O3880">
        <v>2</v>
      </c>
      <c r="P3880">
        <v>0</v>
      </c>
      <c r="Q3880">
        <v>0</v>
      </c>
      <c r="R3880">
        <v>2</v>
      </c>
      <c r="S3880" s="1">
        <v>1</v>
      </c>
      <c r="U3880" s="13">
        <f t="shared" si="180"/>
        <v>2</v>
      </c>
      <c r="V3880" s="13">
        <f t="shared" si="181"/>
        <v>2</v>
      </c>
      <c r="W3880" s="13" t="str">
        <f>IFERROR(VLOOKUP(K3880,'Target Area Lookup'!B:C,2,FALSE),"Rest of State")</f>
        <v>Macon</v>
      </c>
      <c r="X3880" s="13" t="str">
        <f t="shared" si="182"/>
        <v>Rest of State</v>
      </c>
    </row>
    <row r="3881" spans="1:24" x14ac:dyDescent="0.25">
      <c r="A3881" t="s">
        <v>11472</v>
      </c>
      <c r="B3881" t="s">
        <v>11473</v>
      </c>
      <c r="C3881" t="s">
        <v>11474</v>
      </c>
      <c r="D3881" t="s">
        <v>11444</v>
      </c>
      <c r="E3881" t="s">
        <v>11475</v>
      </c>
      <c r="F3881">
        <v>2174236961</v>
      </c>
      <c r="G3881">
        <v>67161</v>
      </c>
      <c r="H3881" t="s">
        <v>11480</v>
      </c>
      <c r="I3881" t="s">
        <v>11481</v>
      </c>
      <c r="J3881" t="s">
        <v>11444</v>
      </c>
      <c r="K3881" t="s">
        <v>11424</v>
      </c>
      <c r="L3881" t="s">
        <v>11482</v>
      </c>
      <c r="M3881" t="s">
        <v>11476</v>
      </c>
      <c r="O3881">
        <v>4</v>
      </c>
      <c r="P3881">
        <v>0</v>
      </c>
      <c r="Q3881">
        <v>0</v>
      </c>
      <c r="R3881">
        <v>4</v>
      </c>
      <c r="S3881" s="1">
        <v>1</v>
      </c>
      <c r="U3881" s="13">
        <f t="shared" si="180"/>
        <v>4</v>
      </c>
      <c r="V3881" s="13">
        <f t="shared" si="181"/>
        <v>4</v>
      </c>
      <c r="W3881" s="13" t="str">
        <f>IFERROR(VLOOKUP(K3881,'Target Area Lookup'!B:C,2,FALSE),"Rest of State")</f>
        <v>Macon</v>
      </c>
      <c r="X3881" s="13" t="str">
        <f t="shared" si="182"/>
        <v>Rest of State</v>
      </c>
    </row>
    <row r="3882" spans="1:24" x14ac:dyDescent="0.25">
      <c r="A3882" t="s">
        <v>11483</v>
      </c>
      <c r="B3882" t="s">
        <v>11484</v>
      </c>
      <c r="C3882" t="s">
        <v>11485</v>
      </c>
      <c r="D3882" t="s">
        <v>11444</v>
      </c>
      <c r="E3882" t="s">
        <v>11486</v>
      </c>
      <c r="F3882">
        <v>2172332001</v>
      </c>
      <c r="G3882">
        <v>13867</v>
      </c>
      <c r="H3882" t="s">
        <v>11484</v>
      </c>
      <c r="I3882" t="s">
        <v>11485</v>
      </c>
      <c r="J3882" t="s">
        <v>11444</v>
      </c>
      <c r="K3882" t="s">
        <v>11424</v>
      </c>
      <c r="L3882" t="s">
        <v>11486</v>
      </c>
      <c r="M3882" t="s">
        <v>11487</v>
      </c>
      <c r="O3882">
        <v>53</v>
      </c>
      <c r="P3882">
        <v>13</v>
      </c>
      <c r="Q3882">
        <v>303</v>
      </c>
      <c r="R3882">
        <v>369</v>
      </c>
      <c r="S3882" s="1">
        <v>0.1789</v>
      </c>
      <c r="U3882" s="13">
        <f t="shared" si="180"/>
        <v>66</v>
      </c>
      <c r="V3882" s="13">
        <f t="shared" si="181"/>
        <v>369</v>
      </c>
      <c r="W3882" s="13" t="str">
        <f>IFERROR(VLOOKUP(K3882,'Target Area Lookup'!B:C,2,FALSE),"Rest of State")</f>
        <v>Macon</v>
      </c>
      <c r="X3882" s="13" t="str">
        <f t="shared" si="182"/>
        <v>Rest of State</v>
      </c>
    </row>
    <row r="3883" spans="1:24" x14ac:dyDescent="0.25">
      <c r="A3883" t="s">
        <v>11533</v>
      </c>
      <c r="B3883" t="s">
        <v>11534</v>
      </c>
      <c r="C3883" t="s">
        <v>11535</v>
      </c>
      <c r="D3883" t="s">
        <v>11536</v>
      </c>
      <c r="E3883" t="s">
        <v>11537</v>
      </c>
      <c r="F3883">
        <v>2178775636</v>
      </c>
      <c r="G3883">
        <v>64671</v>
      </c>
      <c r="H3883" t="s">
        <v>11534</v>
      </c>
      <c r="I3883" t="s">
        <v>11535</v>
      </c>
      <c r="J3883" t="s">
        <v>11536</v>
      </c>
      <c r="K3883" t="s">
        <v>11424</v>
      </c>
      <c r="L3883" t="s">
        <v>11537</v>
      </c>
      <c r="M3883" t="s">
        <v>11538</v>
      </c>
      <c r="O3883">
        <v>21</v>
      </c>
      <c r="P3883">
        <v>6</v>
      </c>
      <c r="Q3883">
        <v>108</v>
      </c>
      <c r="R3883">
        <v>135</v>
      </c>
      <c r="S3883" s="1">
        <v>0.2</v>
      </c>
      <c r="U3883" s="13">
        <f t="shared" si="180"/>
        <v>27</v>
      </c>
      <c r="V3883" s="13">
        <f t="shared" si="181"/>
        <v>135</v>
      </c>
      <c r="W3883" s="13" t="str">
        <f>IFERROR(VLOOKUP(K3883,'Target Area Lookup'!B:C,2,FALSE),"Rest of State")</f>
        <v>Macon</v>
      </c>
      <c r="X3883" s="13" t="str">
        <f t="shared" si="182"/>
        <v>Rest of State</v>
      </c>
    </row>
    <row r="3884" spans="1:24" x14ac:dyDescent="0.25">
      <c r="A3884" t="s">
        <v>11608</v>
      </c>
      <c r="B3884" t="s">
        <v>11609</v>
      </c>
      <c r="C3884" t="s">
        <v>11610</v>
      </c>
      <c r="D3884" t="s">
        <v>11444</v>
      </c>
      <c r="E3884" t="s">
        <v>11611</v>
      </c>
      <c r="F3884">
        <v>2174287072</v>
      </c>
      <c r="G3884">
        <v>46718</v>
      </c>
      <c r="H3884" t="s">
        <v>11609</v>
      </c>
      <c r="I3884" t="s">
        <v>11610</v>
      </c>
      <c r="J3884" t="s">
        <v>11444</v>
      </c>
      <c r="K3884" t="s">
        <v>11424</v>
      </c>
      <c r="L3884" t="s">
        <v>11611</v>
      </c>
      <c r="M3884" t="s">
        <v>11612</v>
      </c>
      <c r="N3884" t="s">
        <v>22</v>
      </c>
      <c r="O3884">
        <v>329</v>
      </c>
      <c r="P3884">
        <v>0</v>
      </c>
      <c r="Q3884">
        <v>0</v>
      </c>
      <c r="R3884">
        <v>329</v>
      </c>
      <c r="S3884" s="1">
        <v>1</v>
      </c>
      <c r="T3884" t="s">
        <v>22</v>
      </c>
      <c r="U3884" s="13">
        <f t="shared" si="180"/>
        <v>329</v>
      </c>
      <c r="V3884" s="13">
        <f t="shared" si="181"/>
        <v>329</v>
      </c>
      <c r="W3884" s="13" t="str">
        <f>IFERROR(VLOOKUP(K3884,'Target Area Lookup'!B:C,2,FALSE),"Rest of State")</f>
        <v>Macon</v>
      </c>
      <c r="X3884" s="13" t="str">
        <f t="shared" si="182"/>
        <v>Rest of State</v>
      </c>
    </row>
    <row r="3885" spans="1:24" x14ac:dyDescent="0.25">
      <c r="A3885" t="s">
        <v>11659</v>
      </c>
      <c r="B3885" t="s">
        <v>190</v>
      </c>
      <c r="C3885" t="s">
        <v>8466</v>
      </c>
      <c r="D3885" t="s">
        <v>11660</v>
      </c>
      <c r="E3885" t="s">
        <v>11661</v>
      </c>
      <c r="F3885">
        <v>6188832124</v>
      </c>
      <c r="G3885">
        <v>13918</v>
      </c>
      <c r="H3885" t="s">
        <v>190</v>
      </c>
      <c r="I3885" t="s">
        <v>8466</v>
      </c>
      <c r="J3885" t="s">
        <v>11660</v>
      </c>
      <c r="K3885" t="s">
        <v>11662</v>
      </c>
      <c r="L3885" t="s">
        <v>11661</v>
      </c>
      <c r="M3885" t="s">
        <v>11663</v>
      </c>
      <c r="O3885">
        <v>6</v>
      </c>
      <c r="P3885">
        <v>2</v>
      </c>
      <c r="Q3885">
        <v>59</v>
      </c>
      <c r="R3885">
        <v>67</v>
      </c>
      <c r="S3885" s="1">
        <v>0.11939999999999999</v>
      </c>
      <c r="U3885" s="13">
        <f t="shared" si="180"/>
        <v>8</v>
      </c>
      <c r="V3885" s="13">
        <f t="shared" si="181"/>
        <v>67</v>
      </c>
      <c r="W3885" s="13" t="str">
        <f>IFERROR(VLOOKUP(K3885,'Target Area Lookup'!B:C,2,FALSE),"Rest of State")</f>
        <v>Rest of State</v>
      </c>
      <c r="X3885" s="13" t="str">
        <f t="shared" si="182"/>
        <v>Rest of State</v>
      </c>
    </row>
    <row r="3886" spans="1:24" x14ac:dyDescent="0.25">
      <c r="A3886" t="s">
        <v>11664</v>
      </c>
      <c r="B3886" t="s">
        <v>11665</v>
      </c>
      <c r="C3886" t="s">
        <v>11666</v>
      </c>
      <c r="D3886" t="s">
        <v>8299</v>
      </c>
      <c r="E3886" t="s">
        <v>11667</v>
      </c>
      <c r="F3886">
        <v>6185762628</v>
      </c>
      <c r="G3886">
        <v>13919</v>
      </c>
      <c r="H3886" t="s">
        <v>11665</v>
      </c>
      <c r="I3886" t="s">
        <v>11666</v>
      </c>
      <c r="J3886" t="s">
        <v>8299</v>
      </c>
      <c r="K3886" t="s">
        <v>11662</v>
      </c>
      <c r="L3886" t="s">
        <v>11667</v>
      </c>
      <c r="M3886" t="s">
        <v>11668</v>
      </c>
      <c r="O3886">
        <v>10</v>
      </c>
      <c r="P3886">
        <v>8</v>
      </c>
      <c r="Q3886">
        <v>75</v>
      </c>
      <c r="R3886">
        <v>93</v>
      </c>
      <c r="S3886" s="1">
        <v>0.19350000000000001</v>
      </c>
      <c r="U3886" s="13">
        <f t="shared" si="180"/>
        <v>18</v>
      </c>
      <c r="V3886" s="13">
        <f t="shared" si="181"/>
        <v>93</v>
      </c>
      <c r="W3886" s="13" t="str">
        <f>IFERROR(VLOOKUP(K3886,'Target Area Lookup'!B:C,2,FALSE),"Rest of State")</f>
        <v>Rest of State</v>
      </c>
      <c r="X3886" s="13" t="str">
        <f t="shared" si="182"/>
        <v>Rest of State</v>
      </c>
    </row>
    <row r="3887" spans="1:24" x14ac:dyDescent="0.25">
      <c r="A3887" t="s">
        <v>11693</v>
      </c>
      <c r="B3887" t="s">
        <v>11694</v>
      </c>
      <c r="C3887" t="s">
        <v>11695</v>
      </c>
      <c r="D3887" t="s">
        <v>11684</v>
      </c>
      <c r="E3887" t="s">
        <v>11696</v>
      </c>
      <c r="F3887">
        <v>2179426814</v>
      </c>
      <c r="G3887">
        <v>13925</v>
      </c>
      <c r="H3887" t="s">
        <v>11694</v>
      </c>
      <c r="I3887" t="s">
        <v>11695</v>
      </c>
      <c r="J3887" t="s">
        <v>11684</v>
      </c>
      <c r="K3887" t="s">
        <v>11688</v>
      </c>
      <c r="L3887" t="s">
        <v>11696</v>
      </c>
      <c r="M3887" t="s">
        <v>11697</v>
      </c>
      <c r="O3887">
        <v>26</v>
      </c>
      <c r="P3887">
        <v>4</v>
      </c>
      <c r="Q3887">
        <v>165</v>
      </c>
      <c r="R3887">
        <v>195</v>
      </c>
      <c r="S3887" s="1">
        <v>0.15380000000000002</v>
      </c>
      <c r="U3887" s="13">
        <f t="shared" si="180"/>
        <v>30</v>
      </c>
      <c r="V3887" s="13">
        <f t="shared" si="181"/>
        <v>195</v>
      </c>
      <c r="W3887" s="13" t="str">
        <f>IFERROR(VLOOKUP(K3887,'Target Area Lookup'!B:C,2,FALSE),"Rest of State")</f>
        <v>Rest of State</v>
      </c>
      <c r="X3887" s="13" t="str">
        <f t="shared" si="182"/>
        <v>Rest of State</v>
      </c>
    </row>
    <row r="3888" spans="1:24" x14ac:dyDescent="0.25">
      <c r="A3888" t="s">
        <v>11722</v>
      </c>
      <c r="B3888" t="s">
        <v>11723</v>
      </c>
      <c r="C3888" t="s">
        <v>11724</v>
      </c>
      <c r="D3888" t="s">
        <v>11725</v>
      </c>
      <c r="E3888" t="s">
        <v>11726</v>
      </c>
      <c r="F3888">
        <v>6184984910</v>
      </c>
      <c r="G3888">
        <v>13934</v>
      </c>
      <c r="H3888" t="s">
        <v>11723</v>
      </c>
      <c r="I3888" t="s">
        <v>11724</v>
      </c>
      <c r="J3888" t="s">
        <v>11725</v>
      </c>
      <c r="K3888" t="s">
        <v>11727</v>
      </c>
      <c r="L3888" t="s">
        <v>11726</v>
      </c>
      <c r="M3888" t="s">
        <v>11728</v>
      </c>
      <c r="O3888">
        <v>16</v>
      </c>
      <c r="P3888">
        <v>4</v>
      </c>
      <c r="Q3888">
        <v>297</v>
      </c>
      <c r="R3888">
        <v>317</v>
      </c>
      <c r="S3888" s="1">
        <v>6.3100000000000003E-2</v>
      </c>
      <c r="U3888" s="13">
        <f t="shared" si="180"/>
        <v>20</v>
      </c>
      <c r="V3888" s="13">
        <f t="shared" si="181"/>
        <v>317</v>
      </c>
      <c r="W3888" s="13" t="str">
        <f>IFERROR(VLOOKUP(K3888,'Target Area Lookup'!B:C,2,FALSE),"Rest of State")</f>
        <v>Rest of State</v>
      </c>
      <c r="X3888" s="13" t="str">
        <f t="shared" si="182"/>
        <v>Rest of State</v>
      </c>
    </row>
    <row r="3889" spans="1:24" x14ac:dyDescent="0.25">
      <c r="A3889" t="s">
        <v>11775</v>
      </c>
      <c r="B3889" t="s">
        <v>663</v>
      </c>
      <c r="C3889" t="s">
        <v>11776</v>
      </c>
      <c r="D3889" t="s">
        <v>11777</v>
      </c>
      <c r="E3889" t="s">
        <v>11778</v>
      </c>
      <c r="F3889">
        <v>6186353060</v>
      </c>
      <c r="G3889">
        <v>13949</v>
      </c>
      <c r="H3889" t="s">
        <v>663</v>
      </c>
      <c r="I3889" t="s">
        <v>11776</v>
      </c>
      <c r="J3889" t="s">
        <v>11777</v>
      </c>
      <c r="K3889" t="s">
        <v>11754</v>
      </c>
      <c r="L3889" t="s">
        <v>11778</v>
      </c>
      <c r="M3889" t="s">
        <v>11779</v>
      </c>
      <c r="O3889">
        <v>10</v>
      </c>
      <c r="P3889">
        <v>3</v>
      </c>
      <c r="Q3889">
        <v>66</v>
      </c>
      <c r="R3889">
        <v>79</v>
      </c>
      <c r="S3889" s="1">
        <v>0.16460000000000002</v>
      </c>
      <c r="U3889" s="13">
        <f t="shared" si="180"/>
        <v>13</v>
      </c>
      <c r="V3889" s="13">
        <f t="shared" si="181"/>
        <v>79</v>
      </c>
      <c r="W3889" s="13" t="str">
        <f>IFERROR(VLOOKUP(K3889,'Target Area Lookup'!B:C,2,FALSE),"Rest of State")</f>
        <v>Rest of State</v>
      </c>
      <c r="X3889" s="13" t="str">
        <f t="shared" si="182"/>
        <v>Rest of State</v>
      </c>
    </row>
    <row r="3890" spans="1:24" x14ac:dyDescent="0.25">
      <c r="A3890" t="s">
        <v>11905</v>
      </c>
      <c r="B3890" t="s">
        <v>11906</v>
      </c>
      <c r="C3890" t="s">
        <v>11907</v>
      </c>
      <c r="D3890" t="s">
        <v>11908</v>
      </c>
      <c r="E3890" t="s">
        <v>11909</v>
      </c>
      <c r="F3890">
        <v>6183443145</v>
      </c>
      <c r="G3890">
        <v>13993</v>
      </c>
      <c r="H3890" t="s">
        <v>11906</v>
      </c>
      <c r="I3890" t="s">
        <v>11907</v>
      </c>
      <c r="J3890" t="s">
        <v>11908</v>
      </c>
      <c r="K3890" t="s">
        <v>11858</v>
      </c>
      <c r="L3890" t="s">
        <v>11909</v>
      </c>
      <c r="M3890" t="s">
        <v>11910</v>
      </c>
      <c r="O3890">
        <v>12</v>
      </c>
      <c r="P3890">
        <v>1</v>
      </c>
      <c r="Q3890">
        <v>111</v>
      </c>
      <c r="R3890">
        <v>124</v>
      </c>
      <c r="S3890" s="1">
        <v>0.1048</v>
      </c>
      <c r="U3890" s="13">
        <f t="shared" si="180"/>
        <v>13</v>
      </c>
      <c r="V3890" s="13">
        <f t="shared" si="181"/>
        <v>124</v>
      </c>
      <c r="W3890" s="13" t="str">
        <f>IFERROR(VLOOKUP(K3890,'Target Area Lookup'!B:C,2,FALSE),"Rest of State")</f>
        <v>Rest of State</v>
      </c>
      <c r="X3890" s="13" t="str">
        <f t="shared" si="182"/>
        <v>Rest of State</v>
      </c>
    </row>
    <row r="3891" spans="1:24" x14ac:dyDescent="0.25">
      <c r="A3891" t="s">
        <v>11927</v>
      </c>
      <c r="B3891" t="s">
        <v>11928</v>
      </c>
      <c r="C3891" t="s">
        <v>4223</v>
      </c>
      <c r="D3891" t="s">
        <v>11913</v>
      </c>
      <c r="E3891" t="s">
        <v>11929</v>
      </c>
      <c r="F3891">
        <v>6186542339</v>
      </c>
      <c r="G3891">
        <v>14006</v>
      </c>
      <c r="H3891" t="s">
        <v>11928</v>
      </c>
      <c r="I3891" t="s">
        <v>4223</v>
      </c>
      <c r="J3891" t="s">
        <v>11913</v>
      </c>
      <c r="K3891" t="s">
        <v>11858</v>
      </c>
      <c r="L3891" t="s">
        <v>11929</v>
      </c>
      <c r="M3891" t="s">
        <v>11930</v>
      </c>
      <c r="O3891">
        <v>4</v>
      </c>
      <c r="P3891">
        <v>4</v>
      </c>
      <c r="Q3891">
        <v>201</v>
      </c>
      <c r="R3891">
        <v>209</v>
      </c>
      <c r="S3891" s="1">
        <v>3.8300000000000001E-2</v>
      </c>
      <c r="U3891" s="13">
        <f t="shared" si="180"/>
        <v>8</v>
      </c>
      <c r="V3891" s="13">
        <f t="shared" si="181"/>
        <v>209</v>
      </c>
      <c r="W3891" s="13" t="str">
        <f>IFERROR(VLOOKUP(K3891,'Target Area Lookup'!B:C,2,FALSE),"Rest of State")</f>
        <v>Rest of State</v>
      </c>
      <c r="X3891" s="13" t="str">
        <f t="shared" si="182"/>
        <v>Rest of State</v>
      </c>
    </row>
    <row r="3892" spans="1:24" x14ac:dyDescent="0.25">
      <c r="A3892" t="s">
        <v>11979</v>
      </c>
      <c r="B3892" t="s">
        <v>11980</v>
      </c>
      <c r="C3892" t="s">
        <v>11981</v>
      </c>
      <c r="D3892" t="s">
        <v>11982</v>
      </c>
      <c r="E3892" t="s">
        <v>11983</v>
      </c>
      <c r="F3892">
        <v>6183776401</v>
      </c>
      <c r="G3892">
        <v>14007</v>
      </c>
      <c r="H3892" t="s">
        <v>11980</v>
      </c>
      <c r="I3892" t="s">
        <v>11981</v>
      </c>
      <c r="J3892" t="s">
        <v>11982</v>
      </c>
      <c r="K3892" t="s">
        <v>11858</v>
      </c>
      <c r="L3892" t="s">
        <v>11983</v>
      </c>
      <c r="M3892" t="s">
        <v>11984</v>
      </c>
      <c r="O3892">
        <v>4</v>
      </c>
      <c r="P3892">
        <v>0</v>
      </c>
      <c r="Q3892">
        <v>131</v>
      </c>
      <c r="R3892">
        <v>135</v>
      </c>
      <c r="S3892" s="1">
        <v>2.9600000000000001E-2</v>
      </c>
      <c r="U3892" s="13">
        <f t="shared" si="180"/>
        <v>4</v>
      </c>
      <c r="V3892" s="13">
        <f t="shared" si="181"/>
        <v>135</v>
      </c>
      <c r="W3892" s="13" t="str">
        <f>IFERROR(VLOOKUP(K3892,'Target Area Lookup'!B:C,2,FALSE),"Rest of State")</f>
        <v>Rest of State</v>
      </c>
      <c r="X3892" s="13" t="str">
        <f t="shared" si="182"/>
        <v>Rest of State</v>
      </c>
    </row>
    <row r="3893" spans="1:24" x14ac:dyDescent="0.25">
      <c r="A3893" t="s">
        <v>12141</v>
      </c>
      <c r="B3893" t="s">
        <v>12142</v>
      </c>
      <c r="C3893" t="s">
        <v>12143</v>
      </c>
      <c r="D3893" t="s">
        <v>12005</v>
      </c>
      <c r="E3893" t="s">
        <v>12144</v>
      </c>
      <c r="F3893">
        <v>6188775500</v>
      </c>
      <c r="G3893">
        <v>14081</v>
      </c>
      <c r="H3893" t="s">
        <v>12142</v>
      </c>
      <c r="I3893" t="s">
        <v>12143</v>
      </c>
      <c r="J3893" t="s">
        <v>12005</v>
      </c>
      <c r="K3893" t="s">
        <v>11858</v>
      </c>
      <c r="L3893" t="s">
        <v>12144</v>
      </c>
      <c r="M3893" t="s">
        <v>12145</v>
      </c>
      <c r="O3893">
        <v>29</v>
      </c>
      <c r="P3893">
        <v>2</v>
      </c>
      <c r="Q3893">
        <v>157</v>
      </c>
      <c r="R3893">
        <v>188</v>
      </c>
      <c r="S3893" s="1">
        <v>0.16489999999999999</v>
      </c>
      <c r="U3893" s="13">
        <f t="shared" si="180"/>
        <v>31</v>
      </c>
      <c r="V3893" s="13">
        <f t="shared" si="181"/>
        <v>188</v>
      </c>
      <c r="W3893" s="13" t="str">
        <f>IFERROR(VLOOKUP(K3893,'Target Area Lookup'!B:C,2,FALSE),"Rest of State")</f>
        <v>Rest of State</v>
      </c>
      <c r="X3893" s="13" t="str">
        <f t="shared" si="182"/>
        <v>Rest of State</v>
      </c>
    </row>
    <row r="3894" spans="1:24" x14ac:dyDescent="0.25">
      <c r="A3894" t="s">
        <v>12146</v>
      </c>
      <c r="B3894" t="s">
        <v>12147</v>
      </c>
      <c r="C3894" t="s">
        <v>12148</v>
      </c>
      <c r="D3894" t="s">
        <v>12149</v>
      </c>
      <c r="E3894" t="s">
        <v>12150</v>
      </c>
      <c r="F3894">
        <v>6188882252</v>
      </c>
      <c r="G3894">
        <v>14088</v>
      </c>
      <c r="H3894" t="s">
        <v>12147</v>
      </c>
      <c r="I3894" t="s">
        <v>12148</v>
      </c>
      <c r="J3894" t="s">
        <v>12149</v>
      </c>
      <c r="K3894" t="s">
        <v>11858</v>
      </c>
      <c r="L3894" t="s">
        <v>12150</v>
      </c>
      <c r="M3894" t="s">
        <v>12151</v>
      </c>
      <c r="O3894">
        <v>3</v>
      </c>
      <c r="P3894">
        <v>2</v>
      </c>
      <c r="Q3894">
        <v>34</v>
      </c>
      <c r="R3894">
        <v>39</v>
      </c>
      <c r="S3894" s="1">
        <v>0.12820000000000001</v>
      </c>
      <c r="U3894" s="13">
        <f t="shared" si="180"/>
        <v>5</v>
      </c>
      <c r="V3894" s="13">
        <f t="shared" si="181"/>
        <v>39</v>
      </c>
      <c r="W3894" s="13" t="str">
        <f>IFERROR(VLOOKUP(K3894,'Target Area Lookup'!B:C,2,FALSE),"Rest of State")</f>
        <v>Rest of State</v>
      </c>
      <c r="X3894" s="13" t="str">
        <f t="shared" si="182"/>
        <v>Rest of State</v>
      </c>
    </row>
    <row r="3895" spans="1:24" x14ac:dyDescent="0.25">
      <c r="A3895" t="s">
        <v>12152</v>
      </c>
      <c r="B3895" t="s">
        <v>2059</v>
      </c>
      <c r="C3895" t="s">
        <v>12153</v>
      </c>
      <c r="D3895" t="s">
        <v>11853</v>
      </c>
      <c r="E3895" t="s">
        <v>12154</v>
      </c>
      <c r="F3895">
        <v>6186567002</v>
      </c>
      <c r="G3895">
        <v>14089</v>
      </c>
      <c r="H3895" t="s">
        <v>2059</v>
      </c>
      <c r="I3895" t="s">
        <v>12153</v>
      </c>
      <c r="J3895" t="s">
        <v>11853</v>
      </c>
      <c r="K3895" t="s">
        <v>11858</v>
      </c>
      <c r="L3895" t="s">
        <v>12154</v>
      </c>
      <c r="M3895" t="s">
        <v>12155</v>
      </c>
      <c r="O3895">
        <v>9</v>
      </c>
      <c r="P3895">
        <v>3</v>
      </c>
      <c r="Q3895">
        <v>224</v>
      </c>
      <c r="R3895">
        <v>236</v>
      </c>
      <c r="S3895" s="1">
        <v>5.0800000000000005E-2</v>
      </c>
      <c r="U3895" s="13">
        <f t="shared" si="180"/>
        <v>12</v>
      </c>
      <c r="V3895" s="13">
        <f t="shared" si="181"/>
        <v>236</v>
      </c>
      <c r="W3895" s="13" t="str">
        <f>IFERROR(VLOOKUP(K3895,'Target Area Lookup'!B:C,2,FALSE),"Rest of State")</f>
        <v>Rest of State</v>
      </c>
      <c r="X3895" s="13" t="str">
        <f t="shared" si="182"/>
        <v>Rest of State</v>
      </c>
    </row>
    <row r="3896" spans="1:24" x14ac:dyDescent="0.25">
      <c r="A3896" t="s">
        <v>12156</v>
      </c>
      <c r="B3896" t="s">
        <v>663</v>
      </c>
      <c r="C3896" t="s">
        <v>12157</v>
      </c>
      <c r="D3896" t="s">
        <v>11982</v>
      </c>
      <c r="E3896" t="s">
        <v>12158</v>
      </c>
      <c r="F3896">
        <v>6183775507</v>
      </c>
      <c r="G3896">
        <v>14090</v>
      </c>
      <c r="H3896" t="s">
        <v>663</v>
      </c>
      <c r="I3896" t="s">
        <v>12157</v>
      </c>
      <c r="J3896" t="s">
        <v>11982</v>
      </c>
      <c r="K3896" t="s">
        <v>11858</v>
      </c>
      <c r="L3896" t="s">
        <v>12158</v>
      </c>
      <c r="M3896" t="s">
        <v>12159</v>
      </c>
      <c r="O3896">
        <v>33</v>
      </c>
      <c r="P3896">
        <v>3</v>
      </c>
      <c r="Q3896">
        <v>166</v>
      </c>
      <c r="R3896">
        <v>202</v>
      </c>
      <c r="S3896" s="1">
        <v>0.1782</v>
      </c>
      <c r="U3896" s="13">
        <f t="shared" si="180"/>
        <v>36</v>
      </c>
      <c r="V3896" s="13">
        <f t="shared" si="181"/>
        <v>202</v>
      </c>
      <c r="W3896" s="13" t="str">
        <f>IFERROR(VLOOKUP(K3896,'Target Area Lookup'!B:C,2,FALSE),"Rest of State")</f>
        <v>Rest of State</v>
      </c>
      <c r="X3896" s="13" t="str">
        <f t="shared" si="182"/>
        <v>Rest of State</v>
      </c>
    </row>
    <row r="3897" spans="1:24" x14ac:dyDescent="0.25">
      <c r="A3897" t="s">
        <v>12160</v>
      </c>
      <c r="B3897" t="s">
        <v>3159</v>
      </c>
      <c r="C3897" t="s">
        <v>12161</v>
      </c>
      <c r="D3897" t="s">
        <v>11853</v>
      </c>
      <c r="E3897" t="s">
        <v>12162</v>
      </c>
      <c r="F3897">
        <v>6186561230</v>
      </c>
      <c r="G3897">
        <v>14091</v>
      </c>
      <c r="H3897" t="s">
        <v>3159</v>
      </c>
      <c r="I3897" t="s">
        <v>12161</v>
      </c>
      <c r="J3897" t="s">
        <v>11853</v>
      </c>
      <c r="K3897" t="s">
        <v>11858</v>
      </c>
      <c r="L3897" t="s">
        <v>12162</v>
      </c>
      <c r="M3897" t="s">
        <v>12163</v>
      </c>
      <c r="O3897">
        <v>0</v>
      </c>
      <c r="P3897">
        <v>1</v>
      </c>
      <c r="Q3897">
        <v>168</v>
      </c>
      <c r="R3897">
        <v>169</v>
      </c>
      <c r="S3897" s="1">
        <v>5.8999999999999999E-3</v>
      </c>
      <c r="U3897" s="13">
        <f t="shared" si="180"/>
        <v>1</v>
      </c>
      <c r="V3897" s="13">
        <f t="shared" si="181"/>
        <v>169</v>
      </c>
      <c r="W3897" s="13" t="str">
        <f>IFERROR(VLOOKUP(K3897,'Target Area Lookup'!B:C,2,FALSE),"Rest of State")</f>
        <v>Rest of State</v>
      </c>
      <c r="X3897" s="13" t="str">
        <f t="shared" si="182"/>
        <v>Rest of State</v>
      </c>
    </row>
    <row r="3898" spans="1:24" x14ac:dyDescent="0.25">
      <c r="A3898" t="s">
        <v>12164</v>
      </c>
      <c r="B3898" t="s">
        <v>12165</v>
      </c>
      <c r="C3898" t="s">
        <v>12166</v>
      </c>
      <c r="D3898" t="s">
        <v>12070</v>
      </c>
      <c r="E3898" t="s">
        <v>12167</v>
      </c>
      <c r="F3898">
        <v>6184653594</v>
      </c>
      <c r="G3898">
        <v>14093</v>
      </c>
      <c r="H3898" t="s">
        <v>12165</v>
      </c>
      <c r="I3898" t="s">
        <v>12166</v>
      </c>
      <c r="J3898" t="s">
        <v>12070</v>
      </c>
      <c r="K3898" t="s">
        <v>11858</v>
      </c>
      <c r="L3898" t="s">
        <v>12167</v>
      </c>
      <c r="M3898" t="s">
        <v>12168</v>
      </c>
      <c r="O3898">
        <v>20</v>
      </c>
      <c r="P3898">
        <v>1</v>
      </c>
      <c r="Q3898">
        <v>4</v>
      </c>
      <c r="R3898">
        <v>25</v>
      </c>
      <c r="S3898" s="1">
        <v>0.84</v>
      </c>
      <c r="U3898" s="13">
        <f t="shared" si="180"/>
        <v>21</v>
      </c>
      <c r="V3898" s="13">
        <f t="shared" si="181"/>
        <v>25</v>
      </c>
      <c r="W3898" s="13" t="str">
        <f>IFERROR(VLOOKUP(K3898,'Target Area Lookup'!B:C,2,FALSE),"Rest of State")</f>
        <v>Rest of State</v>
      </c>
      <c r="X3898" s="13" t="str">
        <f t="shared" si="182"/>
        <v>Rest of State</v>
      </c>
    </row>
    <row r="3899" spans="1:24" x14ac:dyDescent="0.25">
      <c r="A3899" t="s">
        <v>12169</v>
      </c>
      <c r="B3899" t="s">
        <v>12170</v>
      </c>
      <c r="C3899" t="s">
        <v>12171</v>
      </c>
      <c r="D3899" t="s">
        <v>11908</v>
      </c>
      <c r="E3899" t="s">
        <v>12172</v>
      </c>
      <c r="F3899">
        <v>6183443153</v>
      </c>
      <c r="G3899">
        <v>14096</v>
      </c>
      <c r="H3899" t="s">
        <v>12170</v>
      </c>
      <c r="I3899" t="s">
        <v>12171</v>
      </c>
      <c r="J3899" t="s">
        <v>11908</v>
      </c>
      <c r="K3899" t="s">
        <v>11858</v>
      </c>
      <c r="L3899" t="s">
        <v>12172</v>
      </c>
      <c r="M3899" t="s">
        <v>12173</v>
      </c>
      <c r="O3899">
        <v>23</v>
      </c>
      <c r="P3899">
        <v>1</v>
      </c>
      <c r="Q3899">
        <v>208</v>
      </c>
      <c r="R3899">
        <v>232</v>
      </c>
      <c r="S3899" s="1">
        <v>0.10340000000000001</v>
      </c>
      <c r="U3899" s="13">
        <f t="shared" si="180"/>
        <v>24</v>
      </c>
      <c r="V3899" s="13">
        <f t="shared" si="181"/>
        <v>232</v>
      </c>
      <c r="W3899" s="13" t="str">
        <f>IFERROR(VLOOKUP(K3899,'Target Area Lookup'!B:C,2,FALSE),"Rest of State")</f>
        <v>Rest of State</v>
      </c>
      <c r="X3899" s="13" t="str">
        <f t="shared" si="182"/>
        <v>Rest of State</v>
      </c>
    </row>
    <row r="3900" spans="1:24" x14ac:dyDescent="0.25">
      <c r="A3900" t="s">
        <v>12174</v>
      </c>
      <c r="B3900" t="s">
        <v>710</v>
      </c>
      <c r="C3900" t="s">
        <v>12175</v>
      </c>
      <c r="D3900" t="s">
        <v>12176</v>
      </c>
      <c r="E3900" t="s">
        <v>12177</v>
      </c>
      <c r="F3900">
        <v>8154591444</v>
      </c>
      <c r="G3900">
        <v>14137</v>
      </c>
      <c r="H3900" t="s">
        <v>710</v>
      </c>
      <c r="I3900" t="s">
        <v>12175</v>
      </c>
      <c r="J3900" t="s">
        <v>12176</v>
      </c>
      <c r="K3900" t="s">
        <v>10086</v>
      </c>
      <c r="L3900" t="s">
        <v>12177</v>
      </c>
      <c r="M3900" t="s">
        <v>12178</v>
      </c>
      <c r="O3900">
        <v>13</v>
      </c>
      <c r="P3900">
        <v>2</v>
      </c>
      <c r="Q3900">
        <v>168</v>
      </c>
      <c r="R3900">
        <v>183</v>
      </c>
      <c r="S3900" s="1">
        <v>8.199999999999999E-2</v>
      </c>
      <c r="U3900" s="13">
        <f t="shared" si="180"/>
        <v>15</v>
      </c>
      <c r="V3900" s="13">
        <f t="shared" si="181"/>
        <v>183</v>
      </c>
      <c r="W3900" s="13" t="str">
        <f>IFERROR(VLOOKUP(K3900,'Target Area Lookup'!B:C,2,FALSE),"Rest of State")</f>
        <v>Rest of State</v>
      </c>
      <c r="X3900" s="13" t="str">
        <f t="shared" si="182"/>
        <v>Rest of State</v>
      </c>
    </row>
    <row r="3901" spans="1:24" x14ac:dyDescent="0.25">
      <c r="A3901" t="s">
        <v>12222</v>
      </c>
      <c r="B3901" t="s">
        <v>190</v>
      </c>
      <c r="C3901" t="s">
        <v>12223</v>
      </c>
      <c r="D3901" t="s">
        <v>10974</v>
      </c>
      <c r="E3901" t="s">
        <v>12224</v>
      </c>
      <c r="F3901">
        <v>8153383598</v>
      </c>
      <c r="G3901">
        <v>14153</v>
      </c>
      <c r="H3901" t="s">
        <v>190</v>
      </c>
      <c r="I3901" t="s">
        <v>12223</v>
      </c>
      <c r="J3901" t="s">
        <v>10974</v>
      </c>
      <c r="K3901" t="s">
        <v>10086</v>
      </c>
      <c r="L3901" t="s">
        <v>12224</v>
      </c>
      <c r="M3901" t="s">
        <v>12225</v>
      </c>
      <c r="O3901">
        <v>19</v>
      </c>
      <c r="P3901">
        <v>3</v>
      </c>
      <c r="Q3901">
        <v>176</v>
      </c>
      <c r="R3901">
        <v>198</v>
      </c>
      <c r="S3901" s="1">
        <v>0.11109999999999999</v>
      </c>
      <c r="U3901" s="13">
        <f t="shared" si="180"/>
        <v>22</v>
      </c>
      <c r="V3901" s="13">
        <f t="shared" si="181"/>
        <v>198</v>
      </c>
      <c r="W3901" s="13" t="str">
        <f>IFERROR(VLOOKUP(K3901,'Target Area Lookup'!B:C,2,FALSE),"Rest of State")</f>
        <v>Rest of State</v>
      </c>
      <c r="X3901" s="13" t="str">
        <f t="shared" si="182"/>
        <v>Rest of State</v>
      </c>
    </row>
    <row r="3902" spans="1:24" x14ac:dyDescent="0.25">
      <c r="A3902" t="s">
        <v>12270</v>
      </c>
      <c r="B3902" t="s">
        <v>12271</v>
      </c>
      <c r="C3902" t="s">
        <v>12272</v>
      </c>
      <c r="D3902" t="s">
        <v>12256</v>
      </c>
      <c r="E3902" t="s">
        <v>12273</v>
      </c>
      <c r="F3902">
        <v>8155685156</v>
      </c>
      <c r="G3902">
        <v>14154</v>
      </c>
      <c r="H3902" t="s">
        <v>12271</v>
      </c>
      <c r="I3902" t="s">
        <v>12272</v>
      </c>
      <c r="J3902" t="s">
        <v>12256</v>
      </c>
      <c r="K3902" t="s">
        <v>10086</v>
      </c>
      <c r="L3902" t="s">
        <v>12273</v>
      </c>
      <c r="M3902" t="s">
        <v>12274</v>
      </c>
      <c r="O3902">
        <v>35</v>
      </c>
      <c r="P3902">
        <v>1</v>
      </c>
      <c r="Q3902">
        <v>307</v>
      </c>
      <c r="R3902">
        <v>343</v>
      </c>
      <c r="S3902" s="1">
        <v>0.105</v>
      </c>
      <c r="U3902" s="13">
        <f t="shared" si="180"/>
        <v>36</v>
      </c>
      <c r="V3902" s="13">
        <f t="shared" si="181"/>
        <v>343</v>
      </c>
      <c r="W3902" s="13" t="str">
        <f>IFERROR(VLOOKUP(K3902,'Target Area Lookup'!B:C,2,FALSE),"Rest of State")</f>
        <v>Rest of State</v>
      </c>
      <c r="X3902" s="13" t="str">
        <f t="shared" si="182"/>
        <v>Rest of State</v>
      </c>
    </row>
    <row r="3903" spans="1:24" x14ac:dyDescent="0.25">
      <c r="A3903" t="s">
        <v>12476</v>
      </c>
      <c r="B3903" t="s">
        <v>4846</v>
      </c>
      <c r="C3903" t="s">
        <v>12477</v>
      </c>
      <c r="D3903" t="s">
        <v>12478</v>
      </c>
      <c r="E3903" t="s">
        <v>12479</v>
      </c>
      <c r="F3903">
        <v>6182815105</v>
      </c>
      <c r="G3903">
        <v>14214</v>
      </c>
      <c r="H3903" t="s">
        <v>4846</v>
      </c>
      <c r="I3903" t="s">
        <v>12477</v>
      </c>
      <c r="J3903" t="s">
        <v>12478</v>
      </c>
      <c r="K3903" t="s">
        <v>12470</v>
      </c>
      <c r="L3903" t="s">
        <v>12479</v>
      </c>
      <c r="M3903" t="s">
        <v>12480</v>
      </c>
      <c r="O3903">
        <v>13</v>
      </c>
      <c r="P3903">
        <v>1</v>
      </c>
      <c r="Q3903">
        <v>334</v>
      </c>
      <c r="R3903">
        <v>348</v>
      </c>
      <c r="S3903" s="1">
        <v>4.02E-2</v>
      </c>
      <c r="U3903" s="13">
        <f t="shared" si="180"/>
        <v>14</v>
      </c>
      <c r="V3903" s="13">
        <f t="shared" si="181"/>
        <v>348</v>
      </c>
      <c r="W3903" s="13" t="str">
        <f>IFERROR(VLOOKUP(K3903,'Target Area Lookup'!B:C,2,FALSE),"Rest of State")</f>
        <v>Rest of State</v>
      </c>
      <c r="X3903" s="13" t="str">
        <f t="shared" si="182"/>
        <v>Rest of State</v>
      </c>
    </row>
    <row r="3904" spans="1:24" x14ac:dyDescent="0.25">
      <c r="A3904" t="s">
        <v>12489</v>
      </c>
      <c r="B3904" t="s">
        <v>12490</v>
      </c>
      <c r="C3904" t="s">
        <v>12491</v>
      </c>
      <c r="D3904" t="s">
        <v>12465</v>
      </c>
      <c r="E3904" t="s">
        <v>12492</v>
      </c>
      <c r="F3904">
        <v>6189397217</v>
      </c>
      <c r="G3904">
        <v>14215</v>
      </c>
      <c r="H3904" t="s">
        <v>12490</v>
      </c>
      <c r="I3904" t="s">
        <v>12491</v>
      </c>
      <c r="J3904" t="s">
        <v>12465</v>
      </c>
      <c r="K3904" t="s">
        <v>12470</v>
      </c>
      <c r="L3904" t="s">
        <v>12492</v>
      </c>
      <c r="M3904" t="s">
        <v>12493</v>
      </c>
      <c r="O3904">
        <v>3</v>
      </c>
      <c r="P3904">
        <v>2</v>
      </c>
      <c r="Q3904">
        <v>263</v>
      </c>
      <c r="R3904">
        <v>268</v>
      </c>
      <c r="S3904" s="1">
        <v>1.8700000000000001E-2</v>
      </c>
      <c r="U3904" s="13">
        <f t="shared" si="180"/>
        <v>5</v>
      </c>
      <c r="V3904" s="13">
        <f t="shared" si="181"/>
        <v>268</v>
      </c>
      <c r="W3904" s="13" t="str">
        <f>IFERROR(VLOOKUP(K3904,'Target Area Lookup'!B:C,2,FALSE),"Rest of State")</f>
        <v>Rest of State</v>
      </c>
      <c r="X3904" s="13" t="str">
        <f t="shared" si="182"/>
        <v>Rest of State</v>
      </c>
    </row>
    <row r="3905" spans="1:24" x14ac:dyDescent="0.25">
      <c r="A3905" t="s">
        <v>12507</v>
      </c>
      <c r="B3905" t="s">
        <v>12508</v>
      </c>
      <c r="C3905" t="s">
        <v>12509</v>
      </c>
      <c r="D3905" t="s">
        <v>12465</v>
      </c>
      <c r="E3905" t="s">
        <v>12510</v>
      </c>
      <c r="F3905">
        <v>6189393883</v>
      </c>
      <c r="G3905">
        <v>14219</v>
      </c>
      <c r="H3905" t="s">
        <v>12508</v>
      </c>
      <c r="I3905" t="s">
        <v>12509</v>
      </c>
      <c r="J3905" t="s">
        <v>12465</v>
      </c>
      <c r="K3905" t="s">
        <v>12470</v>
      </c>
      <c r="L3905" t="s">
        <v>12510</v>
      </c>
      <c r="M3905" t="s">
        <v>12511</v>
      </c>
      <c r="O3905">
        <v>3</v>
      </c>
      <c r="P3905">
        <v>6</v>
      </c>
      <c r="Q3905">
        <v>204</v>
      </c>
      <c r="R3905">
        <v>213</v>
      </c>
      <c r="S3905" s="1">
        <v>4.2300000000000004E-2</v>
      </c>
      <c r="U3905" s="13">
        <f t="shared" si="180"/>
        <v>9</v>
      </c>
      <c r="V3905" s="13">
        <f t="shared" si="181"/>
        <v>213</v>
      </c>
      <c r="W3905" s="13" t="str">
        <f>IFERROR(VLOOKUP(K3905,'Target Area Lookup'!B:C,2,FALSE),"Rest of State")</f>
        <v>Rest of State</v>
      </c>
      <c r="X3905" s="13" t="str">
        <f t="shared" si="182"/>
        <v>Rest of State</v>
      </c>
    </row>
    <row r="3906" spans="1:24" x14ac:dyDescent="0.25">
      <c r="A3906" t="s">
        <v>12537</v>
      </c>
      <c r="B3906" t="s">
        <v>12538</v>
      </c>
      <c r="C3906" t="s">
        <v>12539</v>
      </c>
      <c r="D3906" t="s">
        <v>12540</v>
      </c>
      <c r="E3906" t="s">
        <v>12541</v>
      </c>
      <c r="F3906">
        <v>6188264345</v>
      </c>
      <c r="G3906">
        <v>14231</v>
      </c>
      <c r="H3906" t="s">
        <v>12538</v>
      </c>
      <c r="I3906" t="s">
        <v>12539</v>
      </c>
      <c r="J3906" t="s">
        <v>12540</v>
      </c>
      <c r="K3906" t="s">
        <v>12474</v>
      </c>
      <c r="L3906" t="s">
        <v>12541</v>
      </c>
      <c r="M3906" t="s">
        <v>12542</v>
      </c>
      <c r="O3906">
        <v>13</v>
      </c>
      <c r="P3906">
        <v>5</v>
      </c>
      <c r="Q3906">
        <v>115</v>
      </c>
      <c r="R3906">
        <v>133</v>
      </c>
      <c r="S3906" s="1">
        <v>0.1353</v>
      </c>
      <c r="U3906" s="13">
        <f t="shared" si="180"/>
        <v>18</v>
      </c>
      <c r="V3906" s="13">
        <f t="shared" si="181"/>
        <v>133</v>
      </c>
      <c r="W3906" s="13" t="str">
        <f>IFERROR(VLOOKUP(K3906,'Target Area Lookup'!B:C,2,FALSE),"Rest of State")</f>
        <v>Rest of State</v>
      </c>
      <c r="X3906" s="13" t="str">
        <f t="shared" si="182"/>
        <v>Rest of State</v>
      </c>
    </row>
    <row r="3907" spans="1:24" x14ac:dyDescent="0.25">
      <c r="A3907" t="s">
        <v>12543</v>
      </c>
      <c r="B3907" t="s">
        <v>10265</v>
      </c>
      <c r="C3907" t="s">
        <v>12544</v>
      </c>
      <c r="D3907" t="s">
        <v>12469</v>
      </c>
      <c r="E3907" t="s">
        <v>12545</v>
      </c>
      <c r="F3907">
        <v>6182823873</v>
      </c>
      <c r="G3907">
        <v>14232</v>
      </c>
      <c r="H3907" t="s">
        <v>10265</v>
      </c>
      <c r="I3907" t="s">
        <v>12544</v>
      </c>
      <c r="J3907" t="s">
        <v>12469</v>
      </c>
      <c r="K3907" t="s">
        <v>12474</v>
      </c>
      <c r="L3907" t="s">
        <v>12545</v>
      </c>
      <c r="M3907" t="s">
        <v>12546</v>
      </c>
      <c r="O3907">
        <v>2</v>
      </c>
      <c r="P3907">
        <v>1</v>
      </c>
      <c r="Q3907">
        <v>285</v>
      </c>
      <c r="R3907">
        <v>288</v>
      </c>
      <c r="S3907" s="1">
        <v>1.0400000000000001E-2</v>
      </c>
      <c r="U3907" s="13">
        <f t="shared" ref="U3907:U3970" si="183">SUM(O3907:P3907)</f>
        <v>3</v>
      </c>
      <c r="V3907" s="13">
        <f t="shared" ref="V3907:V3970" si="184">R3907</f>
        <v>288</v>
      </c>
      <c r="W3907" s="13" t="str">
        <f>IFERROR(VLOOKUP(K3907,'Target Area Lookup'!B:C,2,FALSE),"Rest of State")</f>
        <v>Rest of State</v>
      </c>
      <c r="X3907" s="13" t="str">
        <f t="shared" ref="X3907:X3970" si="185">IF(K3907="Cook","Cook","Rest of State")</f>
        <v>Rest of State</v>
      </c>
    </row>
    <row r="3908" spans="1:24" x14ac:dyDescent="0.25">
      <c r="A3908" t="s">
        <v>12547</v>
      </c>
      <c r="B3908" t="s">
        <v>12548</v>
      </c>
      <c r="C3908" t="s">
        <v>12549</v>
      </c>
      <c r="D3908" t="s">
        <v>12550</v>
      </c>
      <c r="E3908" t="s">
        <v>12551</v>
      </c>
      <c r="F3908">
        <v>6189653838</v>
      </c>
      <c r="G3908">
        <v>14233</v>
      </c>
      <c r="H3908" t="s">
        <v>12548</v>
      </c>
      <c r="I3908" t="s">
        <v>12549</v>
      </c>
      <c r="J3908" t="s">
        <v>12550</v>
      </c>
      <c r="K3908" t="s">
        <v>12474</v>
      </c>
      <c r="L3908" t="s">
        <v>12551</v>
      </c>
      <c r="M3908" t="s">
        <v>12552</v>
      </c>
      <c r="O3908">
        <v>6</v>
      </c>
      <c r="P3908">
        <v>3</v>
      </c>
      <c r="Q3908">
        <v>85</v>
      </c>
      <c r="R3908">
        <v>94</v>
      </c>
      <c r="S3908" s="1">
        <v>9.5700000000000007E-2</v>
      </c>
      <c r="U3908" s="13">
        <f t="shared" si="183"/>
        <v>9</v>
      </c>
      <c r="V3908" s="13">
        <f t="shared" si="184"/>
        <v>94</v>
      </c>
      <c r="W3908" s="13" t="str">
        <f>IFERROR(VLOOKUP(K3908,'Target Area Lookup'!B:C,2,FALSE),"Rest of State")</f>
        <v>Rest of State</v>
      </c>
      <c r="X3908" s="13" t="str">
        <f t="shared" si="185"/>
        <v>Rest of State</v>
      </c>
    </row>
    <row r="3909" spans="1:24" x14ac:dyDescent="0.25">
      <c r="A3909" t="s">
        <v>12553</v>
      </c>
      <c r="B3909" t="s">
        <v>8518</v>
      </c>
      <c r="C3909" t="s">
        <v>12554</v>
      </c>
      <c r="D3909" t="s">
        <v>12469</v>
      </c>
      <c r="E3909" t="s">
        <v>12555</v>
      </c>
      <c r="F3909">
        <v>6182823215</v>
      </c>
      <c r="G3909">
        <v>14235</v>
      </c>
      <c r="H3909" t="s">
        <v>8518</v>
      </c>
      <c r="I3909" t="s">
        <v>12554</v>
      </c>
      <c r="J3909" t="s">
        <v>12469</v>
      </c>
      <c r="K3909" t="s">
        <v>12474</v>
      </c>
      <c r="L3909" t="s">
        <v>12555</v>
      </c>
      <c r="M3909" t="s">
        <v>12556</v>
      </c>
      <c r="O3909">
        <v>2</v>
      </c>
      <c r="P3909">
        <v>4</v>
      </c>
      <c r="Q3909">
        <v>78</v>
      </c>
      <c r="R3909">
        <v>84</v>
      </c>
      <c r="S3909" s="1">
        <v>7.1400000000000005E-2</v>
      </c>
      <c r="U3909" s="13">
        <f t="shared" si="183"/>
        <v>6</v>
      </c>
      <c r="V3909" s="13">
        <f t="shared" si="184"/>
        <v>84</v>
      </c>
      <c r="W3909" s="13" t="str">
        <f>IFERROR(VLOOKUP(K3909,'Target Area Lookup'!B:C,2,FALSE),"Rest of State")</f>
        <v>Rest of State</v>
      </c>
      <c r="X3909" s="13" t="str">
        <f t="shared" si="185"/>
        <v>Rest of State</v>
      </c>
    </row>
    <row r="3910" spans="1:24" x14ac:dyDescent="0.25">
      <c r="A3910" t="s">
        <v>12622</v>
      </c>
      <c r="B3910" t="s">
        <v>12623</v>
      </c>
      <c r="C3910" t="s">
        <v>12624</v>
      </c>
      <c r="D3910" t="s">
        <v>12625</v>
      </c>
      <c r="E3910" t="s">
        <v>12626</v>
      </c>
      <c r="F3910">
        <v>8152846986</v>
      </c>
      <c r="G3910">
        <v>14307</v>
      </c>
      <c r="H3910" t="s">
        <v>12623</v>
      </c>
      <c r="I3910" t="s">
        <v>12624</v>
      </c>
      <c r="J3910" t="s">
        <v>12625</v>
      </c>
      <c r="K3910" t="s">
        <v>1536</v>
      </c>
      <c r="L3910" t="s">
        <v>12626</v>
      </c>
      <c r="M3910" t="s">
        <v>12627</v>
      </c>
      <c r="O3910">
        <v>14</v>
      </c>
      <c r="P3910">
        <v>2</v>
      </c>
      <c r="Q3910">
        <v>124</v>
      </c>
      <c r="R3910">
        <v>140</v>
      </c>
      <c r="S3910" s="1">
        <v>0.1143</v>
      </c>
      <c r="U3910" s="13">
        <f t="shared" si="183"/>
        <v>16</v>
      </c>
      <c r="V3910" s="13">
        <f t="shared" si="184"/>
        <v>140</v>
      </c>
      <c r="W3910" s="13" t="str">
        <f>IFERROR(VLOOKUP(K3910,'Target Area Lookup'!B:C,2,FALSE),"Rest of State")</f>
        <v>Rest of State</v>
      </c>
      <c r="X3910" s="13" t="str">
        <f t="shared" si="185"/>
        <v>Rest of State</v>
      </c>
    </row>
    <row r="3911" spans="1:24" x14ac:dyDescent="0.25">
      <c r="A3911" t="s">
        <v>12683</v>
      </c>
      <c r="B3911" t="s">
        <v>4954</v>
      </c>
      <c r="C3911" t="s">
        <v>12684</v>
      </c>
      <c r="D3911" t="s">
        <v>12685</v>
      </c>
      <c r="E3911" t="s">
        <v>12686</v>
      </c>
      <c r="F3911">
        <v>8155626323</v>
      </c>
      <c r="G3911">
        <v>14328</v>
      </c>
      <c r="H3911" t="s">
        <v>4954</v>
      </c>
      <c r="I3911" t="s">
        <v>12684</v>
      </c>
      <c r="J3911" t="s">
        <v>12685</v>
      </c>
      <c r="K3911" t="s">
        <v>12687</v>
      </c>
      <c r="L3911" t="s">
        <v>12686</v>
      </c>
      <c r="M3911" t="s">
        <v>12688</v>
      </c>
      <c r="O3911">
        <v>2</v>
      </c>
      <c r="P3911">
        <v>0</v>
      </c>
      <c r="Q3911">
        <v>104</v>
      </c>
      <c r="R3911">
        <v>106</v>
      </c>
      <c r="S3911" s="1">
        <v>1.89E-2</v>
      </c>
      <c r="U3911" s="13">
        <f t="shared" si="183"/>
        <v>2</v>
      </c>
      <c r="V3911" s="13">
        <f t="shared" si="184"/>
        <v>106</v>
      </c>
      <c r="W3911" s="13" t="str">
        <f>IFERROR(VLOOKUP(K3911,'Target Area Lookup'!B:C,2,FALSE),"Rest of State")</f>
        <v>Rest of State</v>
      </c>
      <c r="X3911" s="13" t="str">
        <f t="shared" si="185"/>
        <v>Rest of State</v>
      </c>
    </row>
    <row r="3912" spans="1:24" x14ac:dyDescent="0.25">
      <c r="A3912" t="s">
        <v>12689</v>
      </c>
      <c r="B3912" t="s">
        <v>12690</v>
      </c>
      <c r="C3912" t="s">
        <v>12691</v>
      </c>
      <c r="D3912" t="s">
        <v>12685</v>
      </c>
      <c r="E3912" t="s">
        <v>12692</v>
      </c>
      <c r="F3912">
        <v>8155625881</v>
      </c>
      <c r="G3912">
        <v>14332</v>
      </c>
      <c r="H3912" t="s">
        <v>12690</v>
      </c>
      <c r="I3912" t="s">
        <v>12691</v>
      </c>
      <c r="J3912" t="s">
        <v>12685</v>
      </c>
      <c r="K3912" t="s">
        <v>12687</v>
      </c>
      <c r="L3912" t="s">
        <v>12692</v>
      </c>
      <c r="M3912" t="s">
        <v>12693</v>
      </c>
      <c r="N3912" t="s">
        <v>22</v>
      </c>
      <c r="O3912">
        <v>14</v>
      </c>
      <c r="P3912">
        <v>0</v>
      </c>
      <c r="Q3912">
        <v>0</v>
      </c>
      <c r="R3912">
        <v>14</v>
      </c>
      <c r="S3912" s="1">
        <v>1</v>
      </c>
      <c r="U3912" s="13">
        <f t="shared" si="183"/>
        <v>14</v>
      </c>
      <c r="V3912" s="13">
        <f t="shared" si="184"/>
        <v>14</v>
      </c>
      <c r="W3912" s="13" t="str">
        <f>IFERROR(VLOOKUP(K3912,'Target Area Lookup'!B:C,2,FALSE),"Rest of State")</f>
        <v>Rest of State</v>
      </c>
      <c r="X3912" s="13" t="str">
        <f t="shared" si="185"/>
        <v>Rest of State</v>
      </c>
    </row>
    <row r="3913" spans="1:24" x14ac:dyDescent="0.25">
      <c r="A3913" t="s">
        <v>12689</v>
      </c>
      <c r="B3913" t="s">
        <v>12690</v>
      </c>
      <c r="C3913" t="s">
        <v>12691</v>
      </c>
      <c r="D3913" t="s">
        <v>12685</v>
      </c>
      <c r="E3913" t="s">
        <v>12692</v>
      </c>
      <c r="F3913">
        <v>8155625881</v>
      </c>
      <c r="G3913">
        <v>58748</v>
      </c>
      <c r="H3913" t="s">
        <v>12694</v>
      </c>
      <c r="I3913" t="s">
        <v>12695</v>
      </c>
      <c r="J3913" t="s">
        <v>12685</v>
      </c>
      <c r="K3913" t="s">
        <v>12687</v>
      </c>
      <c r="M3913" t="s">
        <v>12693</v>
      </c>
      <c r="N3913" t="s">
        <v>22</v>
      </c>
      <c r="O3913">
        <v>8</v>
      </c>
      <c r="P3913">
        <v>0</v>
      </c>
      <c r="Q3913">
        <v>0</v>
      </c>
      <c r="R3913">
        <v>8</v>
      </c>
      <c r="S3913" s="1">
        <v>1</v>
      </c>
      <c r="U3913" s="13">
        <f t="shared" si="183"/>
        <v>8</v>
      </c>
      <c r="V3913" s="13">
        <f t="shared" si="184"/>
        <v>8</v>
      </c>
      <c r="W3913" s="13" t="str">
        <f>IFERROR(VLOOKUP(K3913,'Target Area Lookup'!B:C,2,FALSE),"Rest of State")</f>
        <v>Rest of State</v>
      </c>
      <c r="X3913" s="13" t="str">
        <f t="shared" si="185"/>
        <v>Rest of State</v>
      </c>
    </row>
    <row r="3914" spans="1:24" x14ac:dyDescent="0.25">
      <c r="A3914" t="s">
        <v>12820</v>
      </c>
      <c r="B3914" t="s">
        <v>12821</v>
      </c>
      <c r="C3914" t="s">
        <v>12822</v>
      </c>
      <c r="D3914" t="s">
        <v>9018</v>
      </c>
      <c r="E3914" t="s">
        <v>12823</v>
      </c>
      <c r="F3914">
        <v>8155893912</v>
      </c>
      <c r="G3914">
        <v>14870</v>
      </c>
      <c r="H3914" t="s">
        <v>12821</v>
      </c>
      <c r="I3914" t="s">
        <v>12822</v>
      </c>
      <c r="J3914" t="s">
        <v>9018</v>
      </c>
      <c r="K3914" t="s">
        <v>12618</v>
      </c>
      <c r="L3914" t="s">
        <v>12823</v>
      </c>
      <c r="M3914" t="s">
        <v>12824</v>
      </c>
      <c r="O3914">
        <v>20</v>
      </c>
      <c r="P3914">
        <v>0</v>
      </c>
      <c r="Q3914">
        <v>109</v>
      </c>
      <c r="R3914">
        <v>129</v>
      </c>
      <c r="S3914" s="1">
        <v>0.155</v>
      </c>
      <c r="U3914" s="13">
        <f t="shared" si="183"/>
        <v>20</v>
      </c>
      <c r="V3914" s="13">
        <f t="shared" si="184"/>
        <v>129</v>
      </c>
      <c r="W3914" s="13" t="str">
        <f>IFERROR(VLOOKUP(K3914,'Target Area Lookup'!B:C,2,FALSE),"Rest of State")</f>
        <v>Rest of State</v>
      </c>
      <c r="X3914" s="13" t="str">
        <f t="shared" si="185"/>
        <v>Rest of State</v>
      </c>
    </row>
    <row r="3915" spans="1:24" x14ac:dyDescent="0.25">
      <c r="A3915" t="s">
        <v>12855</v>
      </c>
      <c r="B3915" t="s">
        <v>12856</v>
      </c>
      <c r="C3915" t="s">
        <v>12857</v>
      </c>
      <c r="D3915" t="s">
        <v>12804</v>
      </c>
      <c r="E3915" t="s">
        <v>12858</v>
      </c>
      <c r="F3915">
        <v>8156251456</v>
      </c>
      <c r="G3915">
        <v>14885</v>
      </c>
      <c r="H3915" t="s">
        <v>12856</v>
      </c>
      <c r="I3915" t="s">
        <v>12857</v>
      </c>
      <c r="J3915" t="s">
        <v>12804</v>
      </c>
      <c r="K3915" t="s">
        <v>12618</v>
      </c>
      <c r="L3915" t="s">
        <v>12858</v>
      </c>
      <c r="M3915" t="s">
        <v>12859</v>
      </c>
      <c r="O3915">
        <v>36</v>
      </c>
      <c r="P3915">
        <v>4</v>
      </c>
      <c r="Q3915">
        <v>83</v>
      </c>
      <c r="R3915">
        <v>123</v>
      </c>
      <c r="S3915" s="1">
        <v>0.32520000000000004</v>
      </c>
      <c r="U3915" s="13">
        <f t="shared" si="183"/>
        <v>40</v>
      </c>
      <c r="V3915" s="13">
        <f t="shared" si="184"/>
        <v>123</v>
      </c>
      <c r="W3915" s="13" t="str">
        <f>IFERROR(VLOOKUP(K3915,'Target Area Lookup'!B:C,2,FALSE),"Rest of State")</f>
        <v>Rest of State</v>
      </c>
      <c r="X3915" s="13" t="str">
        <f t="shared" si="185"/>
        <v>Rest of State</v>
      </c>
    </row>
    <row r="3916" spans="1:24" x14ac:dyDescent="0.25">
      <c r="A3916" t="s">
        <v>12878</v>
      </c>
      <c r="B3916" t="s">
        <v>12879</v>
      </c>
      <c r="C3916" t="s">
        <v>12880</v>
      </c>
      <c r="D3916" t="s">
        <v>12615</v>
      </c>
      <c r="E3916" t="s">
        <v>12881</v>
      </c>
      <c r="F3916">
        <v>8156252253</v>
      </c>
      <c r="G3916">
        <v>14886</v>
      </c>
      <c r="H3916" t="s">
        <v>12879</v>
      </c>
      <c r="I3916" t="s">
        <v>12880</v>
      </c>
      <c r="J3916" t="s">
        <v>12615</v>
      </c>
      <c r="K3916" t="s">
        <v>12618</v>
      </c>
      <c r="L3916" t="s">
        <v>12881</v>
      </c>
      <c r="M3916" t="s">
        <v>12882</v>
      </c>
      <c r="O3916">
        <v>12</v>
      </c>
      <c r="P3916">
        <v>0</v>
      </c>
      <c r="Q3916">
        <v>143</v>
      </c>
      <c r="R3916">
        <v>155</v>
      </c>
      <c r="S3916" s="1">
        <v>7.740000000000001E-2</v>
      </c>
      <c r="U3916" s="13">
        <f t="shared" si="183"/>
        <v>12</v>
      </c>
      <c r="V3916" s="13">
        <f t="shared" si="184"/>
        <v>155</v>
      </c>
      <c r="W3916" s="13" t="str">
        <f>IFERROR(VLOOKUP(K3916,'Target Area Lookup'!B:C,2,FALSE),"Rest of State")</f>
        <v>Rest of State</v>
      </c>
      <c r="X3916" s="13" t="str">
        <f t="shared" si="185"/>
        <v>Rest of State</v>
      </c>
    </row>
    <row r="3917" spans="1:24" x14ac:dyDescent="0.25">
      <c r="A3917" t="s">
        <v>12898</v>
      </c>
      <c r="B3917" t="s">
        <v>9485</v>
      </c>
      <c r="C3917" t="s">
        <v>12899</v>
      </c>
      <c r="D3917" t="s">
        <v>12615</v>
      </c>
      <c r="E3917" t="s">
        <v>12900</v>
      </c>
      <c r="F3917">
        <v>8156253800</v>
      </c>
      <c r="G3917">
        <v>14898</v>
      </c>
      <c r="H3917" t="s">
        <v>9485</v>
      </c>
      <c r="I3917" t="s">
        <v>12899</v>
      </c>
      <c r="J3917" t="s">
        <v>12615</v>
      </c>
      <c r="K3917" t="s">
        <v>12618</v>
      </c>
      <c r="L3917" t="s">
        <v>12900</v>
      </c>
      <c r="M3917" t="s">
        <v>12901</v>
      </c>
      <c r="O3917">
        <v>22</v>
      </c>
      <c r="P3917">
        <v>7</v>
      </c>
      <c r="Q3917">
        <v>75</v>
      </c>
      <c r="R3917">
        <v>104</v>
      </c>
      <c r="S3917" s="1">
        <v>0.27879999999999999</v>
      </c>
      <c r="U3917" s="13">
        <f t="shared" si="183"/>
        <v>29</v>
      </c>
      <c r="V3917" s="13">
        <f t="shared" si="184"/>
        <v>104</v>
      </c>
      <c r="W3917" s="13" t="str">
        <f>IFERROR(VLOOKUP(K3917,'Target Area Lookup'!B:C,2,FALSE),"Rest of State")</f>
        <v>Rest of State</v>
      </c>
      <c r="X3917" s="13" t="str">
        <f t="shared" si="185"/>
        <v>Rest of State</v>
      </c>
    </row>
    <row r="3918" spans="1:24" x14ac:dyDescent="0.25">
      <c r="A3918" t="s">
        <v>12928</v>
      </c>
      <c r="B3918" t="s">
        <v>9485</v>
      </c>
      <c r="C3918" t="s">
        <v>12929</v>
      </c>
      <c r="D3918" t="s">
        <v>12930</v>
      </c>
      <c r="E3918" t="s">
        <v>12931</v>
      </c>
      <c r="F3918">
        <v>3096371512</v>
      </c>
      <c r="G3918">
        <v>14364</v>
      </c>
      <c r="H3918" t="s">
        <v>9485</v>
      </c>
      <c r="I3918" t="s">
        <v>12929</v>
      </c>
      <c r="J3918" t="s">
        <v>12930</v>
      </c>
      <c r="K3918" t="s">
        <v>12930</v>
      </c>
      <c r="L3918" t="s">
        <v>12931</v>
      </c>
      <c r="M3918" t="s">
        <v>12932</v>
      </c>
      <c r="O3918">
        <v>123</v>
      </c>
      <c r="P3918">
        <v>9</v>
      </c>
      <c r="Q3918">
        <v>36</v>
      </c>
      <c r="R3918">
        <v>168</v>
      </c>
      <c r="S3918" s="1">
        <v>0.78569999999999995</v>
      </c>
      <c r="U3918" s="13">
        <f t="shared" si="183"/>
        <v>132</v>
      </c>
      <c r="V3918" s="13">
        <f t="shared" si="184"/>
        <v>168</v>
      </c>
      <c r="W3918" s="13" t="str">
        <f>IFERROR(VLOOKUP(K3918,'Target Area Lookup'!B:C,2,FALSE),"Rest of State")</f>
        <v>Peoria</v>
      </c>
      <c r="X3918" s="13" t="str">
        <f t="shared" si="185"/>
        <v>Rest of State</v>
      </c>
    </row>
    <row r="3919" spans="1:24" x14ac:dyDescent="0.25">
      <c r="A3919" t="s">
        <v>12933</v>
      </c>
      <c r="B3919" t="s">
        <v>12934</v>
      </c>
      <c r="C3919" t="s">
        <v>12935</v>
      </c>
      <c r="D3919" t="s">
        <v>12930</v>
      </c>
      <c r="E3919" t="s">
        <v>12936</v>
      </c>
      <c r="F3919">
        <v>3096882931</v>
      </c>
      <c r="G3919">
        <v>14365</v>
      </c>
      <c r="H3919" t="s">
        <v>12934</v>
      </c>
      <c r="I3919" t="s">
        <v>12935</v>
      </c>
      <c r="J3919" t="s">
        <v>12930</v>
      </c>
      <c r="K3919" t="s">
        <v>12930</v>
      </c>
      <c r="L3919" t="s">
        <v>12936</v>
      </c>
      <c r="M3919" t="s">
        <v>12937</v>
      </c>
      <c r="O3919">
        <v>69</v>
      </c>
      <c r="P3919">
        <v>11</v>
      </c>
      <c r="Q3919">
        <v>95</v>
      </c>
      <c r="R3919">
        <v>175</v>
      </c>
      <c r="S3919" s="1">
        <v>0.45710000000000001</v>
      </c>
      <c r="U3919" s="13">
        <f t="shared" si="183"/>
        <v>80</v>
      </c>
      <c r="V3919" s="13">
        <f t="shared" si="184"/>
        <v>175</v>
      </c>
      <c r="W3919" s="13" t="str">
        <f>IFERROR(VLOOKUP(K3919,'Target Area Lookup'!B:C,2,FALSE),"Rest of State")</f>
        <v>Peoria</v>
      </c>
      <c r="X3919" s="13" t="str">
        <f t="shared" si="185"/>
        <v>Rest of State</v>
      </c>
    </row>
    <row r="3920" spans="1:24" x14ac:dyDescent="0.25">
      <c r="A3920" t="s">
        <v>12938</v>
      </c>
      <c r="B3920" t="s">
        <v>12939</v>
      </c>
      <c r="C3920" t="s">
        <v>12940</v>
      </c>
      <c r="D3920" t="s">
        <v>12930</v>
      </c>
      <c r="E3920" t="s">
        <v>12941</v>
      </c>
      <c r="F3920">
        <v>3096344220</v>
      </c>
      <c r="G3920">
        <v>14377</v>
      </c>
      <c r="H3920" t="s">
        <v>12939</v>
      </c>
      <c r="I3920" t="s">
        <v>12940</v>
      </c>
      <c r="J3920" t="s">
        <v>12930</v>
      </c>
      <c r="K3920" t="s">
        <v>12930</v>
      </c>
      <c r="L3920" t="s">
        <v>12941</v>
      </c>
      <c r="M3920" t="s">
        <v>12942</v>
      </c>
      <c r="N3920" t="s">
        <v>22</v>
      </c>
      <c r="O3920">
        <v>43</v>
      </c>
      <c r="P3920">
        <v>0</v>
      </c>
      <c r="Q3920">
        <v>0</v>
      </c>
      <c r="R3920">
        <v>43</v>
      </c>
      <c r="S3920" s="1">
        <v>1</v>
      </c>
      <c r="U3920" s="13">
        <f t="shared" si="183"/>
        <v>43</v>
      </c>
      <c r="V3920" s="13">
        <f t="shared" si="184"/>
        <v>43</v>
      </c>
      <c r="W3920" s="13" t="str">
        <f>IFERROR(VLOOKUP(K3920,'Target Area Lookup'!B:C,2,FALSE),"Rest of State")</f>
        <v>Peoria</v>
      </c>
      <c r="X3920" s="13" t="str">
        <f t="shared" si="185"/>
        <v>Rest of State</v>
      </c>
    </row>
    <row r="3921" spans="1:24" x14ac:dyDescent="0.25">
      <c r="A3921" t="s">
        <v>12943</v>
      </c>
      <c r="B3921" t="s">
        <v>12944</v>
      </c>
      <c r="C3921" t="s">
        <v>12945</v>
      </c>
      <c r="D3921" t="s">
        <v>12930</v>
      </c>
      <c r="E3921" t="s">
        <v>12946</v>
      </c>
      <c r="F3921">
        <v>3096740105</v>
      </c>
      <c r="G3921">
        <v>42551</v>
      </c>
      <c r="H3921" t="s">
        <v>12944</v>
      </c>
      <c r="I3921" t="s">
        <v>12945</v>
      </c>
      <c r="J3921" t="s">
        <v>12930</v>
      </c>
      <c r="K3921" t="s">
        <v>12930</v>
      </c>
      <c r="L3921" t="s">
        <v>12946</v>
      </c>
      <c r="M3921" t="s">
        <v>12947</v>
      </c>
      <c r="O3921">
        <v>180</v>
      </c>
      <c r="P3921">
        <v>9</v>
      </c>
      <c r="Q3921">
        <v>2</v>
      </c>
      <c r="R3921">
        <v>191</v>
      </c>
      <c r="S3921" s="1">
        <v>0.98950000000000005</v>
      </c>
      <c r="U3921" s="13">
        <f t="shared" si="183"/>
        <v>189</v>
      </c>
      <c r="V3921" s="13">
        <f t="shared" si="184"/>
        <v>191</v>
      </c>
      <c r="W3921" s="13" t="str">
        <f>IFERROR(VLOOKUP(K3921,'Target Area Lookup'!B:C,2,FALSE),"Rest of State")</f>
        <v>Peoria</v>
      </c>
      <c r="X3921" s="13" t="str">
        <f t="shared" si="185"/>
        <v>Rest of State</v>
      </c>
    </row>
    <row r="3922" spans="1:24" x14ac:dyDescent="0.25">
      <c r="A3922" t="s">
        <v>12948</v>
      </c>
      <c r="B3922" t="s">
        <v>12949</v>
      </c>
      <c r="C3922" t="s">
        <v>12950</v>
      </c>
      <c r="D3922" t="s">
        <v>12930</v>
      </c>
      <c r="E3922" t="s">
        <v>12951</v>
      </c>
      <c r="F3922">
        <v>3096762939</v>
      </c>
      <c r="G3922">
        <v>14380</v>
      </c>
      <c r="H3922" t="s">
        <v>12949</v>
      </c>
      <c r="I3922" t="s">
        <v>12950</v>
      </c>
      <c r="J3922" t="s">
        <v>12930</v>
      </c>
      <c r="K3922" t="s">
        <v>12930</v>
      </c>
      <c r="L3922" t="s">
        <v>12951</v>
      </c>
      <c r="M3922" t="s">
        <v>12952</v>
      </c>
      <c r="O3922">
        <v>88</v>
      </c>
      <c r="P3922">
        <v>14</v>
      </c>
      <c r="Q3922">
        <v>82</v>
      </c>
      <c r="R3922">
        <v>184</v>
      </c>
      <c r="S3922" s="1">
        <v>0.55430000000000001</v>
      </c>
      <c r="U3922" s="13">
        <f t="shared" si="183"/>
        <v>102</v>
      </c>
      <c r="V3922" s="13">
        <f t="shared" si="184"/>
        <v>184</v>
      </c>
      <c r="W3922" s="13" t="str">
        <f>IFERROR(VLOOKUP(K3922,'Target Area Lookup'!B:C,2,FALSE),"Rest of State")</f>
        <v>Peoria</v>
      </c>
      <c r="X3922" s="13" t="str">
        <f t="shared" si="185"/>
        <v>Rest of State</v>
      </c>
    </row>
    <row r="3923" spans="1:24" x14ac:dyDescent="0.25">
      <c r="A3923" t="s">
        <v>12953</v>
      </c>
      <c r="B3923" t="s">
        <v>12954</v>
      </c>
      <c r="C3923" t="s">
        <v>12955</v>
      </c>
      <c r="D3923" t="s">
        <v>12930</v>
      </c>
      <c r="E3923" t="s">
        <v>12956</v>
      </c>
      <c r="F3923">
        <v>3096851677</v>
      </c>
      <c r="G3923">
        <v>14381</v>
      </c>
      <c r="H3923" t="s">
        <v>12954</v>
      </c>
      <c r="I3923" t="s">
        <v>12955</v>
      </c>
      <c r="J3923" t="s">
        <v>12930</v>
      </c>
      <c r="K3923" t="s">
        <v>12930</v>
      </c>
      <c r="L3923" t="s">
        <v>12956</v>
      </c>
      <c r="M3923" t="s">
        <v>12957</v>
      </c>
      <c r="O3923">
        <v>33</v>
      </c>
      <c r="P3923">
        <v>20</v>
      </c>
      <c r="Q3923">
        <v>394</v>
      </c>
      <c r="R3923">
        <v>447</v>
      </c>
      <c r="S3923" s="1">
        <v>0.1186</v>
      </c>
      <c r="U3923" s="13">
        <f t="shared" si="183"/>
        <v>53</v>
      </c>
      <c r="V3923" s="13">
        <f t="shared" si="184"/>
        <v>447</v>
      </c>
      <c r="W3923" s="13" t="str">
        <f>IFERROR(VLOOKUP(K3923,'Target Area Lookup'!B:C,2,FALSE),"Rest of State")</f>
        <v>Peoria</v>
      </c>
      <c r="X3923" s="13" t="str">
        <f t="shared" si="185"/>
        <v>Rest of State</v>
      </c>
    </row>
    <row r="3924" spans="1:24" x14ac:dyDescent="0.25">
      <c r="A3924" t="s">
        <v>12958</v>
      </c>
      <c r="B3924" t="s">
        <v>12959</v>
      </c>
      <c r="C3924" t="s">
        <v>12960</v>
      </c>
      <c r="D3924" t="s">
        <v>12961</v>
      </c>
      <c r="E3924" t="s">
        <v>12962</v>
      </c>
      <c r="F3924">
        <v>3096852533</v>
      </c>
      <c r="G3924">
        <v>14382</v>
      </c>
      <c r="H3924" t="s">
        <v>12959</v>
      </c>
      <c r="I3924" t="s">
        <v>12960</v>
      </c>
      <c r="J3924" t="s">
        <v>12961</v>
      </c>
      <c r="K3924" t="s">
        <v>12930</v>
      </c>
      <c r="L3924" t="s">
        <v>12962</v>
      </c>
      <c r="M3924" t="s">
        <v>12963</v>
      </c>
      <c r="O3924">
        <v>58</v>
      </c>
      <c r="P3924">
        <v>6</v>
      </c>
      <c r="Q3924">
        <v>310</v>
      </c>
      <c r="R3924">
        <v>374</v>
      </c>
      <c r="S3924" s="1">
        <v>0.1711</v>
      </c>
      <c r="U3924" s="13">
        <f t="shared" si="183"/>
        <v>64</v>
      </c>
      <c r="V3924" s="13">
        <f t="shared" si="184"/>
        <v>374</v>
      </c>
      <c r="W3924" s="13" t="str">
        <f>IFERROR(VLOOKUP(K3924,'Target Area Lookup'!B:C,2,FALSE),"Rest of State")</f>
        <v>Peoria</v>
      </c>
      <c r="X3924" s="13" t="str">
        <f t="shared" si="185"/>
        <v>Rest of State</v>
      </c>
    </row>
    <row r="3925" spans="1:24" x14ac:dyDescent="0.25">
      <c r="A3925" t="s">
        <v>12964</v>
      </c>
      <c r="B3925" t="s">
        <v>12965</v>
      </c>
      <c r="C3925" t="s">
        <v>12966</v>
      </c>
      <c r="D3925" t="s">
        <v>12930</v>
      </c>
      <c r="E3925" t="s">
        <v>12967</v>
      </c>
      <c r="F3925">
        <v>3096915012</v>
      </c>
      <c r="G3925">
        <v>14383</v>
      </c>
      <c r="H3925" t="s">
        <v>12965</v>
      </c>
      <c r="I3925" t="s">
        <v>12966</v>
      </c>
      <c r="J3925" t="s">
        <v>12930</v>
      </c>
      <c r="K3925" t="s">
        <v>12930</v>
      </c>
      <c r="L3925" t="s">
        <v>12967</v>
      </c>
      <c r="M3925" t="s">
        <v>12968</v>
      </c>
      <c r="O3925">
        <v>1</v>
      </c>
      <c r="P3925">
        <v>2</v>
      </c>
      <c r="Q3925">
        <v>338</v>
      </c>
      <c r="R3925">
        <v>341</v>
      </c>
      <c r="S3925" s="1">
        <v>8.8000000000000005E-3</v>
      </c>
      <c r="U3925" s="13">
        <f t="shared" si="183"/>
        <v>3</v>
      </c>
      <c r="V3925" s="13">
        <f t="shared" si="184"/>
        <v>341</v>
      </c>
      <c r="W3925" s="13" t="str">
        <f>IFERROR(VLOOKUP(K3925,'Target Area Lookup'!B:C,2,FALSE),"Rest of State")</f>
        <v>Peoria</v>
      </c>
      <c r="X3925" s="13" t="str">
        <f t="shared" si="185"/>
        <v>Rest of State</v>
      </c>
    </row>
    <row r="3926" spans="1:24" x14ac:dyDescent="0.25">
      <c r="A3926" t="s">
        <v>12969</v>
      </c>
      <c r="B3926" t="s">
        <v>12970</v>
      </c>
      <c r="C3926" t="s">
        <v>12971</v>
      </c>
      <c r="D3926" t="s">
        <v>12930</v>
      </c>
      <c r="E3926" t="s">
        <v>12972</v>
      </c>
      <c r="F3926">
        <v>3096918921</v>
      </c>
      <c r="G3926">
        <v>14384</v>
      </c>
      <c r="H3926" t="s">
        <v>12970</v>
      </c>
      <c r="I3926" t="s">
        <v>12971</v>
      </c>
      <c r="J3926" t="s">
        <v>12930</v>
      </c>
      <c r="K3926" t="s">
        <v>12930</v>
      </c>
      <c r="L3926" t="s">
        <v>12972</v>
      </c>
      <c r="M3926" t="s">
        <v>12973</v>
      </c>
      <c r="O3926">
        <v>18</v>
      </c>
      <c r="P3926">
        <v>4</v>
      </c>
      <c r="Q3926">
        <v>144</v>
      </c>
      <c r="R3926">
        <v>166</v>
      </c>
      <c r="S3926" s="1">
        <v>0.13250000000000001</v>
      </c>
      <c r="U3926" s="13">
        <f t="shared" si="183"/>
        <v>22</v>
      </c>
      <c r="V3926" s="13">
        <f t="shared" si="184"/>
        <v>166</v>
      </c>
      <c r="W3926" s="13" t="str">
        <f>IFERROR(VLOOKUP(K3926,'Target Area Lookup'!B:C,2,FALSE),"Rest of State")</f>
        <v>Peoria</v>
      </c>
      <c r="X3926" s="13" t="str">
        <f t="shared" si="185"/>
        <v>Rest of State</v>
      </c>
    </row>
    <row r="3927" spans="1:24" x14ac:dyDescent="0.25">
      <c r="A3927" t="s">
        <v>13009</v>
      </c>
      <c r="B3927" t="s">
        <v>13010</v>
      </c>
      <c r="C3927" t="s">
        <v>13011</v>
      </c>
      <c r="D3927" t="s">
        <v>12930</v>
      </c>
      <c r="E3927" t="s">
        <v>13012</v>
      </c>
      <c r="F3927">
        <v>3093236612</v>
      </c>
      <c r="G3927">
        <v>67426</v>
      </c>
      <c r="H3927" t="s">
        <v>13013</v>
      </c>
      <c r="I3927" t="s">
        <v>13014</v>
      </c>
      <c r="J3927" t="s">
        <v>13015</v>
      </c>
      <c r="K3927" t="s">
        <v>12930</v>
      </c>
      <c r="L3927" t="s">
        <v>13016</v>
      </c>
      <c r="M3927" t="s">
        <v>13017</v>
      </c>
      <c r="O3927">
        <v>16</v>
      </c>
      <c r="P3927">
        <v>0</v>
      </c>
      <c r="Q3927">
        <v>0</v>
      </c>
      <c r="R3927">
        <v>16</v>
      </c>
      <c r="S3927" s="1">
        <v>1</v>
      </c>
      <c r="U3927" s="13">
        <f t="shared" si="183"/>
        <v>16</v>
      </c>
      <c r="V3927" s="13">
        <f t="shared" si="184"/>
        <v>16</v>
      </c>
      <c r="W3927" s="13" t="str">
        <f>IFERROR(VLOOKUP(K3927,'Target Area Lookup'!B:C,2,FALSE),"Rest of State")</f>
        <v>Peoria</v>
      </c>
      <c r="X3927" s="13" t="str">
        <f t="shared" si="185"/>
        <v>Rest of State</v>
      </c>
    </row>
    <row r="3928" spans="1:24" x14ac:dyDescent="0.25">
      <c r="A3928" t="s">
        <v>13018</v>
      </c>
      <c r="B3928" t="s">
        <v>13019</v>
      </c>
      <c r="C3928" t="s">
        <v>13020</v>
      </c>
      <c r="D3928" t="s">
        <v>12930</v>
      </c>
      <c r="E3928" t="s">
        <v>13021</v>
      </c>
      <c r="F3928">
        <v>3092432493</v>
      </c>
      <c r="G3928">
        <v>70124</v>
      </c>
      <c r="H3928" t="s">
        <v>13019</v>
      </c>
      <c r="I3928" t="s">
        <v>13020</v>
      </c>
      <c r="J3928" t="s">
        <v>12930</v>
      </c>
      <c r="K3928" t="s">
        <v>12930</v>
      </c>
      <c r="L3928" t="s">
        <v>13021</v>
      </c>
      <c r="M3928" t="s">
        <v>13022</v>
      </c>
      <c r="O3928">
        <v>6</v>
      </c>
      <c r="P3928">
        <v>5</v>
      </c>
      <c r="Q3928">
        <v>216</v>
      </c>
      <c r="R3928">
        <v>227</v>
      </c>
      <c r="S3928" s="1">
        <v>4.8499999999999995E-2</v>
      </c>
      <c r="U3928" s="13">
        <f t="shared" si="183"/>
        <v>11</v>
      </c>
      <c r="V3928" s="13">
        <f t="shared" si="184"/>
        <v>227</v>
      </c>
      <c r="W3928" s="13" t="str">
        <f>IFERROR(VLOOKUP(K3928,'Target Area Lookup'!B:C,2,FALSE),"Rest of State")</f>
        <v>Peoria</v>
      </c>
      <c r="X3928" s="13" t="str">
        <f t="shared" si="185"/>
        <v>Rest of State</v>
      </c>
    </row>
    <row r="3929" spans="1:24" x14ac:dyDescent="0.25">
      <c r="A3929" t="s">
        <v>13105</v>
      </c>
      <c r="B3929" t="s">
        <v>13106</v>
      </c>
      <c r="C3929" t="s">
        <v>13107</v>
      </c>
      <c r="D3929" t="s">
        <v>12930</v>
      </c>
      <c r="E3929" t="s">
        <v>13108</v>
      </c>
      <c r="F3929">
        <v>3094020030</v>
      </c>
      <c r="G3929">
        <v>64810</v>
      </c>
      <c r="H3929" t="s">
        <v>13106</v>
      </c>
      <c r="I3929" t="s">
        <v>13107</v>
      </c>
      <c r="J3929" t="s">
        <v>12930</v>
      </c>
      <c r="K3929" t="s">
        <v>12930</v>
      </c>
      <c r="L3929" t="s">
        <v>13108</v>
      </c>
      <c r="M3929" t="s">
        <v>13109</v>
      </c>
      <c r="N3929" t="s">
        <v>22</v>
      </c>
      <c r="O3929">
        <v>608</v>
      </c>
      <c r="P3929">
        <v>0</v>
      </c>
      <c r="Q3929">
        <v>0</v>
      </c>
      <c r="R3929">
        <v>608</v>
      </c>
      <c r="S3929" s="1">
        <v>1</v>
      </c>
      <c r="T3929" t="s">
        <v>22</v>
      </c>
      <c r="U3929" s="13">
        <f t="shared" si="183"/>
        <v>608</v>
      </c>
      <c r="V3929" s="13">
        <f t="shared" si="184"/>
        <v>608</v>
      </c>
      <c r="W3929" s="13" t="str">
        <f>IFERROR(VLOOKUP(K3929,'Target Area Lookup'!B:C,2,FALSE),"Rest of State")</f>
        <v>Peoria</v>
      </c>
      <c r="X3929" s="13" t="str">
        <f t="shared" si="185"/>
        <v>Rest of State</v>
      </c>
    </row>
    <row r="3930" spans="1:24" x14ac:dyDescent="0.25">
      <c r="A3930" t="s">
        <v>13223</v>
      </c>
      <c r="B3930" t="s">
        <v>13224</v>
      </c>
      <c r="C3930" t="s">
        <v>13225</v>
      </c>
      <c r="D3930" t="s">
        <v>13226</v>
      </c>
      <c r="E3930" t="s">
        <v>13227</v>
      </c>
      <c r="F3930">
        <v>3097867793</v>
      </c>
      <c r="G3930">
        <v>64459</v>
      </c>
      <c r="H3930" t="s">
        <v>13224</v>
      </c>
      <c r="I3930" t="s">
        <v>13225</v>
      </c>
      <c r="J3930" t="s">
        <v>13226</v>
      </c>
      <c r="K3930" t="s">
        <v>13226</v>
      </c>
      <c r="L3930" t="s">
        <v>13227</v>
      </c>
      <c r="M3930" t="s">
        <v>13228</v>
      </c>
      <c r="O3930">
        <v>65</v>
      </c>
      <c r="P3930">
        <v>10</v>
      </c>
      <c r="Q3930">
        <v>356</v>
      </c>
      <c r="R3930">
        <v>431</v>
      </c>
      <c r="S3930" s="1">
        <v>0.17399999999999999</v>
      </c>
      <c r="U3930" s="13">
        <f t="shared" si="183"/>
        <v>75</v>
      </c>
      <c r="V3930" s="13">
        <f t="shared" si="184"/>
        <v>431</v>
      </c>
      <c r="W3930" s="13" t="str">
        <f>IFERROR(VLOOKUP(K3930,'Target Area Lookup'!B:C,2,FALSE),"Rest of State")</f>
        <v>Rock Island</v>
      </c>
      <c r="X3930" s="13" t="str">
        <f t="shared" si="185"/>
        <v>Rest of State</v>
      </c>
    </row>
    <row r="3931" spans="1:24" x14ac:dyDescent="0.25">
      <c r="A3931" t="s">
        <v>13229</v>
      </c>
      <c r="B3931" t="s">
        <v>13230</v>
      </c>
      <c r="C3931" t="s">
        <v>13231</v>
      </c>
      <c r="D3931" t="s">
        <v>13232</v>
      </c>
      <c r="E3931" t="s">
        <v>13233</v>
      </c>
      <c r="F3931">
        <v>3097997044</v>
      </c>
      <c r="G3931">
        <v>14466</v>
      </c>
      <c r="H3931" t="s">
        <v>13230</v>
      </c>
      <c r="I3931" t="s">
        <v>13231</v>
      </c>
      <c r="J3931" t="s">
        <v>13232</v>
      </c>
      <c r="K3931" t="s">
        <v>13226</v>
      </c>
      <c r="L3931" t="s">
        <v>13233</v>
      </c>
      <c r="M3931" t="s">
        <v>13234</v>
      </c>
      <c r="O3931">
        <v>13</v>
      </c>
      <c r="P3931">
        <v>0</v>
      </c>
      <c r="Q3931">
        <v>0</v>
      </c>
      <c r="R3931">
        <v>13</v>
      </c>
      <c r="S3931" s="1">
        <v>1</v>
      </c>
      <c r="U3931" s="13">
        <f t="shared" si="183"/>
        <v>13</v>
      </c>
      <c r="V3931" s="13">
        <f t="shared" si="184"/>
        <v>13</v>
      </c>
      <c r="W3931" s="13" t="str">
        <f>IFERROR(VLOOKUP(K3931,'Target Area Lookup'!B:C,2,FALSE),"Rest of State")</f>
        <v>Rock Island</v>
      </c>
      <c r="X3931" s="13" t="str">
        <f t="shared" si="185"/>
        <v>Rest of State</v>
      </c>
    </row>
    <row r="3932" spans="1:24" x14ac:dyDescent="0.25">
      <c r="A3932" t="s">
        <v>13235</v>
      </c>
      <c r="B3932" t="s">
        <v>13236</v>
      </c>
      <c r="C3932" t="s">
        <v>13237</v>
      </c>
      <c r="D3932" t="s">
        <v>13238</v>
      </c>
      <c r="E3932" t="s">
        <v>13239</v>
      </c>
      <c r="F3932">
        <v>3092772820</v>
      </c>
      <c r="G3932">
        <v>41582</v>
      </c>
      <c r="H3932" t="s">
        <v>13236</v>
      </c>
      <c r="I3932" t="s">
        <v>13237</v>
      </c>
      <c r="J3932" t="s">
        <v>13238</v>
      </c>
      <c r="K3932" t="s">
        <v>13226</v>
      </c>
      <c r="L3932" t="s">
        <v>13239</v>
      </c>
      <c r="M3932" t="s">
        <v>13240</v>
      </c>
      <c r="O3932">
        <v>132</v>
      </c>
      <c r="P3932">
        <v>24</v>
      </c>
      <c r="Q3932">
        <v>370</v>
      </c>
      <c r="R3932">
        <v>526</v>
      </c>
      <c r="S3932" s="1">
        <v>0.29660000000000003</v>
      </c>
      <c r="U3932" s="13">
        <f t="shared" si="183"/>
        <v>156</v>
      </c>
      <c r="V3932" s="13">
        <f t="shared" si="184"/>
        <v>526</v>
      </c>
      <c r="W3932" s="13" t="str">
        <f>IFERROR(VLOOKUP(K3932,'Target Area Lookup'!B:C,2,FALSE),"Rest of State")</f>
        <v>Rock Island</v>
      </c>
      <c r="X3932" s="13" t="str">
        <f t="shared" si="185"/>
        <v>Rest of State</v>
      </c>
    </row>
    <row r="3933" spans="1:24" x14ac:dyDescent="0.25">
      <c r="A3933" t="s">
        <v>13241</v>
      </c>
      <c r="B3933" t="s">
        <v>13242</v>
      </c>
      <c r="C3933" t="s">
        <v>13243</v>
      </c>
      <c r="D3933" t="s">
        <v>13244</v>
      </c>
      <c r="E3933" t="s">
        <v>13245</v>
      </c>
      <c r="F3933">
        <v>3097559771</v>
      </c>
      <c r="G3933">
        <v>54866</v>
      </c>
      <c r="H3933" t="s">
        <v>13242</v>
      </c>
      <c r="I3933" t="s">
        <v>13243</v>
      </c>
      <c r="J3933" t="s">
        <v>13244</v>
      </c>
      <c r="K3933" t="s">
        <v>13226</v>
      </c>
      <c r="L3933" t="s">
        <v>13245</v>
      </c>
      <c r="M3933" t="s">
        <v>13246</v>
      </c>
      <c r="O3933">
        <v>52</v>
      </c>
      <c r="P3933">
        <v>13</v>
      </c>
      <c r="Q3933">
        <v>97</v>
      </c>
      <c r="R3933">
        <v>162</v>
      </c>
      <c r="S3933" s="1">
        <v>0.4012</v>
      </c>
      <c r="U3933" s="13">
        <f t="shared" si="183"/>
        <v>65</v>
      </c>
      <c r="V3933" s="13">
        <f t="shared" si="184"/>
        <v>162</v>
      </c>
      <c r="W3933" s="13" t="str">
        <f>IFERROR(VLOOKUP(K3933,'Target Area Lookup'!B:C,2,FALSE),"Rest of State")</f>
        <v>Rock Island</v>
      </c>
      <c r="X3933" s="13" t="str">
        <f t="shared" si="185"/>
        <v>Rest of State</v>
      </c>
    </row>
    <row r="3934" spans="1:24" x14ac:dyDescent="0.25">
      <c r="A3934" t="s">
        <v>13247</v>
      </c>
      <c r="B3934" t="s">
        <v>13248</v>
      </c>
      <c r="C3934" t="s">
        <v>13249</v>
      </c>
      <c r="D3934" t="s">
        <v>13226</v>
      </c>
      <c r="E3934" t="s">
        <v>13250</v>
      </c>
      <c r="F3934">
        <v>3097937350</v>
      </c>
      <c r="G3934">
        <v>14473</v>
      </c>
      <c r="H3934" t="s">
        <v>13248</v>
      </c>
      <c r="I3934" t="s">
        <v>13249</v>
      </c>
      <c r="J3934" t="s">
        <v>13226</v>
      </c>
      <c r="K3934" t="s">
        <v>13226</v>
      </c>
      <c r="L3934" t="s">
        <v>13250</v>
      </c>
      <c r="M3934" t="s">
        <v>13251</v>
      </c>
      <c r="O3934">
        <v>34</v>
      </c>
      <c r="P3934">
        <v>9</v>
      </c>
      <c r="Q3934">
        <v>345</v>
      </c>
      <c r="R3934">
        <v>388</v>
      </c>
      <c r="S3934" s="1">
        <v>0.11080000000000001</v>
      </c>
      <c r="U3934" s="13">
        <f t="shared" si="183"/>
        <v>43</v>
      </c>
      <c r="V3934" s="13">
        <f t="shared" si="184"/>
        <v>388</v>
      </c>
      <c r="W3934" s="13" t="str">
        <f>IFERROR(VLOOKUP(K3934,'Target Area Lookup'!B:C,2,FALSE),"Rest of State")</f>
        <v>Rock Island</v>
      </c>
      <c r="X3934" s="13" t="str">
        <f t="shared" si="185"/>
        <v>Rest of State</v>
      </c>
    </row>
    <row r="3935" spans="1:24" x14ac:dyDescent="0.25">
      <c r="A3935" t="s">
        <v>13452</v>
      </c>
      <c r="B3935" t="s">
        <v>13453</v>
      </c>
      <c r="C3935" t="s">
        <v>13454</v>
      </c>
      <c r="D3935" t="s">
        <v>9926</v>
      </c>
      <c r="E3935" t="s">
        <v>13455</v>
      </c>
      <c r="F3935">
        <v>6183979546</v>
      </c>
      <c r="G3935">
        <v>14543</v>
      </c>
      <c r="H3935" t="s">
        <v>13453</v>
      </c>
      <c r="I3935" t="s">
        <v>13454</v>
      </c>
      <c r="J3935" t="s">
        <v>9926</v>
      </c>
      <c r="K3935" t="s">
        <v>9927</v>
      </c>
      <c r="L3935" t="s">
        <v>13455</v>
      </c>
      <c r="M3935" t="s">
        <v>13456</v>
      </c>
      <c r="N3935" t="s">
        <v>22</v>
      </c>
      <c r="O3935">
        <v>26</v>
      </c>
      <c r="P3935">
        <v>0</v>
      </c>
      <c r="Q3935">
        <v>636</v>
      </c>
      <c r="R3935">
        <v>662</v>
      </c>
      <c r="S3935" s="1">
        <v>3.9300000000000002E-2</v>
      </c>
      <c r="U3935" s="13">
        <f t="shared" si="183"/>
        <v>26</v>
      </c>
      <c r="V3935" s="13">
        <f t="shared" si="184"/>
        <v>662</v>
      </c>
      <c r="W3935" s="13" t="str">
        <f>IFERROR(VLOOKUP(K3935,'Target Area Lookup'!B:C,2,FALSE),"Rest of State")</f>
        <v>Saint Clair</v>
      </c>
      <c r="X3935" s="13" t="str">
        <f t="shared" si="185"/>
        <v>Rest of State</v>
      </c>
    </row>
    <row r="3936" spans="1:24" x14ac:dyDescent="0.25">
      <c r="A3936" t="s">
        <v>13457</v>
      </c>
      <c r="B3936" t="s">
        <v>13458</v>
      </c>
      <c r="C3936" t="s">
        <v>13459</v>
      </c>
      <c r="D3936" t="s">
        <v>9926</v>
      </c>
      <c r="E3936" t="s">
        <v>13460</v>
      </c>
      <c r="F3936">
        <v>6183971111</v>
      </c>
      <c r="G3936">
        <v>14545</v>
      </c>
      <c r="H3936" t="s">
        <v>13458</v>
      </c>
      <c r="I3936" t="s">
        <v>13459</v>
      </c>
      <c r="J3936" t="s">
        <v>9926</v>
      </c>
      <c r="K3936" t="s">
        <v>9927</v>
      </c>
      <c r="L3936" t="s">
        <v>13460</v>
      </c>
      <c r="M3936" t="s">
        <v>13461</v>
      </c>
      <c r="O3936">
        <v>22</v>
      </c>
      <c r="P3936">
        <v>2</v>
      </c>
      <c r="Q3936">
        <v>170</v>
      </c>
      <c r="R3936">
        <v>194</v>
      </c>
      <c r="S3936" s="1">
        <v>0.12369999999999999</v>
      </c>
      <c r="U3936" s="13">
        <f t="shared" si="183"/>
        <v>24</v>
      </c>
      <c r="V3936" s="13">
        <f t="shared" si="184"/>
        <v>194</v>
      </c>
      <c r="W3936" s="13" t="str">
        <f>IFERROR(VLOOKUP(K3936,'Target Area Lookup'!B:C,2,FALSE),"Rest of State")</f>
        <v>Saint Clair</v>
      </c>
      <c r="X3936" s="13" t="str">
        <f t="shared" si="185"/>
        <v>Rest of State</v>
      </c>
    </row>
    <row r="3937" spans="1:24" x14ac:dyDescent="0.25">
      <c r="A3937" t="s">
        <v>13462</v>
      </c>
      <c r="B3937" t="s">
        <v>13463</v>
      </c>
      <c r="C3937" t="s">
        <v>13464</v>
      </c>
      <c r="D3937" t="s">
        <v>13465</v>
      </c>
      <c r="E3937" t="s">
        <v>13466</v>
      </c>
      <c r="F3937">
        <v>6188746605</v>
      </c>
      <c r="G3937">
        <v>18709</v>
      </c>
      <c r="H3937" t="s">
        <v>13463</v>
      </c>
      <c r="I3937" t="s">
        <v>13464</v>
      </c>
      <c r="J3937" t="s">
        <v>13465</v>
      </c>
      <c r="K3937" t="s">
        <v>9927</v>
      </c>
      <c r="L3937" t="s">
        <v>13466</v>
      </c>
      <c r="M3937" t="s">
        <v>13467</v>
      </c>
      <c r="O3937">
        <v>190</v>
      </c>
      <c r="P3937">
        <v>0</v>
      </c>
      <c r="Q3937">
        <v>6</v>
      </c>
      <c r="R3937">
        <v>196</v>
      </c>
      <c r="S3937" s="1">
        <v>0.96860000000000002</v>
      </c>
      <c r="T3937" t="s">
        <v>22</v>
      </c>
      <c r="U3937" s="13">
        <f t="shared" si="183"/>
        <v>190</v>
      </c>
      <c r="V3937" s="13">
        <f t="shared" si="184"/>
        <v>196</v>
      </c>
      <c r="W3937" s="13" t="str">
        <f>IFERROR(VLOOKUP(K3937,'Target Area Lookup'!B:C,2,FALSE),"Rest of State")</f>
        <v>Saint Clair</v>
      </c>
      <c r="X3937" s="13" t="str">
        <f t="shared" si="185"/>
        <v>Rest of State</v>
      </c>
    </row>
    <row r="3938" spans="1:24" x14ac:dyDescent="0.25">
      <c r="A3938" t="s">
        <v>13468</v>
      </c>
      <c r="B3938" t="s">
        <v>13469</v>
      </c>
      <c r="C3938" t="s">
        <v>13470</v>
      </c>
      <c r="D3938" t="s">
        <v>9926</v>
      </c>
      <c r="F3938">
        <v>6182336414</v>
      </c>
      <c r="G3938">
        <v>14547</v>
      </c>
      <c r="H3938" t="s">
        <v>13469</v>
      </c>
      <c r="I3938" t="s">
        <v>13470</v>
      </c>
      <c r="J3938" t="s">
        <v>9926</v>
      </c>
      <c r="K3938" t="s">
        <v>9927</v>
      </c>
      <c r="M3938" t="s">
        <v>13471</v>
      </c>
      <c r="O3938">
        <v>8</v>
      </c>
      <c r="P3938">
        <v>11</v>
      </c>
      <c r="Q3938">
        <v>83</v>
      </c>
      <c r="R3938">
        <v>102</v>
      </c>
      <c r="S3938" s="1">
        <v>0.18629999999999999</v>
      </c>
      <c r="U3938" s="13">
        <f t="shared" si="183"/>
        <v>19</v>
      </c>
      <c r="V3938" s="13">
        <f t="shared" si="184"/>
        <v>102</v>
      </c>
      <c r="W3938" s="13" t="str">
        <f>IFERROR(VLOOKUP(K3938,'Target Area Lookup'!B:C,2,FALSE),"Rest of State")</f>
        <v>Saint Clair</v>
      </c>
      <c r="X3938" s="13" t="str">
        <f t="shared" si="185"/>
        <v>Rest of State</v>
      </c>
    </row>
    <row r="3939" spans="1:24" x14ac:dyDescent="0.25">
      <c r="A3939" t="s">
        <v>13481</v>
      </c>
      <c r="B3939" t="s">
        <v>11980</v>
      </c>
      <c r="C3939" t="s">
        <v>13482</v>
      </c>
      <c r="D3939" t="s">
        <v>9926</v>
      </c>
      <c r="E3939" t="s">
        <v>13483</v>
      </c>
      <c r="F3939">
        <v>6182331328</v>
      </c>
      <c r="G3939">
        <v>14549</v>
      </c>
      <c r="H3939" t="s">
        <v>11980</v>
      </c>
      <c r="I3939" t="s">
        <v>13482</v>
      </c>
      <c r="J3939" t="s">
        <v>9926</v>
      </c>
      <c r="K3939" t="s">
        <v>9927</v>
      </c>
      <c r="L3939" t="s">
        <v>13483</v>
      </c>
      <c r="M3939" t="s">
        <v>13451</v>
      </c>
      <c r="O3939">
        <v>27</v>
      </c>
      <c r="P3939">
        <v>2</v>
      </c>
      <c r="Q3939">
        <v>155</v>
      </c>
      <c r="R3939">
        <v>184</v>
      </c>
      <c r="S3939" s="1">
        <v>0.15759999999999999</v>
      </c>
      <c r="U3939" s="13">
        <f t="shared" si="183"/>
        <v>29</v>
      </c>
      <c r="V3939" s="13">
        <f t="shared" si="184"/>
        <v>184</v>
      </c>
      <c r="W3939" s="13" t="str">
        <f>IFERROR(VLOOKUP(K3939,'Target Area Lookup'!B:C,2,FALSE),"Rest of State")</f>
        <v>Saint Clair</v>
      </c>
      <c r="X3939" s="13" t="str">
        <f t="shared" si="185"/>
        <v>Rest of State</v>
      </c>
    </row>
    <row r="3940" spans="1:24" x14ac:dyDescent="0.25">
      <c r="A3940" t="s">
        <v>13484</v>
      </c>
      <c r="B3940" t="s">
        <v>13485</v>
      </c>
      <c r="C3940" t="s">
        <v>13486</v>
      </c>
      <c r="D3940" t="s">
        <v>9926</v>
      </c>
      <c r="E3940" t="s">
        <v>13487</v>
      </c>
      <c r="F3940">
        <v>6182354066</v>
      </c>
      <c r="G3940">
        <v>14553</v>
      </c>
      <c r="H3940" t="s">
        <v>13485</v>
      </c>
      <c r="I3940" t="s">
        <v>13486</v>
      </c>
      <c r="J3940" t="s">
        <v>9926</v>
      </c>
      <c r="K3940" t="s">
        <v>9927</v>
      </c>
      <c r="L3940" t="s">
        <v>13487</v>
      </c>
      <c r="M3940" t="s">
        <v>13488</v>
      </c>
      <c r="O3940">
        <v>7</v>
      </c>
      <c r="P3940">
        <v>0</v>
      </c>
      <c r="Q3940">
        <v>216</v>
      </c>
      <c r="R3940">
        <v>223</v>
      </c>
      <c r="S3940" s="1">
        <v>3.1400000000000004E-2</v>
      </c>
      <c r="U3940" s="13">
        <f t="shared" si="183"/>
        <v>7</v>
      </c>
      <c r="V3940" s="13">
        <f t="shared" si="184"/>
        <v>223</v>
      </c>
      <c r="W3940" s="13" t="str">
        <f>IFERROR(VLOOKUP(K3940,'Target Area Lookup'!B:C,2,FALSE),"Rest of State")</f>
        <v>Saint Clair</v>
      </c>
      <c r="X3940" s="13" t="str">
        <f t="shared" si="185"/>
        <v>Rest of State</v>
      </c>
    </row>
    <row r="3941" spans="1:24" x14ac:dyDescent="0.25">
      <c r="A3941" t="s">
        <v>13511</v>
      </c>
      <c r="B3941" t="s">
        <v>13512</v>
      </c>
      <c r="C3941" t="s">
        <v>13513</v>
      </c>
      <c r="D3941" t="s">
        <v>13465</v>
      </c>
      <c r="E3941" t="s">
        <v>13514</v>
      </c>
      <c r="F3941">
        <v>6182331328</v>
      </c>
      <c r="G3941">
        <v>14560</v>
      </c>
      <c r="H3941" t="s">
        <v>13512</v>
      </c>
      <c r="I3941" t="s">
        <v>13513</v>
      </c>
      <c r="J3941" t="s">
        <v>13465</v>
      </c>
      <c r="K3941" t="s">
        <v>9927</v>
      </c>
      <c r="L3941" t="s">
        <v>13514</v>
      </c>
      <c r="M3941" t="s">
        <v>13451</v>
      </c>
      <c r="O3941">
        <v>116</v>
      </c>
      <c r="P3941">
        <v>5</v>
      </c>
      <c r="Q3941">
        <v>7</v>
      </c>
      <c r="R3941">
        <v>128</v>
      </c>
      <c r="S3941" s="1">
        <v>0.94530000000000003</v>
      </c>
      <c r="U3941" s="13">
        <f t="shared" si="183"/>
        <v>121</v>
      </c>
      <c r="V3941" s="13">
        <f t="shared" si="184"/>
        <v>128</v>
      </c>
      <c r="W3941" s="13" t="str">
        <f>IFERROR(VLOOKUP(K3941,'Target Area Lookup'!B:C,2,FALSE),"Rest of State")</f>
        <v>Saint Clair</v>
      </c>
      <c r="X3941" s="13" t="str">
        <f t="shared" si="185"/>
        <v>Rest of State</v>
      </c>
    </row>
    <row r="3942" spans="1:24" x14ac:dyDescent="0.25">
      <c r="A3942" t="s">
        <v>13515</v>
      </c>
      <c r="B3942" t="s">
        <v>13516</v>
      </c>
      <c r="C3942" t="s">
        <v>13517</v>
      </c>
      <c r="D3942" t="s">
        <v>13518</v>
      </c>
      <c r="E3942" t="s">
        <v>13519</v>
      </c>
      <c r="F3942">
        <v>6185393930</v>
      </c>
      <c r="G3942">
        <v>14563</v>
      </c>
      <c r="H3942" t="s">
        <v>13516</v>
      </c>
      <c r="I3942" t="s">
        <v>13517</v>
      </c>
      <c r="J3942" t="s">
        <v>13518</v>
      </c>
      <c r="K3942" t="s">
        <v>9927</v>
      </c>
      <c r="L3942" t="s">
        <v>13519</v>
      </c>
      <c r="M3942" t="s">
        <v>13520</v>
      </c>
      <c r="O3942">
        <v>0</v>
      </c>
      <c r="P3942">
        <v>3</v>
      </c>
      <c r="Q3942">
        <v>92</v>
      </c>
      <c r="R3942">
        <v>95</v>
      </c>
      <c r="S3942" s="1">
        <v>3.1600000000000003E-2</v>
      </c>
      <c r="U3942" s="13">
        <f t="shared" si="183"/>
        <v>3</v>
      </c>
      <c r="V3942" s="13">
        <f t="shared" si="184"/>
        <v>95</v>
      </c>
      <c r="W3942" s="13" t="str">
        <f>IFERROR(VLOOKUP(K3942,'Target Area Lookup'!B:C,2,FALSE),"Rest of State")</f>
        <v>Saint Clair</v>
      </c>
      <c r="X3942" s="13" t="str">
        <f t="shared" si="185"/>
        <v>Rest of State</v>
      </c>
    </row>
    <row r="3943" spans="1:24" x14ac:dyDescent="0.25">
      <c r="A3943" t="s">
        <v>13527</v>
      </c>
      <c r="B3943" t="s">
        <v>13528</v>
      </c>
      <c r="C3943" t="s">
        <v>13529</v>
      </c>
      <c r="D3943" t="s">
        <v>13491</v>
      </c>
      <c r="E3943" t="s">
        <v>13530</v>
      </c>
      <c r="F3943">
        <v>6185662922</v>
      </c>
      <c r="G3943">
        <v>14565</v>
      </c>
      <c r="H3943" t="s">
        <v>13528</v>
      </c>
      <c r="I3943" t="s">
        <v>13529</v>
      </c>
      <c r="J3943" t="s">
        <v>13491</v>
      </c>
      <c r="K3943" t="s">
        <v>9927</v>
      </c>
      <c r="L3943" t="s">
        <v>13530</v>
      </c>
      <c r="M3943" t="s">
        <v>13531</v>
      </c>
      <c r="O3943">
        <v>8</v>
      </c>
      <c r="P3943">
        <v>0</v>
      </c>
      <c r="Q3943">
        <v>173</v>
      </c>
      <c r="R3943">
        <v>181</v>
      </c>
      <c r="S3943" s="1">
        <v>4.4200000000000003E-2</v>
      </c>
      <c r="U3943" s="13">
        <f t="shared" si="183"/>
        <v>8</v>
      </c>
      <c r="V3943" s="13">
        <f t="shared" si="184"/>
        <v>181</v>
      </c>
      <c r="W3943" s="13" t="str">
        <f>IFERROR(VLOOKUP(K3943,'Target Area Lookup'!B:C,2,FALSE),"Rest of State")</f>
        <v>Saint Clair</v>
      </c>
      <c r="X3943" s="13" t="str">
        <f t="shared" si="185"/>
        <v>Rest of State</v>
      </c>
    </row>
    <row r="3944" spans="1:24" x14ac:dyDescent="0.25">
      <c r="A3944" t="s">
        <v>13532</v>
      </c>
      <c r="B3944" t="s">
        <v>13533</v>
      </c>
      <c r="C3944" t="s">
        <v>13534</v>
      </c>
      <c r="D3944" t="s">
        <v>9926</v>
      </c>
      <c r="E3944" t="s">
        <v>13535</v>
      </c>
      <c r="F3944">
        <v>6182351100</v>
      </c>
      <c r="G3944">
        <v>14570</v>
      </c>
      <c r="H3944" t="s">
        <v>13533</v>
      </c>
      <c r="I3944" t="s">
        <v>13534</v>
      </c>
      <c r="J3944" t="s">
        <v>9926</v>
      </c>
      <c r="K3944" t="s">
        <v>9927</v>
      </c>
      <c r="L3944" t="s">
        <v>13535</v>
      </c>
      <c r="M3944" t="s">
        <v>13536</v>
      </c>
      <c r="O3944">
        <v>39</v>
      </c>
      <c r="P3944">
        <v>9</v>
      </c>
      <c r="Q3944">
        <v>331</v>
      </c>
      <c r="R3944">
        <v>379</v>
      </c>
      <c r="S3944" s="1">
        <v>0.12659999999999999</v>
      </c>
      <c r="U3944" s="13">
        <f t="shared" si="183"/>
        <v>48</v>
      </c>
      <c r="V3944" s="13">
        <f t="shared" si="184"/>
        <v>379</v>
      </c>
      <c r="W3944" s="13" t="str">
        <f>IFERROR(VLOOKUP(K3944,'Target Area Lookup'!B:C,2,FALSE),"Rest of State")</f>
        <v>Saint Clair</v>
      </c>
      <c r="X3944" s="13" t="str">
        <f t="shared" si="185"/>
        <v>Rest of State</v>
      </c>
    </row>
    <row r="3945" spans="1:24" x14ac:dyDescent="0.25">
      <c r="A3945" t="s">
        <v>13548</v>
      </c>
      <c r="B3945" t="s">
        <v>13549</v>
      </c>
      <c r="C3945" t="s">
        <v>13550</v>
      </c>
      <c r="D3945" t="s">
        <v>13551</v>
      </c>
      <c r="E3945" t="s">
        <v>13552</v>
      </c>
      <c r="F3945">
        <v>6186326327</v>
      </c>
      <c r="G3945">
        <v>14573</v>
      </c>
      <c r="H3945" t="s">
        <v>13549</v>
      </c>
      <c r="I3945" t="s">
        <v>13550</v>
      </c>
      <c r="J3945" t="s">
        <v>13551</v>
      </c>
      <c r="K3945" t="s">
        <v>9927</v>
      </c>
      <c r="L3945" t="s">
        <v>13552</v>
      </c>
      <c r="M3945" t="s">
        <v>13553</v>
      </c>
      <c r="O3945">
        <v>15</v>
      </c>
      <c r="P3945">
        <v>1</v>
      </c>
      <c r="Q3945">
        <v>408</v>
      </c>
      <c r="R3945">
        <v>424</v>
      </c>
      <c r="S3945" s="1">
        <v>3.7700000000000004E-2</v>
      </c>
      <c r="U3945" s="13">
        <f t="shared" si="183"/>
        <v>16</v>
      </c>
      <c r="V3945" s="13">
        <f t="shared" si="184"/>
        <v>424</v>
      </c>
      <c r="W3945" s="13" t="str">
        <f>IFERROR(VLOOKUP(K3945,'Target Area Lookup'!B:C,2,FALSE),"Rest of State")</f>
        <v>Saint Clair</v>
      </c>
      <c r="X3945" s="13" t="str">
        <f t="shared" si="185"/>
        <v>Rest of State</v>
      </c>
    </row>
    <row r="3946" spans="1:24" x14ac:dyDescent="0.25">
      <c r="A3946" t="s">
        <v>13563</v>
      </c>
      <c r="B3946" t="s">
        <v>13564</v>
      </c>
      <c r="C3946" t="s">
        <v>13565</v>
      </c>
      <c r="D3946" t="s">
        <v>13465</v>
      </c>
      <c r="E3946" t="s">
        <v>13566</v>
      </c>
      <c r="F3946">
        <v>6182743500</v>
      </c>
      <c r="G3946">
        <v>14579</v>
      </c>
      <c r="H3946" t="s">
        <v>13564</v>
      </c>
      <c r="I3946" t="s">
        <v>13565</v>
      </c>
      <c r="J3946" t="s">
        <v>13465</v>
      </c>
      <c r="K3946" t="s">
        <v>9927</v>
      </c>
      <c r="L3946" t="s">
        <v>13566</v>
      </c>
      <c r="M3946" t="s">
        <v>13567</v>
      </c>
      <c r="O3946">
        <v>16</v>
      </c>
      <c r="P3946">
        <v>3</v>
      </c>
      <c r="Q3946">
        <v>0</v>
      </c>
      <c r="R3946">
        <v>19</v>
      </c>
      <c r="S3946" s="1">
        <v>1</v>
      </c>
      <c r="U3946" s="13">
        <f t="shared" si="183"/>
        <v>19</v>
      </c>
      <c r="V3946" s="13">
        <f t="shared" si="184"/>
        <v>19</v>
      </c>
      <c r="W3946" s="13" t="str">
        <f>IFERROR(VLOOKUP(K3946,'Target Area Lookup'!B:C,2,FALSE),"Rest of State")</f>
        <v>Saint Clair</v>
      </c>
      <c r="X3946" s="13" t="str">
        <f t="shared" si="185"/>
        <v>Rest of State</v>
      </c>
    </row>
    <row r="3947" spans="1:24" x14ac:dyDescent="0.25">
      <c r="A3947" t="s">
        <v>13577</v>
      </c>
      <c r="B3947" t="s">
        <v>13578</v>
      </c>
      <c r="C3947" t="s">
        <v>13579</v>
      </c>
      <c r="D3947" t="s">
        <v>9926</v>
      </c>
      <c r="E3947" t="s">
        <v>13580</v>
      </c>
      <c r="F3947">
        <v>6182340275</v>
      </c>
      <c r="G3947">
        <v>14581</v>
      </c>
      <c r="H3947" t="s">
        <v>13578</v>
      </c>
      <c r="I3947" t="s">
        <v>13579</v>
      </c>
      <c r="J3947" t="s">
        <v>9926</v>
      </c>
      <c r="K3947" t="s">
        <v>9927</v>
      </c>
      <c r="L3947" t="s">
        <v>13580</v>
      </c>
      <c r="M3947" t="s">
        <v>13581</v>
      </c>
      <c r="O3947">
        <v>23</v>
      </c>
      <c r="P3947">
        <v>16</v>
      </c>
      <c r="Q3947">
        <v>261</v>
      </c>
      <c r="R3947">
        <v>300</v>
      </c>
      <c r="S3947" s="1">
        <v>0.13</v>
      </c>
      <c r="U3947" s="13">
        <f t="shared" si="183"/>
        <v>39</v>
      </c>
      <c r="V3947" s="13">
        <f t="shared" si="184"/>
        <v>300</v>
      </c>
      <c r="W3947" s="13" t="str">
        <f>IFERROR(VLOOKUP(K3947,'Target Area Lookup'!B:C,2,FALSE),"Rest of State")</f>
        <v>Saint Clair</v>
      </c>
      <c r="X3947" s="13" t="str">
        <f t="shared" si="185"/>
        <v>Rest of State</v>
      </c>
    </row>
    <row r="3948" spans="1:24" x14ac:dyDescent="0.25">
      <c r="A3948" t="s">
        <v>13587</v>
      </c>
      <c r="B3948" t="s">
        <v>13588</v>
      </c>
      <c r="C3948" t="s">
        <v>13589</v>
      </c>
      <c r="D3948" t="s">
        <v>13590</v>
      </c>
      <c r="E3948" t="s">
        <v>13591</v>
      </c>
      <c r="F3948">
        <v>6182331328</v>
      </c>
      <c r="G3948">
        <v>15128</v>
      </c>
      <c r="H3948" t="s">
        <v>13592</v>
      </c>
      <c r="I3948" t="s">
        <v>13593</v>
      </c>
      <c r="J3948" t="s">
        <v>13590</v>
      </c>
      <c r="K3948" t="s">
        <v>9927</v>
      </c>
      <c r="L3948" t="s">
        <v>13594</v>
      </c>
      <c r="M3948" t="s">
        <v>13595</v>
      </c>
      <c r="O3948">
        <v>23</v>
      </c>
      <c r="P3948">
        <v>3</v>
      </c>
      <c r="Q3948">
        <v>222</v>
      </c>
      <c r="R3948">
        <v>248</v>
      </c>
      <c r="S3948" s="1">
        <v>0.1048</v>
      </c>
      <c r="U3948" s="13">
        <f t="shared" si="183"/>
        <v>26</v>
      </c>
      <c r="V3948" s="13">
        <f t="shared" si="184"/>
        <v>248</v>
      </c>
      <c r="W3948" s="13" t="str">
        <f>IFERROR(VLOOKUP(K3948,'Target Area Lookup'!B:C,2,FALSE),"Rest of State")</f>
        <v>Saint Clair</v>
      </c>
      <c r="X3948" s="13" t="str">
        <f t="shared" si="185"/>
        <v>Rest of State</v>
      </c>
    </row>
    <row r="3949" spans="1:24" x14ac:dyDescent="0.25">
      <c r="A3949" t="s">
        <v>13647</v>
      </c>
      <c r="B3949" t="s">
        <v>13648</v>
      </c>
      <c r="C3949" t="s">
        <v>13649</v>
      </c>
      <c r="D3949" t="s">
        <v>13650</v>
      </c>
      <c r="E3949" t="s">
        <v>13651</v>
      </c>
      <c r="F3949">
        <v>6182930084</v>
      </c>
      <c r="G3949">
        <v>68637</v>
      </c>
      <c r="H3949" t="s">
        <v>13652</v>
      </c>
      <c r="I3949" t="s">
        <v>13649</v>
      </c>
      <c r="J3949" t="s">
        <v>13650</v>
      </c>
      <c r="K3949" t="s">
        <v>9927</v>
      </c>
      <c r="L3949" t="s">
        <v>13651</v>
      </c>
      <c r="M3949" t="s">
        <v>13653</v>
      </c>
      <c r="O3949">
        <v>45</v>
      </c>
      <c r="P3949">
        <v>0</v>
      </c>
      <c r="Q3949">
        <v>0</v>
      </c>
      <c r="R3949">
        <v>45</v>
      </c>
      <c r="S3949" s="1">
        <v>1</v>
      </c>
      <c r="U3949" s="13">
        <f t="shared" si="183"/>
        <v>45</v>
      </c>
      <c r="V3949" s="13">
        <f t="shared" si="184"/>
        <v>45</v>
      </c>
      <c r="W3949" s="13" t="str">
        <f>IFERROR(VLOOKUP(K3949,'Target Area Lookup'!B:C,2,FALSE),"Rest of State")</f>
        <v>Saint Clair</v>
      </c>
      <c r="X3949" s="13" t="str">
        <f t="shared" si="185"/>
        <v>Rest of State</v>
      </c>
    </row>
    <row r="3950" spans="1:24" x14ac:dyDescent="0.25">
      <c r="A3950" t="s">
        <v>13647</v>
      </c>
      <c r="B3950" t="s">
        <v>13648</v>
      </c>
      <c r="C3950" t="s">
        <v>13649</v>
      </c>
      <c r="D3950" t="s">
        <v>13650</v>
      </c>
      <c r="E3950" t="s">
        <v>13651</v>
      </c>
      <c r="F3950">
        <v>6182930084</v>
      </c>
      <c r="G3950">
        <v>69932</v>
      </c>
      <c r="H3950" t="s">
        <v>13654</v>
      </c>
      <c r="I3950" t="s">
        <v>13655</v>
      </c>
      <c r="J3950" t="s">
        <v>13650</v>
      </c>
      <c r="K3950" t="s">
        <v>9927</v>
      </c>
      <c r="L3950" t="s">
        <v>13656</v>
      </c>
      <c r="M3950" t="s">
        <v>13653</v>
      </c>
      <c r="O3950">
        <v>45</v>
      </c>
      <c r="P3950">
        <v>0</v>
      </c>
      <c r="Q3950">
        <v>0</v>
      </c>
      <c r="R3950">
        <v>45</v>
      </c>
      <c r="S3950" s="1">
        <v>1</v>
      </c>
      <c r="U3950" s="13">
        <f t="shared" si="183"/>
        <v>45</v>
      </c>
      <c r="V3950" s="13">
        <f t="shared" si="184"/>
        <v>45</v>
      </c>
      <c r="W3950" s="13" t="str">
        <f>IFERROR(VLOOKUP(K3950,'Target Area Lookup'!B:C,2,FALSE),"Rest of State")</f>
        <v>Saint Clair</v>
      </c>
      <c r="X3950" s="13" t="str">
        <f t="shared" si="185"/>
        <v>Rest of State</v>
      </c>
    </row>
    <row r="3951" spans="1:24" x14ac:dyDescent="0.25">
      <c r="A3951" t="s">
        <v>13917</v>
      </c>
      <c r="B3951" t="s">
        <v>13918</v>
      </c>
      <c r="C3951" t="s">
        <v>13919</v>
      </c>
      <c r="D3951" t="s">
        <v>13920</v>
      </c>
      <c r="E3951" t="s">
        <v>13921</v>
      </c>
      <c r="F3951">
        <v>2174986210</v>
      </c>
      <c r="G3951">
        <v>14674</v>
      </c>
      <c r="H3951" t="s">
        <v>13922</v>
      </c>
      <c r="I3951" t="s">
        <v>13923</v>
      </c>
      <c r="J3951" t="s">
        <v>13920</v>
      </c>
      <c r="K3951" t="s">
        <v>11499</v>
      </c>
      <c r="L3951" t="s">
        <v>13924</v>
      </c>
      <c r="M3951" t="s">
        <v>13925</v>
      </c>
      <c r="N3951" t="s">
        <v>22</v>
      </c>
      <c r="O3951">
        <v>30</v>
      </c>
      <c r="P3951">
        <v>4</v>
      </c>
      <c r="Q3951">
        <v>224</v>
      </c>
      <c r="R3951">
        <v>258</v>
      </c>
      <c r="S3951" s="1">
        <v>0.1318</v>
      </c>
      <c r="U3951" s="13">
        <f t="shared" si="183"/>
        <v>34</v>
      </c>
      <c r="V3951" s="13">
        <f t="shared" si="184"/>
        <v>258</v>
      </c>
      <c r="W3951" s="13" t="str">
        <f>IFERROR(VLOOKUP(K3951,'Target Area Lookup'!B:C,2,FALSE),"Rest of State")</f>
        <v>Sangamon</v>
      </c>
      <c r="X3951" s="13" t="str">
        <f t="shared" si="185"/>
        <v>Rest of State</v>
      </c>
    </row>
    <row r="3952" spans="1:24" x14ac:dyDescent="0.25">
      <c r="A3952" t="s">
        <v>13917</v>
      </c>
      <c r="B3952" t="s">
        <v>13918</v>
      </c>
      <c r="C3952" t="s">
        <v>13919</v>
      </c>
      <c r="D3952" t="s">
        <v>13920</v>
      </c>
      <c r="E3952" t="s">
        <v>13921</v>
      </c>
      <c r="F3952">
        <v>2174986210</v>
      </c>
      <c r="G3952">
        <v>14675</v>
      </c>
      <c r="H3952" t="s">
        <v>13926</v>
      </c>
      <c r="I3952" t="s">
        <v>13927</v>
      </c>
      <c r="J3952" t="s">
        <v>13920</v>
      </c>
      <c r="K3952" t="s">
        <v>11499</v>
      </c>
      <c r="L3952" t="s">
        <v>13928</v>
      </c>
      <c r="M3952" t="s">
        <v>13925</v>
      </c>
      <c r="N3952" t="s">
        <v>22</v>
      </c>
      <c r="O3952">
        <v>62</v>
      </c>
      <c r="P3952">
        <v>7</v>
      </c>
      <c r="Q3952">
        <v>431</v>
      </c>
      <c r="R3952">
        <v>500</v>
      </c>
      <c r="S3952" s="1">
        <v>0.13800000000000001</v>
      </c>
      <c r="U3952" s="13">
        <f t="shared" si="183"/>
        <v>69</v>
      </c>
      <c r="V3952" s="13">
        <f t="shared" si="184"/>
        <v>500</v>
      </c>
      <c r="W3952" s="13" t="str">
        <f>IFERROR(VLOOKUP(K3952,'Target Area Lookup'!B:C,2,FALSE),"Rest of State")</f>
        <v>Sangamon</v>
      </c>
      <c r="X3952" s="13" t="str">
        <f t="shared" si="185"/>
        <v>Rest of State</v>
      </c>
    </row>
    <row r="3953" spans="1:24" x14ac:dyDescent="0.25">
      <c r="A3953" t="s">
        <v>13917</v>
      </c>
      <c r="B3953" t="s">
        <v>13918</v>
      </c>
      <c r="C3953" t="s">
        <v>13919</v>
      </c>
      <c r="D3953" t="s">
        <v>13920</v>
      </c>
      <c r="E3953" t="s">
        <v>13921</v>
      </c>
      <c r="F3953">
        <v>2174986210</v>
      </c>
      <c r="G3953">
        <v>66435</v>
      </c>
      <c r="H3953" t="s">
        <v>13929</v>
      </c>
      <c r="I3953" t="s">
        <v>13930</v>
      </c>
      <c r="J3953" t="s">
        <v>13920</v>
      </c>
      <c r="K3953" t="s">
        <v>11499</v>
      </c>
      <c r="L3953" t="s">
        <v>13931</v>
      </c>
      <c r="M3953" t="s">
        <v>13925</v>
      </c>
      <c r="N3953" t="s">
        <v>22</v>
      </c>
      <c r="O3953">
        <v>40</v>
      </c>
      <c r="P3953">
        <v>5</v>
      </c>
      <c r="Q3953">
        <v>257</v>
      </c>
      <c r="R3953">
        <v>302</v>
      </c>
      <c r="S3953" s="1">
        <v>0.14899999999999999</v>
      </c>
      <c r="U3953" s="13">
        <f t="shared" si="183"/>
        <v>45</v>
      </c>
      <c r="V3953" s="13">
        <f t="shared" si="184"/>
        <v>302</v>
      </c>
      <c r="W3953" s="13" t="str">
        <f>IFERROR(VLOOKUP(K3953,'Target Area Lookup'!B:C,2,FALSE),"Rest of State")</f>
        <v>Sangamon</v>
      </c>
      <c r="X3953" s="13" t="str">
        <f t="shared" si="185"/>
        <v>Rest of State</v>
      </c>
    </row>
    <row r="3954" spans="1:24" x14ac:dyDescent="0.25">
      <c r="A3954" t="s">
        <v>13932</v>
      </c>
      <c r="B3954" t="s">
        <v>4841</v>
      </c>
      <c r="C3954" t="s">
        <v>13933</v>
      </c>
      <c r="D3954" t="s">
        <v>13865</v>
      </c>
      <c r="E3954" t="s">
        <v>13934</v>
      </c>
      <c r="F3954">
        <v>2175463711</v>
      </c>
      <c r="G3954">
        <v>14677</v>
      </c>
      <c r="H3954" t="s">
        <v>4841</v>
      </c>
      <c r="I3954" t="s">
        <v>13933</v>
      </c>
      <c r="J3954" t="s">
        <v>13865</v>
      </c>
      <c r="K3954" t="s">
        <v>11499</v>
      </c>
      <c r="L3954" t="s">
        <v>13934</v>
      </c>
      <c r="M3954" t="s">
        <v>13935</v>
      </c>
      <c r="O3954">
        <v>11</v>
      </c>
      <c r="P3954">
        <v>0</v>
      </c>
      <c r="Q3954">
        <v>339</v>
      </c>
      <c r="R3954">
        <v>350</v>
      </c>
      <c r="S3954" s="1">
        <v>3.1400000000000004E-2</v>
      </c>
      <c r="U3954" s="13">
        <f t="shared" si="183"/>
        <v>11</v>
      </c>
      <c r="V3954" s="13">
        <f t="shared" si="184"/>
        <v>350</v>
      </c>
      <c r="W3954" s="13" t="str">
        <f>IFERROR(VLOOKUP(K3954,'Target Area Lookup'!B:C,2,FALSE),"Rest of State")</f>
        <v>Sangamon</v>
      </c>
      <c r="X3954" s="13" t="str">
        <f t="shared" si="185"/>
        <v>Rest of State</v>
      </c>
    </row>
    <row r="3955" spans="1:24" x14ac:dyDescent="0.25">
      <c r="A3955" t="s">
        <v>13936</v>
      </c>
      <c r="B3955" t="s">
        <v>13937</v>
      </c>
      <c r="C3955" t="s">
        <v>13938</v>
      </c>
      <c r="D3955" t="s">
        <v>13865</v>
      </c>
      <c r="E3955" t="s">
        <v>13939</v>
      </c>
      <c r="F3955">
        <v>2176981933</v>
      </c>
      <c r="G3955">
        <v>14679</v>
      </c>
      <c r="H3955" t="s">
        <v>13937</v>
      </c>
      <c r="I3955" t="s">
        <v>13938</v>
      </c>
      <c r="J3955" t="s">
        <v>13865</v>
      </c>
      <c r="K3955" t="s">
        <v>11499</v>
      </c>
      <c r="L3955" t="s">
        <v>13939</v>
      </c>
      <c r="M3955" t="s">
        <v>13940</v>
      </c>
      <c r="O3955">
        <v>27</v>
      </c>
      <c r="P3955">
        <v>17</v>
      </c>
      <c r="Q3955">
        <v>338</v>
      </c>
      <c r="R3955">
        <v>382</v>
      </c>
      <c r="S3955" s="1">
        <v>0.1152</v>
      </c>
      <c r="U3955" s="13">
        <f t="shared" si="183"/>
        <v>44</v>
      </c>
      <c r="V3955" s="13">
        <f t="shared" si="184"/>
        <v>382</v>
      </c>
      <c r="W3955" s="13" t="str">
        <f>IFERROR(VLOOKUP(K3955,'Target Area Lookup'!B:C,2,FALSE),"Rest of State")</f>
        <v>Sangamon</v>
      </c>
      <c r="X3955" s="13" t="str">
        <f t="shared" si="185"/>
        <v>Rest of State</v>
      </c>
    </row>
    <row r="3956" spans="1:24" x14ac:dyDescent="0.25">
      <c r="A3956" t="s">
        <v>14000</v>
      </c>
      <c r="B3956" t="s">
        <v>14001</v>
      </c>
      <c r="C3956" t="s">
        <v>14002</v>
      </c>
      <c r="D3956" t="s">
        <v>13865</v>
      </c>
      <c r="E3956" t="s">
        <v>14003</v>
      </c>
      <c r="F3956">
        <v>2177478000</v>
      </c>
      <c r="G3956">
        <v>14697</v>
      </c>
      <c r="H3956" t="s">
        <v>14001</v>
      </c>
      <c r="I3956" t="s">
        <v>14002</v>
      </c>
      <c r="J3956" t="s">
        <v>13865</v>
      </c>
      <c r="K3956" t="s">
        <v>11499</v>
      </c>
      <c r="L3956" t="s">
        <v>14003</v>
      </c>
      <c r="M3956" t="s">
        <v>14004</v>
      </c>
      <c r="N3956" t="s">
        <v>22</v>
      </c>
      <c r="O3956">
        <v>19</v>
      </c>
      <c r="P3956">
        <v>0</v>
      </c>
      <c r="Q3956">
        <v>0</v>
      </c>
      <c r="R3956">
        <v>19</v>
      </c>
      <c r="S3956" s="1">
        <v>1</v>
      </c>
      <c r="U3956" s="13">
        <f t="shared" si="183"/>
        <v>19</v>
      </c>
      <c r="V3956" s="13">
        <f t="shared" si="184"/>
        <v>19</v>
      </c>
      <c r="W3956" s="13" t="str">
        <f>IFERROR(VLOOKUP(K3956,'Target Area Lookup'!B:C,2,FALSE),"Rest of State")</f>
        <v>Sangamon</v>
      </c>
      <c r="X3956" s="13" t="str">
        <f t="shared" si="185"/>
        <v>Rest of State</v>
      </c>
    </row>
    <row r="3957" spans="1:24" x14ac:dyDescent="0.25">
      <c r="A3957" t="s">
        <v>14005</v>
      </c>
      <c r="B3957" t="s">
        <v>4602</v>
      </c>
      <c r="C3957" t="s">
        <v>14006</v>
      </c>
      <c r="D3957" t="s">
        <v>13865</v>
      </c>
      <c r="E3957" t="s">
        <v>14007</v>
      </c>
      <c r="F3957">
        <v>2177931370</v>
      </c>
      <c r="G3957">
        <v>14702</v>
      </c>
      <c r="H3957" t="s">
        <v>4602</v>
      </c>
      <c r="I3957" t="s">
        <v>14006</v>
      </c>
      <c r="J3957" t="s">
        <v>13865</v>
      </c>
      <c r="K3957" t="s">
        <v>11499</v>
      </c>
      <c r="L3957" t="s">
        <v>14007</v>
      </c>
      <c r="M3957" t="s">
        <v>14008</v>
      </c>
      <c r="O3957">
        <v>33</v>
      </c>
      <c r="P3957">
        <v>12</v>
      </c>
      <c r="Q3957">
        <v>258</v>
      </c>
      <c r="R3957">
        <v>303</v>
      </c>
      <c r="S3957" s="1">
        <v>0.14849999999999999</v>
      </c>
      <c r="U3957" s="13">
        <f t="shared" si="183"/>
        <v>45</v>
      </c>
      <c r="V3957" s="13">
        <f t="shared" si="184"/>
        <v>303</v>
      </c>
      <c r="W3957" s="13" t="str">
        <f>IFERROR(VLOOKUP(K3957,'Target Area Lookup'!B:C,2,FALSE),"Rest of State")</f>
        <v>Sangamon</v>
      </c>
      <c r="X3957" s="13" t="str">
        <f t="shared" si="185"/>
        <v>Rest of State</v>
      </c>
    </row>
    <row r="3958" spans="1:24" x14ac:dyDescent="0.25">
      <c r="A3958" t="s">
        <v>14020</v>
      </c>
      <c r="B3958" t="s">
        <v>14021</v>
      </c>
      <c r="C3958" t="s">
        <v>14022</v>
      </c>
      <c r="D3958" t="s">
        <v>13865</v>
      </c>
      <c r="E3958" t="s">
        <v>14023</v>
      </c>
      <c r="F3958">
        <v>2175444553</v>
      </c>
      <c r="G3958">
        <v>14705</v>
      </c>
      <c r="H3958" t="s">
        <v>14021</v>
      </c>
      <c r="I3958" t="s">
        <v>14022</v>
      </c>
      <c r="J3958" t="s">
        <v>13865</v>
      </c>
      <c r="K3958" t="s">
        <v>11499</v>
      </c>
      <c r="L3958" t="s">
        <v>14023</v>
      </c>
      <c r="M3958" t="s">
        <v>14024</v>
      </c>
      <c r="O3958">
        <v>36</v>
      </c>
      <c r="P3958">
        <v>4</v>
      </c>
      <c r="Q3958">
        <v>114</v>
      </c>
      <c r="R3958">
        <v>154</v>
      </c>
      <c r="S3958" s="1">
        <v>0.25969999999999999</v>
      </c>
      <c r="U3958" s="13">
        <f t="shared" si="183"/>
        <v>40</v>
      </c>
      <c r="V3958" s="13">
        <f t="shared" si="184"/>
        <v>154</v>
      </c>
      <c r="W3958" s="13" t="str">
        <f>IFERROR(VLOOKUP(K3958,'Target Area Lookup'!B:C,2,FALSE),"Rest of State")</f>
        <v>Sangamon</v>
      </c>
      <c r="X3958" s="13" t="str">
        <f t="shared" si="185"/>
        <v>Rest of State</v>
      </c>
    </row>
    <row r="3959" spans="1:24" x14ac:dyDescent="0.25">
      <c r="A3959" t="s">
        <v>14049</v>
      </c>
      <c r="B3959" t="s">
        <v>14050</v>
      </c>
      <c r="C3959" t="s">
        <v>14051</v>
      </c>
      <c r="D3959" t="s">
        <v>13865</v>
      </c>
      <c r="E3959" t="s">
        <v>14052</v>
      </c>
      <c r="F3959">
        <v>2175237670</v>
      </c>
      <c r="G3959">
        <v>14715</v>
      </c>
      <c r="H3959" t="s">
        <v>14050</v>
      </c>
      <c r="I3959" t="s">
        <v>14051</v>
      </c>
      <c r="J3959" t="s">
        <v>13865</v>
      </c>
      <c r="K3959" t="s">
        <v>11499</v>
      </c>
      <c r="L3959" t="s">
        <v>14052</v>
      </c>
      <c r="M3959" t="s">
        <v>14053</v>
      </c>
      <c r="O3959">
        <v>54</v>
      </c>
      <c r="P3959">
        <v>0</v>
      </c>
      <c r="Q3959">
        <v>0</v>
      </c>
      <c r="R3959">
        <v>54</v>
      </c>
      <c r="S3959" s="1">
        <v>1</v>
      </c>
      <c r="T3959" t="s">
        <v>22</v>
      </c>
      <c r="U3959" s="13">
        <f t="shared" si="183"/>
        <v>54</v>
      </c>
      <c r="V3959" s="13">
        <f t="shared" si="184"/>
        <v>54</v>
      </c>
      <c r="W3959" s="13" t="str">
        <f>IFERROR(VLOOKUP(K3959,'Target Area Lookup'!B:C,2,FALSE),"Rest of State")</f>
        <v>Sangamon</v>
      </c>
      <c r="X3959" s="13" t="str">
        <f t="shared" si="185"/>
        <v>Rest of State</v>
      </c>
    </row>
    <row r="3960" spans="1:24" x14ac:dyDescent="0.25">
      <c r="A3960" t="s">
        <v>14054</v>
      </c>
      <c r="B3960" t="s">
        <v>2059</v>
      </c>
      <c r="C3960" t="s">
        <v>14055</v>
      </c>
      <c r="D3960" t="s">
        <v>13865</v>
      </c>
      <c r="E3960" t="s">
        <v>14056</v>
      </c>
      <c r="F3960">
        <v>2177872323</v>
      </c>
      <c r="G3960">
        <v>14716</v>
      </c>
      <c r="H3960" t="s">
        <v>2059</v>
      </c>
      <c r="I3960" t="s">
        <v>14055</v>
      </c>
      <c r="J3960" t="s">
        <v>13865</v>
      </c>
      <c r="K3960" t="s">
        <v>11499</v>
      </c>
      <c r="L3960" t="s">
        <v>14056</v>
      </c>
      <c r="M3960" t="s">
        <v>14057</v>
      </c>
      <c r="O3960">
        <v>37</v>
      </c>
      <c r="P3960">
        <v>0</v>
      </c>
      <c r="Q3960">
        <v>108</v>
      </c>
      <c r="R3960">
        <v>145</v>
      </c>
      <c r="S3960" s="1">
        <v>0.25519999999999998</v>
      </c>
      <c r="U3960" s="13">
        <f t="shared" si="183"/>
        <v>37</v>
      </c>
      <c r="V3960" s="13">
        <f t="shared" si="184"/>
        <v>145</v>
      </c>
      <c r="W3960" s="13" t="str">
        <f>IFERROR(VLOOKUP(K3960,'Target Area Lookup'!B:C,2,FALSE),"Rest of State")</f>
        <v>Sangamon</v>
      </c>
      <c r="X3960" s="13" t="str">
        <f t="shared" si="185"/>
        <v>Rest of State</v>
      </c>
    </row>
    <row r="3961" spans="1:24" x14ac:dyDescent="0.25">
      <c r="A3961" t="s">
        <v>14058</v>
      </c>
      <c r="B3961" t="s">
        <v>14059</v>
      </c>
      <c r="C3961" t="s">
        <v>14060</v>
      </c>
      <c r="D3961" t="s">
        <v>13865</v>
      </c>
      <c r="E3961" t="s">
        <v>14061</v>
      </c>
      <c r="F3961">
        <v>2175855146</v>
      </c>
      <c r="G3961">
        <v>14721</v>
      </c>
      <c r="H3961" t="s">
        <v>14059</v>
      </c>
      <c r="I3961" t="s">
        <v>14060</v>
      </c>
      <c r="J3961" t="s">
        <v>13865</v>
      </c>
      <c r="K3961" t="s">
        <v>11499</v>
      </c>
      <c r="L3961" t="s">
        <v>14061</v>
      </c>
      <c r="M3961" t="s">
        <v>14062</v>
      </c>
      <c r="O3961">
        <v>48</v>
      </c>
      <c r="P3961">
        <v>2</v>
      </c>
      <c r="Q3961">
        <v>20</v>
      </c>
      <c r="R3961">
        <v>70</v>
      </c>
      <c r="S3961" s="1">
        <v>0.71430000000000005</v>
      </c>
      <c r="U3961" s="13">
        <f t="shared" si="183"/>
        <v>50</v>
      </c>
      <c r="V3961" s="13">
        <f t="shared" si="184"/>
        <v>70</v>
      </c>
      <c r="W3961" s="13" t="str">
        <f>IFERROR(VLOOKUP(K3961,'Target Area Lookup'!B:C,2,FALSE),"Rest of State")</f>
        <v>Sangamon</v>
      </c>
      <c r="X3961" s="13" t="str">
        <f t="shared" si="185"/>
        <v>Rest of State</v>
      </c>
    </row>
    <row r="3962" spans="1:24" x14ac:dyDescent="0.25">
      <c r="A3962" t="s">
        <v>14063</v>
      </c>
      <c r="B3962" t="s">
        <v>14064</v>
      </c>
      <c r="C3962" t="s">
        <v>14065</v>
      </c>
      <c r="D3962" t="s">
        <v>13865</v>
      </c>
      <c r="E3962" t="s">
        <v>14066</v>
      </c>
      <c r="F3962">
        <v>2175465987</v>
      </c>
      <c r="G3962">
        <v>14723</v>
      </c>
      <c r="H3962" t="s">
        <v>14064</v>
      </c>
      <c r="I3962" t="s">
        <v>14065</v>
      </c>
      <c r="J3962" t="s">
        <v>13865</v>
      </c>
      <c r="K3962" t="s">
        <v>11499</v>
      </c>
      <c r="L3962" t="s">
        <v>14066</v>
      </c>
      <c r="M3962" t="s">
        <v>14067</v>
      </c>
      <c r="O3962">
        <v>64</v>
      </c>
      <c r="P3962">
        <v>23</v>
      </c>
      <c r="Q3962">
        <v>186</v>
      </c>
      <c r="R3962">
        <v>273</v>
      </c>
      <c r="S3962" s="1">
        <v>0.31870000000000004</v>
      </c>
      <c r="U3962" s="13">
        <f t="shared" si="183"/>
        <v>87</v>
      </c>
      <c r="V3962" s="13">
        <f t="shared" si="184"/>
        <v>273</v>
      </c>
      <c r="W3962" s="13" t="str">
        <f>IFERROR(VLOOKUP(K3962,'Target Area Lookup'!B:C,2,FALSE),"Rest of State")</f>
        <v>Sangamon</v>
      </c>
      <c r="X3962" s="13" t="str">
        <f t="shared" si="185"/>
        <v>Rest of State</v>
      </c>
    </row>
    <row r="3963" spans="1:24" x14ac:dyDescent="0.25">
      <c r="A3963" t="s">
        <v>14202</v>
      </c>
      <c r="B3963" t="s">
        <v>13458</v>
      </c>
      <c r="C3963" t="s">
        <v>14203</v>
      </c>
      <c r="D3963" t="s">
        <v>14204</v>
      </c>
      <c r="E3963" t="s">
        <v>14205</v>
      </c>
      <c r="F3963">
        <v>3092669721</v>
      </c>
      <c r="G3963">
        <v>14762</v>
      </c>
      <c r="H3963" t="s">
        <v>13458</v>
      </c>
      <c r="I3963" t="s">
        <v>14203</v>
      </c>
      <c r="J3963" t="s">
        <v>14204</v>
      </c>
      <c r="K3963" t="s">
        <v>7428</v>
      </c>
      <c r="L3963" t="s">
        <v>14205</v>
      </c>
      <c r="M3963" t="s">
        <v>14206</v>
      </c>
      <c r="O3963">
        <v>15</v>
      </c>
      <c r="P3963">
        <v>1</v>
      </c>
      <c r="Q3963">
        <v>174</v>
      </c>
      <c r="R3963">
        <v>190</v>
      </c>
      <c r="S3963" s="1">
        <v>8.4199999999999997E-2</v>
      </c>
      <c r="U3963" s="13">
        <f t="shared" si="183"/>
        <v>16</v>
      </c>
      <c r="V3963" s="13">
        <f t="shared" si="184"/>
        <v>190</v>
      </c>
      <c r="W3963" s="13" t="str">
        <f>IFERROR(VLOOKUP(K3963,'Target Area Lookup'!B:C,2,FALSE),"Rest of State")</f>
        <v>Rest of State</v>
      </c>
      <c r="X3963" s="13" t="str">
        <f t="shared" si="185"/>
        <v>Rest of State</v>
      </c>
    </row>
    <row r="3964" spans="1:24" x14ac:dyDescent="0.25">
      <c r="A3964" t="s">
        <v>14207</v>
      </c>
      <c r="B3964" t="s">
        <v>4556</v>
      </c>
      <c r="C3964" t="s">
        <v>14208</v>
      </c>
      <c r="D3964" t="s">
        <v>4452</v>
      </c>
      <c r="E3964" t="s">
        <v>14209</v>
      </c>
      <c r="F3964">
        <v>3094444345</v>
      </c>
      <c r="G3964">
        <v>14763</v>
      </c>
      <c r="H3964" t="s">
        <v>4556</v>
      </c>
      <c r="I3964" t="s">
        <v>14208</v>
      </c>
      <c r="J3964" t="s">
        <v>4452</v>
      </c>
      <c r="K3964" t="s">
        <v>7428</v>
      </c>
      <c r="L3964" t="s">
        <v>14209</v>
      </c>
      <c r="M3964" t="s">
        <v>14210</v>
      </c>
      <c r="O3964">
        <v>9</v>
      </c>
      <c r="P3964">
        <v>4</v>
      </c>
      <c r="Q3964">
        <v>216</v>
      </c>
      <c r="R3964">
        <v>229</v>
      </c>
      <c r="S3964" s="1">
        <v>5.6799999999999996E-2</v>
      </c>
      <c r="U3964" s="13">
        <f t="shared" si="183"/>
        <v>13</v>
      </c>
      <c r="V3964" s="13">
        <f t="shared" si="184"/>
        <v>229</v>
      </c>
      <c r="W3964" s="13" t="str">
        <f>IFERROR(VLOOKUP(K3964,'Target Area Lookup'!B:C,2,FALSE),"Rest of State")</f>
        <v>Rest of State</v>
      </c>
      <c r="X3964" s="13" t="str">
        <f t="shared" si="185"/>
        <v>Rest of State</v>
      </c>
    </row>
    <row r="3965" spans="1:24" x14ac:dyDescent="0.25">
      <c r="A3965" t="s">
        <v>14211</v>
      </c>
      <c r="B3965" t="s">
        <v>13516</v>
      </c>
      <c r="C3965" t="s">
        <v>14212</v>
      </c>
      <c r="D3965" t="s">
        <v>14213</v>
      </c>
      <c r="E3965" t="s">
        <v>14214</v>
      </c>
      <c r="F3965">
        <v>3093477194</v>
      </c>
      <c r="G3965">
        <v>14764</v>
      </c>
      <c r="H3965" t="s">
        <v>13516</v>
      </c>
      <c r="I3965" t="s">
        <v>14212</v>
      </c>
      <c r="J3965" t="s">
        <v>14213</v>
      </c>
      <c r="K3965" t="s">
        <v>7428</v>
      </c>
      <c r="L3965" t="s">
        <v>14214</v>
      </c>
      <c r="M3965" t="s">
        <v>14215</v>
      </c>
      <c r="O3965">
        <v>13</v>
      </c>
      <c r="P3965">
        <v>5</v>
      </c>
      <c r="Q3965">
        <v>113</v>
      </c>
      <c r="R3965">
        <v>131</v>
      </c>
      <c r="S3965" s="1">
        <v>0.13739999999999999</v>
      </c>
      <c r="U3965" s="13">
        <f t="shared" si="183"/>
        <v>18</v>
      </c>
      <c r="V3965" s="13">
        <f t="shared" si="184"/>
        <v>131</v>
      </c>
      <c r="W3965" s="13" t="str">
        <f>IFERROR(VLOOKUP(K3965,'Target Area Lookup'!B:C,2,FALSE),"Rest of State")</f>
        <v>Rest of State</v>
      </c>
      <c r="X3965" s="13" t="str">
        <f t="shared" si="185"/>
        <v>Rest of State</v>
      </c>
    </row>
    <row r="3966" spans="1:24" x14ac:dyDescent="0.25">
      <c r="A3966" t="s">
        <v>14216</v>
      </c>
      <c r="B3966" t="s">
        <v>12170</v>
      </c>
      <c r="C3966" t="s">
        <v>14217</v>
      </c>
      <c r="D3966" t="s">
        <v>14213</v>
      </c>
      <c r="E3966" t="s">
        <v>14218</v>
      </c>
      <c r="F3966">
        <v>3093472020</v>
      </c>
      <c r="G3966">
        <v>14766</v>
      </c>
      <c r="H3966" t="s">
        <v>12170</v>
      </c>
      <c r="I3966" t="s">
        <v>14217</v>
      </c>
      <c r="J3966" t="s">
        <v>14213</v>
      </c>
      <c r="K3966" t="s">
        <v>7428</v>
      </c>
      <c r="L3966" t="s">
        <v>14218</v>
      </c>
      <c r="M3966" t="s">
        <v>14219</v>
      </c>
      <c r="O3966">
        <v>23</v>
      </c>
      <c r="P3966">
        <v>2</v>
      </c>
      <c r="Q3966">
        <v>142</v>
      </c>
      <c r="R3966">
        <v>167</v>
      </c>
      <c r="S3966" s="1">
        <v>0.1497</v>
      </c>
      <c r="U3966" s="13">
        <f t="shared" si="183"/>
        <v>25</v>
      </c>
      <c r="V3966" s="13">
        <f t="shared" si="184"/>
        <v>167</v>
      </c>
      <c r="W3966" s="13" t="str">
        <f>IFERROR(VLOOKUP(K3966,'Target Area Lookup'!B:C,2,FALSE),"Rest of State")</f>
        <v>Rest of State</v>
      </c>
      <c r="X3966" s="13" t="str">
        <f t="shared" si="185"/>
        <v>Rest of State</v>
      </c>
    </row>
    <row r="3967" spans="1:24" x14ac:dyDescent="0.25">
      <c r="A3967" t="s">
        <v>14422</v>
      </c>
      <c r="B3967" t="s">
        <v>3159</v>
      </c>
      <c r="C3967" t="s">
        <v>14423</v>
      </c>
      <c r="D3967" t="s">
        <v>14417</v>
      </c>
      <c r="E3967" t="s">
        <v>14424</v>
      </c>
      <c r="F3967">
        <v>3093674407</v>
      </c>
      <c r="G3967">
        <v>14111</v>
      </c>
      <c r="H3967" t="s">
        <v>3159</v>
      </c>
      <c r="I3967" t="s">
        <v>14423</v>
      </c>
      <c r="J3967" t="s">
        <v>14417</v>
      </c>
      <c r="K3967" t="s">
        <v>14420</v>
      </c>
      <c r="L3967" t="s">
        <v>14424</v>
      </c>
      <c r="M3967" t="s">
        <v>14425</v>
      </c>
      <c r="O3967">
        <v>7</v>
      </c>
      <c r="P3967">
        <v>7</v>
      </c>
      <c r="Q3967">
        <v>96</v>
      </c>
      <c r="R3967">
        <v>110</v>
      </c>
      <c r="S3967" s="1">
        <v>0.1273</v>
      </c>
      <c r="U3967" s="13">
        <f t="shared" si="183"/>
        <v>14</v>
      </c>
      <c r="V3967" s="13">
        <f t="shared" si="184"/>
        <v>110</v>
      </c>
      <c r="W3967" s="13" t="str">
        <f>IFERROR(VLOOKUP(K3967,'Target Area Lookup'!B:C,2,FALSE),"Rest of State")</f>
        <v>Rest of State</v>
      </c>
      <c r="X3967" s="13" t="str">
        <f t="shared" si="185"/>
        <v>Rest of State</v>
      </c>
    </row>
    <row r="3968" spans="1:24" x14ac:dyDescent="0.25">
      <c r="A3968" t="s">
        <v>14558</v>
      </c>
      <c r="B3968" t="s">
        <v>14559</v>
      </c>
      <c r="C3968" t="s">
        <v>14560</v>
      </c>
      <c r="D3968" t="s">
        <v>14528</v>
      </c>
      <c r="E3968" t="s">
        <v>14561</v>
      </c>
      <c r="F3968">
        <v>2174425036</v>
      </c>
      <c r="G3968">
        <v>61337</v>
      </c>
      <c r="H3968" t="s">
        <v>14559</v>
      </c>
      <c r="I3968" t="s">
        <v>14560</v>
      </c>
      <c r="J3968" t="s">
        <v>14528</v>
      </c>
      <c r="K3968" t="s">
        <v>14532</v>
      </c>
      <c r="L3968" t="s">
        <v>14561</v>
      </c>
      <c r="M3968" t="s">
        <v>14562</v>
      </c>
      <c r="O3968">
        <v>13</v>
      </c>
      <c r="P3968">
        <v>9</v>
      </c>
      <c r="Q3968">
        <v>78</v>
      </c>
      <c r="R3968">
        <v>100</v>
      </c>
      <c r="S3968" s="1">
        <v>0.22</v>
      </c>
      <c r="U3968" s="13">
        <f t="shared" si="183"/>
        <v>22</v>
      </c>
      <c r="V3968" s="13">
        <f t="shared" si="184"/>
        <v>100</v>
      </c>
      <c r="W3968" s="13" t="str">
        <f>IFERROR(VLOOKUP(K3968,'Target Area Lookup'!B:C,2,FALSE),"Rest of State")</f>
        <v>Rest of State</v>
      </c>
      <c r="X3968" s="13" t="str">
        <f t="shared" si="185"/>
        <v>Rest of State</v>
      </c>
    </row>
    <row r="3969" spans="1:24" x14ac:dyDescent="0.25">
      <c r="A3969" t="s">
        <v>14590</v>
      </c>
      <c r="B3969" t="s">
        <v>14591</v>
      </c>
      <c r="C3969" t="s">
        <v>14592</v>
      </c>
      <c r="D3969" t="s">
        <v>14528</v>
      </c>
      <c r="E3969" t="s">
        <v>14593</v>
      </c>
      <c r="F3969">
        <v>2174423880</v>
      </c>
      <c r="G3969">
        <v>66434</v>
      </c>
      <c r="H3969" t="s">
        <v>14591</v>
      </c>
      <c r="I3969" t="s">
        <v>14592</v>
      </c>
      <c r="J3969" t="s">
        <v>14528</v>
      </c>
      <c r="K3969" t="s">
        <v>14532</v>
      </c>
      <c r="L3969" t="s">
        <v>14593</v>
      </c>
      <c r="M3969" t="s">
        <v>14594</v>
      </c>
      <c r="O3969">
        <v>70</v>
      </c>
      <c r="P3969">
        <v>2</v>
      </c>
      <c r="Q3969">
        <v>286</v>
      </c>
      <c r="R3969">
        <v>358</v>
      </c>
      <c r="S3969" s="1">
        <v>0.2011</v>
      </c>
      <c r="U3969" s="13">
        <f t="shared" si="183"/>
        <v>72</v>
      </c>
      <c r="V3969" s="13">
        <f t="shared" si="184"/>
        <v>358</v>
      </c>
      <c r="W3969" s="13" t="str">
        <f>IFERROR(VLOOKUP(K3969,'Target Area Lookup'!B:C,2,FALSE),"Rest of State")</f>
        <v>Rest of State</v>
      </c>
      <c r="X3969" s="13" t="str">
        <f t="shared" si="185"/>
        <v>Rest of State</v>
      </c>
    </row>
    <row r="3970" spans="1:24" x14ac:dyDescent="0.25">
      <c r="A3970" t="s">
        <v>14607</v>
      </c>
      <c r="B3970" t="s">
        <v>14608</v>
      </c>
      <c r="C3970" t="s">
        <v>14609</v>
      </c>
      <c r="D3970" t="s">
        <v>14528</v>
      </c>
      <c r="E3970" t="s">
        <v>14610</v>
      </c>
      <c r="F3970">
        <v>2174421579</v>
      </c>
      <c r="G3970">
        <v>53094</v>
      </c>
      <c r="H3970" t="s">
        <v>14608</v>
      </c>
      <c r="I3970" t="s">
        <v>14609</v>
      </c>
      <c r="J3970" t="s">
        <v>14528</v>
      </c>
      <c r="K3970" t="s">
        <v>14532</v>
      </c>
      <c r="L3970" t="s">
        <v>14610</v>
      </c>
      <c r="M3970" t="s">
        <v>14611</v>
      </c>
      <c r="O3970">
        <v>9</v>
      </c>
      <c r="P3970">
        <v>1</v>
      </c>
      <c r="Q3970">
        <v>21</v>
      </c>
      <c r="R3970">
        <v>31</v>
      </c>
      <c r="S3970" s="1">
        <v>0.3226</v>
      </c>
      <c r="U3970" s="13">
        <f t="shared" si="183"/>
        <v>10</v>
      </c>
      <c r="V3970" s="13">
        <f t="shared" si="184"/>
        <v>31</v>
      </c>
      <c r="W3970" s="13" t="str">
        <f>IFERROR(VLOOKUP(K3970,'Target Area Lookup'!B:C,2,FALSE),"Rest of State")</f>
        <v>Rest of State</v>
      </c>
      <c r="X3970" s="13" t="str">
        <f t="shared" si="185"/>
        <v>Rest of State</v>
      </c>
    </row>
    <row r="3971" spans="1:24" x14ac:dyDescent="0.25">
      <c r="A3971" t="s">
        <v>14692</v>
      </c>
      <c r="B3971" t="s">
        <v>14693</v>
      </c>
      <c r="C3971" t="s">
        <v>14694</v>
      </c>
      <c r="D3971" t="s">
        <v>8861</v>
      </c>
      <c r="E3971" t="s">
        <v>14695</v>
      </c>
      <c r="F3971">
        <v>8157228518</v>
      </c>
      <c r="G3971">
        <v>14912</v>
      </c>
      <c r="H3971" t="s">
        <v>14693</v>
      </c>
      <c r="I3971" t="s">
        <v>14694</v>
      </c>
      <c r="J3971" t="s">
        <v>8861</v>
      </c>
      <c r="K3971" t="s">
        <v>2987</v>
      </c>
      <c r="L3971" t="s">
        <v>14695</v>
      </c>
      <c r="M3971" t="s">
        <v>14696</v>
      </c>
      <c r="O3971">
        <v>94</v>
      </c>
      <c r="P3971">
        <v>3</v>
      </c>
      <c r="Q3971">
        <v>75</v>
      </c>
      <c r="R3971">
        <v>172</v>
      </c>
      <c r="S3971" s="1">
        <v>0.56399999999999995</v>
      </c>
      <c r="U3971" s="13">
        <f t="shared" ref="U3971:U4029" si="186">SUM(O3971:P3971)</f>
        <v>97</v>
      </c>
      <c r="V3971" s="13">
        <f t="shared" ref="V3971:V4029" si="187">R3971</f>
        <v>172</v>
      </c>
      <c r="W3971" s="13" t="str">
        <f>IFERROR(VLOOKUP(K3971,'Target Area Lookup'!B:C,2,FALSE),"Rest of State")</f>
        <v>Will</v>
      </c>
      <c r="X3971" s="13" t="str">
        <f t="shared" ref="X3971:X4029" si="188">IF(K3971="Cook","Cook","Rest of State")</f>
        <v>Rest of State</v>
      </c>
    </row>
    <row r="3972" spans="1:24" x14ac:dyDescent="0.25">
      <c r="A3972" t="s">
        <v>14712</v>
      </c>
      <c r="B3972" t="s">
        <v>14713</v>
      </c>
      <c r="C3972" t="s">
        <v>14714</v>
      </c>
      <c r="D3972" t="s">
        <v>8861</v>
      </c>
      <c r="E3972" t="s">
        <v>14715</v>
      </c>
      <c r="F3972">
        <v>8157253390</v>
      </c>
      <c r="G3972">
        <v>14913</v>
      </c>
      <c r="H3972" t="s">
        <v>14713</v>
      </c>
      <c r="I3972" t="s">
        <v>14714</v>
      </c>
      <c r="J3972" t="s">
        <v>8861</v>
      </c>
      <c r="K3972" t="s">
        <v>2987</v>
      </c>
      <c r="L3972" t="s">
        <v>14715</v>
      </c>
      <c r="M3972" t="s">
        <v>14716</v>
      </c>
      <c r="O3972">
        <v>39</v>
      </c>
      <c r="P3972">
        <v>7</v>
      </c>
      <c r="Q3972">
        <v>213</v>
      </c>
      <c r="R3972">
        <v>259</v>
      </c>
      <c r="S3972" s="1">
        <v>0.17760000000000001</v>
      </c>
      <c r="U3972" s="13">
        <f t="shared" si="186"/>
        <v>46</v>
      </c>
      <c r="V3972" s="13">
        <f t="shared" si="187"/>
        <v>259</v>
      </c>
      <c r="W3972" s="13" t="str">
        <f>IFERROR(VLOOKUP(K3972,'Target Area Lookup'!B:C,2,FALSE),"Rest of State")</f>
        <v>Will</v>
      </c>
      <c r="X3972" s="13" t="str">
        <f t="shared" si="188"/>
        <v>Rest of State</v>
      </c>
    </row>
    <row r="3973" spans="1:24" x14ac:dyDescent="0.25">
      <c r="A3973" t="s">
        <v>14717</v>
      </c>
      <c r="B3973" t="s">
        <v>13516</v>
      </c>
      <c r="C3973" t="s">
        <v>14718</v>
      </c>
      <c r="D3973" t="s">
        <v>14719</v>
      </c>
      <c r="E3973" t="s">
        <v>14720</v>
      </c>
      <c r="F3973">
        <v>8158388173</v>
      </c>
      <c r="G3973">
        <v>14921</v>
      </c>
      <c r="H3973" t="s">
        <v>13516</v>
      </c>
      <c r="I3973" t="s">
        <v>14718</v>
      </c>
      <c r="J3973" t="s">
        <v>14719</v>
      </c>
      <c r="K3973" t="s">
        <v>2987</v>
      </c>
      <c r="L3973" t="s">
        <v>14720</v>
      </c>
      <c r="M3973" t="s">
        <v>14721</v>
      </c>
      <c r="O3973">
        <v>3</v>
      </c>
      <c r="P3973">
        <v>0</v>
      </c>
      <c r="Q3973">
        <v>188</v>
      </c>
      <c r="R3973">
        <v>191</v>
      </c>
      <c r="S3973" s="1">
        <v>1.5700000000000002E-2</v>
      </c>
      <c r="U3973" s="13">
        <f t="shared" si="186"/>
        <v>3</v>
      </c>
      <c r="V3973" s="13">
        <f t="shared" si="187"/>
        <v>191</v>
      </c>
      <c r="W3973" s="13" t="str">
        <f>IFERROR(VLOOKUP(K3973,'Target Area Lookup'!B:C,2,FALSE),"Rest of State")</f>
        <v>Will</v>
      </c>
      <c r="X3973" s="13" t="str">
        <f t="shared" si="188"/>
        <v>Rest of State</v>
      </c>
    </row>
    <row r="3974" spans="1:24" x14ac:dyDescent="0.25">
      <c r="A3974" t="s">
        <v>14722</v>
      </c>
      <c r="B3974" t="s">
        <v>14723</v>
      </c>
      <c r="C3974" t="s">
        <v>14724</v>
      </c>
      <c r="D3974" t="s">
        <v>8997</v>
      </c>
      <c r="E3974" t="s">
        <v>14725</v>
      </c>
      <c r="F3974">
        <v>8155776760</v>
      </c>
      <c r="G3974">
        <v>14927</v>
      </c>
      <c r="H3974" t="s">
        <v>14726</v>
      </c>
      <c r="I3974" t="s">
        <v>14724</v>
      </c>
      <c r="J3974" t="s">
        <v>8997</v>
      </c>
      <c r="K3974" t="s">
        <v>2987</v>
      </c>
      <c r="L3974" t="s">
        <v>14725</v>
      </c>
      <c r="M3974" t="s">
        <v>14727</v>
      </c>
      <c r="N3974" t="s">
        <v>22</v>
      </c>
      <c r="O3974">
        <v>288</v>
      </c>
      <c r="P3974">
        <v>27</v>
      </c>
      <c r="Q3974">
        <v>631</v>
      </c>
      <c r="R3974">
        <v>946</v>
      </c>
      <c r="S3974" s="1">
        <v>0.33299999999999996</v>
      </c>
      <c r="U3974" s="13">
        <f t="shared" si="186"/>
        <v>315</v>
      </c>
      <c r="V3974" s="13">
        <f t="shared" si="187"/>
        <v>946</v>
      </c>
      <c r="W3974" s="13" t="str">
        <f>IFERROR(VLOOKUP(K3974,'Target Area Lookup'!B:C,2,FALSE),"Rest of State")</f>
        <v>Will</v>
      </c>
      <c r="X3974" s="13" t="str">
        <f t="shared" si="188"/>
        <v>Rest of State</v>
      </c>
    </row>
    <row r="3975" spans="1:24" x14ac:dyDescent="0.25">
      <c r="A3975" t="s">
        <v>14722</v>
      </c>
      <c r="B3975" t="s">
        <v>14723</v>
      </c>
      <c r="C3975" t="s">
        <v>14724</v>
      </c>
      <c r="D3975" t="s">
        <v>8997</v>
      </c>
      <c r="E3975" t="s">
        <v>14725</v>
      </c>
      <c r="F3975">
        <v>8155776760</v>
      </c>
      <c r="G3975">
        <v>14928</v>
      </c>
      <c r="H3975" t="s">
        <v>14728</v>
      </c>
      <c r="I3975" t="s">
        <v>14729</v>
      </c>
      <c r="J3975" t="s">
        <v>8854</v>
      </c>
      <c r="K3975" t="s">
        <v>2987</v>
      </c>
      <c r="L3975" t="s">
        <v>14730</v>
      </c>
      <c r="M3975" t="s">
        <v>14727</v>
      </c>
      <c r="N3975" t="s">
        <v>22</v>
      </c>
      <c r="O3975">
        <v>111</v>
      </c>
      <c r="P3975">
        <v>3</v>
      </c>
      <c r="Q3975">
        <v>272</v>
      </c>
      <c r="R3975">
        <v>386</v>
      </c>
      <c r="S3975" s="1">
        <v>0.29530000000000001</v>
      </c>
      <c r="U3975" s="13">
        <f t="shared" si="186"/>
        <v>114</v>
      </c>
      <c r="V3975" s="13">
        <f t="shared" si="187"/>
        <v>386</v>
      </c>
      <c r="W3975" s="13" t="str">
        <f>IFERROR(VLOOKUP(K3975,'Target Area Lookup'!B:C,2,FALSE),"Rest of State")</f>
        <v>Will</v>
      </c>
      <c r="X3975" s="13" t="str">
        <f t="shared" si="188"/>
        <v>Rest of State</v>
      </c>
    </row>
    <row r="3976" spans="1:24" x14ac:dyDescent="0.25">
      <c r="A3976" t="s">
        <v>14722</v>
      </c>
      <c r="B3976" t="s">
        <v>14723</v>
      </c>
      <c r="C3976" t="s">
        <v>14724</v>
      </c>
      <c r="D3976" t="s">
        <v>8997</v>
      </c>
      <c r="E3976" t="s">
        <v>14725</v>
      </c>
      <c r="F3976">
        <v>8155776760</v>
      </c>
      <c r="G3976">
        <v>14929</v>
      </c>
      <c r="H3976" t="s">
        <v>14731</v>
      </c>
      <c r="I3976" t="s">
        <v>14732</v>
      </c>
      <c r="J3976" t="s">
        <v>8861</v>
      </c>
      <c r="K3976" t="s">
        <v>2987</v>
      </c>
      <c r="L3976" t="s">
        <v>14733</v>
      </c>
      <c r="M3976" t="s">
        <v>14727</v>
      </c>
      <c r="N3976" t="s">
        <v>22</v>
      </c>
      <c r="O3976">
        <v>182</v>
      </c>
      <c r="P3976">
        <v>17</v>
      </c>
      <c r="Q3976">
        <v>263</v>
      </c>
      <c r="R3976">
        <v>462</v>
      </c>
      <c r="S3976" s="1">
        <v>0.43070000000000003</v>
      </c>
      <c r="U3976" s="13">
        <f t="shared" si="186"/>
        <v>199</v>
      </c>
      <c r="V3976" s="13">
        <f t="shared" si="187"/>
        <v>462</v>
      </c>
      <c r="W3976" s="13" t="str">
        <f>IFERROR(VLOOKUP(K3976,'Target Area Lookup'!B:C,2,FALSE),"Rest of State")</f>
        <v>Will</v>
      </c>
      <c r="X3976" s="13" t="str">
        <f t="shared" si="188"/>
        <v>Rest of State</v>
      </c>
    </row>
    <row r="3977" spans="1:24" x14ac:dyDescent="0.25">
      <c r="A3977" t="s">
        <v>14722</v>
      </c>
      <c r="B3977" t="s">
        <v>14723</v>
      </c>
      <c r="C3977" t="s">
        <v>14724</v>
      </c>
      <c r="D3977" t="s">
        <v>8997</v>
      </c>
      <c r="E3977" t="s">
        <v>14725</v>
      </c>
      <c r="F3977">
        <v>8155776760</v>
      </c>
      <c r="G3977">
        <v>14930</v>
      </c>
      <c r="H3977" t="s">
        <v>14734</v>
      </c>
      <c r="I3977" t="s">
        <v>14735</v>
      </c>
      <c r="J3977" t="s">
        <v>8861</v>
      </c>
      <c r="K3977" t="s">
        <v>2987</v>
      </c>
      <c r="L3977" t="s">
        <v>14736</v>
      </c>
      <c r="M3977" t="s">
        <v>14727</v>
      </c>
      <c r="N3977" t="s">
        <v>22</v>
      </c>
      <c r="O3977">
        <v>179</v>
      </c>
      <c r="P3977">
        <v>11</v>
      </c>
      <c r="Q3977">
        <v>237</v>
      </c>
      <c r="R3977">
        <v>427</v>
      </c>
      <c r="S3977" s="1">
        <v>0.44500000000000001</v>
      </c>
      <c r="U3977" s="13">
        <f t="shared" si="186"/>
        <v>190</v>
      </c>
      <c r="V3977" s="13">
        <f t="shared" si="187"/>
        <v>427</v>
      </c>
      <c r="W3977" s="13" t="str">
        <f>IFERROR(VLOOKUP(K3977,'Target Area Lookup'!B:C,2,FALSE),"Rest of State")</f>
        <v>Will</v>
      </c>
      <c r="X3977" s="13" t="str">
        <f t="shared" si="188"/>
        <v>Rest of State</v>
      </c>
    </row>
    <row r="3978" spans="1:24" x14ac:dyDescent="0.25">
      <c r="A3978" t="s">
        <v>14722</v>
      </c>
      <c r="B3978" t="s">
        <v>14723</v>
      </c>
      <c r="C3978" t="s">
        <v>14724</v>
      </c>
      <c r="D3978" t="s">
        <v>8997</v>
      </c>
      <c r="E3978" t="s">
        <v>14725</v>
      </c>
      <c r="F3978">
        <v>8155776760</v>
      </c>
      <c r="G3978">
        <v>46289</v>
      </c>
      <c r="H3978" t="s">
        <v>14737</v>
      </c>
      <c r="I3978" t="s">
        <v>14738</v>
      </c>
      <c r="J3978" t="s">
        <v>8854</v>
      </c>
      <c r="K3978" t="s">
        <v>2987</v>
      </c>
      <c r="L3978" t="s">
        <v>14739</v>
      </c>
      <c r="M3978" t="s">
        <v>14727</v>
      </c>
      <c r="N3978" t="s">
        <v>22</v>
      </c>
      <c r="O3978">
        <v>154</v>
      </c>
      <c r="P3978">
        <v>27</v>
      </c>
      <c r="Q3978">
        <v>267</v>
      </c>
      <c r="R3978">
        <v>448</v>
      </c>
      <c r="S3978" s="1">
        <v>0.40399999999999997</v>
      </c>
      <c r="U3978" s="13">
        <f t="shared" si="186"/>
        <v>181</v>
      </c>
      <c r="V3978" s="13">
        <f t="shared" si="187"/>
        <v>448</v>
      </c>
      <c r="W3978" s="13" t="str">
        <f>IFERROR(VLOOKUP(K3978,'Target Area Lookup'!B:C,2,FALSE),"Rest of State")</f>
        <v>Will</v>
      </c>
      <c r="X3978" s="13" t="str">
        <f t="shared" si="188"/>
        <v>Rest of State</v>
      </c>
    </row>
    <row r="3979" spans="1:24" x14ac:dyDescent="0.25">
      <c r="A3979" t="s">
        <v>14722</v>
      </c>
      <c r="B3979" t="s">
        <v>14723</v>
      </c>
      <c r="C3979" t="s">
        <v>14724</v>
      </c>
      <c r="D3979" t="s">
        <v>8997</v>
      </c>
      <c r="E3979" t="s">
        <v>14725</v>
      </c>
      <c r="F3979">
        <v>8155776760</v>
      </c>
      <c r="G3979">
        <v>56915</v>
      </c>
      <c r="H3979" t="s">
        <v>14740</v>
      </c>
      <c r="I3979" t="s">
        <v>14741</v>
      </c>
      <c r="J3979" t="s">
        <v>8997</v>
      </c>
      <c r="K3979" t="s">
        <v>2987</v>
      </c>
      <c r="L3979" t="s">
        <v>14725</v>
      </c>
      <c r="M3979" t="s">
        <v>14727</v>
      </c>
      <c r="N3979" t="s">
        <v>22</v>
      </c>
      <c r="O3979">
        <v>347</v>
      </c>
      <c r="P3979">
        <v>27</v>
      </c>
      <c r="Q3979">
        <v>597</v>
      </c>
      <c r="R3979">
        <v>971</v>
      </c>
      <c r="S3979" s="1">
        <v>0.38520000000000004</v>
      </c>
      <c r="U3979" s="13">
        <f t="shared" si="186"/>
        <v>374</v>
      </c>
      <c r="V3979" s="13">
        <f t="shared" si="187"/>
        <v>971</v>
      </c>
      <c r="W3979" s="13" t="str">
        <f>IFERROR(VLOOKUP(K3979,'Target Area Lookup'!B:C,2,FALSE),"Rest of State")</f>
        <v>Will</v>
      </c>
      <c r="X3979" s="13" t="str">
        <f t="shared" si="188"/>
        <v>Rest of State</v>
      </c>
    </row>
    <row r="3980" spans="1:24" x14ac:dyDescent="0.25">
      <c r="A3980" t="s">
        <v>14722</v>
      </c>
      <c r="B3980" t="s">
        <v>14723</v>
      </c>
      <c r="C3980" t="s">
        <v>14724</v>
      </c>
      <c r="D3980" t="s">
        <v>8997</v>
      </c>
      <c r="E3980" t="s">
        <v>14725</v>
      </c>
      <c r="F3980">
        <v>8155776760</v>
      </c>
      <c r="G3980">
        <v>61106</v>
      </c>
      <c r="H3980" t="s">
        <v>14742</v>
      </c>
      <c r="I3980" t="s">
        <v>14743</v>
      </c>
      <c r="J3980" t="s">
        <v>8854</v>
      </c>
      <c r="K3980" t="s">
        <v>2987</v>
      </c>
      <c r="L3980" t="s">
        <v>14744</v>
      </c>
      <c r="M3980" t="s">
        <v>14727</v>
      </c>
      <c r="N3980" t="s">
        <v>22</v>
      </c>
      <c r="O3980">
        <v>109</v>
      </c>
      <c r="P3980">
        <v>12</v>
      </c>
      <c r="Q3980">
        <v>329</v>
      </c>
      <c r="R3980">
        <v>450</v>
      </c>
      <c r="S3980" s="1">
        <v>0.26890000000000003</v>
      </c>
      <c r="U3980" s="13">
        <f t="shared" si="186"/>
        <v>121</v>
      </c>
      <c r="V3980" s="13">
        <f t="shared" si="187"/>
        <v>450</v>
      </c>
      <c r="W3980" s="13" t="str">
        <f>IFERROR(VLOOKUP(K3980,'Target Area Lookup'!B:C,2,FALSE),"Rest of State")</f>
        <v>Will</v>
      </c>
      <c r="X3980" s="13" t="str">
        <f t="shared" si="188"/>
        <v>Rest of State</v>
      </c>
    </row>
    <row r="3981" spans="1:24" x14ac:dyDescent="0.25">
      <c r="A3981" t="s">
        <v>14745</v>
      </c>
      <c r="B3981" t="s">
        <v>14746</v>
      </c>
      <c r="C3981" t="s">
        <v>14747</v>
      </c>
      <c r="D3981" t="s">
        <v>8861</v>
      </c>
      <c r="E3981" t="s">
        <v>14748</v>
      </c>
      <c r="F3981">
        <v>8157737234</v>
      </c>
      <c r="G3981">
        <v>66647</v>
      </c>
      <c r="H3981" t="s">
        <v>14749</v>
      </c>
      <c r="I3981" t="s">
        <v>14750</v>
      </c>
      <c r="J3981" t="s">
        <v>8861</v>
      </c>
      <c r="K3981" t="s">
        <v>2987</v>
      </c>
      <c r="L3981" t="s">
        <v>14751</v>
      </c>
      <c r="M3981" t="s">
        <v>14752</v>
      </c>
      <c r="N3981" t="s">
        <v>22</v>
      </c>
      <c r="O3981">
        <v>81</v>
      </c>
      <c r="P3981">
        <v>0</v>
      </c>
      <c r="Q3981">
        <v>0</v>
      </c>
      <c r="R3981">
        <v>81</v>
      </c>
      <c r="S3981" s="1">
        <v>1</v>
      </c>
      <c r="U3981" s="13">
        <f t="shared" si="186"/>
        <v>81</v>
      </c>
      <c r="V3981" s="13">
        <f t="shared" si="187"/>
        <v>81</v>
      </c>
      <c r="W3981" s="13" t="str">
        <f>IFERROR(VLOOKUP(K3981,'Target Area Lookup'!B:C,2,FALSE),"Rest of State")</f>
        <v>Will</v>
      </c>
      <c r="X3981" s="13" t="str">
        <f t="shared" si="188"/>
        <v>Rest of State</v>
      </c>
    </row>
    <row r="3982" spans="1:24" x14ac:dyDescent="0.25">
      <c r="A3982" t="s">
        <v>14753</v>
      </c>
      <c r="B3982" t="s">
        <v>14754</v>
      </c>
      <c r="C3982" t="s">
        <v>14755</v>
      </c>
      <c r="D3982" t="s">
        <v>8861</v>
      </c>
      <c r="E3982" t="s">
        <v>14756</v>
      </c>
      <c r="F3982">
        <v>8157275115</v>
      </c>
      <c r="G3982">
        <v>14942</v>
      </c>
      <c r="H3982" t="s">
        <v>14757</v>
      </c>
      <c r="I3982" t="s">
        <v>14755</v>
      </c>
      <c r="J3982" t="s">
        <v>8861</v>
      </c>
      <c r="K3982" t="s">
        <v>2987</v>
      </c>
      <c r="L3982" t="s">
        <v>14756</v>
      </c>
      <c r="M3982" t="s">
        <v>14758</v>
      </c>
      <c r="N3982" t="s">
        <v>22</v>
      </c>
      <c r="O3982">
        <v>276</v>
      </c>
      <c r="P3982">
        <v>0</v>
      </c>
      <c r="Q3982">
        <v>0</v>
      </c>
      <c r="R3982">
        <v>276</v>
      </c>
      <c r="S3982" s="1">
        <v>1</v>
      </c>
      <c r="T3982" t="s">
        <v>22</v>
      </c>
      <c r="U3982" s="13">
        <f t="shared" si="186"/>
        <v>276</v>
      </c>
      <c r="V3982" s="13">
        <f t="shared" si="187"/>
        <v>276</v>
      </c>
      <c r="W3982" s="13" t="str">
        <f>IFERROR(VLOOKUP(K3982,'Target Area Lookup'!B:C,2,FALSE),"Rest of State")</f>
        <v>Will</v>
      </c>
      <c r="X3982" s="13" t="str">
        <f t="shared" si="188"/>
        <v>Rest of State</v>
      </c>
    </row>
    <row r="3983" spans="1:24" x14ac:dyDescent="0.25">
      <c r="A3983" t="s">
        <v>14753</v>
      </c>
      <c r="B3983" t="s">
        <v>14754</v>
      </c>
      <c r="C3983" t="s">
        <v>14755</v>
      </c>
      <c r="D3983" t="s">
        <v>8861</v>
      </c>
      <c r="E3983" t="s">
        <v>14756</v>
      </c>
      <c r="F3983">
        <v>8157275115</v>
      </c>
      <c r="G3983">
        <v>15126</v>
      </c>
      <c r="H3983" t="s">
        <v>14759</v>
      </c>
      <c r="I3983" t="s">
        <v>14755</v>
      </c>
      <c r="J3983" t="s">
        <v>8861</v>
      </c>
      <c r="K3983" t="s">
        <v>2987</v>
      </c>
      <c r="L3983" t="s">
        <v>14756</v>
      </c>
      <c r="M3983" t="s">
        <v>14758</v>
      </c>
      <c r="N3983" t="s">
        <v>22</v>
      </c>
      <c r="O3983">
        <v>72</v>
      </c>
      <c r="P3983">
        <v>0</v>
      </c>
      <c r="Q3983">
        <v>0</v>
      </c>
      <c r="R3983">
        <v>72</v>
      </c>
      <c r="S3983" s="1">
        <v>1</v>
      </c>
      <c r="T3983" t="s">
        <v>22</v>
      </c>
      <c r="U3983" s="13">
        <f t="shared" si="186"/>
        <v>72</v>
      </c>
      <c r="V3983" s="13">
        <f t="shared" si="187"/>
        <v>72</v>
      </c>
      <c r="W3983" s="13" t="str">
        <f>IFERROR(VLOOKUP(K3983,'Target Area Lookup'!B:C,2,FALSE),"Rest of State")</f>
        <v>Will</v>
      </c>
      <c r="X3983" s="13" t="str">
        <f t="shared" si="188"/>
        <v>Rest of State</v>
      </c>
    </row>
    <row r="3984" spans="1:24" x14ac:dyDescent="0.25">
      <c r="A3984" t="s">
        <v>14842</v>
      </c>
      <c r="B3984" t="s">
        <v>14843</v>
      </c>
      <c r="C3984" t="s">
        <v>14844</v>
      </c>
      <c r="D3984" t="s">
        <v>14834</v>
      </c>
      <c r="E3984" t="s">
        <v>14845</v>
      </c>
      <c r="F3984">
        <v>8157447288</v>
      </c>
      <c r="G3984">
        <v>14970</v>
      </c>
      <c r="H3984" t="s">
        <v>14846</v>
      </c>
      <c r="I3984" t="s">
        <v>14844</v>
      </c>
      <c r="J3984" t="s">
        <v>14834</v>
      </c>
      <c r="K3984" t="s">
        <v>2987</v>
      </c>
      <c r="L3984" t="s">
        <v>14845</v>
      </c>
      <c r="M3984" t="s">
        <v>14847</v>
      </c>
      <c r="N3984" t="s">
        <v>22</v>
      </c>
      <c r="O3984">
        <v>334</v>
      </c>
      <c r="P3984">
        <v>20</v>
      </c>
      <c r="Q3984">
        <v>565</v>
      </c>
      <c r="R3984">
        <v>919</v>
      </c>
      <c r="S3984" s="1">
        <v>0.38520000000000004</v>
      </c>
      <c r="U3984" s="13">
        <f t="shared" si="186"/>
        <v>354</v>
      </c>
      <c r="V3984" s="13">
        <f t="shared" si="187"/>
        <v>919</v>
      </c>
      <c r="W3984" s="13" t="str">
        <f>IFERROR(VLOOKUP(K3984,'Target Area Lookup'!B:C,2,FALSE),"Rest of State")</f>
        <v>Will</v>
      </c>
      <c r="X3984" s="13" t="str">
        <f t="shared" si="188"/>
        <v>Rest of State</v>
      </c>
    </row>
    <row r="3985" spans="1:24" x14ac:dyDescent="0.25">
      <c r="A3985" t="s">
        <v>14966</v>
      </c>
      <c r="B3985" t="s">
        <v>14967</v>
      </c>
      <c r="C3985" t="s">
        <v>14968</v>
      </c>
      <c r="D3985" t="s">
        <v>14969</v>
      </c>
      <c r="E3985" t="s">
        <v>14970</v>
      </c>
      <c r="F3985">
        <v>7089462266</v>
      </c>
      <c r="G3985">
        <v>15001</v>
      </c>
      <c r="H3985" t="s">
        <v>14971</v>
      </c>
      <c r="I3985" t="s">
        <v>14968</v>
      </c>
      <c r="J3985" t="s">
        <v>14969</v>
      </c>
      <c r="K3985" t="s">
        <v>2987</v>
      </c>
      <c r="L3985" t="s">
        <v>14970</v>
      </c>
      <c r="M3985" t="s">
        <v>14972</v>
      </c>
      <c r="N3985" t="s">
        <v>22</v>
      </c>
      <c r="O3985">
        <v>74</v>
      </c>
      <c r="P3985">
        <v>26</v>
      </c>
      <c r="Q3985">
        <v>223</v>
      </c>
      <c r="R3985">
        <v>323</v>
      </c>
      <c r="S3985" s="1">
        <v>0.30960000000000004</v>
      </c>
      <c r="U3985" s="13">
        <f t="shared" si="186"/>
        <v>100</v>
      </c>
      <c r="V3985" s="13">
        <f t="shared" si="187"/>
        <v>323</v>
      </c>
      <c r="W3985" s="13" t="str">
        <f>IFERROR(VLOOKUP(K3985,'Target Area Lookup'!B:C,2,FALSE),"Rest of State")</f>
        <v>Will</v>
      </c>
      <c r="X3985" s="13" t="str">
        <f t="shared" si="188"/>
        <v>Rest of State</v>
      </c>
    </row>
    <row r="3986" spans="1:24" x14ac:dyDescent="0.25">
      <c r="A3986" t="s">
        <v>14966</v>
      </c>
      <c r="B3986" t="s">
        <v>14967</v>
      </c>
      <c r="C3986" t="s">
        <v>14968</v>
      </c>
      <c r="D3986" t="s">
        <v>14969</v>
      </c>
      <c r="E3986" t="s">
        <v>14970</v>
      </c>
      <c r="F3986">
        <v>7089462266</v>
      </c>
      <c r="G3986">
        <v>15002</v>
      </c>
      <c r="H3986" t="s">
        <v>14973</v>
      </c>
      <c r="I3986" t="s">
        <v>14974</v>
      </c>
      <c r="J3986" t="s">
        <v>14969</v>
      </c>
      <c r="K3986" t="s">
        <v>2987</v>
      </c>
      <c r="L3986" t="s">
        <v>14975</v>
      </c>
      <c r="M3986" t="s">
        <v>14972</v>
      </c>
      <c r="N3986" t="s">
        <v>22</v>
      </c>
      <c r="O3986">
        <v>102</v>
      </c>
      <c r="P3986">
        <v>16</v>
      </c>
      <c r="Q3986">
        <v>305</v>
      </c>
      <c r="R3986">
        <v>423</v>
      </c>
      <c r="S3986" s="1">
        <v>0.27899999999999997</v>
      </c>
      <c r="U3986" s="13">
        <f t="shared" si="186"/>
        <v>118</v>
      </c>
      <c r="V3986" s="13">
        <f t="shared" si="187"/>
        <v>423</v>
      </c>
      <c r="W3986" s="13" t="str">
        <f>IFERROR(VLOOKUP(K3986,'Target Area Lookup'!B:C,2,FALSE),"Rest of State")</f>
        <v>Will</v>
      </c>
      <c r="X3986" s="13" t="str">
        <f t="shared" si="188"/>
        <v>Rest of State</v>
      </c>
    </row>
    <row r="3987" spans="1:24" x14ac:dyDescent="0.25">
      <c r="A3987" t="s">
        <v>14966</v>
      </c>
      <c r="B3987" t="s">
        <v>14967</v>
      </c>
      <c r="C3987" t="s">
        <v>14968</v>
      </c>
      <c r="D3987" t="s">
        <v>14969</v>
      </c>
      <c r="E3987" t="s">
        <v>14970</v>
      </c>
      <c r="F3987">
        <v>7089462266</v>
      </c>
      <c r="G3987">
        <v>59222</v>
      </c>
      <c r="H3987" t="s">
        <v>14976</v>
      </c>
      <c r="I3987" t="s">
        <v>14977</v>
      </c>
      <c r="J3987" t="s">
        <v>14969</v>
      </c>
      <c r="K3987" t="s">
        <v>2987</v>
      </c>
      <c r="L3987" t="s">
        <v>14978</v>
      </c>
      <c r="M3987" t="s">
        <v>14972</v>
      </c>
      <c r="N3987" t="s">
        <v>22</v>
      </c>
      <c r="O3987">
        <v>61</v>
      </c>
      <c r="P3987">
        <v>8</v>
      </c>
      <c r="Q3987">
        <v>186</v>
      </c>
      <c r="R3987">
        <v>255</v>
      </c>
      <c r="S3987" s="1">
        <v>0.27060000000000001</v>
      </c>
      <c r="U3987" s="13">
        <f t="shared" si="186"/>
        <v>69</v>
      </c>
      <c r="V3987" s="13">
        <f t="shared" si="187"/>
        <v>255</v>
      </c>
      <c r="W3987" s="13" t="str">
        <f>IFERROR(VLOOKUP(K3987,'Target Area Lookup'!B:C,2,FALSE),"Rest of State")</f>
        <v>Will</v>
      </c>
      <c r="X3987" s="13" t="str">
        <f t="shared" si="188"/>
        <v>Rest of State</v>
      </c>
    </row>
    <row r="3988" spans="1:24" x14ac:dyDescent="0.25">
      <c r="A3988" t="s">
        <v>14979</v>
      </c>
      <c r="B3988" t="s">
        <v>14980</v>
      </c>
      <c r="C3988" t="s">
        <v>14981</v>
      </c>
      <c r="D3988" t="s">
        <v>14982</v>
      </c>
      <c r="E3988" t="s">
        <v>14983</v>
      </c>
      <c r="F3988">
        <v>7083678207</v>
      </c>
      <c r="G3988">
        <v>15003</v>
      </c>
      <c r="H3988" t="s">
        <v>14984</v>
      </c>
      <c r="I3988" t="s">
        <v>14985</v>
      </c>
      <c r="J3988" t="s">
        <v>14982</v>
      </c>
      <c r="K3988" t="s">
        <v>2987</v>
      </c>
      <c r="L3988" t="s">
        <v>14986</v>
      </c>
      <c r="M3988" t="s">
        <v>14987</v>
      </c>
      <c r="N3988" t="s">
        <v>22</v>
      </c>
      <c r="O3988">
        <v>1027</v>
      </c>
      <c r="P3988">
        <v>121</v>
      </c>
      <c r="Q3988">
        <v>501</v>
      </c>
      <c r="R3988">
        <v>1649</v>
      </c>
      <c r="S3988" s="1">
        <v>0.69620000000000004</v>
      </c>
      <c r="U3988" s="13">
        <f t="shared" si="186"/>
        <v>1148</v>
      </c>
      <c r="V3988" s="13">
        <f t="shared" si="187"/>
        <v>1649</v>
      </c>
      <c r="W3988" s="13" t="str">
        <f>IFERROR(VLOOKUP(K3988,'Target Area Lookup'!B:C,2,FALSE),"Rest of State")</f>
        <v>Will</v>
      </c>
      <c r="X3988" s="13" t="str">
        <f t="shared" si="188"/>
        <v>Rest of State</v>
      </c>
    </row>
    <row r="3989" spans="1:24" x14ac:dyDescent="0.25">
      <c r="A3989" t="s">
        <v>14979</v>
      </c>
      <c r="B3989" t="s">
        <v>14980</v>
      </c>
      <c r="C3989" t="s">
        <v>14981</v>
      </c>
      <c r="D3989" t="s">
        <v>14982</v>
      </c>
      <c r="E3989" t="s">
        <v>14983</v>
      </c>
      <c r="F3989">
        <v>7083678207</v>
      </c>
      <c r="G3989">
        <v>15004</v>
      </c>
      <c r="H3989" t="s">
        <v>14988</v>
      </c>
      <c r="I3989" t="s">
        <v>14989</v>
      </c>
      <c r="J3989" t="s">
        <v>14990</v>
      </c>
      <c r="K3989" t="s">
        <v>2987</v>
      </c>
      <c r="L3989" t="s">
        <v>14991</v>
      </c>
      <c r="M3989" t="s">
        <v>14987</v>
      </c>
      <c r="N3989" t="s">
        <v>22</v>
      </c>
      <c r="O3989">
        <v>704</v>
      </c>
      <c r="P3989">
        <v>70</v>
      </c>
      <c r="Q3989">
        <v>301</v>
      </c>
      <c r="R3989">
        <v>1075</v>
      </c>
      <c r="S3989" s="1">
        <v>0.72</v>
      </c>
      <c r="U3989" s="13">
        <f t="shared" si="186"/>
        <v>774</v>
      </c>
      <c r="V3989" s="13">
        <f t="shared" si="187"/>
        <v>1075</v>
      </c>
      <c r="W3989" s="13" t="str">
        <f>IFERROR(VLOOKUP(K3989,'Target Area Lookup'!B:C,2,FALSE),"Rest of State")</f>
        <v>Will</v>
      </c>
      <c r="X3989" s="13" t="str">
        <f t="shared" si="188"/>
        <v>Rest of State</v>
      </c>
    </row>
    <row r="3990" spans="1:24" x14ac:dyDescent="0.25">
      <c r="A3990" t="s">
        <v>14979</v>
      </c>
      <c r="B3990" t="s">
        <v>14980</v>
      </c>
      <c r="C3990" t="s">
        <v>14981</v>
      </c>
      <c r="D3990" t="s">
        <v>14982</v>
      </c>
      <c r="E3990" t="s">
        <v>14983</v>
      </c>
      <c r="F3990">
        <v>7083678207</v>
      </c>
      <c r="G3990">
        <v>15006</v>
      </c>
      <c r="H3990" t="s">
        <v>14992</v>
      </c>
      <c r="I3990" t="s">
        <v>14993</v>
      </c>
      <c r="J3990" t="s">
        <v>14982</v>
      </c>
      <c r="K3990" t="s">
        <v>2987</v>
      </c>
      <c r="L3990" t="s">
        <v>14994</v>
      </c>
      <c r="M3990" t="s">
        <v>14987</v>
      </c>
      <c r="N3990" t="s">
        <v>22</v>
      </c>
      <c r="O3990">
        <v>279</v>
      </c>
      <c r="P3990">
        <v>23</v>
      </c>
      <c r="Q3990">
        <v>113</v>
      </c>
      <c r="R3990">
        <v>415</v>
      </c>
      <c r="S3990" s="1">
        <v>0.72770000000000001</v>
      </c>
      <c r="U3990" s="13">
        <f t="shared" si="186"/>
        <v>302</v>
      </c>
      <c r="V3990" s="13">
        <f t="shared" si="187"/>
        <v>415</v>
      </c>
      <c r="W3990" s="13" t="str">
        <f>IFERROR(VLOOKUP(K3990,'Target Area Lookup'!B:C,2,FALSE),"Rest of State")</f>
        <v>Will</v>
      </c>
      <c r="X3990" s="13" t="str">
        <f t="shared" si="188"/>
        <v>Rest of State</v>
      </c>
    </row>
    <row r="3991" spans="1:24" x14ac:dyDescent="0.25">
      <c r="A3991" t="s">
        <v>14979</v>
      </c>
      <c r="B3991" t="s">
        <v>14980</v>
      </c>
      <c r="C3991" t="s">
        <v>14981</v>
      </c>
      <c r="D3991" t="s">
        <v>14982</v>
      </c>
      <c r="E3991" t="s">
        <v>14983</v>
      </c>
      <c r="F3991">
        <v>7083678207</v>
      </c>
      <c r="G3991">
        <v>15008</v>
      </c>
      <c r="H3991" t="s">
        <v>14995</v>
      </c>
      <c r="I3991" t="s">
        <v>14996</v>
      </c>
      <c r="J3991" t="s">
        <v>2853</v>
      </c>
      <c r="K3991" t="s">
        <v>1103</v>
      </c>
      <c r="L3991" t="s">
        <v>14997</v>
      </c>
      <c r="M3991" t="s">
        <v>14987</v>
      </c>
      <c r="N3991" t="s">
        <v>22</v>
      </c>
      <c r="O3991">
        <v>266</v>
      </c>
      <c r="P3991">
        <v>10</v>
      </c>
      <c r="Q3991">
        <v>32</v>
      </c>
      <c r="R3991">
        <v>308</v>
      </c>
      <c r="S3991" s="1">
        <v>0.89610000000000001</v>
      </c>
      <c r="U3991" s="13">
        <f t="shared" si="186"/>
        <v>276</v>
      </c>
      <c r="V3991" s="13">
        <f t="shared" si="187"/>
        <v>308</v>
      </c>
      <c r="W3991" s="13" t="str">
        <f>IFERROR(VLOOKUP(K3991,'Target Area Lookup'!B:C,2,FALSE),"Rest of State")</f>
        <v>Cook</v>
      </c>
      <c r="X3991" s="13" t="str">
        <f t="shared" si="188"/>
        <v>Cook</v>
      </c>
    </row>
    <row r="3992" spans="1:24" x14ac:dyDescent="0.25">
      <c r="A3992" t="s">
        <v>14979</v>
      </c>
      <c r="B3992" t="s">
        <v>14980</v>
      </c>
      <c r="C3992" t="s">
        <v>14981</v>
      </c>
      <c r="D3992" t="s">
        <v>14982</v>
      </c>
      <c r="E3992" t="s">
        <v>14983</v>
      </c>
      <c r="F3992">
        <v>7083678207</v>
      </c>
      <c r="G3992">
        <v>15009</v>
      </c>
      <c r="H3992" t="s">
        <v>14998</v>
      </c>
      <c r="I3992" t="s">
        <v>14999</v>
      </c>
      <c r="J3992" t="s">
        <v>14990</v>
      </c>
      <c r="K3992" t="s">
        <v>2987</v>
      </c>
      <c r="L3992" t="s">
        <v>15000</v>
      </c>
      <c r="M3992" t="s">
        <v>14987</v>
      </c>
      <c r="N3992" t="s">
        <v>22</v>
      </c>
      <c r="O3992">
        <v>140</v>
      </c>
      <c r="P3992">
        <v>22</v>
      </c>
      <c r="Q3992">
        <v>125</v>
      </c>
      <c r="R3992">
        <v>287</v>
      </c>
      <c r="S3992" s="1">
        <v>0.5645</v>
      </c>
      <c r="U3992" s="13">
        <f t="shared" si="186"/>
        <v>162</v>
      </c>
      <c r="V3992" s="13">
        <f t="shared" si="187"/>
        <v>287</v>
      </c>
      <c r="W3992" s="13" t="str">
        <f>IFERROR(VLOOKUP(K3992,'Target Area Lookup'!B:C,2,FALSE),"Rest of State")</f>
        <v>Will</v>
      </c>
      <c r="X3992" s="13" t="str">
        <f t="shared" si="188"/>
        <v>Rest of State</v>
      </c>
    </row>
    <row r="3993" spans="1:24" x14ac:dyDescent="0.25">
      <c r="A3993" t="s">
        <v>14979</v>
      </c>
      <c r="B3993" t="s">
        <v>14980</v>
      </c>
      <c r="C3993" t="s">
        <v>14981</v>
      </c>
      <c r="D3993" t="s">
        <v>14982</v>
      </c>
      <c r="E3993" t="s">
        <v>14983</v>
      </c>
      <c r="F3993">
        <v>7083678207</v>
      </c>
      <c r="G3993">
        <v>57078</v>
      </c>
      <c r="H3993" t="s">
        <v>15001</v>
      </c>
      <c r="I3993" t="s">
        <v>15002</v>
      </c>
      <c r="J3993" t="s">
        <v>15003</v>
      </c>
      <c r="K3993" t="s">
        <v>2987</v>
      </c>
      <c r="L3993" t="s">
        <v>15004</v>
      </c>
      <c r="M3993" t="s">
        <v>14987</v>
      </c>
      <c r="N3993" t="s">
        <v>22</v>
      </c>
      <c r="O3993">
        <v>21</v>
      </c>
      <c r="P3993">
        <v>3</v>
      </c>
      <c r="Q3993">
        <v>4</v>
      </c>
      <c r="R3993">
        <v>28</v>
      </c>
      <c r="S3993" s="1">
        <v>0.85709999999999997</v>
      </c>
      <c r="U3993" s="13">
        <f t="shared" si="186"/>
        <v>24</v>
      </c>
      <c r="V3993" s="13">
        <f t="shared" si="187"/>
        <v>28</v>
      </c>
      <c r="W3993" s="13" t="str">
        <f>IFERROR(VLOOKUP(K3993,'Target Area Lookup'!B:C,2,FALSE),"Rest of State")</f>
        <v>Will</v>
      </c>
      <c r="X3993" s="13" t="str">
        <f t="shared" si="188"/>
        <v>Rest of State</v>
      </c>
    </row>
    <row r="3994" spans="1:24" x14ac:dyDescent="0.25">
      <c r="A3994" t="s">
        <v>14979</v>
      </c>
      <c r="B3994" t="s">
        <v>14980</v>
      </c>
      <c r="C3994" t="s">
        <v>14981</v>
      </c>
      <c r="D3994" t="s">
        <v>14982</v>
      </c>
      <c r="E3994" t="s">
        <v>14983</v>
      </c>
      <c r="F3994">
        <v>7083678207</v>
      </c>
      <c r="G3994">
        <v>57080</v>
      </c>
      <c r="H3994" t="s">
        <v>15005</v>
      </c>
      <c r="I3994" t="s">
        <v>15006</v>
      </c>
      <c r="J3994" t="s">
        <v>15003</v>
      </c>
      <c r="K3994" t="s">
        <v>2987</v>
      </c>
      <c r="L3994" t="s">
        <v>15007</v>
      </c>
      <c r="M3994" t="s">
        <v>14987</v>
      </c>
      <c r="N3994" t="s">
        <v>22</v>
      </c>
      <c r="O3994">
        <v>255</v>
      </c>
      <c r="P3994">
        <v>9</v>
      </c>
      <c r="Q3994">
        <v>195</v>
      </c>
      <c r="R3994">
        <v>459</v>
      </c>
      <c r="S3994" s="1">
        <v>0.57520000000000004</v>
      </c>
      <c r="U3994" s="13">
        <f t="shared" si="186"/>
        <v>264</v>
      </c>
      <c r="V3994" s="13">
        <f t="shared" si="187"/>
        <v>459</v>
      </c>
      <c r="W3994" s="13" t="str">
        <f>IFERROR(VLOOKUP(K3994,'Target Area Lookup'!B:C,2,FALSE),"Rest of State")</f>
        <v>Will</v>
      </c>
      <c r="X3994" s="13" t="str">
        <f t="shared" si="188"/>
        <v>Rest of State</v>
      </c>
    </row>
    <row r="3995" spans="1:24" x14ac:dyDescent="0.25">
      <c r="A3995" t="s">
        <v>14979</v>
      </c>
      <c r="B3995" t="s">
        <v>14980</v>
      </c>
      <c r="C3995" t="s">
        <v>14981</v>
      </c>
      <c r="D3995" t="s">
        <v>14982</v>
      </c>
      <c r="E3995" t="s">
        <v>14983</v>
      </c>
      <c r="F3995">
        <v>7083678207</v>
      </c>
      <c r="G3995">
        <v>57081</v>
      </c>
      <c r="H3995" t="s">
        <v>15008</v>
      </c>
      <c r="I3995" t="s">
        <v>15009</v>
      </c>
      <c r="J3995" t="s">
        <v>14982</v>
      </c>
      <c r="K3995" t="s">
        <v>2987</v>
      </c>
      <c r="L3995" t="s">
        <v>15010</v>
      </c>
      <c r="M3995" t="s">
        <v>14987</v>
      </c>
      <c r="N3995" t="s">
        <v>22</v>
      </c>
      <c r="O3995">
        <v>343</v>
      </c>
      <c r="P3995">
        <v>16</v>
      </c>
      <c r="Q3995">
        <v>137</v>
      </c>
      <c r="R3995">
        <v>496</v>
      </c>
      <c r="S3995" s="1">
        <v>0.7238</v>
      </c>
      <c r="U3995" s="13">
        <f t="shared" si="186"/>
        <v>359</v>
      </c>
      <c r="V3995" s="13">
        <f t="shared" si="187"/>
        <v>496</v>
      </c>
      <c r="W3995" s="13" t="str">
        <f>IFERROR(VLOOKUP(K3995,'Target Area Lookup'!B:C,2,FALSE),"Rest of State")</f>
        <v>Will</v>
      </c>
      <c r="X3995" s="13" t="str">
        <f t="shared" si="188"/>
        <v>Rest of State</v>
      </c>
    </row>
    <row r="3996" spans="1:24" x14ac:dyDescent="0.25">
      <c r="A3996" t="s">
        <v>14979</v>
      </c>
      <c r="B3996" t="s">
        <v>14980</v>
      </c>
      <c r="C3996" t="s">
        <v>14981</v>
      </c>
      <c r="D3996" t="s">
        <v>14982</v>
      </c>
      <c r="E3996" t="s">
        <v>14983</v>
      </c>
      <c r="F3996">
        <v>7083678207</v>
      </c>
      <c r="G3996">
        <v>59221</v>
      </c>
      <c r="H3996" t="s">
        <v>15011</v>
      </c>
      <c r="I3996" t="s">
        <v>14981</v>
      </c>
      <c r="J3996" t="s">
        <v>14982</v>
      </c>
      <c r="K3996" t="s">
        <v>2987</v>
      </c>
      <c r="L3996" t="s">
        <v>14983</v>
      </c>
      <c r="M3996" t="s">
        <v>14987</v>
      </c>
      <c r="N3996" t="s">
        <v>22</v>
      </c>
      <c r="O3996">
        <v>10</v>
      </c>
      <c r="P3996">
        <v>0</v>
      </c>
      <c r="Q3996">
        <v>5</v>
      </c>
      <c r="R3996">
        <v>15</v>
      </c>
      <c r="S3996" s="1">
        <v>0.66670000000000007</v>
      </c>
      <c r="U3996" s="13">
        <f t="shared" si="186"/>
        <v>10</v>
      </c>
      <c r="V3996" s="13">
        <f t="shared" si="187"/>
        <v>15</v>
      </c>
      <c r="W3996" s="13" t="str">
        <f>IFERROR(VLOOKUP(K3996,'Target Area Lookup'!B:C,2,FALSE),"Rest of State")</f>
        <v>Will</v>
      </c>
      <c r="X3996" s="13" t="str">
        <f t="shared" si="188"/>
        <v>Rest of State</v>
      </c>
    </row>
    <row r="3997" spans="1:24" x14ac:dyDescent="0.25">
      <c r="A3997" t="s">
        <v>15121</v>
      </c>
      <c r="B3997" t="s">
        <v>15122</v>
      </c>
      <c r="C3997" t="s">
        <v>15123</v>
      </c>
      <c r="D3997" t="s">
        <v>15124</v>
      </c>
      <c r="E3997" t="s">
        <v>15125</v>
      </c>
      <c r="F3997">
        <v>7082580991</v>
      </c>
      <c r="G3997">
        <v>15022</v>
      </c>
      <c r="H3997" t="s">
        <v>15126</v>
      </c>
      <c r="I3997" t="s">
        <v>15127</v>
      </c>
      <c r="J3997" t="s">
        <v>15124</v>
      </c>
      <c r="K3997" t="s">
        <v>2987</v>
      </c>
      <c r="L3997" t="s">
        <v>15128</v>
      </c>
      <c r="M3997" t="s">
        <v>15129</v>
      </c>
      <c r="N3997" t="s">
        <v>22</v>
      </c>
      <c r="O3997">
        <v>96</v>
      </c>
      <c r="P3997">
        <v>11</v>
      </c>
      <c r="Q3997">
        <v>380</v>
      </c>
      <c r="R3997">
        <v>487</v>
      </c>
      <c r="S3997" s="1">
        <v>0.21970000000000001</v>
      </c>
      <c r="U3997" s="13">
        <f t="shared" si="186"/>
        <v>107</v>
      </c>
      <c r="V3997" s="13">
        <f t="shared" si="187"/>
        <v>487</v>
      </c>
      <c r="W3997" s="13" t="str">
        <f>IFERROR(VLOOKUP(K3997,'Target Area Lookup'!B:C,2,FALSE),"Rest of State")</f>
        <v>Will</v>
      </c>
      <c r="X3997" s="13" t="str">
        <f t="shared" si="188"/>
        <v>Rest of State</v>
      </c>
    </row>
    <row r="3998" spans="1:24" x14ac:dyDescent="0.25">
      <c r="A3998" t="s">
        <v>15121</v>
      </c>
      <c r="B3998" t="s">
        <v>15122</v>
      </c>
      <c r="C3998" t="s">
        <v>15123</v>
      </c>
      <c r="D3998" t="s">
        <v>15124</v>
      </c>
      <c r="E3998" t="s">
        <v>15125</v>
      </c>
      <c r="F3998">
        <v>7082580991</v>
      </c>
      <c r="G3998">
        <v>15023</v>
      </c>
      <c r="H3998" t="s">
        <v>15130</v>
      </c>
      <c r="I3998" t="s">
        <v>15131</v>
      </c>
      <c r="J3998" t="s">
        <v>15124</v>
      </c>
      <c r="K3998" t="s">
        <v>2987</v>
      </c>
      <c r="L3998" t="s">
        <v>15132</v>
      </c>
      <c r="M3998" t="s">
        <v>15129</v>
      </c>
      <c r="N3998" t="s">
        <v>22</v>
      </c>
      <c r="O3998">
        <v>63</v>
      </c>
      <c r="P3998">
        <v>5</v>
      </c>
      <c r="Q3998">
        <v>290</v>
      </c>
      <c r="R3998">
        <v>358</v>
      </c>
      <c r="S3998" s="1">
        <v>0.18989999999999999</v>
      </c>
      <c r="U3998" s="13">
        <f t="shared" si="186"/>
        <v>68</v>
      </c>
      <c r="V3998" s="13">
        <f t="shared" si="187"/>
        <v>358</v>
      </c>
      <c r="W3998" s="13" t="str">
        <f>IFERROR(VLOOKUP(K3998,'Target Area Lookup'!B:C,2,FALSE),"Rest of State")</f>
        <v>Will</v>
      </c>
      <c r="X3998" s="13" t="str">
        <f t="shared" si="188"/>
        <v>Rest of State</v>
      </c>
    </row>
    <row r="3999" spans="1:24" x14ac:dyDescent="0.25">
      <c r="A3999" t="s">
        <v>15121</v>
      </c>
      <c r="B3999" t="s">
        <v>15122</v>
      </c>
      <c r="C3999" t="s">
        <v>15123</v>
      </c>
      <c r="D3999" t="s">
        <v>15124</v>
      </c>
      <c r="E3999" t="s">
        <v>15125</v>
      </c>
      <c r="F3999">
        <v>7082580991</v>
      </c>
      <c r="G3999">
        <v>15024</v>
      </c>
      <c r="H3999" t="s">
        <v>15133</v>
      </c>
      <c r="I3999" t="s">
        <v>15134</v>
      </c>
      <c r="J3999" t="s">
        <v>15124</v>
      </c>
      <c r="K3999" t="s">
        <v>2987</v>
      </c>
      <c r="L3999" t="s">
        <v>15135</v>
      </c>
      <c r="M3999" t="s">
        <v>15129</v>
      </c>
      <c r="N3999" t="s">
        <v>22</v>
      </c>
      <c r="O3999">
        <v>79</v>
      </c>
      <c r="P3999">
        <v>10</v>
      </c>
      <c r="Q3999">
        <v>263</v>
      </c>
      <c r="R3999">
        <v>352</v>
      </c>
      <c r="S3999" s="1">
        <v>0.25280000000000002</v>
      </c>
      <c r="U3999" s="13">
        <f t="shared" si="186"/>
        <v>89</v>
      </c>
      <c r="V3999" s="13">
        <f t="shared" si="187"/>
        <v>352</v>
      </c>
      <c r="W3999" s="13" t="str">
        <f>IFERROR(VLOOKUP(K3999,'Target Area Lookup'!B:C,2,FALSE),"Rest of State")</f>
        <v>Will</v>
      </c>
      <c r="X3999" s="13" t="str">
        <f t="shared" si="188"/>
        <v>Rest of State</v>
      </c>
    </row>
    <row r="4000" spans="1:24" x14ac:dyDescent="0.25">
      <c r="A4000" t="s">
        <v>15121</v>
      </c>
      <c r="B4000" t="s">
        <v>15122</v>
      </c>
      <c r="C4000" t="s">
        <v>15123</v>
      </c>
      <c r="D4000" t="s">
        <v>15124</v>
      </c>
      <c r="E4000" t="s">
        <v>15125</v>
      </c>
      <c r="F4000">
        <v>7082580991</v>
      </c>
      <c r="G4000">
        <v>15026</v>
      </c>
      <c r="H4000" t="s">
        <v>15136</v>
      </c>
      <c r="I4000" t="s">
        <v>15137</v>
      </c>
      <c r="J4000" t="s">
        <v>14945</v>
      </c>
      <c r="K4000" t="s">
        <v>2987</v>
      </c>
      <c r="L4000" t="s">
        <v>15138</v>
      </c>
      <c r="M4000" t="s">
        <v>15129</v>
      </c>
      <c r="N4000" t="s">
        <v>22</v>
      </c>
      <c r="O4000">
        <v>57</v>
      </c>
      <c r="P4000">
        <v>3</v>
      </c>
      <c r="Q4000">
        <v>150</v>
      </c>
      <c r="R4000">
        <v>210</v>
      </c>
      <c r="S4000" s="1">
        <v>0.28570000000000001</v>
      </c>
      <c r="U4000" s="13">
        <f t="shared" si="186"/>
        <v>60</v>
      </c>
      <c r="V4000" s="13">
        <f t="shared" si="187"/>
        <v>210</v>
      </c>
      <c r="W4000" s="13" t="str">
        <f>IFERROR(VLOOKUP(K4000,'Target Area Lookup'!B:C,2,FALSE),"Rest of State")</f>
        <v>Will</v>
      </c>
      <c r="X4000" s="13" t="str">
        <f t="shared" si="188"/>
        <v>Rest of State</v>
      </c>
    </row>
    <row r="4001" spans="1:24" x14ac:dyDescent="0.25">
      <c r="A4001" t="s">
        <v>15139</v>
      </c>
      <c r="B4001" t="s">
        <v>15140</v>
      </c>
      <c r="C4001" t="s">
        <v>15141</v>
      </c>
      <c r="D4001" t="s">
        <v>15142</v>
      </c>
      <c r="E4001" t="s">
        <v>15143</v>
      </c>
      <c r="F4001">
        <v>8159261751</v>
      </c>
      <c r="G4001">
        <v>15027</v>
      </c>
      <c r="H4001" t="s">
        <v>15144</v>
      </c>
      <c r="I4001" t="s">
        <v>15145</v>
      </c>
      <c r="J4001" t="s">
        <v>15142</v>
      </c>
      <c r="K4001" t="s">
        <v>2987</v>
      </c>
      <c r="L4001" t="s">
        <v>15143</v>
      </c>
      <c r="M4001" t="s">
        <v>15146</v>
      </c>
      <c r="N4001" t="s">
        <v>22</v>
      </c>
      <c r="O4001">
        <v>138</v>
      </c>
      <c r="P4001">
        <v>31</v>
      </c>
      <c r="Q4001">
        <v>264</v>
      </c>
      <c r="R4001">
        <v>433</v>
      </c>
      <c r="S4001" s="1">
        <v>0.39030000000000004</v>
      </c>
      <c r="U4001" s="13">
        <f t="shared" si="186"/>
        <v>169</v>
      </c>
      <c r="V4001" s="13">
        <f t="shared" si="187"/>
        <v>433</v>
      </c>
      <c r="W4001" s="13" t="str">
        <f>IFERROR(VLOOKUP(K4001,'Target Area Lookup'!B:C,2,FALSE),"Rest of State")</f>
        <v>Will</v>
      </c>
      <c r="X4001" s="13" t="str">
        <f t="shared" si="188"/>
        <v>Rest of State</v>
      </c>
    </row>
    <row r="4002" spans="1:24" x14ac:dyDescent="0.25">
      <c r="A4002" t="s">
        <v>15139</v>
      </c>
      <c r="B4002" t="s">
        <v>15140</v>
      </c>
      <c r="C4002" t="s">
        <v>15141</v>
      </c>
      <c r="D4002" t="s">
        <v>15142</v>
      </c>
      <c r="E4002" t="s">
        <v>15143</v>
      </c>
      <c r="F4002">
        <v>8159261751</v>
      </c>
      <c r="G4002">
        <v>15028</v>
      </c>
      <c r="H4002" t="s">
        <v>15147</v>
      </c>
      <c r="I4002" t="s">
        <v>15148</v>
      </c>
      <c r="J4002" t="s">
        <v>15142</v>
      </c>
      <c r="K4002" t="s">
        <v>2987</v>
      </c>
      <c r="L4002" t="s">
        <v>15149</v>
      </c>
      <c r="M4002" t="s">
        <v>15146</v>
      </c>
      <c r="N4002" t="s">
        <v>22</v>
      </c>
      <c r="O4002">
        <v>110</v>
      </c>
      <c r="P4002">
        <v>16</v>
      </c>
      <c r="Q4002">
        <v>163</v>
      </c>
      <c r="R4002">
        <v>289</v>
      </c>
      <c r="S4002" s="1">
        <v>0.436</v>
      </c>
      <c r="U4002" s="13">
        <f t="shared" si="186"/>
        <v>126</v>
      </c>
      <c r="V4002" s="13">
        <f t="shared" si="187"/>
        <v>289</v>
      </c>
      <c r="W4002" s="13" t="str">
        <f>IFERROR(VLOOKUP(K4002,'Target Area Lookup'!B:C,2,FALSE),"Rest of State")</f>
        <v>Will</v>
      </c>
      <c r="X4002" s="13" t="str">
        <f t="shared" si="188"/>
        <v>Rest of State</v>
      </c>
    </row>
    <row r="4003" spans="1:24" x14ac:dyDescent="0.25">
      <c r="A4003" t="s">
        <v>15139</v>
      </c>
      <c r="B4003" t="s">
        <v>15140</v>
      </c>
      <c r="C4003" t="s">
        <v>15141</v>
      </c>
      <c r="D4003" t="s">
        <v>15142</v>
      </c>
      <c r="E4003" t="s">
        <v>15143</v>
      </c>
      <c r="F4003">
        <v>8159261751</v>
      </c>
      <c r="G4003">
        <v>15029</v>
      </c>
      <c r="H4003" t="s">
        <v>15150</v>
      </c>
      <c r="I4003" t="s">
        <v>15151</v>
      </c>
      <c r="J4003" t="s">
        <v>15142</v>
      </c>
      <c r="K4003" t="s">
        <v>2987</v>
      </c>
      <c r="L4003" t="s">
        <v>15152</v>
      </c>
      <c r="M4003" t="s">
        <v>15146</v>
      </c>
      <c r="N4003" t="s">
        <v>22</v>
      </c>
      <c r="O4003">
        <v>56</v>
      </c>
      <c r="P4003">
        <v>8</v>
      </c>
      <c r="Q4003">
        <v>93</v>
      </c>
      <c r="R4003">
        <v>157</v>
      </c>
      <c r="S4003" s="1">
        <v>0.40759999999999996</v>
      </c>
      <c r="U4003" s="13">
        <f t="shared" si="186"/>
        <v>64</v>
      </c>
      <c r="V4003" s="13">
        <f t="shared" si="187"/>
        <v>157</v>
      </c>
      <c r="W4003" s="13" t="str">
        <f>IFERROR(VLOOKUP(K4003,'Target Area Lookup'!B:C,2,FALSE),"Rest of State")</f>
        <v>Will</v>
      </c>
      <c r="X4003" s="13" t="str">
        <f t="shared" si="188"/>
        <v>Rest of State</v>
      </c>
    </row>
    <row r="4004" spans="1:24" x14ac:dyDescent="0.25">
      <c r="A4004" t="s">
        <v>15139</v>
      </c>
      <c r="B4004" t="s">
        <v>15140</v>
      </c>
      <c r="C4004" t="s">
        <v>15141</v>
      </c>
      <c r="D4004" t="s">
        <v>15142</v>
      </c>
      <c r="E4004" t="s">
        <v>15143</v>
      </c>
      <c r="F4004">
        <v>8159261751</v>
      </c>
      <c r="G4004">
        <v>15030</v>
      </c>
      <c r="H4004" t="s">
        <v>15153</v>
      </c>
      <c r="I4004" t="s">
        <v>15154</v>
      </c>
      <c r="J4004" t="s">
        <v>15142</v>
      </c>
      <c r="K4004" t="s">
        <v>2987</v>
      </c>
      <c r="L4004" t="s">
        <v>15155</v>
      </c>
      <c r="M4004" t="s">
        <v>15146</v>
      </c>
      <c r="N4004" t="s">
        <v>22</v>
      </c>
      <c r="O4004">
        <v>157</v>
      </c>
      <c r="P4004">
        <v>11</v>
      </c>
      <c r="Q4004">
        <v>191</v>
      </c>
      <c r="R4004">
        <v>359</v>
      </c>
      <c r="S4004" s="1">
        <v>0.46799999999999997</v>
      </c>
      <c r="U4004" s="13">
        <f t="shared" si="186"/>
        <v>168</v>
      </c>
      <c r="V4004" s="13">
        <f t="shared" si="187"/>
        <v>359</v>
      </c>
      <c r="W4004" s="13" t="str">
        <f>IFERROR(VLOOKUP(K4004,'Target Area Lookup'!B:C,2,FALSE),"Rest of State")</f>
        <v>Will</v>
      </c>
      <c r="X4004" s="13" t="str">
        <f t="shared" si="188"/>
        <v>Rest of State</v>
      </c>
    </row>
    <row r="4005" spans="1:24" x14ac:dyDescent="0.25">
      <c r="A4005" t="s">
        <v>15156</v>
      </c>
      <c r="B4005" t="s">
        <v>15157</v>
      </c>
      <c r="C4005" t="s">
        <v>15158</v>
      </c>
      <c r="D4005" t="s">
        <v>15159</v>
      </c>
      <c r="E4005" t="s">
        <v>15160</v>
      </c>
      <c r="F4005">
        <v>8154582307</v>
      </c>
      <c r="G4005">
        <v>15033</v>
      </c>
      <c r="H4005" t="s">
        <v>15161</v>
      </c>
      <c r="I4005" t="s">
        <v>15162</v>
      </c>
      <c r="J4005" t="s">
        <v>15159</v>
      </c>
      <c r="K4005" t="s">
        <v>2987</v>
      </c>
      <c r="L4005" t="s">
        <v>15160</v>
      </c>
      <c r="M4005" t="s">
        <v>15163</v>
      </c>
      <c r="N4005" t="s">
        <v>22</v>
      </c>
      <c r="O4005">
        <v>144</v>
      </c>
      <c r="P4005">
        <v>10</v>
      </c>
      <c r="Q4005">
        <v>324</v>
      </c>
      <c r="R4005">
        <v>478</v>
      </c>
      <c r="S4005" s="1">
        <v>0.32219999999999999</v>
      </c>
      <c r="U4005" s="13">
        <f t="shared" si="186"/>
        <v>154</v>
      </c>
      <c r="V4005" s="13">
        <f t="shared" si="187"/>
        <v>478</v>
      </c>
      <c r="W4005" s="13" t="str">
        <f>IFERROR(VLOOKUP(K4005,'Target Area Lookup'!B:C,2,FALSE),"Rest of State")</f>
        <v>Will</v>
      </c>
      <c r="X4005" s="13" t="str">
        <f t="shared" si="188"/>
        <v>Rest of State</v>
      </c>
    </row>
    <row r="4006" spans="1:24" x14ac:dyDescent="0.25">
      <c r="A4006" t="s">
        <v>15156</v>
      </c>
      <c r="B4006" t="s">
        <v>15157</v>
      </c>
      <c r="C4006" t="s">
        <v>15158</v>
      </c>
      <c r="D4006" t="s">
        <v>15159</v>
      </c>
      <c r="E4006" t="s">
        <v>15160</v>
      </c>
      <c r="F4006">
        <v>8154582307</v>
      </c>
      <c r="G4006">
        <v>15034</v>
      </c>
      <c r="H4006" t="s">
        <v>15164</v>
      </c>
      <c r="I4006" t="s">
        <v>15165</v>
      </c>
      <c r="J4006" t="s">
        <v>15159</v>
      </c>
      <c r="K4006" t="s">
        <v>2987</v>
      </c>
      <c r="L4006" t="s">
        <v>15166</v>
      </c>
      <c r="M4006" t="s">
        <v>15163</v>
      </c>
      <c r="N4006" t="s">
        <v>22</v>
      </c>
      <c r="O4006">
        <v>112</v>
      </c>
      <c r="P4006">
        <v>9</v>
      </c>
      <c r="Q4006">
        <v>216</v>
      </c>
      <c r="R4006">
        <v>337</v>
      </c>
      <c r="S4006" s="1">
        <v>0.35909999999999997</v>
      </c>
      <c r="U4006" s="13">
        <f t="shared" si="186"/>
        <v>121</v>
      </c>
      <c r="V4006" s="13">
        <f t="shared" si="187"/>
        <v>337</v>
      </c>
      <c r="W4006" s="13" t="str">
        <f>IFERROR(VLOOKUP(K4006,'Target Area Lookup'!B:C,2,FALSE),"Rest of State")</f>
        <v>Will</v>
      </c>
      <c r="X4006" s="13" t="str">
        <f t="shared" si="188"/>
        <v>Rest of State</v>
      </c>
    </row>
    <row r="4007" spans="1:24" x14ac:dyDescent="0.25">
      <c r="A4007" t="s">
        <v>15156</v>
      </c>
      <c r="B4007" t="s">
        <v>15157</v>
      </c>
      <c r="C4007" t="s">
        <v>15158</v>
      </c>
      <c r="D4007" t="s">
        <v>15159</v>
      </c>
      <c r="E4007" t="s">
        <v>15160</v>
      </c>
      <c r="F4007">
        <v>8154582307</v>
      </c>
      <c r="G4007">
        <v>15035</v>
      </c>
      <c r="H4007" t="s">
        <v>15167</v>
      </c>
      <c r="I4007" t="s">
        <v>15168</v>
      </c>
      <c r="J4007" t="s">
        <v>15159</v>
      </c>
      <c r="K4007" t="s">
        <v>2987</v>
      </c>
      <c r="L4007" t="s">
        <v>15169</v>
      </c>
      <c r="M4007" t="s">
        <v>15163</v>
      </c>
      <c r="N4007" t="s">
        <v>22</v>
      </c>
      <c r="O4007">
        <v>238</v>
      </c>
      <c r="P4007">
        <v>14</v>
      </c>
      <c r="Q4007">
        <v>302</v>
      </c>
      <c r="R4007">
        <v>554</v>
      </c>
      <c r="S4007" s="1">
        <v>0.45490000000000003</v>
      </c>
      <c r="U4007" s="13">
        <f t="shared" si="186"/>
        <v>252</v>
      </c>
      <c r="V4007" s="13">
        <f t="shared" si="187"/>
        <v>554</v>
      </c>
      <c r="W4007" s="13" t="str">
        <f>IFERROR(VLOOKUP(K4007,'Target Area Lookup'!B:C,2,FALSE),"Rest of State")</f>
        <v>Will</v>
      </c>
      <c r="X4007" s="13" t="str">
        <f t="shared" si="188"/>
        <v>Rest of State</v>
      </c>
    </row>
    <row r="4008" spans="1:24" x14ac:dyDescent="0.25">
      <c r="A4008" t="s">
        <v>15170</v>
      </c>
      <c r="B4008" t="s">
        <v>15171</v>
      </c>
      <c r="C4008" t="s">
        <v>15172</v>
      </c>
      <c r="D4008" t="s">
        <v>8861</v>
      </c>
      <c r="E4008" t="s">
        <v>15173</v>
      </c>
      <c r="F4008">
        <v>8157417777</v>
      </c>
      <c r="G4008">
        <v>46930</v>
      </c>
      <c r="H4008" t="s">
        <v>15174</v>
      </c>
      <c r="I4008" t="s">
        <v>15175</v>
      </c>
      <c r="J4008" t="s">
        <v>8861</v>
      </c>
      <c r="K4008" t="s">
        <v>2987</v>
      </c>
      <c r="L4008" t="s">
        <v>15173</v>
      </c>
      <c r="M4008" t="s">
        <v>15176</v>
      </c>
      <c r="N4008" t="s">
        <v>22</v>
      </c>
      <c r="O4008">
        <v>32</v>
      </c>
      <c r="P4008">
        <v>5</v>
      </c>
      <c r="Q4008">
        <v>17</v>
      </c>
      <c r="R4008">
        <v>54</v>
      </c>
      <c r="S4008" s="1">
        <v>0.68519999999999992</v>
      </c>
      <c r="U4008" s="13">
        <f t="shared" si="186"/>
        <v>37</v>
      </c>
      <c r="V4008" s="13">
        <f t="shared" si="187"/>
        <v>54</v>
      </c>
      <c r="W4008" s="13" t="str">
        <f>IFERROR(VLOOKUP(K4008,'Target Area Lookup'!B:C,2,FALSE),"Rest of State")</f>
        <v>Will</v>
      </c>
      <c r="X4008" s="13" t="str">
        <f t="shared" si="188"/>
        <v>Rest of State</v>
      </c>
    </row>
    <row r="4009" spans="1:24" x14ac:dyDescent="0.25">
      <c r="A4009" t="s">
        <v>15170</v>
      </c>
      <c r="B4009" t="s">
        <v>15171</v>
      </c>
      <c r="C4009" t="s">
        <v>15172</v>
      </c>
      <c r="D4009" t="s">
        <v>8861</v>
      </c>
      <c r="E4009" t="s">
        <v>15173</v>
      </c>
      <c r="F4009">
        <v>8157417777</v>
      </c>
      <c r="G4009">
        <v>61313</v>
      </c>
      <c r="H4009" t="s">
        <v>15177</v>
      </c>
      <c r="I4009" t="s">
        <v>15145</v>
      </c>
      <c r="J4009" t="s">
        <v>15142</v>
      </c>
      <c r="K4009" t="s">
        <v>2987</v>
      </c>
      <c r="L4009" t="s">
        <v>15143</v>
      </c>
      <c r="M4009" t="s">
        <v>15178</v>
      </c>
      <c r="N4009" t="s">
        <v>22</v>
      </c>
      <c r="O4009">
        <v>11</v>
      </c>
      <c r="P4009">
        <v>1</v>
      </c>
      <c r="Q4009">
        <v>6</v>
      </c>
      <c r="R4009">
        <v>18</v>
      </c>
      <c r="S4009" s="1">
        <v>0.66670000000000007</v>
      </c>
      <c r="U4009" s="13">
        <f t="shared" si="186"/>
        <v>12</v>
      </c>
      <c r="V4009" s="13">
        <f t="shared" si="187"/>
        <v>18</v>
      </c>
      <c r="W4009" s="13" t="str">
        <f>IFERROR(VLOOKUP(K4009,'Target Area Lookup'!B:C,2,FALSE),"Rest of State")</f>
        <v>Will</v>
      </c>
      <c r="X4009" s="13" t="str">
        <f t="shared" si="188"/>
        <v>Rest of State</v>
      </c>
    </row>
    <row r="4010" spans="1:24" x14ac:dyDescent="0.25">
      <c r="A4010" t="s">
        <v>15170</v>
      </c>
      <c r="B4010" t="s">
        <v>15171</v>
      </c>
      <c r="C4010" t="s">
        <v>15172</v>
      </c>
      <c r="D4010" t="s">
        <v>8861</v>
      </c>
      <c r="E4010" t="s">
        <v>15173</v>
      </c>
      <c r="F4010">
        <v>8157417777</v>
      </c>
      <c r="G4010">
        <v>67145</v>
      </c>
      <c r="H4010" t="s">
        <v>15179</v>
      </c>
      <c r="I4010" t="s">
        <v>15172</v>
      </c>
      <c r="J4010" t="s">
        <v>8861</v>
      </c>
      <c r="K4010" t="s">
        <v>2987</v>
      </c>
      <c r="L4010" t="s">
        <v>15173</v>
      </c>
      <c r="M4010" t="s">
        <v>15180</v>
      </c>
      <c r="N4010" t="s">
        <v>22</v>
      </c>
      <c r="O4010">
        <v>68</v>
      </c>
      <c r="P4010">
        <v>10</v>
      </c>
      <c r="Q4010">
        <v>49</v>
      </c>
      <c r="R4010">
        <v>127</v>
      </c>
      <c r="S4010" s="1">
        <v>0.61420000000000008</v>
      </c>
      <c r="U4010" s="13">
        <f t="shared" si="186"/>
        <v>78</v>
      </c>
      <c r="V4010" s="13">
        <f t="shared" si="187"/>
        <v>127</v>
      </c>
      <c r="W4010" s="13" t="str">
        <f>IFERROR(VLOOKUP(K4010,'Target Area Lookup'!B:C,2,FALSE),"Rest of State")</f>
        <v>Will</v>
      </c>
      <c r="X4010" s="13" t="str">
        <f t="shared" si="188"/>
        <v>Rest of State</v>
      </c>
    </row>
    <row r="4011" spans="1:24" x14ac:dyDescent="0.25">
      <c r="A4011" t="s">
        <v>15181</v>
      </c>
      <c r="B4011" t="s">
        <v>15182</v>
      </c>
      <c r="C4011" t="s">
        <v>15183</v>
      </c>
      <c r="D4011" t="s">
        <v>15184</v>
      </c>
      <c r="E4011" t="s">
        <v>15185</v>
      </c>
      <c r="F4011">
        <v>8158862700</v>
      </c>
      <c r="G4011">
        <v>15037</v>
      </c>
      <c r="H4011" t="s">
        <v>15186</v>
      </c>
      <c r="I4011" t="s">
        <v>15187</v>
      </c>
      <c r="J4011" t="s">
        <v>8166</v>
      </c>
      <c r="K4011" t="s">
        <v>2987</v>
      </c>
      <c r="L4011" t="s">
        <v>15188</v>
      </c>
      <c r="M4011" t="s">
        <v>15189</v>
      </c>
      <c r="N4011" t="s">
        <v>22</v>
      </c>
      <c r="O4011">
        <v>1849</v>
      </c>
      <c r="P4011">
        <v>225</v>
      </c>
      <c r="Q4011">
        <v>1432</v>
      </c>
      <c r="R4011">
        <v>3506</v>
      </c>
      <c r="S4011" s="1">
        <v>0.59160000000000001</v>
      </c>
      <c r="U4011" s="13">
        <f t="shared" si="186"/>
        <v>2074</v>
      </c>
      <c r="V4011" s="13">
        <f t="shared" si="187"/>
        <v>3506</v>
      </c>
      <c r="W4011" s="13" t="str">
        <f>IFERROR(VLOOKUP(K4011,'Target Area Lookup'!B:C,2,FALSE),"Rest of State")</f>
        <v>Will</v>
      </c>
      <c r="X4011" s="13" t="str">
        <f t="shared" si="188"/>
        <v>Rest of State</v>
      </c>
    </row>
    <row r="4012" spans="1:24" x14ac:dyDescent="0.25">
      <c r="A4012" t="s">
        <v>15181</v>
      </c>
      <c r="B4012" t="s">
        <v>15182</v>
      </c>
      <c r="C4012" t="s">
        <v>15183</v>
      </c>
      <c r="D4012" t="s">
        <v>15184</v>
      </c>
      <c r="E4012" t="s">
        <v>15185</v>
      </c>
      <c r="F4012">
        <v>8158862700</v>
      </c>
      <c r="G4012">
        <v>15038</v>
      </c>
      <c r="H4012" t="s">
        <v>15190</v>
      </c>
      <c r="I4012" t="s">
        <v>15191</v>
      </c>
      <c r="J4012" t="s">
        <v>15184</v>
      </c>
      <c r="K4012" t="s">
        <v>2987</v>
      </c>
      <c r="L4012" t="s">
        <v>15192</v>
      </c>
      <c r="M4012" t="s">
        <v>15189</v>
      </c>
      <c r="N4012" t="s">
        <v>22</v>
      </c>
      <c r="O4012">
        <v>945</v>
      </c>
      <c r="P4012">
        <v>171</v>
      </c>
      <c r="Q4012">
        <v>789</v>
      </c>
      <c r="R4012">
        <v>1905</v>
      </c>
      <c r="S4012" s="1">
        <v>0.58579999999999999</v>
      </c>
      <c r="U4012" s="13">
        <f t="shared" si="186"/>
        <v>1116</v>
      </c>
      <c r="V4012" s="13">
        <f t="shared" si="187"/>
        <v>1905</v>
      </c>
      <c r="W4012" s="13" t="str">
        <f>IFERROR(VLOOKUP(K4012,'Target Area Lookup'!B:C,2,FALSE),"Rest of State")</f>
        <v>Will</v>
      </c>
      <c r="X4012" s="13" t="str">
        <f t="shared" si="188"/>
        <v>Rest of State</v>
      </c>
    </row>
    <row r="4013" spans="1:24" x14ac:dyDescent="0.25">
      <c r="A4013" t="s">
        <v>15181</v>
      </c>
      <c r="B4013" t="s">
        <v>15182</v>
      </c>
      <c r="C4013" t="s">
        <v>15183</v>
      </c>
      <c r="D4013" t="s">
        <v>15184</v>
      </c>
      <c r="E4013" t="s">
        <v>15185</v>
      </c>
      <c r="F4013">
        <v>8158862700</v>
      </c>
      <c r="G4013">
        <v>15039</v>
      </c>
      <c r="H4013" t="s">
        <v>15193</v>
      </c>
      <c r="I4013" t="s">
        <v>15194</v>
      </c>
      <c r="J4013" t="s">
        <v>15184</v>
      </c>
      <c r="K4013" t="s">
        <v>2987</v>
      </c>
      <c r="L4013" t="s">
        <v>15195</v>
      </c>
      <c r="M4013" t="s">
        <v>15189</v>
      </c>
      <c r="N4013" t="s">
        <v>22</v>
      </c>
      <c r="O4013">
        <v>414</v>
      </c>
      <c r="P4013">
        <v>61</v>
      </c>
      <c r="Q4013">
        <v>334</v>
      </c>
      <c r="R4013">
        <v>809</v>
      </c>
      <c r="S4013" s="1">
        <v>0.58710000000000007</v>
      </c>
      <c r="U4013" s="13">
        <f t="shared" si="186"/>
        <v>475</v>
      </c>
      <c r="V4013" s="13">
        <f t="shared" si="187"/>
        <v>809</v>
      </c>
      <c r="W4013" s="13" t="str">
        <f>IFERROR(VLOOKUP(K4013,'Target Area Lookup'!B:C,2,FALSE),"Rest of State")</f>
        <v>Will</v>
      </c>
      <c r="X4013" s="13" t="str">
        <f t="shared" si="188"/>
        <v>Rest of State</v>
      </c>
    </row>
    <row r="4014" spans="1:24" x14ac:dyDescent="0.25">
      <c r="A4014" t="s">
        <v>15181</v>
      </c>
      <c r="B4014" t="s">
        <v>15182</v>
      </c>
      <c r="C4014" t="s">
        <v>15183</v>
      </c>
      <c r="D4014" t="s">
        <v>15184</v>
      </c>
      <c r="E4014" t="s">
        <v>15185</v>
      </c>
      <c r="F4014">
        <v>8158862700</v>
      </c>
      <c r="G4014">
        <v>15040</v>
      </c>
      <c r="H4014" t="s">
        <v>2681</v>
      </c>
      <c r="I4014" t="s">
        <v>15196</v>
      </c>
      <c r="J4014" t="s">
        <v>8166</v>
      </c>
      <c r="K4014" t="s">
        <v>2987</v>
      </c>
      <c r="L4014" t="s">
        <v>15197</v>
      </c>
      <c r="M4014" t="s">
        <v>15189</v>
      </c>
      <c r="N4014" t="s">
        <v>22</v>
      </c>
      <c r="O4014">
        <v>707</v>
      </c>
      <c r="P4014">
        <v>71</v>
      </c>
      <c r="Q4014">
        <v>449</v>
      </c>
      <c r="R4014">
        <v>1227</v>
      </c>
      <c r="S4014" s="1">
        <v>0.6341</v>
      </c>
      <c r="U4014" s="13">
        <f t="shared" si="186"/>
        <v>778</v>
      </c>
      <c r="V4014" s="13">
        <f t="shared" si="187"/>
        <v>1227</v>
      </c>
      <c r="W4014" s="13" t="str">
        <f>IFERROR(VLOOKUP(K4014,'Target Area Lookup'!B:C,2,FALSE),"Rest of State")</f>
        <v>Will</v>
      </c>
      <c r="X4014" s="13" t="str">
        <f t="shared" si="188"/>
        <v>Rest of State</v>
      </c>
    </row>
    <row r="4015" spans="1:24" x14ac:dyDescent="0.25">
      <c r="A4015" t="s">
        <v>15181</v>
      </c>
      <c r="B4015" t="s">
        <v>15182</v>
      </c>
      <c r="C4015" t="s">
        <v>15183</v>
      </c>
      <c r="D4015" t="s">
        <v>15184</v>
      </c>
      <c r="E4015" t="s">
        <v>15185</v>
      </c>
      <c r="F4015">
        <v>8158862700</v>
      </c>
      <c r="G4015">
        <v>15041</v>
      </c>
      <c r="H4015" t="s">
        <v>15198</v>
      </c>
      <c r="I4015" t="s">
        <v>15199</v>
      </c>
      <c r="J4015" t="s">
        <v>8166</v>
      </c>
      <c r="K4015" t="s">
        <v>2987</v>
      </c>
      <c r="L4015" t="s">
        <v>15200</v>
      </c>
      <c r="M4015" t="s">
        <v>15189</v>
      </c>
      <c r="N4015" t="s">
        <v>22</v>
      </c>
      <c r="O4015">
        <v>326</v>
      </c>
      <c r="P4015">
        <v>49</v>
      </c>
      <c r="Q4015">
        <v>317</v>
      </c>
      <c r="R4015">
        <v>692</v>
      </c>
      <c r="S4015" s="1">
        <v>0.54189999999999994</v>
      </c>
      <c r="U4015" s="13">
        <f t="shared" si="186"/>
        <v>375</v>
      </c>
      <c r="V4015" s="13">
        <f t="shared" si="187"/>
        <v>692</v>
      </c>
      <c r="W4015" s="13" t="str">
        <f>IFERROR(VLOOKUP(K4015,'Target Area Lookup'!B:C,2,FALSE),"Rest of State")</f>
        <v>Will</v>
      </c>
      <c r="X4015" s="13" t="str">
        <f t="shared" si="188"/>
        <v>Rest of State</v>
      </c>
    </row>
    <row r="4016" spans="1:24" x14ac:dyDescent="0.25">
      <c r="A4016" t="s">
        <v>15181</v>
      </c>
      <c r="B4016" t="s">
        <v>15182</v>
      </c>
      <c r="C4016" t="s">
        <v>15183</v>
      </c>
      <c r="D4016" t="s">
        <v>15184</v>
      </c>
      <c r="E4016" t="s">
        <v>15185</v>
      </c>
      <c r="F4016">
        <v>8158862700</v>
      </c>
      <c r="G4016">
        <v>15042</v>
      </c>
      <c r="H4016" t="s">
        <v>15201</v>
      </c>
      <c r="I4016" t="s">
        <v>15202</v>
      </c>
      <c r="J4016" t="s">
        <v>8166</v>
      </c>
      <c r="K4016" t="s">
        <v>2987</v>
      </c>
      <c r="L4016" t="s">
        <v>15203</v>
      </c>
      <c r="M4016" t="s">
        <v>15189</v>
      </c>
      <c r="N4016" t="s">
        <v>22</v>
      </c>
      <c r="O4016">
        <v>433</v>
      </c>
      <c r="P4016">
        <v>57</v>
      </c>
      <c r="Q4016">
        <v>157</v>
      </c>
      <c r="R4016">
        <v>647</v>
      </c>
      <c r="S4016" s="1">
        <v>0.75730000000000008</v>
      </c>
      <c r="U4016" s="13">
        <f t="shared" si="186"/>
        <v>490</v>
      </c>
      <c r="V4016" s="13">
        <f t="shared" si="187"/>
        <v>647</v>
      </c>
      <c r="W4016" s="13" t="str">
        <f>IFERROR(VLOOKUP(K4016,'Target Area Lookup'!B:C,2,FALSE),"Rest of State")</f>
        <v>Will</v>
      </c>
      <c r="X4016" s="13" t="str">
        <f t="shared" si="188"/>
        <v>Rest of State</v>
      </c>
    </row>
    <row r="4017" spans="1:24" x14ac:dyDescent="0.25">
      <c r="A4017" t="s">
        <v>15181</v>
      </c>
      <c r="B4017" t="s">
        <v>15182</v>
      </c>
      <c r="C4017" t="s">
        <v>15183</v>
      </c>
      <c r="D4017" t="s">
        <v>15184</v>
      </c>
      <c r="E4017" t="s">
        <v>15185</v>
      </c>
      <c r="F4017">
        <v>8158862700</v>
      </c>
      <c r="G4017">
        <v>15043</v>
      </c>
      <c r="H4017" t="s">
        <v>15204</v>
      </c>
      <c r="I4017" t="s">
        <v>15205</v>
      </c>
      <c r="J4017" t="s">
        <v>15184</v>
      </c>
      <c r="K4017" t="s">
        <v>2987</v>
      </c>
      <c r="L4017" t="s">
        <v>15206</v>
      </c>
      <c r="M4017" t="s">
        <v>15189</v>
      </c>
      <c r="N4017" t="s">
        <v>22</v>
      </c>
      <c r="O4017">
        <v>371</v>
      </c>
      <c r="P4017">
        <v>49</v>
      </c>
      <c r="Q4017">
        <v>370</v>
      </c>
      <c r="R4017">
        <v>790</v>
      </c>
      <c r="S4017" s="1">
        <v>0.53159999999999996</v>
      </c>
      <c r="U4017" s="13">
        <f t="shared" si="186"/>
        <v>420</v>
      </c>
      <c r="V4017" s="13">
        <f t="shared" si="187"/>
        <v>790</v>
      </c>
      <c r="W4017" s="13" t="str">
        <f>IFERROR(VLOOKUP(K4017,'Target Area Lookup'!B:C,2,FALSE),"Rest of State")</f>
        <v>Will</v>
      </c>
      <c r="X4017" s="13" t="str">
        <f t="shared" si="188"/>
        <v>Rest of State</v>
      </c>
    </row>
    <row r="4018" spans="1:24" x14ac:dyDescent="0.25">
      <c r="A4018" t="s">
        <v>15181</v>
      </c>
      <c r="B4018" t="s">
        <v>15182</v>
      </c>
      <c r="C4018" t="s">
        <v>15183</v>
      </c>
      <c r="D4018" t="s">
        <v>15184</v>
      </c>
      <c r="E4018" t="s">
        <v>15185</v>
      </c>
      <c r="F4018">
        <v>8158862700</v>
      </c>
      <c r="G4018">
        <v>15044</v>
      </c>
      <c r="H4018" t="s">
        <v>15207</v>
      </c>
      <c r="I4018" t="s">
        <v>15208</v>
      </c>
      <c r="J4018" t="s">
        <v>15184</v>
      </c>
      <c r="K4018" t="s">
        <v>2987</v>
      </c>
      <c r="L4018" t="s">
        <v>15209</v>
      </c>
      <c r="M4018" t="s">
        <v>15189</v>
      </c>
      <c r="N4018" t="s">
        <v>22</v>
      </c>
      <c r="O4018">
        <v>339</v>
      </c>
      <c r="P4018">
        <v>41</v>
      </c>
      <c r="Q4018">
        <v>143</v>
      </c>
      <c r="R4018">
        <v>523</v>
      </c>
      <c r="S4018" s="1">
        <v>0.72660000000000002</v>
      </c>
      <c r="U4018" s="13">
        <f t="shared" si="186"/>
        <v>380</v>
      </c>
      <c r="V4018" s="13">
        <f t="shared" si="187"/>
        <v>523</v>
      </c>
      <c r="W4018" s="13" t="str">
        <f>IFERROR(VLOOKUP(K4018,'Target Area Lookup'!B:C,2,FALSE),"Rest of State")</f>
        <v>Will</v>
      </c>
      <c r="X4018" s="13" t="str">
        <f t="shared" si="188"/>
        <v>Rest of State</v>
      </c>
    </row>
    <row r="4019" spans="1:24" x14ac:dyDescent="0.25">
      <c r="A4019" t="s">
        <v>15181</v>
      </c>
      <c r="B4019" t="s">
        <v>15182</v>
      </c>
      <c r="C4019" t="s">
        <v>15183</v>
      </c>
      <c r="D4019" t="s">
        <v>15184</v>
      </c>
      <c r="E4019" t="s">
        <v>15185</v>
      </c>
      <c r="F4019">
        <v>8158862700</v>
      </c>
      <c r="G4019">
        <v>15045</v>
      </c>
      <c r="H4019" t="s">
        <v>15210</v>
      </c>
      <c r="I4019" t="s">
        <v>15211</v>
      </c>
      <c r="J4019" t="s">
        <v>8166</v>
      </c>
      <c r="K4019" t="s">
        <v>2987</v>
      </c>
      <c r="L4019" t="s">
        <v>15212</v>
      </c>
      <c r="M4019" t="s">
        <v>15189</v>
      </c>
      <c r="N4019" t="s">
        <v>22</v>
      </c>
      <c r="O4019">
        <v>417</v>
      </c>
      <c r="P4019">
        <v>46</v>
      </c>
      <c r="Q4019">
        <v>95</v>
      </c>
      <c r="R4019">
        <v>558</v>
      </c>
      <c r="S4019" s="1">
        <v>0.82969999999999999</v>
      </c>
      <c r="U4019" s="13">
        <f t="shared" si="186"/>
        <v>463</v>
      </c>
      <c r="V4019" s="13">
        <f t="shared" si="187"/>
        <v>558</v>
      </c>
      <c r="W4019" s="13" t="str">
        <f>IFERROR(VLOOKUP(K4019,'Target Area Lookup'!B:C,2,FALSE),"Rest of State")</f>
        <v>Will</v>
      </c>
      <c r="X4019" s="13" t="str">
        <f t="shared" si="188"/>
        <v>Rest of State</v>
      </c>
    </row>
    <row r="4020" spans="1:24" x14ac:dyDescent="0.25">
      <c r="A4020" t="s">
        <v>15181</v>
      </c>
      <c r="B4020" t="s">
        <v>15182</v>
      </c>
      <c r="C4020" t="s">
        <v>15183</v>
      </c>
      <c r="D4020" t="s">
        <v>15184</v>
      </c>
      <c r="E4020" t="s">
        <v>15185</v>
      </c>
      <c r="F4020">
        <v>8158862700</v>
      </c>
      <c r="G4020">
        <v>15046</v>
      </c>
      <c r="H4020" t="s">
        <v>15213</v>
      </c>
      <c r="I4020" t="s">
        <v>15214</v>
      </c>
      <c r="J4020" t="s">
        <v>8166</v>
      </c>
      <c r="K4020" t="s">
        <v>2987</v>
      </c>
      <c r="L4020" t="s">
        <v>15215</v>
      </c>
      <c r="M4020" t="s">
        <v>15189</v>
      </c>
      <c r="N4020" t="s">
        <v>22</v>
      </c>
      <c r="O4020">
        <v>230</v>
      </c>
      <c r="P4020">
        <v>33</v>
      </c>
      <c r="Q4020">
        <v>106</v>
      </c>
      <c r="R4020">
        <v>369</v>
      </c>
      <c r="S4020" s="1">
        <v>0.7127</v>
      </c>
      <c r="U4020" s="13">
        <f t="shared" si="186"/>
        <v>263</v>
      </c>
      <c r="V4020" s="13">
        <f t="shared" si="187"/>
        <v>369</v>
      </c>
      <c r="W4020" s="13" t="str">
        <f>IFERROR(VLOOKUP(K4020,'Target Area Lookup'!B:C,2,FALSE),"Rest of State")</f>
        <v>Will</v>
      </c>
      <c r="X4020" s="13" t="str">
        <f t="shared" si="188"/>
        <v>Rest of State</v>
      </c>
    </row>
    <row r="4021" spans="1:24" x14ac:dyDescent="0.25">
      <c r="A4021" t="s">
        <v>15181</v>
      </c>
      <c r="B4021" t="s">
        <v>15182</v>
      </c>
      <c r="C4021" t="s">
        <v>15183</v>
      </c>
      <c r="D4021" t="s">
        <v>15184</v>
      </c>
      <c r="E4021" t="s">
        <v>15185</v>
      </c>
      <c r="F4021">
        <v>8158862700</v>
      </c>
      <c r="G4021">
        <v>15047</v>
      </c>
      <c r="H4021" t="s">
        <v>15216</v>
      </c>
      <c r="I4021" t="s">
        <v>15217</v>
      </c>
      <c r="J4021" t="s">
        <v>8166</v>
      </c>
      <c r="K4021" t="s">
        <v>2987</v>
      </c>
      <c r="L4021" t="s">
        <v>15218</v>
      </c>
      <c r="M4021" t="s">
        <v>15189</v>
      </c>
      <c r="N4021" t="s">
        <v>22</v>
      </c>
      <c r="O4021">
        <v>506</v>
      </c>
      <c r="P4021">
        <v>42</v>
      </c>
      <c r="Q4021">
        <v>159</v>
      </c>
      <c r="R4021">
        <v>707</v>
      </c>
      <c r="S4021" s="1">
        <v>0.77510000000000012</v>
      </c>
      <c r="U4021" s="13">
        <f t="shared" si="186"/>
        <v>548</v>
      </c>
      <c r="V4021" s="13">
        <f t="shared" si="187"/>
        <v>707</v>
      </c>
      <c r="W4021" s="13" t="str">
        <f>IFERROR(VLOOKUP(K4021,'Target Area Lookup'!B:C,2,FALSE),"Rest of State")</f>
        <v>Will</v>
      </c>
      <c r="X4021" s="13" t="str">
        <f t="shared" si="188"/>
        <v>Rest of State</v>
      </c>
    </row>
    <row r="4022" spans="1:24" x14ac:dyDescent="0.25">
      <c r="A4022" t="s">
        <v>15181</v>
      </c>
      <c r="B4022" t="s">
        <v>15182</v>
      </c>
      <c r="C4022" t="s">
        <v>15183</v>
      </c>
      <c r="D4022" t="s">
        <v>15184</v>
      </c>
      <c r="E4022" t="s">
        <v>15185</v>
      </c>
      <c r="F4022">
        <v>8158862700</v>
      </c>
      <c r="G4022">
        <v>15048</v>
      </c>
      <c r="H4022" t="s">
        <v>15219</v>
      </c>
      <c r="I4022" t="s">
        <v>15220</v>
      </c>
      <c r="J4022" t="s">
        <v>8166</v>
      </c>
      <c r="K4022" t="s">
        <v>2987</v>
      </c>
      <c r="L4022" t="s">
        <v>15221</v>
      </c>
      <c r="M4022" t="s">
        <v>15189</v>
      </c>
      <c r="N4022" t="s">
        <v>22</v>
      </c>
      <c r="O4022">
        <v>362</v>
      </c>
      <c r="P4022">
        <v>37</v>
      </c>
      <c r="Q4022">
        <v>274</v>
      </c>
      <c r="R4022">
        <v>673</v>
      </c>
      <c r="S4022" s="1">
        <v>0.59289999999999998</v>
      </c>
      <c r="U4022" s="13">
        <f t="shared" si="186"/>
        <v>399</v>
      </c>
      <c r="V4022" s="13">
        <f t="shared" si="187"/>
        <v>673</v>
      </c>
      <c r="W4022" s="13" t="str">
        <f>IFERROR(VLOOKUP(K4022,'Target Area Lookup'!B:C,2,FALSE),"Rest of State")</f>
        <v>Will</v>
      </c>
      <c r="X4022" s="13" t="str">
        <f t="shared" si="188"/>
        <v>Rest of State</v>
      </c>
    </row>
    <row r="4023" spans="1:24" x14ac:dyDescent="0.25">
      <c r="A4023" t="s">
        <v>15181</v>
      </c>
      <c r="B4023" t="s">
        <v>15182</v>
      </c>
      <c r="C4023" t="s">
        <v>15183</v>
      </c>
      <c r="D4023" t="s">
        <v>15184</v>
      </c>
      <c r="E4023" t="s">
        <v>15185</v>
      </c>
      <c r="F4023">
        <v>8158862700</v>
      </c>
      <c r="G4023">
        <v>15049</v>
      </c>
      <c r="H4023" t="s">
        <v>15222</v>
      </c>
      <c r="I4023" t="s">
        <v>15223</v>
      </c>
      <c r="J4023" t="s">
        <v>8166</v>
      </c>
      <c r="K4023" t="s">
        <v>2987</v>
      </c>
      <c r="L4023" t="s">
        <v>15224</v>
      </c>
      <c r="M4023" t="s">
        <v>15189</v>
      </c>
      <c r="N4023" t="s">
        <v>22</v>
      </c>
      <c r="O4023">
        <v>200</v>
      </c>
      <c r="P4023">
        <v>25</v>
      </c>
      <c r="Q4023">
        <v>276</v>
      </c>
      <c r="R4023">
        <v>501</v>
      </c>
      <c r="S4023" s="1">
        <v>0.4491</v>
      </c>
      <c r="U4023" s="13">
        <f t="shared" si="186"/>
        <v>225</v>
      </c>
      <c r="V4023" s="13">
        <f t="shared" si="187"/>
        <v>501</v>
      </c>
      <c r="W4023" s="13" t="str">
        <f>IFERROR(VLOOKUP(K4023,'Target Area Lookup'!B:C,2,FALSE),"Rest of State")</f>
        <v>Will</v>
      </c>
      <c r="X4023" s="13" t="str">
        <f t="shared" si="188"/>
        <v>Rest of State</v>
      </c>
    </row>
    <row r="4024" spans="1:24" x14ac:dyDescent="0.25">
      <c r="A4024" t="s">
        <v>15181</v>
      </c>
      <c r="B4024" t="s">
        <v>15182</v>
      </c>
      <c r="C4024" t="s">
        <v>15183</v>
      </c>
      <c r="D4024" t="s">
        <v>15184</v>
      </c>
      <c r="E4024" t="s">
        <v>15185</v>
      </c>
      <c r="F4024">
        <v>8158862700</v>
      </c>
      <c r="G4024">
        <v>15050</v>
      </c>
      <c r="H4024" t="s">
        <v>15225</v>
      </c>
      <c r="I4024" t="s">
        <v>15226</v>
      </c>
      <c r="J4024" t="s">
        <v>8166</v>
      </c>
      <c r="K4024" t="s">
        <v>2987</v>
      </c>
      <c r="L4024" t="s">
        <v>15227</v>
      </c>
      <c r="M4024" t="s">
        <v>15189</v>
      </c>
      <c r="N4024" t="s">
        <v>22</v>
      </c>
      <c r="O4024">
        <v>429</v>
      </c>
      <c r="P4024">
        <v>50</v>
      </c>
      <c r="Q4024">
        <v>169</v>
      </c>
      <c r="R4024">
        <v>648</v>
      </c>
      <c r="S4024" s="1">
        <v>0.73920000000000008</v>
      </c>
      <c r="U4024" s="13">
        <f t="shared" si="186"/>
        <v>479</v>
      </c>
      <c r="V4024" s="13">
        <f t="shared" si="187"/>
        <v>648</v>
      </c>
      <c r="W4024" s="13" t="str">
        <f>IFERROR(VLOOKUP(K4024,'Target Area Lookup'!B:C,2,FALSE),"Rest of State")</f>
        <v>Will</v>
      </c>
      <c r="X4024" s="13" t="str">
        <f t="shared" si="188"/>
        <v>Rest of State</v>
      </c>
    </row>
    <row r="4025" spans="1:24" x14ac:dyDescent="0.25">
      <c r="A4025" t="s">
        <v>15181</v>
      </c>
      <c r="B4025" t="s">
        <v>15182</v>
      </c>
      <c r="C4025" t="s">
        <v>15183</v>
      </c>
      <c r="D4025" t="s">
        <v>15184</v>
      </c>
      <c r="E4025" t="s">
        <v>15185</v>
      </c>
      <c r="F4025">
        <v>8158862700</v>
      </c>
      <c r="G4025">
        <v>44286</v>
      </c>
      <c r="H4025" t="s">
        <v>15228</v>
      </c>
      <c r="I4025" t="s">
        <v>15229</v>
      </c>
      <c r="J4025" t="s">
        <v>8166</v>
      </c>
      <c r="K4025" t="s">
        <v>2987</v>
      </c>
      <c r="L4025" t="s">
        <v>15230</v>
      </c>
      <c r="M4025" t="s">
        <v>15189</v>
      </c>
      <c r="N4025" t="s">
        <v>22</v>
      </c>
      <c r="O4025">
        <v>197</v>
      </c>
      <c r="P4025">
        <v>25</v>
      </c>
      <c r="Q4025">
        <v>348</v>
      </c>
      <c r="R4025">
        <v>570</v>
      </c>
      <c r="S4025" s="1">
        <v>0.38950000000000001</v>
      </c>
      <c r="U4025" s="13">
        <f t="shared" si="186"/>
        <v>222</v>
      </c>
      <c r="V4025" s="13">
        <f t="shared" si="187"/>
        <v>570</v>
      </c>
      <c r="W4025" s="13" t="str">
        <f>IFERROR(VLOOKUP(K4025,'Target Area Lookup'!B:C,2,FALSE),"Rest of State")</f>
        <v>Will</v>
      </c>
      <c r="X4025" s="13" t="str">
        <f t="shared" si="188"/>
        <v>Rest of State</v>
      </c>
    </row>
    <row r="4026" spans="1:24" x14ac:dyDescent="0.25">
      <c r="A4026" t="s">
        <v>15181</v>
      </c>
      <c r="B4026" t="s">
        <v>15182</v>
      </c>
      <c r="C4026" t="s">
        <v>15183</v>
      </c>
      <c r="D4026" t="s">
        <v>15184</v>
      </c>
      <c r="E4026" t="s">
        <v>15185</v>
      </c>
      <c r="F4026">
        <v>8158862700</v>
      </c>
      <c r="G4026">
        <v>46625</v>
      </c>
      <c r="H4026" t="s">
        <v>15231</v>
      </c>
      <c r="I4026" t="s">
        <v>15232</v>
      </c>
      <c r="J4026" t="s">
        <v>15184</v>
      </c>
      <c r="K4026" t="s">
        <v>2987</v>
      </c>
      <c r="L4026" t="s">
        <v>15233</v>
      </c>
      <c r="M4026" t="s">
        <v>15189</v>
      </c>
      <c r="N4026" t="s">
        <v>22</v>
      </c>
      <c r="O4026">
        <v>258</v>
      </c>
      <c r="P4026">
        <v>35</v>
      </c>
      <c r="Q4026">
        <v>272</v>
      </c>
      <c r="R4026">
        <v>565</v>
      </c>
      <c r="S4026" s="1">
        <v>0.51859999999999995</v>
      </c>
      <c r="U4026" s="13">
        <f t="shared" si="186"/>
        <v>293</v>
      </c>
      <c r="V4026" s="13">
        <f t="shared" si="187"/>
        <v>565</v>
      </c>
      <c r="W4026" s="13" t="str">
        <f>IFERROR(VLOOKUP(K4026,'Target Area Lookup'!B:C,2,FALSE),"Rest of State")</f>
        <v>Will</v>
      </c>
      <c r="X4026" s="13" t="str">
        <f t="shared" si="188"/>
        <v>Rest of State</v>
      </c>
    </row>
    <row r="4027" spans="1:24" x14ac:dyDescent="0.25">
      <c r="A4027" t="s">
        <v>15181</v>
      </c>
      <c r="B4027" t="s">
        <v>15182</v>
      </c>
      <c r="C4027" t="s">
        <v>15183</v>
      </c>
      <c r="D4027" t="s">
        <v>15184</v>
      </c>
      <c r="E4027" t="s">
        <v>15185</v>
      </c>
      <c r="F4027">
        <v>8158862700</v>
      </c>
      <c r="G4027">
        <v>52691</v>
      </c>
      <c r="H4027" t="s">
        <v>15234</v>
      </c>
      <c r="I4027" t="s">
        <v>15235</v>
      </c>
      <c r="J4027" t="s">
        <v>8166</v>
      </c>
      <c r="K4027" t="s">
        <v>2987</v>
      </c>
      <c r="L4027" t="s">
        <v>15236</v>
      </c>
      <c r="M4027" t="s">
        <v>15189</v>
      </c>
      <c r="N4027" t="s">
        <v>22</v>
      </c>
      <c r="O4027">
        <v>384</v>
      </c>
      <c r="P4027">
        <v>20</v>
      </c>
      <c r="Q4027">
        <v>64</v>
      </c>
      <c r="R4027">
        <v>468</v>
      </c>
      <c r="S4027" s="1">
        <v>0.86319999999999997</v>
      </c>
      <c r="U4027" s="13">
        <f t="shared" si="186"/>
        <v>404</v>
      </c>
      <c r="V4027" s="13">
        <f t="shared" si="187"/>
        <v>468</v>
      </c>
      <c r="W4027" s="13" t="str">
        <f>IFERROR(VLOOKUP(K4027,'Target Area Lookup'!B:C,2,FALSE),"Rest of State")</f>
        <v>Will</v>
      </c>
      <c r="X4027" s="13" t="str">
        <f t="shared" si="188"/>
        <v>Rest of State</v>
      </c>
    </row>
    <row r="4028" spans="1:24" x14ac:dyDescent="0.25">
      <c r="A4028" t="s">
        <v>15181</v>
      </c>
      <c r="B4028" t="s">
        <v>15182</v>
      </c>
      <c r="C4028" t="s">
        <v>15183</v>
      </c>
      <c r="D4028" t="s">
        <v>15184</v>
      </c>
      <c r="E4028" t="s">
        <v>15185</v>
      </c>
      <c r="F4028">
        <v>8158862700</v>
      </c>
      <c r="G4028">
        <v>54656</v>
      </c>
      <c r="H4028" t="s">
        <v>15237</v>
      </c>
      <c r="I4028" t="s">
        <v>15238</v>
      </c>
      <c r="J4028" t="s">
        <v>15184</v>
      </c>
      <c r="K4028" t="s">
        <v>2987</v>
      </c>
      <c r="L4028" t="s">
        <v>15239</v>
      </c>
      <c r="M4028" t="s">
        <v>15189</v>
      </c>
      <c r="N4028" t="s">
        <v>22</v>
      </c>
      <c r="O4028">
        <v>452</v>
      </c>
      <c r="P4028">
        <v>58</v>
      </c>
      <c r="Q4028">
        <v>302</v>
      </c>
      <c r="R4028">
        <v>812</v>
      </c>
      <c r="S4028" s="1">
        <v>0.62809999999999999</v>
      </c>
      <c r="U4028" s="13">
        <f t="shared" si="186"/>
        <v>510</v>
      </c>
      <c r="V4028" s="13">
        <f t="shared" si="187"/>
        <v>812</v>
      </c>
      <c r="W4028" s="13" t="str">
        <f>IFERROR(VLOOKUP(K4028,'Target Area Lookup'!B:C,2,FALSE),"Rest of State")</f>
        <v>Will</v>
      </c>
      <c r="X4028" s="13" t="str">
        <f t="shared" si="188"/>
        <v>Rest of State</v>
      </c>
    </row>
    <row r="4029" spans="1:24" x14ac:dyDescent="0.25">
      <c r="A4029" t="s">
        <v>15181</v>
      </c>
      <c r="B4029" t="s">
        <v>15182</v>
      </c>
      <c r="C4029" t="s">
        <v>15183</v>
      </c>
      <c r="D4029" t="s">
        <v>15184</v>
      </c>
      <c r="E4029" t="s">
        <v>15185</v>
      </c>
      <c r="F4029">
        <v>8158862700</v>
      </c>
      <c r="G4029">
        <v>56875</v>
      </c>
      <c r="H4029" t="s">
        <v>15240</v>
      </c>
      <c r="I4029" t="s">
        <v>15241</v>
      </c>
      <c r="J4029" t="s">
        <v>15184</v>
      </c>
      <c r="K4029" t="s">
        <v>2987</v>
      </c>
      <c r="L4029" t="s">
        <v>15239</v>
      </c>
      <c r="M4029" t="s">
        <v>15189</v>
      </c>
      <c r="N4029" t="s">
        <v>22</v>
      </c>
      <c r="O4029">
        <v>315</v>
      </c>
      <c r="P4029">
        <v>45</v>
      </c>
      <c r="Q4029">
        <v>197</v>
      </c>
      <c r="R4029">
        <v>557</v>
      </c>
      <c r="S4029" s="1">
        <v>0.64629999999999999</v>
      </c>
      <c r="U4029" s="13">
        <f t="shared" si="186"/>
        <v>360</v>
      </c>
      <c r="V4029" s="13">
        <f t="shared" si="187"/>
        <v>557</v>
      </c>
      <c r="W4029" s="13" t="str">
        <f>IFERROR(VLOOKUP(K4029,'Target Area Lookup'!B:C,2,FALSE),"Rest of State")</f>
        <v>Will</v>
      </c>
      <c r="X4029" s="13" t="str">
        <f t="shared" si="188"/>
        <v>Rest of State</v>
      </c>
    </row>
  </sheetData>
  <autoFilter ref="A1:X1"/>
  <sortState ref="A2:X4029">
    <sortCondition ref="A1"/>
  </sortState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RowHeight="15" x14ac:dyDescent="0.25"/>
  <cols>
    <col min="2" max="2" width="14.85546875" customWidth="1"/>
    <col min="3" max="3" width="11.140625" bestFit="1" customWidth="1"/>
  </cols>
  <sheetData>
    <row r="2" spans="2:3" x14ac:dyDescent="0.25">
      <c r="B2" s="11" t="s">
        <v>15551</v>
      </c>
      <c r="C2" s="11" t="s">
        <v>15552</v>
      </c>
    </row>
    <row r="3" spans="2:3" x14ac:dyDescent="0.25">
      <c r="B3" t="s">
        <v>3305</v>
      </c>
      <c r="C3" t="s">
        <v>3305</v>
      </c>
    </row>
    <row r="4" spans="2:3" x14ac:dyDescent="0.25">
      <c r="B4" t="s">
        <v>1103</v>
      </c>
      <c r="C4" t="s">
        <v>1103</v>
      </c>
    </row>
    <row r="5" spans="2:3" x14ac:dyDescent="0.25">
      <c r="B5" t="s">
        <v>11424</v>
      </c>
      <c r="C5" t="s">
        <v>11424</v>
      </c>
    </row>
    <row r="6" spans="2:3" x14ac:dyDescent="0.25">
      <c r="B6" t="s">
        <v>12930</v>
      </c>
      <c r="C6" t="s">
        <v>12930</v>
      </c>
    </row>
    <row r="7" spans="2:3" x14ac:dyDescent="0.25">
      <c r="B7" t="s">
        <v>13226</v>
      </c>
      <c r="C7" t="s">
        <v>13226</v>
      </c>
    </row>
    <row r="8" spans="2:3" x14ac:dyDescent="0.25">
      <c r="B8" t="s">
        <v>9927</v>
      </c>
      <c r="C8" t="s">
        <v>9927</v>
      </c>
    </row>
    <row r="9" spans="2:3" x14ac:dyDescent="0.25">
      <c r="B9" t="s">
        <v>11499</v>
      </c>
      <c r="C9" t="s">
        <v>11499</v>
      </c>
    </row>
    <row r="10" spans="2:3" x14ac:dyDescent="0.25">
      <c r="B10" t="s">
        <v>2987</v>
      </c>
      <c r="C10" t="s">
        <v>2987</v>
      </c>
    </row>
    <row r="11" spans="2:3" x14ac:dyDescent="0.25">
      <c r="B11" t="s">
        <v>701</v>
      </c>
      <c r="C11" t="s">
        <v>701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false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52</Divisions>
    <PublishingStartDate xmlns="http://schemas.microsoft.com/sharepoint/v3" xsi:nil="true"/>
    <TargetAudience xmlns="6ce3111e-7420-4802-b50a-75d4e9a0b980"/>
    <MediaType xmlns="6ce3111e-7420-4802-b50a-75d4e9a0b980">
      <Value>10</Value>
    </MediaType>
    <DisplayPage xmlns="d21dc803-237d-4c68-8692-8d731fd29118" xsi:nil="true"/>
    <Subheading xmlns="d21dc803-237d-4c68-8692-8d731fd29118" xsi:nil="true"/>
    <TaxCatchAll xmlns="6ce3111e-7420-4802-b50a-75d4e9a0b980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1" ma:contentTypeDescription="Create a new document." ma:contentTypeScope="" ma:versionID="18ac0af63ffdeeaa6e8b6a5eddd97046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a1adb2202c76c9f42257c1b42bd3460b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0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87D67B-99EB-4EA8-AFC2-9A35B1F6F7BF}">
  <ds:schemaRefs>
    <ds:schemaRef ds:uri="http://schemas.microsoft.com/office/2006/metadata/properties"/>
    <ds:schemaRef ds:uri="http://schemas.microsoft.com/office/infopath/2007/PartnerControls"/>
    <ds:schemaRef ds:uri="d21dc803-237d-4c68-8692-8d731fd29118"/>
    <ds:schemaRef ds:uri="6ce3111e-7420-4802-b50a-75d4e9a0b980"/>
    <ds:schemaRef ds:uri="http://schemas.microsoft.com/sharepoint/v3"/>
    <ds:schemaRef ds:uri="4d435f69-8686-490b-bd6d-b153bf22ab50"/>
  </ds:schemaRefs>
</ds:datastoreItem>
</file>

<file path=customXml/itemProps2.xml><?xml version="1.0" encoding="utf-8"?>
<ds:datastoreItem xmlns:ds="http://schemas.openxmlformats.org/officeDocument/2006/customXml" ds:itemID="{37635A6F-9652-4601-9E2C-08CAB31313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37ECEF-37DC-49C4-8D4C-183D4156F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e3111e-7420-4802-b50a-75d4e9a0b980"/>
    <ds:schemaRef ds:uri="d21dc803-237d-4c68-8692-8d731fd29118"/>
    <ds:schemaRef ds:uri="4d435f69-8686-490b-bd6d-b153bf22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Notes</vt:lpstr>
      <vt:lpstr>Summary</vt:lpstr>
      <vt:lpstr>Data</vt:lpstr>
      <vt:lpstr>Target Area Lookup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fy18-eligibilitydata.xlsx</dc:title>
  <dc:creator>MITCHELL LADD</dc:creator>
  <cp:lastModifiedBy>Wozniak, Adam</cp:lastModifiedBy>
  <dcterms:created xsi:type="dcterms:W3CDTF">2018-02-02T20:56:13Z</dcterms:created>
  <dcterms:modified xsi:type="dcterms:W3CDTF">2018-03-06T17:12:42Z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