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8"/>
  <workbookPr/>
  <mc:AlternateContent xmlns:mc="http://schemas.openxmlformats.org/markup-compatibility/2006">
    <mc:Choice Requires="x15">
      <x15ac:absPath xmlns:x15ac="http://schemas.microsoft.com/office/spreadsheetml/2010/11/ac" url="/Users/gzoto/OneDrive - Share Our Strength, Inc/+4 MPA/Data-Cleanup-Preparation/Raw Data-Data Dictionary-Recipe-Clean Data/Ohio OH/Data Dictionary/"/>
    </mc:Choice>
  </mc:AlternateContent>
  <xr:revisionPtr revIDLastSave="2" documentId="11_17647E7FA39F3DBB66F3556A7716EB26216B9444" xr6:coauthVersionLast="45" xr6:coauthVersionMax="45" xr10:uidLastSave="{E5C2CDBA-7A69-A944-960A-788767E4BEAD}"/>
  <bookViews>
    <workbookView xWindow="0" yWindow="5000" windowWidth="24320" windowHeight="22780" tabRatio="859" activeTab="5"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6" i="2" l="1"/>
  <c r="E46" i="2" s="1"/>
  <c r="C49" i="2"/>
  <c r="E49" i="2" s="1"/>
  <c r="C40" i="2"/>
  <c r="E40" i="2" s="1"/>
  <c r="E3" i="2"/>
  <c r="E2" i="2"/>
  <c r="C5" i="2"/>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c r="C22" i="2"/>
  <c r="E22" i="2" s="1"/>
  <c r="C23" i="2"/>
  <c r="E23" i="2" s="1"/>
  <c r="C24" i="2"/>
  <c r="E24" i="2" s="1"/>
  <c r="C25" i="2"/>
  <c r="C26" i="2"/>
  <c r="E26" i="2" s="1"/>
  <c r="C27" i="2"/>
  <c r="E27" i="2" s="1"/>
  <c r="C28" i="2"/>
  <c r="E28" i="2"/>
  <c r="C29" i="2"/>
  <c r="E29" i="2" s="1"/>
  <c r="C30" i="2"/>
  <c r="C31" i="2"/>
  <c r="E31" i="2"/>
  <c r="C32" i="2"/>
  <c r="E32" i="2" s="1"/>
  <c r="C33" i="2"/>
  <c r="E33" i="2" s="1"/>
  <c r="C34" i="2"/>
  <c r="E34" i="2" s="1"/>
  <c r="C35" i="2"/>
  <c r="C36" i="2"/>
  <c r="C37" i="2"/>
  <c r="C38" i="2"/>
  <c r="E38" i="2" s="1"/>
  <c r="C39" i="2"/>
  <c r="E39" i="2" s="1"/>
  <c r="C41" i="2"/>
  <c r="E41" i="2" s="1"/>
  <c r="C42" i="2"/>
  <c r="E42" i="2" s="1"/>
  <c r="C43" i="2"/>
  <c r="E43" i="2" s="1"/>
  <c r="C44" i="2"/>
  <c r="E44" i="2" s="1"/>
  <c r="C45" i="2"/>
  <c r="E45" i="2" s="1"/>
  <c r="C47" i="2"/>
  <c r="E47" i="2" s="1"/>
  <c r="C48" i="2"/>
  <c r="E48" i="2" s="1"/>
  <c r="C50" i="2"/>
  <c r="E50" i="2" s="1"/>
  <c r="C51" i="2"/>
  <c r="E51" i="2" s="1"/>
  <c r="C4" i="2"/>
  <c r="E4" i="2" s="1"/>
  <c r="E12" i="2"/>
  <c r="E30" i="2"/>
  <c r="E25" i="2"/>
  <c r="E37" i="2" l="1"/>
  <c r="E13" i="2"/>
  <c r="E35" i="2"/>
  <c r="E36" i="2"/>
</calcChain>
</file>

<file path=xl/sharedStrings.xml><?xml version="1.0" encoding="utf-8"?>
<sst xmlns="http://schemas.openxmlformats.org/spreadsheetml/2006/main" count="888" uniqueCount="265">
  <si>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</si>
  <si>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</si>
  <si>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</si>
  <si>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</si>
  <si>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</si>
  <si>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</si>
  <si>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</si>
  <si>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</si>
  <si>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</si>
  <si>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</si>
  <si>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</si>
  <si>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</si>
  <si>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</si>
  <si>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</si>
  <si>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</si>
  <si>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</si>
  <si>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</si>
  <si>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</si>
  <si>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</si>
  <si>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</si>
  <si>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</si>
  <si>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</si>
  <si>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</si>
  <si>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</si>
  <si>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</si>
  <si>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</si>
  <si>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</si>
  <si>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</si>
  <si>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</si>
  <si>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</si>
  <si>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</si>
  <si>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</si>
  <si>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</si>
  <si>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</si>
  <si>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</si>
  <si>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</si>
  <si>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</si>
  <si>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</si>
  <si>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</si>
  <si>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</si>
  <si>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County</t>
  </si>
  <si>
    <t>City</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</si>
  <si>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</si>
  <si>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</si>
  <si>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</si>
  <si>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</si>
  <si>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</si>
  <si>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</si>
  <si>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</si>
  <si>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</si>
  <si>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</si>
  <si>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</si>
  <si>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</si>
  <si>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</si>
  <si>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</si>
  <si>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</si>
  <si>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</si>
  <si>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</si>
  <si>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</si>
  <si>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</si>
  <si>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</si>
  <si>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</si>
  <si>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</si>
  <si>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</si>
  <si>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</si>
  <si>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</si>
  <si>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</si>
  <si>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</si>
  <si>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</si>
  <si>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</si>
  <si>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</si>
  <si>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</si>
  <si>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</si>
  <si>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</si>
  <si>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</si>
  <si>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</si>
  <si>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</si>
  <si>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</si>
  <si>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</si>
  <si>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</si>
  <si>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</si>
  <si>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</si>
  <si>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</si>
  <si>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</si>
  <si>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</si>
  <si>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</si>
  <si>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</si>
  <si>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</si>
  <si>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</si>
  <si>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</si>
  <si>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</si>
  <si>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</si>
  <si>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</si>
  <si>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</si>
  <si>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</si>
  <si>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</si>
  <si>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</si>
  <si>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</si>
  <si>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</si>
  <si>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</si>
  <si>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</si>
  <si>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</si>
  <si>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</si>
  <si>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</si>
  <si>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</si>
  <si>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</si>
  <si>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</si>
  <si>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</si>
  <si>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</si>
  <si>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</si>
  <si>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</si>
  <si>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</si>
  <si>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</si>
  <si>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</si>
  <si>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</si>
  <si>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</si>
  <si>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</si>
  <si>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</si>
  <si>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</si>
  <si>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</si>
  <si>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</si>
  <si>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</si>
  <si>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</si>
  <si>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</si>
  <si>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</si>
  <si>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</si>
  <si>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</si>
  <si>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</si>
  <si>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</si>
  <si>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</si>
  <si>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</si>
  <si>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</si>
  <si>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</si>
  <si>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</si>
  <si>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</si>
  <si>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</si>
  <si>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</si>
  <si>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</si>
  <si>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</si>
  <si>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</si>
  <si>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</si>
  <si>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</si>
  <si>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</si>
  <si>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</si>
  <si>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</si>
  <si>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</si>
  <si>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</si>
  <si>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</si>
  <si>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</si>
  <si>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</si>
  <si>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</si>
  <si>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</si>
  <si>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</si>
  <si>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</si>
  <si>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</si>
  <si>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</si>
  <si>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</si>
  <si>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</si>
  <si>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</si>
  <si>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</si>
  <si>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</si>
  <si>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</si>
  <si>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</si>
  <si>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</si>
  <si>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</si>
  <si>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</si>
  <si>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</si>
  <si>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</si>
  <si>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Provision 3 (Y/N)</t>
  </si>
  <si>
    <t>School Type-Original</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</si>
  <si>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</si>
  <si>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</si>
  <si>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</si>
  <si>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</si>
  <si>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</si>
  <si>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</si>
  <si>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</si>
  <si>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</si>
  <si>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</si>
  <si>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</si>
  <si>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</si>
  <si>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State-Reporting</t>
  </si>
  <si>
    <t>State-Physical</t>
  </si>
  <si>
    <t>Zip Code</t>
  </si>
  <si>
    <t>Street Address-Line 1</t>
  </si>
  <si>
    <t>Street Address-Line 2</t>
  </si>
  <si>
    <t>Operating Days-Breakfast Only</t>
  </si>
  <si>
    <t>Operating Days-Lunch Only</t>
  </si>
  <si>
    <t>Adam Wozniak</t>
  </si>
  <si>
    <t>Number of lunches served by month</t>
  </si>
  <si>
    <t>Union/append all 8 worksheets</t>
  </si>
  <si>
    <t>All 8 worksheets should be unioned/appended to form one data table first. From that appended dataset, start the cleaning process per the data dictionary below.</t>
  </si>
  <si>
    <t>OH - statewide</t>
  </si>
  <si>
    <t>SY17-18</t>
  </si>
  <si>
    <t>October 2017 - May 2018</t>
  </si>
  <si>
    <t>Final</t>
  </si>
  <si>
    <t>IRN</t>
  </si>
  <si>
    <t>Sponsor Name</t>
  </si>
  <si>
    <t>Total Paid</t>
  </si>
  <si>
    <t>Total Free</t>
  </si>
  <si>
    <t>Total Reduced</t>
  </si>
  <si>
    <t>Total Meals</t>
  </si>
  <si>
    <t>Number of breakfasts served by month</t>
  </si>
  <si>
    <t>ORGANIZATION NAME</t>
  </si>
  <si>
    <t>SCHOOL TYPE</t>
  </si>
  <si>
    <t>GRADE SPAN</t>
  </si>
  <si>
    <t>ORGANIZATION TYPE</t>
  </si>
  <si>
    <t>ORGANIZATION CATEGORY</t>
  </si>
  <si>
    <t>STATUS</t>
  </si>
  <si>
    <t>DESIGNATED COUNTY</t>
  </si>
  <si>
    <t>WEB URL</t>
  </si>
  <si>
    <t>ORG EMAIL ADDRESS</t>
  </si>
  <si>
    <t>ORG MAILING ADDRESS</t>
  </si>
  <si>
    <t>ORG PHONE</t>
  </si>
  <si>
    <t>ORG FAX</t>
  </si>
  <si>
    <t>SUPERINTENDENT</t>
  </si>
  <si>
    <t>SUPERINTENDENT EMAIL</t>
  </si>
  <si>
    <t>SUPERINTENDENT PHONE</t>
  </si>
  <si>
    <t>TREASURER</t>
  </si>
  <si>
    <t>TREASURER EMAIL</t>
  </si>
  <si>
    <t>TREASURER PHONE</t>
  </si>
  <si>
    <t>PRINCIPAL</t>
  </si>
  <si>
    <t>PRINCIPAL EMAIL</t>
  </si>
  <si>
    <t>PRINCIPAL PHONE</t>
  </si>
  <si>
    <t>PARENT IRN</t>
  </si>
  <si>
    <t>PARENT ORGANIZATION NAME</t>
  </si>
  <si>
    <t>See notes for cleaning instructions</t>
  </si>
  <si>
    <t>OH school directory</t>
  </si>
  <si>
    <t>OH school directory.csv</t>
  </si>
  <si>
    <t>Hard code as "OH" for all values in final dataset (i.e. State-Reporting should have no missing values)</t>
  </si>
  <si>
    <t>Break apart into the different address parts (it is comma delimited). Only one observation has "Street Address-Line 2" in this dataset, so you will need to break apart this observation differently so that city, state, and zip code break apart correctly.</t>
  </si>
  <si>
    <t xml:space="preserve"> </t>
  </si>
  <si>
    <t>SY17-18 (only one observation per school, this data should be joined to each observation (each month) in Template1 and Template2</t>
  </si>
  <si>
    <t>Annual</t>
  </si>
  <si>
    <t>October-2017-Data-For-Free-and-Reduced-Price-Meal</t>
  </si>
  <si>
    <t>Data</t>
  </si>
  <si>
    <t>Ohio - Statewide</t>
  </si>
  <si>
    <t>One month</t>
  </si>
  <si>
    <t>Final SY17-18</t>
  </si>
  <si>
    <t>October 2017, applied to entire school year</t>
  </si>
  <si>
    <t>Sponsor IRN</t>
  </si>
  <si>
    <t>Sponsor</t>
  </si>
  <si>
    <t>Site IRN</t>
  </si>
  <si>
    <t>NSLP Provision</t>
  </si>
  <si>
    <t>Enrollment</t>
  </si>
  <si>
    <t>Free Lunch Applications</t>
  </si>
  <si>
    <t>Reduced Price Lunch Applications</t>
  </si>
  <si>
    <t>Percent Free Lunch</t>
  </si>
  <si>
    <t>Percent Reduced Price Lunch</t>
  </si>
  <si>
    <t>Percent Free and Reduced Price Lunch</t>
  </si>
  <si>
    <t>CEP Eligible Students</t>
  </si>
  <si>
    <t>If F="Community Eligibility Provision", then "CEP (Y/N)" = "Y", otherwise "CEP (Y/N)" = "N"</t>
  </si>
  <si>
    <t>If F="Provision 2", then "Provision 2 (Y/N)" = "Y", otherwise "Provision 2 (Y/N)" = "N"</t>
  </si>
  <si>
    <t>If H="&lt;10", then "Enrollment-Free" = G*J</t>
  </si>
  <si>
    <t>If I="&lt;10", then "Enrollment-Reduced" = G*K</t>
  </si>
  <si>
    <t>Used in calculation for "Enrollment-Free"</t>
  </si>
  <si>
    <t>Used in calculation for "Enrollment-Reduced"</t>
  </si>
  <si>
    <t>You will see that "Enrollment-Free" and "Enrollment-Reduced" are only reported for non-CEP schools. CEP schools only report "Enrollment-Free and Reduced". So when you calculate "FR Enrollment", you'll need to pull from all three of these fields.</t>
  </si>
  <si>
    <t>P:\NKH Department\Community Investments\Field Team\States\Ohio\State Data\NSLP\Raw Data Archive</t>
  </si>
  <si>
    <t>Ohio Department of Education</t>
  </si>
  <si>
    <t>P:\NKH Department\Community Investments\Field Team\States\Ohio\State Data\SBP\Raw Data Archive\SY17-18</t>
  </si>
  <si>
    <t>P:\NKH Department\Community Investments\Field Team\States\Ohio\State Data\School Directory
https://oeds.ode.state.oh.us/DataExtract</t>
  </si>
  <si>
    <t>P:\NKH Department\Community Investments\Field Team\States\Ohio\State Data\Free &amp; Reduced Eligibility
http://education.ohio.gov/Topics/Other-Resources/Food-and-Nutrition/Resources-and-Tools-for-Food-and-Nutrition/MR81-Data-for-Free-and-Reduced-Price-Meal-Eligibil</t>
  </si>
  <si>
    <r>
      <t xml:space="preserve">Join to data from Template1 and Template2 using a left join. </t>
    </r>
    <r>
      <rPr>
        <i/>
        <sz val="10"/>
        <color theme="4" tint="-0.249977111117893"/>
        <rFont val="Arial"/>
        <family val="2"/>
      </rPr>
      <t>There are some inconsistencies in the School IDs between Template1/Template2 and this Template2. Join first using Unique ID. Where this returns a missing value, then try joining on the concatenation of District ID and School Name (guidance in blue added on 7/2/19)</t>
    </r>
    <r>
      <rPr>
        <i/>
        <sz val="10"/>
        <color theme="1"/>
        <rFont val="Arial"/>
        <family val="2"/>
      </rPr>
      <t xml:space="preserve">
'There are multiple entries for some schools in this dataset (those are the duplicates in terms of IRN (or Unique ID)). We must be careful when we remove these duplicates since they have different information in some fields, such as "School Type" (column C), and we want to make sure we are keeping the more helpful observation. 
To remove these duplicates in terms of IRN (but not "School Type"), follow these steps:
   1. If only one of the duplicate values has the following for "School Type", keep that observation and drop the rest: "Ungraded", "High School", "Middle School", "Elementary School", "Junior High School". 
  2. If only the duplicate value has both of the following for "School Type", keep the observation with "Middle School" and drop the rest: "Middle School", "Junior High School". 
  3. If none of the duplicate values have the following for "School Type", keep the first observation and drop the rest: "Ungraded", "High School", "Middle School", "Elementary School", "Junior High School".</t>
    </r>
  </si>
  <si>
    <t>if F="Community Eligibility Provision", then "Enrollment-Free and Reduced"=L*G ELSE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</si>
</sst>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u/>
      <sz val="10"/>
      <color theme="10"/>
      <name val="Arial"/>
      <family val="2"/>
    </font>
    <font>
      <i/>
      <sz val="10"/>
      <color theme="4" tint="-0.249977111117893"/>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
      <left style="hair">
        <color auto="1"/>
      </left>
      <right/>
      <top/>
      <bottom/>
      <diagonal/>
    </border>
  </borders>
  <cellStyleXfs count="2">
    <xf numFmtId="0" fontId="0" fillId="0" borderId="0"/>
    <xf numFmtId="0" fontId="13" fillId="0" borderId="0" applyNumberFormat="0" applyFill="0" applyBorder="0" applyAlignment="0" applyProtection="0"/>
  </cellStyleXfs>
  <cellXfs count="51">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0" fontId="0" fillId="5" borderId="1" xfId="0" applyFill="1" applyBorder="1"/>
    <xf numFmtId="0" fontId="12" fillId="0" borderId="1" xfId="0" applyFont="1" applyFill="1" applyBorder="1"/>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13" fillId="0" borderId="0" xfId="1" applyFill="1" applyAlignment="1">
      <alignment horizontal="left" vertical="top" wrapText="1"/>
    </xf>
    <xf numFmtId="0" fontId="3" fillId="0" borderId="0" xfId="0" applyFont="1" applyFill="1" applyAlignment="1">
      <alignment horizontal="left" vertical="top" wrapText="1"/>
    </xf>
    <xf numFmtId="0" fontId="6" fillId="0" borderId="0" xfId="0" quotePrefix="1" applyFont="1" applyFill="1" applyAlignment="1">
      <alignment horizontal="left" vertical="top" wrapText="1"/>
    </xf>
    <xf numFmtId="0" fontId="0" fillId="0" borderId="4" xfId="0" applyFill="1" applyBorder="1" applyAlignment="1">
      <alignment horizontal="left" wrapText="1"/>
    </xf>
    <xf numFmtId="0" fontId="0" fillId="0" borderId="0" xfId="0" applyFill="1" applyBorder="1" applyAlignment="1">
      <alignment horizontal="left" wrapText="1"/>
    </xf>
    <xf numFmtId="0" fontId="6" fillId="0" borderId="0" xfId="0" applyFont="1" applyFill="1" applyAlignment="1">
      <alignment horizontal="left" vertical="top" wrapText="1"/>
    </xf>
  </cellXfs>
  <cellStyles count="2">
    <cellStyle name="Hyperlink" xfId="1" builtinId="8"/>
    <cellStyle name="Normal" xfId="0" builtinId="0"/>
  </cellStyles>
  <dxfs count="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file:////SOS-FS-1/StrengthShare/NKH%20Department/Community%20Investments/Field%20Team/States/Ohio/State%20Data/NSLP/Raw%20Data%20Archiv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file:////SOS-FS-1/StrengthShare/NKH%20Department/Community%20Investments/Field%20Team/States/Ohio/State%20Data/SBP/Raw%20Data%20Archive/SY17-18"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file:////SOS-FS-1/StrengthShare/NKH%20Department/Community%20Investments/Field%20Team/States/Ohio/State%20Data/School%20Directory"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file:////SOS-FS-1/StrengthShare/NKH%20Department/Community%20Investments/Field%20Team/States/Ohio/State%20Data/Free%20&amp;%20Reduced%20Eligibility"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showGridLines="0" zoomScale="120" zoomScaleNormal="120" workbookViewId="0"/>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165</v>
      </c>
      <c r="B1" s="31" t="s">
        <v>67</v>
      </c>
      <c r="C1" s="31" t="s">
        <v>143</v>
      </c>
      <c r="D1" s="31" t="s">
        <v>167</v>
      </c>
      <c r="E1" s="31" t="s">
        <v>164</v>
      </c>
    </row>
    <row r="2" spans="1:6" x14ac:dyDescent="0.15">
      <c r="A2" s="36" t="s">
        <v>144</v>
      </c>
      <c r="B2" s="30" t="s">
        <v>46</v>
      </c>
      <c r="C2" s="34" t="s">
        <v>144</v>
      </c>
      <c r="D2" s="34" t="s">
        <v>144</v>
      </c>
      <c r="E2" s="34" t="str">
        <f>IF(AND(C2="no",D2="Absolute need"),"Critical omission",IF(AND(C2="no",D2="Medium need"),"Priority omission",IF(AND(C2="no",D2="may not have"),"Omission","OK")))</f>
        <v>OK</v>
      </c>
    </row>
    <row r="3" spans="1:6" x14ac:dyDescent="0.15">
      <c r="A3" s="36" t="s">
        <v>144</v>
      </c>
      <c r="B3" s="28" t="s">
        <v>83</v>
      </c>
      <c r="C3" s="33" t="s">
        <v>144</v>
      </c>
      <c r="D3" s="33" t="s">
        <v>144</v>
      </c>
      <c r="E3" s="34" t="str">
        <f t="shared" ref="E3:E51" si="0">IF(AND(C3="no",D3="Absolute need"),"Critical omission",IF(AND(C3="no",D3="Medium need"),"Priority omission",IF(AND(C3="no",D3="may not have"),"Omission","OK")))</f>
        <v>OK</v>
      </c>
    </row>
    <row r="4" spans="1:6" x14ac:dyDescent="0.15">
      <c r="A4" s="36">
        <v>41</v>
      </c>
      <c r="B4" s="28" t="s">
        <v>156</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145</v>
      </c>
      <c r="E4" s="34" t="str">
        <f t="shared" si="0"/>
        <v>Omission</v>
      </c>
    </row>
    <row r="5" spans="1:6" x14ac:dyDescent="0.15">
      <c r="A5" s="36">
        <v>42</v>
      </c>
      <c r="B5" s="28" t="s">
        <v>157</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145</v>
      </c>
      <c r="E5" s="34" t="str">
        <f t="shared" si="0"/>
        <v>Omission</v>
      </c>
    </row>
    <row r="6" spans="1:6" x14ac:dyDescent="0.15">
      <c r="A6" s="36">
        <v>43</v>
      </c>
      <c r="B6" s="28" t="s">
        <v>158</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145</v>
      </c>
      <c r="E6" s="34" t="str">
        <f t="shared" si="0"/>
        <v>Omission</v>
      </c>
    </row>
    <row r="7" spans="1:6" x14ac:dyDescent="0.15">
      <c r="A7" s="36">
        <v>44</v>
      </c>
      <c r="B7" s="28" t="s">
        <v>159</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145</v>
      </c>
      <c r="E7" s="34" t="str">
        <f t="shared" si="0"/>
        <v>Omission</v>
      </c>
      <c r="F7" s="37"/>
    </row>
    <row r="8" spans="1:6" x14ac:dyDescent="0.15">
      <c r="A8" s="36">
        <v>37</v>
      </c>
      <c r="B8" s="28" t="s">
        <v>178</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145</v>
      </c>
      <c r="E8" s="34" t="str">
        <f t="shared" si="0"/>
        <v>Omission</v>
      </c>
    </row>
    <row r="9" spans="1:6" x14ac:dyDescent="0.15">
      <c r="A9" s="36">
        <v>38</v>
      </c>
      <c r="B9" s="28" t="s">
        <v>179</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145</v>
      </c>
      <c r="E9" s="34" t="str">
        <f t="shared" si="0"/>
        <v>Omission</v>
      </c>
    </row>
    <row r="10" spans="1:6" x14ac:dyDescent="0.15">
      <c r="A10" s="36">
        <v>39</v>
      </c>
      <c r="B10" s="28" t="s">
        <v>180</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145</v>
      </c>
      <c r="E10" s="34" t="str">
        <f t="shared" si="0"/>
        <v>Omission</v>
      </c>
    </row>
    <row r="11" spans="1:6" x14ac:dyDescent="0.15">
      <c r="A11" s="36">
        <v>40</v>
      </c>
      <c r="B11" s="28" t="s">
        <v>139</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145</v>
      </c>
      <c r="E11" s="34" t="str">
        <f t="shared" si="0"/>
        <v>Omission</v>
      </c>
      <c r="F11" s="37"/>
    </row>
    <row r="12" spans="1:6" x14ac:dyDescent="0.15">
      <c r="A12" s="36">
        <v>30</v>
      </c>
      <c r="B12" s="28" t="s">
        <v>56</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162</v>
      </c>
      <c r="E12" s="34" t="str">
        <f t="shared" si="0"/>
        <v>OK</v>
      </c>
    </row>
    <row r="13" spans="1:6" x14ac:dyDescent="0.15">
      <c r="A13" s="36">
        <v>33</v>
      </c>
      <c r="B13" s="28" t="s">
        <v>65</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163</v>
      </c>
      <c r="E13" s="34" t="str">
        <f>IF(AND(C12="yes",C15="yes"),"OK",IF(AND(C13="no",D13="Absolute need"),"Critical omission",IF(AND(C13="no",D13="Medium need"),"Priority omission",IF(AND(C13="no",D13="may not have"),"Omission","OK"))))</f>
        <v>OK</v>
      </c>
    </row>
    <row r="14" spans="1:6" x14ac:dyDescent="0.15">
      <c r="A14" s="36">
        <v>32</v>
      </c>
      <c r="B14" s="28" t="s">
        <v>58</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163</v>
      </c>
      <c r="E14" s="34" t="str">
        <f t="shared" si="0"/>
        <v>OK</v>
      </c>
    </row>
    <row r="15" spans="1:6" x14ac:dyDescent="0.15">
      <c r="A15" s="36">
        <v>31</v>
      </c>
      <c r="B15" s="28" t="s">
        <v>57</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162</v>
      </c>
      <c r="E15" s="34" t="str">
        <f t="shared" si="0"/>
        <v>OK</v>
      </c>
    </row>
    <row r="16" spans="1:6" x14ac:dyDescent="0.15">
      <c r="A16" s="36">
        <v>13</v>
      </c>
      <c r="B16" s="28" t="s">
        <v>79</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163</v>
      </c>
      <c r="E16" s="34" t="str">
        <f t="shared" si="0"/>
        <v>OK</v>
      </c>
    </row>
    <row r="17" spans="1:5" x14ac:dyDescent="0.15">
      <c r="A17" s="36">
        <v>7</v>
      </c>
      <c r="B17" s="28" t="s">
        <v>41</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yes</v>
      </c>
      <c r="D17" s="13" t="s">
        <v>163</v>
      </c>
      <c r="E17" s="34" t="str">
        <f t="shared" si="0"/>
        <v>OK</v>
      </c>
    </row>
    <row r="18" spans="1:5" x14ac:dyDescent="0.15">
      <c r="A18" s="36">
        <v>18</v>
      </c>
      <c r="B18" s="28" t="s">
        <v>47</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162</v>
      </c>
      <c r="E18" s="34" t="str">
        <f t="shared" si="0"/>
        <v>OK</v>
      </c>
    </row>
    <row r="19" spans="1:5" x14ac:dyDescent="0.15">
      <c r="A19" s="36">
        <v>19</v>
      </c>
      <c r="B19" s="28" t="s">
        <v>44</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163</v>
      </c>
      <c r="E19" s="34" t="str">
        <f t="shared" si="0"/>
        <v>Priority omission</v>
      </c>
    </row>
    <row r="20" spans="1:5" x14ac:dyDescent="0.15">
      <c r="A20" s="36">
        <v>20</v>
      </c>
      <c r="B20" s="28" t="s">
        <v>45</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163</v>
      </c>
      <c r="E20" s="34" t="str">
        <f t="shared" si="0"/>
        <v>Priority omission</v>
      </c>
    </row>
    <row r="21" spans="1:5" x14ac:dyDescent="0.15">
      <c r="A21" s="36">
        <v>6</v>
      </c>
      <c r="B21" s="28" t="s">
        <v>40</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163</v>
      </c>
      <c r="E21" s="34" t="str">
        <f t="shared" si="0"/>
        <v>OK</v>
      </c>
    </row>
    <row r="22" spans="1:5" x14ac:dyDescent="0.15">
      <c r="A22" s="36">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162</v>
      </c>
      <c r="E22" s="34" t="str">
        <f t="shared" si="0"/>
        <v>OK</v>
      </c>
    </row>
    <row r="23" spans="1:5" x14ac:dyDescent="0.15">
      <c r="A23" s="36">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162</v>
      </c>
      <c r="E23" s="34" t="str">
        <f t="shared" si="0"/>
        <v>OK</v>
      </c>
    </row>
    <row r="24" spans="1:5" x14ac:dyDescent="0.15">
      <c r="A24" s="36">
        <v>23</v>
      </c>
      <c r="B24" s="28" t="s">
        <v>53</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162</v>
      </c>
      <c r="E24" s="34" t="str">
        <f t="shared" si="0"/>
        <v>OK</v>
      </c>
    </row>
    <row r="25" spans="1:5" x14ac:dyDescent="0.15">
      <c r="A25" s="36">
        <v>25</v>
      </c>
      <c r="B25" s="28" t="s">
        <v>64</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yes</v>
      </c>
      <c r="D25" s="13" t="s">
        <v>163</v>
      </c>
      <c r="E25" s="34" t="str">
        <f>IF(AND(C24="yes",C27="yes"),"OK",IF(AND(C25="no",D25="Absolute need"),"Critical omission",IF(AND(C25="no",D25="Medium need"),"Priority omission",IF(AND(C25="no",D25="may not have"),"Omission","OK"))))</f>
        <v>OK</v>
      </c>
    </row>
    <row r="26" spans="1:5" x14ac:dyDescent="0.15">
      <c r="A26" s="36">
        <v>22</v>
      </c>
      <c r="B26" s="28" t="s">
        <v>52</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no</v>
      </c>
      <c r="D26" s="13" t="s">
        <v>163</v>
      </c>
      <c r="E26" s="34" t="str">
        <f t="shared" si="0"/>
        <v>Priority omission</v>
      </c>
    </row>
    <row r="27" spans="1:5" x14ac:dyDescent="0.15">
      <c r="A27" s="36">
        <v>24</v>
      </c>
      <c r="B27" s="28" t="s">
        <v>54</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162</v>
      </c>
      <c r="E27" s="34" t="str">
        <f t="shared" si="0"/>
        <v>OK</v>
      </c>
    </row>
    <row r="28" spans="1:5" x14ac:dyDescent="0.15">
      <c r="A28" s="36">
        <v>21</v>
      </c>
      <c r="B28" s="28" t="s">
        <v>55</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162</v>
      </c>
      <c r="E28" s="34" t="str">
        <f t="shared" si="0"/>
        <v>OK</v>
      </c>
    </row>
    <row r="29" spans="1:5" x14ac:dyDescent="0.15">
      <c r="A29" s="36">
        <v>26</v>
      </c>
      <c r="B29" s="28" t="s">
        <v>60</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2" t="s">
        <v>162</v>
      </c>
      <c r="E29" s="34" t="str">
        <f t="shared" si="0"/>
        <v>OK</v>
      </c>
    </row>
    <row r="30" spans="1:5" x14ac:dyDescent="0.15">
      <c r="A30" s="36">
        <v>29</v>
      </c>
      <c r="B30" s="28" t="s">
        <v>66</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13" t="s">
        <v>163</v>
      </c>
      <c r="E30" s="34" t="str">
        <f>IF(AND(C29="yes",C32="yes"),"OK",IF(AND(C30="no",D30="Absolute need"),"Critical omission",IF(AND(C30="no",D30="Medium need"),"Priority omission",IF(AND(C30="no",D30="may not have"),"Omission","OK"))))</f>
        <v>OK</v>
      </c>
    </row>
    <row r="31" spans="1:5" x14ac:dyDescent="0.15">
      <c r="A31" s="36">
        <v>28</v>
      </c>
      <c r="B31" s="28" t="s">
        <v>62</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163</v>
      </c>
      <c r="E31" s="34" t="str">
        <f t="shared" si="0"/>
        <v>OK</v>
      </c>
    </row>
    <row r="32" spans="1:5" x14ac:dyDescent="0.15">
      <c r="A32" s="36">
        <v>27</v>
      </c>
      <c r="B32" s="28" t="s">
        <v>61</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32" t="s">
        <v>162</v>
      </c>
      <c r="E32" s="34" t="str">
        <f t="shared" si="0"/>
        <v>OK</v>
      </c>
    </row>
    <row r="33" spans="1:5" x14ac:dyDescent="0.15">
      <c r="A33" s="36">
        <v>50</v>
      </c>
      <c r="B33" s="28" t="s">
        <v>85</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no</v>
      </c>
      <c r="D33" s="33" t="s">
        <v>145</v>
      </c>
      <c r="E33" s="34" t="str">
        <f t="shared" si="0"/>
        <v>Omission</v>
      </c>
    </row>
    <row r="34" spans="1:5" x14ac:dyDescent="0.15">
      <c r="A34" s="36">
        <v>52</v>
      </c>
      <c r="B34" s="28" t="s">
        <v>48</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145</v>
      </c>
      <c r="E34" s="34" t="str">
        <f t="shared" si="0"/>
        <v>Omission</v>
      </c>
    </row>
    <row r="35" spans="1:5" x14ac:dyDescent="0.15">
      <c r="A35" s="36">
        <v>34</v>
      </c>
      <c r="B35" s="28" t="s">
        <v>51</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2" t="s">
        <v>162</v>
      </c>
      <c r="E35" s="34" t="str">
        <f>IF(AND(C36="yes",C37="yes"),"OK",IF(AND(C35="no",D35="Absolute need"),"Critical omission",IF(AND(C35="no",D35="Medium need"),"Priority omission",IF(AND(C35="no",D35="may not have"),"Omission","OK"))))</f>
        <v>Critical omission</v>
      </c>
    </row>
    <row r="36" spans="1:5" x14ac:dyDescent="0.15">
      <c r="A36" s="36">
        <v>35</v>
      </c>
      <c r="B36" s="28" t="s">
        <v>186</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no</v>
      </c>
      <c r="D36" s="32" t="s">
        <v>162</v>
      </c>
      <c r="E36" s="34" t="str">
        <f>IF(C35="yes","OK",IF(AND(C36="no",D36="Absolute need"),"Critical omission",IF(AND(C36="no",D36="Medium need"),"Priority omission",IF(AND(C36="no",D36="may not have"),"Omission","OK"))))</f>
        <v>Critical omission</v>
      </c>
    </row>
    <row r="37" spans="1:5" x14ac:dyDescent="0.15">
      <c r="A37" s="36">
        <v>36</v>
      </c>
      <c r="B37" s="28" t="s">
        <v>187</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no</v>
      </c>
      <c r="D37" s="32" t="s">
        <v>162</v>
      </c>
      <c r="E37" s="34" t="str">
        <f>IF(C35="yes","OK",IF(AND(C37="no",D37="Absolute need"),"Critical omission",IF(AND(C37="no",D37="Medium need"),"Priority omission",IF(AND(C37="no",D37="may not have"),"Omission","OK"))))</f>
        <v>Critical omission</v>
      </c>
    </row>
    <row r="38" spans="1:5" x14ac:dyDescent="0.15">
      <c r="A38" s="36">
        <v>14</v>
      </c>
      <c r="B38" s="28" t="s">
        <v>130</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145</v>
      </c>
      <c r="E38" s="34" t="str">
        <f t="shared" si="0"/>
        <v>Omission</v>
      </c>
    </row>
    <row r="39" spans="1:5" x14ac:dyDescent="0.15">
      <c r="A39" s="36">
        <v>15</v>
      </c>
      <c r="B39" s="28" t="s">
        <v>81</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yes</v>
      </c>
      <c r="D39" s="13" t="s">
        <v>163</v>
      </c>
      <c r="E39" s="34" t="str">
        <f t="shared" si="0"/>
        <v>OK</v>
      </c>
    </row>
    <row r="40" spans="1:5" x14ac:dyDescent="0.15">
      <c r="A40" s="36">
        <v>16</v>
      </c>
      <c r="B40" s="28" t="s">
        <v>168</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33" t="s">
        <v>145</v>
      </c>
      <c r="E40" s="34" t="str">
        <f t="shared" ref="E40" si="1">IF(AND(C40="no",D40="Absolute need"),"Critical omission",IF(AND(C40="no",D40="Medium need"),"Priority omission",IF(AND(C40="no",D40="may not have"),"Omission","OK")))</f>
        <v>Omission</v>
      </c>
    </row>
    <row r="41" spans="1:5" x14ac:dyDescent="0.15">
      <c r="A41" s="36">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2" t="s">
        <v>162</v>
      </c>
      <c r="E41" s="34" t="str">
        <f t="shared" si="0"/>
        <v>OK</v>
      </c>
    </row>
    <row r="42" spans="1:5" x14ac:dyDescent="0.15">
      <c r="A42" s="36">
        <v>11</v>
      </c>
      <c r="B42" s="28" t="s">
        <v>166</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yes</v>
      </c>
      <c r="D42" s="13" t="s">
        <v>163</v>
      </c>
      <c r="E42" s="34" t="str">
        <f t="shared" si="0"/>
        <v>OK</v>
      </c>
    </row>
    <row r="43" spans="1:5" x14ac:dyDescent="0.15">
      <c r="A43" s="36">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32" t="s">
        <v>162</v>
      </c>
      <c r="E43" s="34" t="str">
        <f t="shared" si="0"/>
        <v>OK</v>
      </c>
    </row>
    <row r="44" spans="1:5" x14ac:dyDescent="0.15">
      <c r="A44" s="36">
        <v>12</v>
      </c>
      <c r="B44" s="28" t="s">
        <v>169</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13" t="s">
        <v>163</v>
      </c>
      <c r="E44" s="34" t="str">
        <f t="shared" si="0"/>
        <v>OK</v>
      </c>
    </row>
    <row r="45" spans="1:5" x14ac:dyDescent="0.15">
      <c r="A45" s="36">
        <v>51</v>
      </c>
      <c r="B45" s="28" t="s">
        <v>43</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163</v>
      </c>
      <c r="E45" s="34" t="str">
        <f t="shared" si="0"/>
        <v>Priority omission</v>
      </c>
    </row>
    <row r="46" spans="1:5" x14ac:dyDescent="0.15">
      <c r="A46" s="36">
        <v>5</v>
      </c>
      <c r="B46" s="28" t="s">
        <v>182</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yes</v>
      </c>
      <c r="D46" s="13" t="s">
        <v>163</v>
      </c>
      <c r="E46" s="34" t="str">
        <f t="shared" ref="E46" si="2">IF(AND(C46="no",D46="Absolute need"),"Critical omission",IF(AND(C46="no",D46="Medium need"),"Priority omission",IF(AND(C46="no",D46="may not have"),"Omission","OK")))</f>
        <v>OK</v>
      </c>
    </row>
    <row r="47" spans="1:5" x14ac:dyDescent="0.15">
      <c r="A47" s="36">
        <v>45</v>
      </c>
      <c r="B47" s="28" t="s">
        <v>181</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yes</v>
      </c>
      <c r="D47" s="13" t="s">
        <v>163</v>
      </c>
      <c r="E47" s="34" t="str">
        <f t="shared" si="0"/>
        <v>OK</v>
      </c>
    </row>
    <row r="48" spans="1:5" x14ac:dyDescent="0.15">
      <c r="A48" s="36">
        <v>9</v>
      </c>
      <c r="B48" s="28" t="s">
        <v>184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yes</v>
      </c>
      <c r="D48" s="13" t="s">
        <v>163</v>
      </c>
      <c r="E48" s="34" t="str">
        <f t="shared" si="0"/>
        <v>OK</v>
      </c>
    </row>
    <row r="49" spans="1:5" x14ac:dyDescent="0.15">
      <c r="A49" s="36">
        <v>10</v>
      </c>
      <c r="B49" s="28" t="s">
        <v>185</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yes</v>
      </c>
      <c r="D49" s="33" t="s">
        <v>145</v>
      </c>
      <c r="E49" s="34" t="str">
        <f t="shared" ref="E49" si="3">IF(AND(C49="no",D49="Absolute need"),"Critical omission",IF(AND(C49="no",D49="Medium need"),"Priority omission",IF(AND(C49="no",D49="may not have"),"Omission","OK")))</f>
        <v>OK</v>
      </c>
    </row>
    <row r="50" spans="1:5" x14ac:dyDescent="0.15">
      <c r="A50" s="36">
        <v>17</v>
      </c>
      <c r="B50" s="28" t="s">
        <v>80</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13" t="s">
        <v>163</v>
      </c>
      <c r="E50" s="34" t="str">
        <f t="shared" si="0"/>
        <v>Priority omission</v>
      </c>
    </row>
    <row r="51" spans="1:5" x14ac:dyDescent="0.15">
      <c r="A51" s="36">
        <v>8</v>
      </c>
      <c r="B51" s="28" t="s">
        <v>183</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7!C:C,1,FALSE))),"no","yes")</f>
        <v>yes</v>
      </c>
      <c r="D51" s="13" t="s">
        <v>163</v>
      </c>
      <c r="E51" s="34" t="str">
        <f t="shared" si="0"/>
        <v>OK</v>
      </c>
    </row>
  </sheetData>
  <sortState ref="B4:B43">
    <sortCondition ref="B3"/>
  </sortState>
  <conditionalFormatting sqref="E1:E39 E41:E45 E50:E1048576 E47:E48">
    <cfRule type="cellIs" dxfId="7" priority="8" operator="equal">
      <formula>"Priority Omission"</formula>
    </cfRule>
    <cfRule type="cellIs" dxfId="6" priority="9" operator="equal">
      <formula>"Critical omission"</formula>
    </cfRule>
  </conditionalFormatting>
  <conditionalFormatting sqref="E40">
    <cfRule type="cellIs" dxfId="5" priority="6" operator="equal">
      <formula>"Priority Omission"</formula>
    </cfRule>
    <cfRule type="cellIs" dxfId="4" priority="7" operator="equal">
      <formula>"Critical omission"</formula>
    </cfRule>
  </conditionalFormatting>
  <conditionalFormatting sqref="E49">
    <cfRule type="cellIs" dxfId="3" priority="4" operator="equal">
      <formula>"Priority Omission"</formula>
    </cfRule>
    <cfRule type="cellIs" dxfId="2" priority="5" operator="equal">
      <formula>"Critical omission"</formula>
    </cfRule>
  </conditionalFormatting>
  <conditionalFormatting sqref="E46">
    <cfRule type="cellIs" dxfId="1" priority="1" operator="equal">
      <formula>"Priority Omission"</formula>
    </cfRule>
    <cfRule type="cellIs" dxfId="0" priority="2"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4"/>
      <c r="C6" s="44"/>
    </row>
    <row r="7" spans="1:4" x14ac:dyDescent="0.15">
      <c r="A7" s="22" t="s">
        <v>73</v>
      </c>
      <c r="B7" s="23"/>
      <c r="C7" s="22"/>
    </row>
    <row r="8" spans="1:4" ht="28.5" customHeight="1" x14ac:dyDescent="0.15">
      <c r="A8" s="21" t="s">
        <v>86</v>
      </c>
      <c r="B8" s="44"/>
      <c r="C8" s="44"/>
    </row>
    <row r="9" spans="1:4" x14ac:dyDescent="0.15">
      <c r="A9" s="22" t="s">
        <v>87</v>
      </c>
      <c r="B9" s="23"/>
      <c r="C9" s="22"/>
    </row>
    <row r="10" spans="1:4" x14ac:dyDescent="0.15">
      <c r="A10" s="22" t="s">
        <v>170</v>
      </c>
      <c r="B10" s="23"/>
      <c r="C10" s="22"/>
    </row>
    <row r="11" spans="1:4" ht="28.5" customHeight="1" x14ac:dyDescent="0.15">
      <c r="A11" s="19" t="s">
        <v>78</v>
      </c>
      <c r="B11" s="50"/>
      <c r="C11" s="50"/>
      <c r="D11" s="50"/>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6" t="s">
        <v>146</v>
      </c>
      <c r="B55" s="46"/>
      <c r="C55" s="46"/>
      <c r="D55" s="46"/>
    </row>
  </sheetData>
  <mergeCells count="4">
    <mergeCell ref="B6:C6"/>
    <mergeCell ref="B8:C8"/>
    <mergeCell ref="A55:D55"/>
    <mergeCell ref="B11:D11"/>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baseColWidth="10" defaultColWidth="8.83203125" defaultRowHeight="13" x14ac:dyDescent="0.15"/>
  <sheetData>
    <row r="2" spans="2:2" x14ac:dyDescent="0.15">
      <c r="B2" t="s">
        <v>174</v>
      </c>
    </row>
    <row r="3" spans="2:2" x14ac:dyDescent="0.15">
      <c r="B3" t="s">
        <v>171</v>
      </c>
    </row>
    <row r="4" spans="2:2" x14ac:dyDescent="0.15">
      <c r="B4" t="s">
        <v>172</v>
      </c>
    </row>
    <row r="5" spans="2:2" x14ac:dyDescent="0.15">
      <c r="B5" t="s">
        <v>173</v>
      </c>
    </row>
    <row r="6" spans="2:2" x14ac:dyDescent="0.15">
      <c r="B6"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zoomScaleNormal="100" workbookViewId="0">
      <selection activeCell="D29" sqref="D29"/>
    </sheetView>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135</v>
      </c>
    </row>
    <row r="2" spans="1:6" x14ac:dyDescent="0.15">
      <c r="B2" s="15" t="s">
        <v>97</v>
      </c>
      <c r="D2" s="15" t="s">
        <v>98</v>
      </c>
    </row>
    <row r="3" spans="1:6" x14ac:dyDescent="0.15">
      <c r="A3" s="2" t="s">
        <v>71</v>
      </c>
      <c r="B3" s="7" t="s">
        <v>99</v>
      </c>
      <c r="C3" s="2"/>
      <c r="D3" s="14">
        <v>43308</v>
      </c>
      <c r="E3" s="9"/>
    </row>
    <row r="4" spans="1:6" x14ac:dyDescent="0.15">
      <c r="A4" s="2" t="s">
        <v>70</v>
      </c>
      <c r="B4" s="7" t="s">
        <v>100</v>
      </c>
      <c r="C4" s="2"/>
      <c r="D4" s="5" t="s">
        <v>88</v>
      </c>
      <c r="E4" s="9"/>
    </row>
    <row r="5" spans="1:6" x14ac:dyDescent="0.15">
      <c r="A5" s="2"/>
      <c r="B5" s="7"/>
      <c r="C5" s="2"/>
      <c r="D5" s="5"/>
      <c r="E5" s="9"/>
    </row>
    <row r="6" spans="1:6" x14ac:dyDescent="0.15">
      <c r="A6" s="2" t="s">
        <v>72</v>
      </c>
      <c r="B6" s="7" t="s">
        <v>101</v>
      </c>
      <c r="C6" s="2"/>
      <c r="D6" s="5" t="s">
        <v>89</v>
      </c>
      <c r="E6" s="9"/>
    </row>
    <row r="7" spans="1:6" ht="25.5" customHeight="1" x14ac:dyDescent="0.15">
      <c r="A7" s="4" t="s">
        <v>84</v>
      </c>
      <c r="B7" s="41" t="s">
        <v>131</v>
      </c>
      <c r="C7" s="41"/>
      <c r="D7" s="5" t="s">
        <v>90</v>
      </c>
      <c r="E7" s="9"/>
    </row>
    <row r="8" spans="1:6" x14ac:dyDescent="0.15">
      <c r="A8" s="6" t="s">
        <v>73</v>
      </c>
      <c r="B8" s="16" t="s">
        <v>102</v>
      </c>
      <c r="C8" s="6"/>
      <c r="D8" s="7" t="s">
        <v>91</v>
      </c>
      <c r="E8" s="9"/>
    </row>
    <row r="9" spans="1:6" ht="28.5" customHeight="1" x14ac:dyDescent="0.15">
      <c r="A9" s="4" t="s">
        <v>86</v>
      </c>
      <c r="B9" s="41" t="s">
        <v>141</v>
      </c>
      <c r="C9" s="41"/>
      <c r="D9" s="7" t="s">
        <v>142</v>
      </c>
      <c r="E9" s="9"/>
    </row>
    <row r="10" spans="1:6" x14ac:dyDescent="0.15">
      <c r="A10" s="6" t="s">
        <v>87</v>
      </c>
      <c r="B10" s="16" t="s">
        <v>103</v>
      </c>
      <c r="C10" s="6"/>
      <c r="D10" s="14">
        <v>43306</v>
      </c>
      <c r="E10" s="9"/>
    </row>
    <row r="11" spans="1:6" x14ac:dyDescent="0.15">
      <c r="A11" s="6" t="s">
        <v>170</v>
      </c>
      <c r="B11" s="16" t="s">
        <v>176</v>
      </c>
      <c r="C11" s="6"/>
      <c r="D11" s="14" t="s">
        <v>177</v>
      </c>
      <c r="E11" s="9"/>
    </row>
    <row r="12" spans="1:6" ht="28.5" customHeight="1" x14ac:dyDescent="0.15">
      <c r="A12" s="2" t="s">
        <v>78</v>
      </c>
      <c r="B12" s="42" t="s">
        <v>132</v>
      </c>
      <c r="C12" s="42"/>
      <c r="D12" s="41" t="s">
        <v>92</v>
      </c>
      <c r="E12" s="41"/>
      <c r="F12" s="8"/>
    </row>
    <row r="13" spans="1:6" x14ac:dyDescent="0.15">
      <c r="B13" s="9"/>
      <c r="D13" s="9"/>
      <c r="E13" s="9"/>
    </row>
    <row r="14" spans="1:6" x14ac:dyDescent="0.15">
      <c r="A14" s="2" t="s">
        <v>74</v>
      </c>
      <c r="B14" s="7" t="s">
        <v>104</v>
      </c>
      <c r="C14" s="2"/>
      <c r="D14" s="9" t="s">
        <v>93</v>
      </c>
      <c r="E14" s="9"/>
    </row>
    <row r="15" spans="1:6" x14ac:dyDescent="0.15">
      <c r="A15" s="2" t="s">
        <v>77</v>
      </c>
      <c r="B15" s="7" t="s">
        <v>133</v>
      </c>
      <c r="C15" s="2"/>
      <c r="D15" s="9" t="s">
        <v>94</v>
      </c>
      <c r="E15" s="9"/>
    </row>
    <row r="16" spans="1:6" x14ac:dyDescent="0.15">
      <c r="A16" s="2" t="s">
        <v>75</v>
      </c>
      <c r="B16" s="7" t="s">
        <v>105</v>
      </c>
      <c r="C16" s="2"/>
      <c r="D16" s="9" t="s">
        <v>96</v>
      </c>
      <c r="E16" s="9"/>
    </row>
    <row r="17" spans="1:5" x14ac:dyDescent="0.15">
      <c r="A17" s="2" t="s">
        <v>76</v>
      </c>
      <c r="B17" s="7" t="s">
        <v>106</v>
      </c>
      <c r="C17" s="2"/>
      <c r="D17" s="9" t="s">
        <v>82</v>
      </c>
      <c r="E17" s="9"/>
    </row>
    <row r="18" spans="1:5" x14ac:dyDescent="0.15">
      <c r="A18" s="6" t="s">
        <v>136</v>
      </c>
      <c r="B18" s="7" t="s">
        <v>137</v>
      </c>
      <c r="C18" s="2"/>
      <c r="D18" s="9" t="s">
        <v>95</v>
      </c>
      <c r="E18" s="9"/>
    </row>
    <row r="19" spans="1:5" x14ac:dyDescent="0.15">
      <c r="B19" s="9"/>
      <c r="C19" s="9"/>
    </row>
    <row r="21" spans="1:5" s="11" customFormat="1" ht="16" x14ac:dyDescent="0.15">
      <c r="A21" s="10" t="s">
        <v>34</v>
      </c>
      <c r="B21" s="10" t="s">
        <v>33</v>
      </c>
      <c r="C21" s="10" t="s">
        <v>35</v>
      </c>
      <c r="D21" s="10" t="s">
        <v>140</v>
      </c>
    </row>
    <row r="22" spans="1:5" s="12" customFormat="1" ht="36" x14ac:dyDescent="0.15">
      <c r="A22" s="1" t="s">
        <v>32</v>
      </c>
      <c r="B22" s="1" t="s">
        <v>68</v>
      </c>
      <c r="C22" s="1" t="s">
        <v>69</v>
      </c>
      <c r="D22" s="1" t="s">
        <v>107</v>
      </c>
    </row>
    <row r="23" spans="1:5" x14ac:dyDescent="0.15">
      <c r="A23" s="13" t="s">
        <v>0</v>
      </c>
      <c r="B23" s="13" t="s">
        <v>127</v>
      </c>
      <c r="C23" s="13" t="s">
        <v>40</v>
      </c>
      <c r="D23" s="13"/>
    </row>
    <row r="24" spans="1:5" x14ac:dyDescent="0.15">
      <c r="A24" s="13" t="s">
        <v>1</v>
      </c>
      <c r="B24" s="13" t="s">
        <v>128</v>
      </c>
      <c r="C24" s="13" t="s">
        <v>38</v>
      </c>
      <c r="D24" s="13"/>
    </row>
    <row r="25" spans="1:5" x14ac:dyDescent="0.15">
      <c r="A25" s="13" t="s">
        <v>2</v>
      </c>
      <c r="B25" s="13" t="s">
        <v>129</v>
      </c>
      <c r="C25" s="13" t="s">
        <v>39</v>
      </c>
      <c r="D25" s="13"/>
    </row>
    <row r="26" spans="1:5" x14ac:dyDescent="0.15">
      <c r="A26" s="13" t="s">
        <v>3</v>
      </c>
      <c r="B26" s="13" t="s">
        <v>108</v>
      </c>
      <c r="C26" s="13" t="s">
        <v>36</v>
      </c>
      <c r="D26" s="13"/>
    </row>
    <row r="27" spans="1:5" x14ac:dyDescent="0.15">
      <c r="A27" s="13" t="s">
        <v>4</v>
      </c>
      <c r="B27" s="13" t="s">
        <v>109</v>
      </c>
      <c r="C27" s="13" t="s">
        <v>37</v>
      </c>
      <c r="D27" s="13"/>
    </row>
    <row r="28" spans="1:5" x14ac:dyDescent="0.15">
      <c r="A28" s="13" t="s">
        <v>5</v>
      </c>
      <c r="B28" s="13" t="s">
        <v>110</v>
      </c>
      <c r="C28" s="13" t="s">
        <v>79</v>
      </c>
      <c r="D28" s="13"/>
    </row>
    <row r="29" spans="1:5" x14ac:dyDescent="0.15">
      <c r="A29" s="13" t="s">
        <v>6</v>
      </c>
      <c r="B29" s="13" t="s">
        <v>111</v>
      </c>
      <c r="C29" s="13" t="s">
        <v>42</v>
      </c>
      <c r="D29" s="13"/>
    </row>
    <row r="30" spans="1:5" x14ac:dyDescent="0.15">
      <c r="A30" s="13" t="s">
        <v>7</v>
      </c>
      <c r="B30" s="13" t="s">
        <v>112</v>
      </c>
      <c r="C30" s="13" t="s">
        <v>49</v>
      </c>
      <c r="D30" s="13" t="s">
        <v>134</v>
      </c>
    </row>
    <row r="31" spans="1:5" x14ac:dyDescent="0.15">
      <c r="A31" s="13" t="s">
        <v>8</v>
      </c>
      <c r="B31" s="13" t="s">
        <v>113</v>
      </c>
      <c r="C31" s="13" t="s">
        <v>56</v>
      </c>
      <c r="D31" s="13" t="s">
        <v>134</v>
      </c>
    </row>
    <row r="32" spans="1:5" x14ac:dyDescent="0.15">
      <c r="A32" s="13" t="s">
        <v>9</v>
      </c>
      <c r="B32" s="13" t="s">
        <v>114</v>
      </c>
      <c r="C32" s="13" t="s">
        <v>57</v>
      </c>
      <c r="D32" s="13" t="s">
        <v>134</v>
      </c>
    </row>
    <row r="33" spans="1:4" x14ac:dyDescent="0.15">
      <c r="A33" s="13" t="s">
        <v>10</v>
      </c>
      <c r="B33" s="13" t="s">
        <v>115</v>
      </c>
      <c r="C33" s="13" t="s">
        <v>58</v>
      </c>
      <c r="D33" s="13" t="s">
        <v>134</v>
      </c>
    </row>
    <row r="34" spans="1:4" x14ac:dyDescent="0.15">
      <c r="A34" s="13" t="s">
        <v>11</v>
      </c>
      <c r="B34" s="13" t="s">
        <v>116</v>
      </c>
      <c r="C34" s="13" t="s">
        <v>59</v>
      </c>
      <c r="D34" s="13" t="s">
        <v>134</v>
      </c>
    </row>
    <row r="35" spans="1:4" x14ac:dyDescent="0.15">
      <c r="A35" s="13" t="s">
        <v>12</v>
      </c>
      <c r="B35" s="13" t="s">
        <v>117</v>
      </c>
      <c r="C35" s="13" t="s">
        <v>49</v>
      </c>
      <c r="D35" s="13" t="s">
        <v>134</v>
      </c>
    </row>
    <row r="36" spans="1:4" x14ac:dyDescent="0.15">
      <c r="A36" s="13" t="s">
        <v>13</v>
      </c>
      <c r="B36" s="13" t="s">
        <v>118</v>
      </c>
      <c r="C36" s="13" t="s">
        <v>56</v>
      </c>
      <c r="D36" s="13" t="s">
        <v>134</v>
      </c>
    </row>
    <row r="37" spans="1:4" x14ac:dyDescent="0.15">
      <c r="A37" s="13" t="s">
        <v>14</v>
      </c>
      <c r="B37" s="13" t="s">
        <v>119</v>
      </c>
      <c r="C37" s="13" t="s">
        <v>57</v>
      </c>
      <c r="D37" s="13" t="s">
        <v>134</v>
      </c>
    </row>
    <row r="38" spans="1:4" x14ac:dyDescent="0.15">
      <c r="A38" s="13" t="s">
        <v>15</v>
      </c>
      <c r="B38" s="13" t="s">
        <v>120</v>
      </c>
      <c r="C38" s="13" t="s">
        <v>58</v>
      </c>
      <c r="D38" s="13" t="s">
        <v>134</v>
      </c>
    </row>
    <row r="39" spans="1:4" x14ac:dyDescent="0.15">
      <c r="A39" s="13" t="s">
        <v>16</v>
      </c>
      <c r="B39" s="13" t="s">
        <v>121</v>
      </c>
      <c r="C39" s="13" t="s">
        <v>59</v>
      </c>
      <c r="D39" s="13" t="s">
        <v>134</v>
      </c>
    </row>
    <row r="40" spans="1:4" x14ac:dyDescent="0.15">
      <c r="A40" s="13" t="s">
        <v>17</v>
      </c>
      <c r="B40" s="13" t="s">
        <v>122</v>
      </c>
      <c r="C40" s="13" t="s">
        <v>50</v>
      </c>
      <c r="D40" s="13"/>
    </row>
    <row r="41" spans="1:4" x14ac:dyDescent="0.15">
      <c r="A41" s="13" t="s">
        <v>18</v>
      </c>
      <c r="B41" s="13" t="s">
        <v>123</v>
      </c>
      <c r="C41" s="13" t="s">
        <v>60</v>
      </c>
      <c r="D41" s="13"/>
    </row>
    <row r="42" spans="1:4" x14ac:dyDescent="0.15">
      <c r="A42" s="13" t="s">
        <v>19</v>
      </c>
      <c r="B42" s="13" t="s">
        <v>124</v>
      </c>
      <c r="C42" s="13" t="s">
        <v>61</v>
      </c>
      <c r="D42" s="13"/>
    </row>
    <row r="43" spans="1:4" x14ac:dyDescent="0.15">
      <c r="A43" s="13" t="s">
        <v>20</v>
      </c>
      <c r="B43" s="13" t="s">
        <v>125</v>
      </c>
      <c r="C43" s="13" t="s">
        <v>62</v>
      </c>
      <c r="D43" s="13"/>
    </row>
    <row r="44" spans="1:4" x14ac:dyDescent="0.15">
      <c r="A44" s="13" t="s">
        <v>21</v>
      </c>
      <c r="B44" s="13" t="s">
        <v>126</v>
      </c>
      <c r="C44" s="13" t="s">
        <v>63</v>
      </c>
      <c r="D44" s="13"/>
    </row>
    <row r="45" spans="1:4" x14ac:dyDescent="0.15">
      <c r="A45" s="13" t="s">
        <v>22</v>
      </c>
      <c r="B45" s="13" t="s">
        <v>147</v>
      </c>
      <c r="C45" s="13" t="s">
        <v>79</v>
      </c>
      <c r="D45" s="13" t="s">
        <v>160</v>
      </c>
    </row>
    <row r="46" spans="1:4" x14ac:dyDescent="0.15">
      <c r="A46" s="13" t="s">
        <v>22</v>
      </c>
      <c r="B46" s="13" t="s">
        <v>147</v>
      </c>
      <c r="C46" s="13" t="s">
        <v>81</v>
      </c>
      <c r="D46" s="13" t="s">
        <v>161</v>
      </c>
    </row>
    <row r="47" spans="1:4" x14ac:dyDescent="0.15">
      <c r="A47" s="13" t="s">
        <v>23</v>
      </c>
      <c r="B47" s="13" t="s">
        <v>148</v>
      </c>
      <c r="C47" s="13" t="s">
        <v>138</v>
      </c>
      <c r="D47" s="13" t="s">
        <v>152</v>
      </c>
    </row>
    <row r="48" spans="1:4" x14ac:dyDescent="0.15">
      <c r="A48" s="13" t="s">
        <v>24</v>
      </c>
      <c r="B48" s="13" t="s">
        <v>149</v>
      </c>
      <c r="C48" s="13" t="s">
        <v>138</v>
      </c>
      <c r="D48" s="13" t="s">
        <v>153</v>
      </c>
    </row>
    <row r="49" spans="1:4" x14ac:dyDescent="0.15">
      <c r="A49" s="13" t="s">
        <v>25</v>
      </c>
      <c r="B49" s="13" t="s">
        <v>150</v>
      </c>
      <c r="C49" s="13" t="s">
        <v>138</v>
      </c>
      <c r="D49" s="13" t="s">
        <v>154</v>
      </c>
    </row>
    <row r="50" spans="1:4" x14ac:dyDescent="0.15">
      <c r="A50" s="13" t="s">
        <v>26</v>
      </c>
      <c r="B50" s="13" t="s">
        <v>151</v>
      </c>
      <c r="C50" s="13" t="s">
        <v>138</v>
      </c>
      <c r="D50" s="13" t="s">
        <v>155</v>
      </c>
    </row>
    <row r="51" spans="1:4" x14ac:dyDescent="0.15">
      <c r="A51" s="13" t="s">
        <v>27</v>
      </c>
      <c r="B51" s="13"/>
      <c r="C51" s="13"/>
      <c r="D51" s="13"/>
    </row>
    <row r="52" spans="1:4" x14ac:dyDescent="0.15">
      <c r="A52" s="13" t="s">
        <v>28</v>
      </c>
      <c r="B52" s="13"/>
      <c r="C52" s="13"/>
      <c r="D52" s="13"/>
    </row>
    <row r="53" spans="1:4" x14ac:dyDescent="0.15">
      <c r="A53" s="13" t="s">
        <v>29</v>
      </c>
      <c r="B53" s="13"/>
      <c r="C53" s="13"/>
      <c r="D53" s="13"/>
    </row>
    <row r="54" spans="1:4" x14ac:dyDescent="0.15">
      <c r="A54" s="13" t="s">
        <v>30</v>
      </c>
      <c r="B54" s="13"/>
      <c r="C54" s="13"/>
      <c r="D54" s="13"/>
    </row>
    <row r="55" spans="1:4" x14ac:dyDescent="0.15">
      <c r="A55" s="13" t="s">
        <v>31</v>
      </c>
      <c r="B55" s="13"/>
      <c r="C55" s="13"/>
      <c r="D55" s="13"/>
    </row>
    <row r="57" spans="1:4" ht="88" customHeight="1" x14ac:dyDescent="0.15">
      <c r="A57" s="43" t="s">
        <v>146</v>
      </c>
      <c r="B57" s="43"/>
      <c r="C57" s="43"/>
      <c r="D57" s="43"/>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5"/>
  <sheetViews>
    <sheetView showGridLines="0" zoomScale="120" zoomScaleNormal="120" workbookViewId="0">
      <selection activeCell="C29" sqref="C29"/>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43451</v>
      </c>
      <c r="C2" s="19"/>
    </row>
    <row r="3" spans="1:4" x14ac:dyDescent="0.15">
      <c r="A3" s="19" t="s">
        <v>70</v>
      </c>
      <c r="B3" s="20" t="s">
        <v>188</v>
      </c>
      <c r="C3" s="19"/>
    </row>
    <row r="4" spans="1:4" x14ac:dyDescent="0.15">
      <c r="A4" s="19"/>
      <c r="B4" s="20"/>
      <c r="C4" s="19"/>
    </row>
    <row r="5" spans="1:4" x14ac:dyDescent="0.15">
      <c r="A5" s="19" t="s">
        <v>72</v>
      </c>
      <c r="B5" s="20" t="s">
        <v>189</v>
      </c>
      <c r="C5" s="19"/>
    </row>
    <row r="6" spans="1:4" ht="25.5" customHeight="1" x14ac:dyDescent="0.15">
      <c r="A6" s="21" t="s">
        <v>84</v>
      </c>
      <c r="B6" s="44" t="s">
        <v>190</v>
      </c>
      <c r="C6" s="44"/>
    </row>
    <row r="7" spans="1:4" x14ac:dyDescent="0.15">
      <c r="A7" s="22" t="s">
        <v>73</v>
      </c>
      <c r="B7" s="23" t="s">
        <v>259</v>
      </c>
      <c r="C7" s="22"/>
    </row>
    <row r="8" spans="1:4" x14ac:dyDescent="0.15">
      <c r="A8" s="21" t="s">
        <v>86</v>
      </c>
      <c r="B8" s="45" t="s">
        <v>258</v>
      </c>
      <c r="C8" s="45"/>
    </row>
    <row r="9" spans="1:4" x14ac:dyDescent="0.15">
      <c r="A9" s="22" t="s">
        <v>87</v>
      </c>
      <c r="B9" s="38">
        <v>43395</v>
      </c>
      <c r="C9" s="22"/>
    </row>
    <row r="10" spans="1:4" x14ac:dyDescent="0.15">
      <c r="A10" s="22" t="s">
        <v>170</v>
      </c>
      <c r="B10" s="23" t="s">
        <v>172</v>
      </c>
      <c r="C10" s="22"/>
    </row>
    <row r="11" spans="1:4" ht="25.5" customHeight="1" x14ac:dyDescent="0.15">
      <c r="A11" s="19" t="s">
        <v>78</v>
      </c>
      <c r="B11" s="47" t="s">
        <v>191</v>
      </c>
      <c r="C11" s="47"/>
      <c r="D11" s="47"/>
    </row>
    <row r="12" spans="1:4" x14ac:dyDescent="0.15">
      <c r="B12" s="24"/>
    </row>
    <row r="13" spans="1:4" x14ac:dyDescent="0.15">
      <c r="A13" s="19" t="s">
        <v>74</v>
      </c>
      <c r="B13" s="20" t="s">
        <v>192</v>
      </c>
      <c r="C13" s="19"/>
    </row>
    <row r="14" spans="1:4" x14ac:dyDescent="0.15">
      <c r="A14" s="19" t="s">
        <v>77</v>
      </c>
      <c r="B14" s="20" t="s">
        <v>193</v>
      </c>
      <c r="C14" s="19"/>
    </row>
    <row r="15" spans="1:4" x14ac:dyDescent="0.15">
      <c r="A15" s="19" t="s">
        <v>75</v>
      </c>
      <c r="B15" s="20" t="s">
        <v>194</v>
      </c>
      <c r="C15" s="19"/>
    </row>
    <row r="16" spans="1:4" x14ac:dyDescent="0.15">
      <c r="A16" s="19" t="s">
        <v>76</v>
      </c>
      <c r="B16" s="20" t="s">
        <v>195</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47</v>
      </c>
      <c r="C22" s="28" t="s">
        <v>47</v>
      </c>
      <c r="D22" s="28"/>
      <c r="E22" s="27"/>
    </row>
    <row r="23" spans="1:5" x14ac:dyDescent="0.15">
      <c r="A23" s="28" t="s">
        <v>1</v>
      </c>
      <c r="B23" s="28" t="s">
        <v>196</v>
      </c>
      <c r="C23" s="28" t="s">
        <v>38</v>
      </c>
      <c r="D23" s="28"/>
      <c r="E23" s="27"/>
    </row>
    <row r="24" spans="1:5" x14ac:dyDescent="0.15">
      <c r="A24" s="28" t="s">
        <v>2</v>
      </c>
      <c r="B24" s="28" t="s">
        <v>197</v>
      </c>
      <c r="C24" s="28" t="s">
        <v>39</v>
      </c>
      <c r="D24" s="28"/>
      <c r="E24" s="27"/>
    </row>
    <row r="25" spans="1:5" x14ac:dyDescent="0.15">
      <c r="A25" s="28" t="s">
        <v>3</v>
      </c>
      <c r="B25" s="28" t="s">
        <v>108</v>
      </c>
      <c r="C25" s="28" t="s">
        <v>36</v>
      </c>
      <c r="D25" s="28"/>
      <c r="E25" s="27"/>
    </row>
    <row r="26" spans="1:5" x14ac:dyDescent="0.15">
      <c r="A26" s="28" t="s">
        <v>4</v>
      </c>
      <c r="B26" s="28" t="s">
        <v>109</v>
      </c>
      <c r="C26" s="28" t="s">
        <v>37</v>
      </c>
      <c r="D26" s="28"/>
      <c r="E26" s="27"/>
    </row>
    <row r="27" spans="1:5" x14ac:dyDescent="0.15">
      <c r="A27" s="28" t="s">
        <v>5</v>
      </c>
      <c r="B27" s="28" t="s">
        <v>198</v>
      </c>
      <c r="C27" s="28" t="s">
        <v>62</v>
      </c>
      <c r="D27" s="28"/>
      <c r="E27" s="27"/>
    </row>
    <row r="28" spans="1:5" x14ac:dyDescent="0.15">
      <c r="A28" s="28" t="s">
        <v>6</v>
      </c>
      <c r="B28" s="28" t="s">
        <v>199</v>
      </c>
      <c r="C28" s="28" t="s">
        <v>60</v>
      </c>
      <c r="D28" s="28"/>
      <c r="E28" s="27"/>
    </row>
    <row r="29" spans="1:5" x14ac:dyDescent="0.15">
      <c r="A29" s="28" t="s">
        <v>7</v>
      </c>
      <c r="B29" s="28" t="s">
        <v>200</v>
      </c>
      <c r="C29" s="28" t="s">
        <v>61</v>
      </c>
      <c r="D29" s="28"/>
      <c r="E29" s="27"/>
    </row>
    <row r="30" spans="1:5" x14ac:dyDescent="0.15">
      <c r="A30" s="28" t="s">
        <v>8</v>
      </c>
      <c r="B30" s="28" t="s">
        <v>201</v>
      </c>
      <c r="C30" s="28" t="s">
        <v>46</v>
      </c>
      <c r="D30" s="28"/>
      <c r="E30" s="27"/>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4" spans="1:4" s="35" customFormat="1" x14ac:dyDescent="0.15"/>
    <row r="55" spans="1:4" s="35" customFormat="1" ht="90.5" customHeight="1" x14ac:dyDescent="0.15">
      <c r="A55" s="46" t="s">
        <v>146</v>
      </c>
      <c r="B55" s="46"/>
      <c r="C55" s="46"/>
      <c r="D55" s="46"/>
    </row>
  </sheetData>
  <mergeCells count="4">
    <mergeCell ref="B6:C6"/>
    <mergeCell ref="B8:C8"/>
    <mergeCell ref="A55:D55"/>
    <mergeCell ref="B11:D11"/>
  </mergeCells>
  <dataValidations count="2">
    <dataValidation type="list" allowBlank="1" showInputMessage="1" sqref="C22:C53" xr:uid="{00000000-0002-0000-0200-000000000000}">
      <formula1>cleandata</formula1>
    </dataValidation>
    <dataValidation type="list" allowBlank="1" showInputMessage="1" showErrorMessage="1" sqref="D16" xr:uid="{00000000-0002-0000-0200-000001000000}">
      <formula1>"Final SY,Preliminary"</formula1>
    </dataValidation>
  </dataValidations>
  <hyperlinks>
    <hyperlink ref="B8:C8" r:id="rId1" display="P:\NKH Department\Community Investments\Field Team\States\Ohio\State Data\NSLP\Raw Data Archive" xr:uid="{00000000-0004-0000-02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zoomScale="120" zoomScaleNormal="120" workbookViewId="0">
      <selection activeCell="C29" sqref="C29"/>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43451</v>
      </c>
      <c r="C2" s="19"/>
    </row>
    <row r="3" spans="1:4" x14ac:dyDescent="0.15">
      <c r="A3" s="19" t="s">
        <v>70</v>
      </c>
      <c r="B3" s="20" t="s">
        <v>188</v>
      </c>
      <c r="C3" s="19"/>
    </row>
    <row r="4" spans="1:4" x14ac:dyDescent="0.15">
      <c r="A4" s="19"/>
      <c r="B4" s="20"/>
      <c r="C4" s="19"/>
    </row>
    <row r="5" spans="1:4" x14ac:dyDescent="0.15">
      <c r="A5" s="19" t="s">
        <v>72</v>
      </c>
      <c r="B5" s="20" t="s">
        <v>202</v>
      </c>
      <c r="C5" s="19"/>
    </row>
    <row r="6" spans="1:4" ht="25.5" customHeight="1" x14ac:dyDescent="0.15">
      <c r="A6" s="21" t="s">
        <v>84</v>
      </c>
      <c r="B6" s="44" t="s">
        <v>190</v>
      </c>
      <c r="C6" s="44"/>
    </row>
    <row r="7" spans="1:4" x14ac:dyDescent="0.15">
      <c r="A7" s="22" t="s">
        <v>73</v>
      </c>
      <c r="B7" s="23" t="s">
        <v>259</v>
      </c>
      <c r="C7" s="22"/>
    </row>
    <row r="8" spans="1:4" x14ac:dyDescent="0.15">
      <c r="A8" s="21" t="s">
        <v>86</v>
      </c>
      <c r="B8" s="45" t="s">
        <v>260</v>
      </c>
      <c r="C8" s="45"/>
    </row>
    <row r="9" spans="1:4" x14ac:dyDescent="0.15">
      <c r="A9" s="22" t="s">
        <v>87</v>
      </c>
      <c r="B9" s="38">
        <v>43395</v>
      </c>
      <c r="C9" s="22"/>
    </row>
    <row r="10" spans="1:4" x14ac:dyDescent="0.15">
      <c r="A10" s="22" t="s">
        <v>170</v>
      </c>
      <c r="B10" s="23" t="s">
        <v>172</v>
      </c>
      <c r="C10" s="22"/>
    </row>
    <row r="11" spans="1:4" ht="28.5" customHeight="1" x14ac:dyDescent="0.15">
      <c r="A11" s="19" t="s">
        <v>78</v>
      </c>
      <c r="B11" s="47" t="s">
        <v>191</v>
      </c>
      <c r="C11" s="47"/>
      <c r="D11" s="47"/>
    </row>
    <row r="12" spans="1:4" x14ac:dyDescent="0.15">
      <c r="B12" s="24"/>
    </row>
    <row r="13" spans="1:4" x14ac:dyDescent="0.15">
      <c r="A13" s="19" t="s">
        <v>74</v>
      </c>
      <c r="B13" s="20" t="s">
        <v>192</v>
      </c>
      <c r="C13" s="19"/>
    </row>
    <row r="14" spans="1:4" x14ac:dyDescent="0.15">
      <c r="A14" s="19" t="s">
        <v>77</v>
      </c>
      <c r="B14" s="20" t="s">
        <v>193</v>
      </c>
      <c r="C14" s="19"/>
    </row>
    <row r="15" spans="1:4" x14ac:dyDescent="0.15">
      <c r="A15" s="19" t="s">
        <v>75</v>
      </c>
      <c r="B15" s="20" t="s">
        <v>194</v>
      </c>
      <c r="C15" s="19"/>
    </row>
    <row r="16" spans="1:4" x14ac:dyDescent="0.15">
      <c r="A16" s="19" t="s">
        <v>76</v>
      </c>
      <c r="B16" s="20" t="s">
        <v>195</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47</v>
      </c>
      <c r="C22" s="28" t="s">
        <v>47</v>
      </c>
      <c r="D22" s="28"/>
      <c r="E22" s="27"/>
    </row>
    <row r="23" spans="1:5" x14ac:dyDescent="0.15">
      <c r="A23" s="28" t="s">
        <v>1</v>
      </c>
      <c r="B23" s="28" t="s">
        <v>196</v>
      </c>
      <c r="C23" s="28" t="s">
        <v>38</v>
      </c>
      <c r="D23" s="28"/>
      <c r="E23" s="27"/>
    </row>
    <row r="24" spans="1:5" x14ac:dyDescent="0.15">
      <c r="A24" s="28" t="s">
        <v>2</v>
      </c>
      <c r="B24" s="28" t="s">
        <v>197</v>
      </c>
      <c r="C24" s="28" t="s">
        <v>39</v>
      </c>
      <c r="D24" s="28"/>
      <c r="E24" s="27"/>
    </row>
    <row r="25" spans="1:5" x14ac:dyDescent="0.15">
      <c r="A25" s="28" t="s">
        <v>3</v>
      </c>
      <c r="B25" s="28" t="s">
        <v>108</v>
      </c>
      <c r="C25" s="28" t="s">
        <v>36</v>
      </c>
      <c r="D25" s="28"/>
      <c r="E25" s="27"/>
    </row>
    <row r="26" spans="1:5" x14ac:dyDescent="0.15">
      <c r="A26" s="28" t="s">
        <v>4</v>
      </c>
      <c r="B26" s="28" t="s">
        <v>109</v>
      </c>
      <c r="C26" s="28" t="s">
        <v>37</v>
      </c>
      <c r="D26" s="28"/>
      <c r="E26" s="27"/>
    </row>
    <row r="27" spans="1:5" x14ac:dyDescent="0.15">
      <c r="A27" s="28" t="s">
        <v>5</v>
      </c>
      <c r="B27" s="28" t="s">
        <v>198</v>
      </c>
      <c r="C27" s="28" t="s">
        <v>58</v>
      </c>
      <c r="D27" s="28"/>
      <c r="E27" s="27"/>
    </row>
    <row r="28" spans="1:5" x14ac:dyDescent="0.15">
      <c r="A28" s="28" t="s">
        <v>6</v>
      </c>
      <c r="B28" s="28" t="s">
        <v>199</v>
      </c>
      <c r="C28" s="28" t="s">
        <v>56</v>
      </c>
      <c r="D28" s="28"/>
      <c r="E28" s="27"/>
    </row>
    <row r="29" spans="1:5" x14ac:dyDescent="0.15">
      <c r="A29" s="28" t="s">
        <v>7</v>
      </c>
      <c r="B29" s="28" t="s">
        <v>200</v>
      </c>
      <c r="C29" s="28" t="s">
        <v>57</v>
      </c>
      <c r="D29" s="28"/>
      <c r="E29" s="27"/>
    </row>
    <row r="30" spans="1:5" x14ac:dyDescent="0.15">
      <c r="A30" s="28" t="s">
        <v>8</v>
      </c>
      <c r="B30" s="28" t="s">
        <v>201</v>
      </c>
      <c r="C30" s="28" t="s">
        <v>46</v>
      </c>
      <c r="D30" s="28"/>
      <c r="E30" s="27"/>
    </row>
    <row r="31" spans="1:5" x14ac:dyDescent="0.15">
      <c r="A31" s="28" t="s">
        <v>9</v>
      </c>
      <c r="B31" s="28"/>
      <c r="C31" s="28"/>
      <c r="D31" s="28"/>
      <c r="E31" s="27"/>
    </row>
    <row r="32" spans="1:5" x14ac:dyDescent="0.15">
      <c r="A32" s="28" t="s">
        <v>10</v>
      </c>
      <c r="B32" s="28"/>
      <c r="C32" s="28"/>
      <c r="D32" s="28"/>
      <c r="E32" s="27"/>
    </row>
    <row r="33" spans="1:5" x14ac:dyDescent="0.15">
      <c r="A33" s="28" t="s">
        <v>11</v>
      </c>
      <c r="B33" s="28"/>
      <c r="C33" s="28"/>
      <c r="D33" s="28"/>
      <c r="E33" s="27"/>
    </row>
    <row r="34" spans="1:5" x14ac:dyDescent="0.15">
      <c r="A34" s="28" t="s">
        <v>12</v>
      </c>
      <c r="B34" s="28"/>
      <c r="C34" s="28"/>
      <c r="D34" s="28"/>
      <c r="E34" s="27"/>
    </row>
    <row r="35" spans="1:5" x14ac:dyDescent="0.15">
      <c r="A35" s="28" t="s">
        <v>13</v>
      </c>
      <c r="B35" s="28"/>
      <c r="C35" s="28"/>
      <c r="D35" s="28"/>
      <c r="E35" s="27"/>
    </row>
    <row r="36" spans="1:5" x14ac:dyDescent="0.15">
      <c r="A36" s="28" t="s">
        <v>14</v>
      </c>
      <c r="B36" s="28"/>
      <c r="C36" s="28"/>
      <c r="D36" s="28"/>
      <c r="E36" s="27"/>
    </row>
    <row r="37" spans="1:5" x14ac:dyDescent="0.15">
      <c r="A37" s="28" t="s">
        <v>15</v>
      </c>
      <c r="B37" s="28"/>
      <c r="C37" s="28"/>
      <c r="D37" s="28"/>
      <c r="E37" s="27"/>
    </row>
    <row r="38" spans="1:5" x14ac:dyDescent="0.15">
      <c r="A38" s="28" t="s">
        <v>16</v>
      </c>
      <c r="B38" s="28"/>
      <c r="C38" s="28"/>
      <c r="D38" s="28"/>
      <c r="E38" s="27"/>
    </row>
    <row r="39" spans="1:5" x14ac:dyDescent="0.15">
      <c r="A39" s="28" t="s">
        <v>17</v>
      </c>
      <c r="B39" s="28"/>
      <c r="C39" s="28"/>
      <c r="D39" s="28"/>
      <c r="E39" s="27"/>
    </row>
    <row r="40" spans="1:5" x14ac:dyDescent="0.15">
      <c r="A40" s="28" t="s">
        <v>18</v>
      </c>
      <c r="B40" s="28"/>
      <c r="C40" s="28"/>
      <c r="D40" s="28"/>
      <c r="E40" s="27"/>
    </row>
    <row r="41" spans="1:5" x14ac:dyDescent="0.15">
      <c r="A41" s="28" t="s">
        <v>19</v>
      </c>
      <c r="B41" s="28"/>
      <c r="C41" s="28"/>
      <c r="D41" s="28"/>
      <c r="E41" s="27"/>
    </row>
    <row r="42" spans="1:5" x14ac:dyDescent="0.15">
      <c r="A42" s="28" t="s">
        <v>20</v>
      </c>
      <c r="B42" s="28"/>
      <c r="C42" s="28"/>
      <c r="D42" s="28"/>
      <c r="E42" s="27"/>
    </row>
    <row r="43" spans="1:5" x14ac:dyDescent="0.15">
      <c r="A43" s="28" t="s">
        <v>21</v>
      </c>
      <c r="B43" s="28"/>
      <c r="C43" s="28"/>
      <c r="D43" s="28"/>
      <c r="E43" s="27"/>
    </row>
    <row r="44" spans="1:5" x14ac:dyDescent="0.15">
      <c r="A44" s="28" t="s">
        <v>22</v>
      </c>
      <c r="B44" s="28"/>
      <c r="C44" s="28"/>
      <c r="D44" s="28"/>
      <c r="E44" s="27"/>
    </row>
    <row r="45" spans="1:5" x14ac:dyDescent="0.15">
      <c r="A45" s="28" t="s">
        <v>23</v>
      </c>
      <c r="B45" s="28"/>
      <c r="C45" s="28"/>
      <c r="D45" s="28"/>
      <c r="E45" s="27"/>
    </row>
    <row r="46" spans="1:5" x14ac:dyDescent="0.15">
      <c r="A46" s="28" t="s">
        <v>24</v>
      </c>
      <c r="B46" s="28"/>
      <c r="C46" s="28"/>
      <c r="D46" s="28"/>
    </row>
    <row r="47" spans="1:5" x14ac:dyDescent="0.15">
      <c r="A47" s="28" t="s">
        <v>25</v>
      </c>
      <c r="B47" s="28"/>
      <c r="C47" s="28"/>
      <c r="D47" s="28"/>
    </row>
    <row r="48" spans="1:5"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s="35" customFormat="1" ht="83" customHeight="1" x14ac:dyDescent="0.15">
      <c r="A55" s="46" t="s">
        <v>146</v>
      </c>
      <c r="B55" s="46"/>
      <c r="C55" s="46"/>
      <c r="D55" s="46"/>
    </row>
  </sheetData>
  <mergeCells count="4">
    <mergeCell ref="B6:C6"/>
    <mergeCell ref="B8:C8"/>
    <mergeCell ref="A55:D55"/>
    <mergeCell ref="B11:D11"/>
  </mergeCells>
  <dataValidations count="2">
    <dataValidation type="list" allowBlank="1" showInputMessage="1" sqref="C22:C53" xr:uid="{00000000-0002-0000-0300-000000000000}">
      <formula1>cleandata</formula1>
    </dataValidation>
    <dataValidation type="list" allowBlank="1" showInputMessage="1" showErrorMessage="1" sqref="D16" xr:uid="{00000000-0002-0000-0300-000001000000}">
      <formula1>"Final SY,Preliminary"</formula1>
    </dataValidation>
  </dataValidations>
  <hyperlinks>
    <hyperlink ref="B8:C8" r:id="rId1" display="P:\NKH Department\Community Investments\Field Team\States\Ohio\State Data\SBP\Raw Data Archive\SY17-18" xr:uid="{00000000-0004-0000-03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59"/>
  <sheetViews>
    <sheetView showGridLines="0" topLeftCell="A11" zoomScale="120" zoomScaleNormal="120" workbookViewId="0">
      <selection activeCell="C48" sqref="C48"/>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43451</v>
      </c>
      <c r="C2" s="19"/>
    </row>
    <row r="3" spans="1:4" x14ac:dyDescent="0.15">
      <c r="A3" s="19" t="s">
        <v>70</v>
      </c>
      <c r="B3" s="20" t="s">
        <v>188</v>
      </c>
      <c r="C3" s="19"/>
    </row>
    <row r="4" spans="1:4" x14ac:dyDescent="0.15">
      <c r="A4" s="19"/>
      <c r="B4" s="20"/>
      <c r="C4" s="19"/>
    </row>
    <row r="5" spans="1:4" x14ac:dyDescent="0.15">
      <c r="A5" s="19" t="s">
        <v>72</v>
      </c>
      <c r="B5" s="20" t="s">
        <v>228</v>
      </c>
      <c r="C5" s="19"/>
    </row>
    <row r="6" spans="1:4" ht="25.5" customHeight="1" x14ac:dyDescent="0.15">
      <c r="A6" s="21" t="s">
        <v>84</v>
      </c>
      <c r="B6" s="44" t="s">
        <v>227</v>
      </c>
      <c r="C6" s="44"/>
    </row>
    <row r="7" spans="1:4" x14ac:dyDescent="0.15">
      <c r="A7" s="22" t="s">
        <v>73</v>
      </c>
      <c r="B7" s="23"/>
      <c r="C7" s="22"/>
    </row>
    <row r="8" spans="1:4" ht="54.75" customHeight="1" x14ac:dyDescent="0.15">
      <c r="A8" s="21" t="s">
        <v>86</v>
      </c>
      <c r="B8" s="45" t="s">
        <v>261</v>
      </c>
      <c r="C8" s="45"/>
    </row>
    <row r="9" spans="1:4" x14ac:dyDescent="0.15">
      <c r="A9" s="22" t="s">
        <v>87</v>
      </c>
      <c r="B9" s="38">
        <v>43252</v>
      </c>
      <c r="C9" s="22"/>
    </row>
    <row r="10" spans="1:4" x14ac:dyDescent="0.15">
      <c r="A10" s="22" t="s">
        <v>170</v>
      </c>
      <c r="B10" s="23" t="s">
        <v>171</v>
      </c>
      <c r="C10" s="22"/>
    </row>
    <row r="11" spans="1:4" ht="219" customHeight="1" x14ac:dyDescent="0.15">
      <c r="A11" s="19" t="s">
        <v>78</v>
      </c>
      <c r="B11" s="47" t="s">
        <v>263</v>
      </c>
      <c r="C11" s="47"/>
      <c r="D11" s="47"/>
    </row>
    <row r="12" spans="1:4" x14ac:dyDescent="0.15">
      <c r="B12" s="24"/>
    </row>
    <row r="13" spans="1:4" x14ac:dyDescent="0.15">
      <c r="A13" s="19" t="s">
        <v>74</v>
      </c>
      <c r="B13" s="20" t="s">
        <v>192</v>
      </c>
      <c r="C13" s="19"/>
    </row>
    <row r="14" spans="1:4" x14ac:dyDescent="0.15">
      <c r="A14" s="19" t="s">
        <v>77</v>
      </c>
      <c r="B14" s="20" t="s">
        <v>193</v>
      </c>
      <c r="C14" s="19"/>
    </row>
    <row r="15" spans="1:4" x14ac:dyDescent="0.15">
      <c r="A15" s="19" t="s">
        <v>75</v>
      </c>
      <c r="B15" s="20" t="s">
        <v>232</v>
      </c>
      <c r="C15" s="19" t="s">
        <v>231</v>
      </c>
    </row>
    <row r="16" spans="1:4" x14ac:dyDescent="0.15">
      <c r="A16" s="19" t="s">
        <v>76</v>
      </c>
      <c r="B16" s="20" t="s">
        <v>195</v>
      </c>
      <c r="C16" s="19"/>
    </row>
    <row r="17" spans="1:5" x14ac:dyDescent="0.15">
      <c r="A17" s="19" t="s">
        <v>136</v>
      </c>
      <c r="B17" s="20" t="s">
        <v>233</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196</v>
      </c>
      <c r="C22" s="28" t="s">
        <v>36</v>
      </c>
      <c r="D22" s="28" t="s">
        <v>226</v>
      </c>
      <c r="E22" s="27"/>
    </row>
    <row r="23" spans="1:5" x14ac:dyDescent="0.15">
      <c r="A23" s="28" t="s">
        <v>1</v>
      </c>
      <c r="B23" s="28" t="s">
        <v>203</v>
      </c>
      <c r="C23" s="28" t="s">
        <v>46</v>
      </c>
      <c r="D23" s="28"/>
      <c r="E23" s="27"/>
    </row>
    <row r="24" spans="1:5" x14ac:dyDescent="0.15">
      <c r="A24" s="28" t="s">
        <v>2</v>
      </c>
      <c r="B24" s="28" t="s">
        <v>204</v>
      </c>
      <c r="C24" s="28" t="s">
        <v>166</v>
      </c>
      <c r="D24" s="28" t="s">
        <v>226</v>
      </c>
      <c r="E24" s="27"/>
    </row>
    <row r="25" spans="1:5" x14ac:dyDescent="0.15">
      <c r="A25" s="28" t="s">
        <v>3</v>
      </c>
      <c r="B25" s="28" t="s">
        <v>205</v>
      </c>
      <c r="C25" s="28" t="s">
        <v>46</v>
      </c>
      <c r="D25" s="28"/>
      <c r="E25" s="27"/>
    </row>
    <row r="26" spans="1:5" x14ac:dyDescent="0.15">
      <c r="A26" s="28" t="s">
        <v>4</v>
      </c>
      <c r="B26" s="28" t="s">
        <v>206</v>
      </c>
      <c r="C26" s="28" t="s">
        <v>169</v>
      </c>
      <c r="D26" s="28"/>
      <c r="E26" s="27"/>
    </row>
    <row r="27" spans="1:5" x14ac:dyDescent="0.15">
      <c r="A27" s="28" t="s">
        <v>5</v>
      </c>
      <c r="B27" s="28" t="s">
        <v>207</v>
      </c>
      <c r="C27" s="28" t="s">
        <v>46</v>
      </c>
      <c r="D27" s="28"/>
      <c r="E27" s="27"/>
    </row>
    <row r="28" spans="1:5" x14ac:dyDescent="0.15">
      <c r="A28" s="28" t="s">
        <v>6</v>
      </c>
      <c r="B28" s="28" t="s">
        <v>208</v>
      </c>
      <c r="C28" s="28" t="s">
        <v>46</v>
      </c>
      <c r="D28" s="28"/>
      <c r="E28" s="27"/>
    </row>
    <row r="29" spans="1:5" x14ac:dyDescent="0.15">
      <c r="A29" s="28" t="s">
        <v>7</v>
      </c>
      <c r="B29" s="28" t="s">
        <v>209</v>
      </c>
      <c r="C29" s="32" t="s">
        <v>46</v>
      </c>
      <c r="D29" s="28"/>
      <c r="E29" s="27"/>
    </row>
    <row r="30" spans="1:5" x14ac:dyDescent="0.15">
      <c r="A30" s="28" t="s">
        <v>8</v>
      </c>
      <c r="B30" s="28" t="s">
        <v>210</v>
      </c>
      <c r="C30" s="28" t="s">
        <v>46</v>
      </c>
      <c r="D30" s="28"/>
      <c r="E30" s="27"/>
    </row>
    <row r="31" spans="1:5" x14ac:dyDescent="0.15">
      <c r="A31" s="28" t="s">
        <v>9</v>
      </c>
      <c r="B31" s="28" t="s">
        <v>211</v>
      </c>
      <c r="C31" s="28" t="s">
        <v>46</v>
      </c>
      <c r="D31" s="28"/>
      <c r="E31" s="27"/>
    </row>
    <row r="32" spans="1:5" ht="13.25" customHeight="1" x14ac:dyDescent="0.15">
      <c r="A32" s="39" t="s">
        <v>10</v>
      </c>
      <c r="B32" s="39" t="s">
        <v>212</v>
      </c>
      <c r="C32" s="28" t="s">
        <v>184</v>
      </c>
      <c r="D32" s="48" t="s">
        <v>230</v>
      </c>
      <c r="E32" s="49"/>
    </row>
    <row r="33" spans="1:5" x14ac:dyDescent="0.15">
      <c r="A33" s="39" t="s">
        <v>10</v>
      </c>
      <c r="B33" s="39" t="s">
        <v>212</v>
      </c>
      <c r="C33" s="28" t="s">
        <v>185</v>
      </c>
      <c r="D33" s="48"/>
      <c r="E33" s="49"/>
    </row>
    <row r="34" spans="1:5" x14ac:dyDescent="0.15">
      <c r="A34" s="39" t="s">
        <v>10</v>
      </c>
      <c r="B34" s="39" t="s">
        <v>212</v>
      </c>
      <c r="C34" s="28" t="s">
        <v>41</v>
      </c>
      <c r="D34" s="48"/>
      <c r="E34" s="49"/>
    </row>
    <row r="35" spans="1:5" x14ac:dyDescent="0.15">
      <c r="A35" s="39" t="s">
        <v>10</v>
      </c>
      <c r="B35" s="39" t="s">
        <v>212</v>
      </c>
      <c r="C35" s="28" t="s">
        <v>182</v>
      </c>
      <c r="D35" s="48"/>
      <c r="E35" s="49"/>
    </row>
    <row r="36" spans="1:5" x14ac:dyDescent="0.15">
      <c r="A36" s="39" t="s">
        <v>10</v>
      </c>
      <c r="B36" s="39" t="s">
        <v>212</v>
      </c>
      <c r="C36" s="28" t="s">
        <v>183</v>
      </c>
      <c r="D36" s="48"/>
      <c r="E36" s="49"/>
    </row>
    <row r="37" spans="1:5" x14ac:dyDescent="0.15">
      <c r="A37" s="28" t="s">
        <v>11</v>
      </c>
      <c r="B37" s="28" t="s">
        <v>213</v>
      </c>
      <c r="C37" s="28" t="s">
        <v>46</v>
      </c>
      <c r="D37" s="28"/>
      <c r="E37" s="27"/>
    </row>
    <row r="38" spans="1:5" x14ac:dyDescent="0.15">
      <c r="A38" s="28" t="s">
        <v>12</v>
      </c>
      <c r="B38" s="28" t="s">
        <v>214</v>
      </c>
      <c r="C38" s="28" t="s">
        <v>46</v>
      </c>
      <c r="D38" s="28"/>
      <c r="E38" s="27"/>
    </row>
    <row r="39" spans="1:5" x14ac:dyDescent="0.15">
      <c r="A39" s="28" t="s">
        <v>13</v>
      </c>
      <c r="B39" s="28" t="s">
        <v>215</v>
      </c>
      <c r="C39" s="28" t="s">
        <v>46</v>
      </c>
      <c r="D39" s="28"/>
      <c r="E39" s="27"/>
    </row>
    <row r="40" spans="1:5" x14ac:dyDescent="0.15">
      <c r="A40" s="28" t="s">
        <v>14</v>
      </c>
      <c r="B40" s="28" t="s">
        <v>216</v>
      </c>
      <c r="C40" s="28" t="s">
        <v>46</v>
      </c>
      <c r="D40" s="28"/>
    </row>
    <row r="41" spans="1:5" x14ac:dyDescent="0.15">
      <c r="A41" s="28" t="s">
        <v>15</v>
      </c>
      <c r="B41" s="28" t="s">
        <v>217</v>
      </c>
      <c r="C41" s="28" t="s">
        <v>46</v>
      </c>
      <c r="D41" s="28"/>
    </row>
    <row r="42" spans="1:5" x14ac:dyDescent="0.15">
      <c r="A42" s="28" t="s">
        <v>16</v>
      </c>
      <c r="B42" s="28" t="s">
        <v>218</v>
      </c>
      <c r="C42" s="28" t="s">
        <v>46</v>
      </c>
      <c r="D42" s="28"/>
    </row>
    <row r="43" spans="1:5" x14ac:dyDescent="0.15">
      <c r="A43" s="28" t="s">
        <v>17</v>
      </c>
      <c r="B43" s="28" t="s">
        <v>219</v>
      </c>
      <c r="C43" s="28" t="s">
        <v>46</v>
      </c>
      <c r="D43" s="28"/>
    </row>
    <row r="44" spans="1:5" x14ac:dyDescent="0.15">
      <c r="A44" s="28" t="s">
        <v>18</v>
      </c>
      <c r="B44" s="28" t="s">
        <v>220</v>
      </c>
      <c r="C44" s="28" t="s">
        <v>46</v>
      </c>
      <c r="D44" s="28"/>
    </row>
    <row r="45" spans="1:5" x14ac:dyDescent="0.15">
      <c r="A45" s="28" t="s">
        <v>19</v>
      </c>
      <c r="B45" s="28" t="s">
        <v>221</v>
      </c>
      <c r="C45" s="28" t="s">
        <v>46</v>
      </c>
      <c r="D45" s="28"/>
    </row>
    <row r="46" spans="1:5" x14ac:dyDescent="0.15">
      <c r="A46" s="28" t="s">
        <v>20</v>
      </c>
      <c r="B46" s="28" t="s">
        <v>222</v>
      </c>
      <c r="C46" s="28" t="s">
        <v>46</v>
      </c>
      <c r="D46" s="28"/>
    </row>
    <row r="47" spans="1:5" x14ac:dyDescent="0.15">
      <c r="A47" s="28" t="s">
        <v>21</v>
      </c>
      <c r="B47" s="28" t="s">
        <v>223</v>
      </c>
      <c r="C47" s="28" t="s">
        <v>46</v>
      </c>
      <c r="D47" s="28"/>
    </row>
    <row r="48" spans="1:5" x14ac:dyDescent="0.15">
      <c r="A48" s="28" t="s">
        <v>22</v>
      </c>
      <c r="B48" s="28" t="s">
        <v>224</v>
      </c>
      <c r="C48" s="28" t="s">
        <v>38</v>
      </c>
      <c r="D48" s="28" t="s">
        <v>226</v>
      </c>
    </row>
    <row r="49" spans="1:4" x14ac:dyDescent="0.15">
      <c r="A49" s="28" t="s">
        <v>23</v>
      </c>
      <c r="B49" s="28" t="s">
        <v>225</v>
      </c>
      <c r="C49" s="28" t="s">
        <v>46</v>
      </c>
      <c r="D49" s="28"/>
    </row>
    <row r="50" spans="1:4" x14ac:dyDescent="0.15">
      <c r="A50" s="39"/>
      <c r="B50" s="39"/>
      <c r="C50" s="28" t="s">
        <v>181</v>
      </c>
      <c r="D50" s="28" t="s">
        <v>229</v>
      </c>
    </row>
    <row r="51" spans="1:4" x14ac:dyDescent="0.15">
      <c r="A51" s="28"/>
      <c r="B51" s="28"/>
      <c r="C51" s="28"/>
      <c r="D51" s="28"/>
    </row>
    <row r="52" spans="1:4" x14ac:dyDescent="0.15">
      <c r="A52" s="28"/>
      <c r="B52" s="28"/>
      <c r="C52" s="28"/>
      <c r="D52" s="28"/>
    </row>
    <row r="53" spans="1:4" x14ac:dyDescent="0.15">
      <c r="A53" s="28"/>
      <c r="B53" s="28"/>
      <c r="C53" s="28"/>
      <c r="D53" s="28"/>
    </row>
    <row r="54" spans="1:4" x14ac:dyDescent="0.15">
      <c r="A54" s="28"/>
      <c r="B54" s="28"/>
      <c r="C54" s="28"/>
      <c r="D54" s="28"/>
    </row>
    <row r="55" spans="1:4" x14ac:dyDescent="0.15">
      <c r="A55" s="28"/>
      <c r="B55" s="28"/>
      <c r="C55" s="28"/>
      <c r="D55" s="28"/>
    </row>
    <row r="56" spans="1:4" x14ac:dyDescent="0.15">
      <c r="A56" s="28"/>
      <c r="B56" s="28"/>
      <c r="C56" s="28"/>
      <c r="D56" s="28"/>
    </row>
    <row r="57" spans="1:4" x14ac:dyDescent="0.15">
      <c r="A57" s="28"/>
      <c r="B57" s="28"/>
      <c r="C57" s="28"/>
      <c r="D57" s="28"/>
    </row>
    <row r="59" spans="1:4" ht="83" customHeight="1" x14ac:dyDescent="0.15">
      <c r="A59" s="46" t="s">
        <v>146</v>
      </c>
      <c r="B59" s="46"/>
      <c r="C59" s="46"/>
      <c r="D59" s="46"/>
    </row>
  </sheetData>
  <mergeCells count="5">
    <mergeCell ref="B6:C6"/>
    <mergeCell ref="B8:C8"/>
    <mergeCell ref="A59:D59"/>
    <mergeCell ref="B11:D11"/>
    <mergeCell ref="D32:E36"/>
  </mergeCells>
  <dataValidations count="2">
    <dataValidation type="list" allowBlank="1" showInputMessage="1" showErrorMessage="1" sqref="D16" xr:uid="{00000000-0002-0000-0400-000000000000}">
      <formula1>"Final SY,Preliminary"</formula1>
    </dataValidation>
    <dataValidation type="list" allowBlank="1" showInputMessage="1" sqref="C22:C57" xr:uid="{00000000-0002-0000-0400-000001000000}">
      <formula1>cleandata</formula1>
    </dataValidation>
  </dataValidations>
  <hyperlinks>
    <hyperlink ref="B8:C8" r:id="rId1" display="P:\NKH Department\Community Investments\Field Team\States\Ohio\State Data\School Directory" xr:uid="{00000000-0004-0000-04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6"/>
  <sheetViews>
    <sheetView showGridLines="0" tabSelected="1" zoomScale="120" zoomScaleNormal="120" workbookViewId="0">
      <selection activeCell="D34" sqref="D34"/>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43451</v>
      </c>
      <c r="C2" s="19"/>
    </row>
    <row r="3" spans="1:4" x14ac:dyDescent="0.15">
      <c r="A3" s="19" t="s">
        <v>70</v>
      </c>
      <c r="B3" s="20" t="s">
        <v>188</v>
      </c>
      <c r="C3" s="19"/>
    </row>
    <row r="4" spans="1:4" x14ac:dyDescent="0.15">
      <c r="A4" s="19"/>
      <c r="B4" s="20"/>
      <c r="C4" s="19"/>
    </row>
    <row r="5" spans="1:4" x14ac:dyDescent="0.15">
      <c r="A5" s="19" t="s">
        <v>72</v>
      </c>
      <c r="B5" s="20" t="s">
        <v>234</v>
      </c>
      <c r="C5" s="19"/>
    </row>
    <row r="6" spans="1:4" ht="25.5" customHeight="1" x14ac:dyDescent="0.15">
      <c r="A6" s="21" t="s">
        <v>84</v>
      </c>
      <c r="B6" s="44" t="s">
        <v>235</v>
      </c>
      <c r="C6" s="44"/>
    </row>
    <row r="7" spans="1:4" x14ac:dyDescent="0.15">
      <c r="A7" s="22" t="s">
        <v>73</v>
      </c>
      <c r="B7" s="23"/>
      <c r="C7" s="22"/>
    </row>
    <row r="8" spans="1:4" ht="81.75" customHeight="1" x14ac:dyDescent="0.15">
      <c r="A8" s="21" t="s">
        <v>86</v>
      </c>
      <c r="B8" s="45" t="s">
        <v>262</v>
      </c>
      <c r="C8" s="45"/>
    </row>
    <row r="9" spans="1:4" x14ac:dyDescent="0.15">
      <c r="A9" s="22" t="s">
        <v>87</v>
      </c>
      <c r="B9" s="38">
        <v>43395</v>
      </c>
      <c r="C9" s="22"/>
    </row>
    <row r="10" spans="1:4" x14ac:dyDescent="0.15">
      <c r="A10" s="22" t="s">
        <v>170</v>
      </c>
      <c r="B10" s="23" t="s">
        <v>171</v>
      </c>
      <c r="C10" s="22"/>
    </row>
    <row r="11" spans="1:4" ht="49.25" customHeight="1" x14ac:dyDescent="0.15">
      <c r="A11" s="19" t="s">
        <v>78</v>
      </c>
      <c r="B11" s="47" t="s">
        <v>257</v>
      </c>
      <c r="C11" s="50"/>
      <c r="D11" s="50"/>
    </row>
    <row r="12" spans="1:4" x14ac:dyDescent="0.15">
      <c r="B12" s="24"/>
    </row>
    <row r="13" spans="1:4" x14ac:dyDescent="0.15">
      <c r="A13" s="19" t="s">
        <v>74</v>
      </c>
      <c r="B13" s="20" t="s">
        <v>236</v>
      </c>
      <c r="C13" s="19"/>
    </row>
    <row r="14" spans="1:4" x14ac:dyDescent="0.15">
      <c r="A14" s="19" t="s">
        <v>77</v>
      </c>
      <c r="B14" s="20" t="s">
        <v>193</v>
      </c>
      <c r="C14" s="19"/>
    </row>
    <row r="15" spans="1:4" x14ac:dyDescent="0.15">
      <c r="A15" s="19" t="s">
        <v>75</v>
      </c>
      <c r="B15" s="20" t="s">
        <v>239</v>
      </c>
      <c r="C15" s="19"/>
    </row>
    <row r="16" spans="1:4" x14ac:dyDescent="0.15">
      <c r="A16" s="19" t="s">
        <v>76</v>
      </c>
      <c r="B16" s="20" t="s">
        <v>238</v>
      </c>
      <c r="C16" s="19"/>
    </row>
    <row r="17" spans="1:5" x14ac:dyDescent="0.15">
      <c r="A17" s="19" t="s">
        <v>136</v>
      </c>
      <c r="B17" s="20" t="s">
        <v>237</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40</v>
      </c>
      <c r="C22" s="32" t="s">
        <v>40</v>
      </c>
      <c r="D22" s="28"/>
      <c r="E22" s="27"/>
    </row>
    <row r="23" spans="1:5" x14ac:dyDescent="0.15">
      <c r="A23" s="28" t="s">
        <v>1</v>
      </c>
      <c r="B23" s="28" t="s">
        <v>240</v>
      </c>
      <c r="C23" s="28" t="s">
        <v>38</v>
      </c>
      <c r="D23" s="28"/>
      <c r="E23" s="27"/>
    </row>
    <row r="24" spans="1:5" x14ac:dyDescent="0.15">
      <c r="A24" s="28" t="s">
        <v>2</v>
      </c>
      <c r="B24" s="28" t="s">
        <v>241</v>
      </c>
      <c r="C24" s="28" t="s">
        <v>46</v>
      </c>
      <c r="D24" s="28"/>
      <c r="E24" s="27"/>
    </row>
    <row r="25" spans="1:5" x14ac:dyDescent="0.15">
      <c r="A25" s="28" t="s">
        <v>3</v>
      </c>
      <c r="B25" s="28" t="s">
        <v>242</v>
      </c>
      <c r="C25" s="28" t="s">
        <v>36</v>
      </c>
      <c r="D25" s="28"/>
      <c r="E25" s="27"/>
    </row>
    <row r="26" spans="1:5" x14ac:dyDescent="0.15">
      <c r="A26" s="28" t="s">
        <v>4</v>
      </c>
      <c r="B26" s="28" t="s">
        <v>109</v>
      </c>
      <c r="C26" s="28" t="s">
        <v>46</v>
      </c>
      <c r="D26" s="28"/>
      <c r="E26" s="27"/>
    </row>
    <row r="27" spans="1:5" x14ac:dyDescent="0.15">
      <c r="A27" s="39" t="s">
        <v>5</v>
      </c>
      <c r="B27" s="39" t="s">
        <v>243</v>
      </c>
      <c r="C27" s="28" t="s">
        <v>79</v>
      </c>
      <c r="D27" s="28" t="s">
        <v>251</v>
      </c>
      <c r="E27" s="27"/>
    </row>
    <row r="28" spans="1:5" x14ac:dyDescent="0.15">
      <c r="A28" s="39" t="s">
        <v>5</v>
      </c>
      <c r="B28" s="39" t="s">
        <v>243</v>
      </c>
      <c r="C28" s="28" t="s">
        <v>81</v>
      </c>
      <c r="D28" s="28" t="s">
        <v>252</v>
      </c>
      <c r="E28" s="27"/>
    </row>
    <row r="29" spans="1:5" x14ac:dyDescent="0.15">
      <c r="A29" s="28" t="s">
        <v>6</v>
      </c>
      <c r="B29" s="28" t="s">
        <v>244</v>
      </c>
      <c r="C29" s="28" t="s">
        <v>55</v>
      </c>
      <c r="D29" s="28"/>
      <c r="E29" s="27"/>
    </row>
    <row r="30" spans="1:5" x14ac:dyDescent="0.15">
      <c r="A30" s="28" t="s">
        <v>7</v>
      </c>
      <c r="B30" s="28" t="s">
        <v>245</v>
      </c>
      <c r="C30" s="28" t="s">
        <v>53</v>
      </c>
      <c r="D30" s="28" t="s">
        <v>253</v>
      </c>
      <c r="E30" s="27"/>
    </row>
    <row r="31" spans="1:5" x14ac:dyDescent="0.15">
      <c r="A31" s="28" t="s">
        <v>8</v>
      </c>
      <c r="B31" s="28" t="s">
        <v>246</v>
      </c>
      <c r="C31" s="28" t="s">
        <v>54</v>
      </c>
      <c r="D31" s="28" t="s">
        <v>254</v>
      </c>
      <c r="E31" s="27"/>
    </row>
    <row r="32" spans="1:5" x14ac:dyDescent="0.15">
      <c r="A32" s="28" t="s">
        <v>53</v>
      </c>
      <c r="B32" s="28" t="s">
        <v>247</v>
      </c>
      <c r="C32" s="28" t="s">
        <v>83</v>
      </c>
      <c r="D32" s="28" t="s">
        <v>255</v>
      </c>
      <c r="E32" s="27"/>
    </row>
    <row r="33" spans="1:5" x14ac:dyDescent="0.15">
      <c r="A33" s="28" t="s">
        <v>10</v>
      </c>
      <c r="B33" s="28" t="s">
        <v>248</v>
      </c>
      <c r="C33" s="28" t="s">
        <v>83</v>
      </c>
      <c r="D33" s="28" t="s">
        <v>256</v>
      </c>
      <c r="E33" s="27"/>
    </row>
    <row r="34" spans="1:5" x14ac:dyDescent="0.15">
      <c r="A34" s="28" t="s">
        <v>11</v>
      </c>
      <c r="B34" s="28" t="s">
        <v>249</v>
      </c>
      <c r="C34" s="40" t="s">
        <v>64</v>
      </c>
      <c r="D34" s="40" t="s">
        <v>264</v>
      </c>
      <c r="E34" s="27"/>
    </row>
    <row r="35" spans="1:5" x14ac:dyDescent="0.15">
      <c r="A35" s="28" t="s">
        <v>12</v>
      </c>
      <c r="B35" s="28" t="s">
        <v>250</v>
      </c>
      <c r="C35" s="40" t="s">
        <v>46</v>
      </c>
      <c r="D35" s="28"/>
      <c r="E35" s="27"/>
    </row>
    <row r="36" spans="1:5" x14ac:dyDescent="0.15">
      <c r="A36" s="28" t="s">
        <v>13</v>
      </c>
      <c r="B36" s="28"/>
      <c r="C36" s="28"/>
      <c r="D36" s="28"/>
    </row>
    <row r="37" spans="1:5" x14ac:dyDescent="0.15">
      <c r="A37" s="28" t="s">
        <v>14</v>
      </c>
      <c r="B37" s="28"/>
      <c r="C37" s="28"/>
      <c r="D37" s="28"/>
    </row>
    <row r="38" spans="1:5" x14ac:dyDescent="0.15">
      <c r="A38" s="28" t="s">
        <v>15</v>
      </c>
      <c r="B38" s="28"/>
      <c r="C38" s="28"/>
      <c r="D38" s="28"/>
    </row>
    <row r="39" spans="1:5" x14ac:dyDescent="0.15">
      <c r="A39" s="28" t="s">
        <v>16</v>
      </c>
      <c r="B39" s="28"/>
      <c r="C39" s="28"/>
      <c r="D39" s="28"/>
    </row>
    <row r="40" spans="1:5" x14ac:dyDescent="0.15">
      <c r="A40" s="28" t="s">
        <v>17</v>
      </c>
      <c r="B40" s="28"/>
      <c r="C40" s="28"/>
      <c r="D40" s="28"/>
    </row>
    <row r="41" spans="1:5" x14ac:dyDescent="0.15">
      <c r="A41" s="28" t="s">
        <v>18</v>
      </c>
      <c r="B41" s="28"/>
      <c r="C41" s="28"/>
      <c r="D41" s="28"/>
    </row>
    <row r="42" spans="1:5" x14ac:dyDescent="0.15">
      <c r="A42" s="28" t="s">
        <v>19</v>
      </c>
      <c r="B42" s="28"/>
      <c r="C42" s="28"/>
      <c r="D42" s="28"/>
    </row>
    <row r="43" spans="1:5" x14ac:dyDescent="0.15">
      <c r="A43" s="28" t="s">
        <v>20</v>
      </c>
      <c r="B43" s="28"/>
      <c r="C43" s="28"/>
      <c r="D43" s="28"/>
    </row>
    <row r="44" spans="1:5" x14ac:dyDescent="0.15">
      <c r="A44" s="28" t="s">
        <v>21</v>
      </c>
      <c r="B44" s="28"/>
      <c r="C44" s="28"/>
      <c r="D44" s="28"/>
    </row>
    <row r="45" spans="1:5" x14ac:dyDescent="0.15">
      <c r="A45" s="28" t="s">
        <v>22</v>
      </c>
      <c r="B45" s="28"/>
      <c r="C45" s="28"/>
      <c r="D45" s="28"/>
    </row>
    <row r="46" spans="1:5" x14ac:dyDescent="0.15">
      <c r="A46" s="28" t="s">
        <v>23</v>
      </c>
      <c r="B46" s="28"/>
      <c r="C46" s="28"/>
      <c r="D46" s="28"/>
    </row>
    <row r="47" spans="1:5" x14ac:dyDescent="0.15">
      <c r="A47" s="28" t="s">
        <v>24</v>
      </c>
      <c r="B47" s="28"/>
      <c r="C47" s="28"/>
      <c r="D47" s="28"/>
    </row>
    <row r="48" spans="1:5" x14ac:dyDescent="0.15">
      <c r="A48" s="28" t="s">
        <v>25</v>
      </c>
      <c r="B48" s="28"/>
      <c r="C48" s="28"/>
      <c r="D48" s="28"/>
    </row>
    <row r="49" spans="1:4" x14ac:dyDescent="0.15">
      <c r="A49" s="28" t="s">
        <v>26</v>
      </c>
      <c r="B49" s="28"/>
      <c r="C49" s="28"/>
      <c r="D49" s="28"/>
    </row>
    <row r="50" spans="1:4" x14ac:dyDescent="0.15">
      <c r="A50" s="28" t="s">
        <v>27</v>
      </c>
      <c r="B50" s="28"/>
      <c r="C50" s="28"/>
      <c r="D50" s="28"/>
    </row>
    <row r="51" spans="1:4" x14ac:dyDescent="0.15">
      <c r="A51" s="28" t="s">
        <v>28</v>
      </c>
      <c r="B51" s="28"/>
      <c r="C51" s="28"/>
      <c r="D51" s="28"/>
    </row>
    <row r="52" spans="1:4" x14ac:dyDescent="0.15">
      <c r="A52" s="28" t="s">
        <v>29</v>
      </c>
      <c r="B52" s="28"/>
      <c r="C52" s="28"/>
      <c r="D52" s="28"/>
    </row>
    <row r="53" spans="1:4" x14ac:dyDescent="0.15">
      <c r="A53" s="28" t="s">
        <v>30</v>
      </c>
      <c r="B53" s="28"/>
      <c r="C53" s="28"/>
      <c r="D53" s="28"/>
    </row>
    <row r="54" spans="1:4" x14ac:dyDescent="0.15">
      <c r="A54" s="28" t="s">
        <v>31</v>
      </c>
      <c r="B54" s="28"/>
      <c r="C54" s="28"/>
      <c r="D54" s="28"/>
    </row>
    <row r="56" spans="1:4" ht="80" customHeight="1" x14ac:dyDescent="0.15">
      <c r="A56" s="46" t="s">
        <v>146</v>
      </c>
      <c r="B56" s="46"/>
      <c r="C56" s="46"/>
      <c r="D56" s="46"/>
    </row>
  </sheetData>
  <mergeCells count="4">
    <mergeCell ref="B6:C6"/>
    <mergeCell ref="B8:C8"/>
    <mergeCell ref="A56:D56"/>
    <mergeCell ref="B11:D11"/>
  </mergeCells>
  <dataValidations count="2">
    <dataValidation type="list" allowBlank="1" showInputMessage="1" showErrorMessage="1" sqref="D16" xr:uid="{00000000-0002-0000-0500-000000000000}">
      <formula1>"Final SY,Preliminary"</formula1>
    </dataValidation>
    <dataValidation type="list" allowBlank="1" showInputMessage="1" sqref="C22:C54 A32" xr:uid="{00000000-0002-0000-0500-000001000000}">
      <formula1>cleandata</formula1>
    </dataValidation>
  </dataValidations>
  <hyperlinks>
    <hyperlink ref="B8:C8" r:id="rId1" display="P:\NKH Department\Community Investments\Field Team\States\Ohio\State Data\Free &amp; Reduced Eligibility" xr:uid="{00000000-0004-0000-0500-000000000000}"/>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4"/>
      <c r="C6" s="44"/>
    </row>
    <row r="7" spans="1:4" x14ac:dyDescent="0.15">
      <c r="A7" s="22" t="s">
        <v>73</v>
      </c>
      <c r="B7" s="23"/>
      <c r="C7" s="22"/>
    </row>
    <row r="8" spans="1:4" ht="28.5" customHeight="1" x14ac:dyDescent="0.15">
      <c r="A8" s="21" t="s">
        <v>86</v>
      </c>
      <c r="B8" s="44"/>
      <c r="C8" s="44"/>
    </row>
    <row r="9" spans="1:4" x14ac:dyDescent="0.15">
      <c r="A9" s="22" t="s">
        <v>87</v>
      </c>
      <c r="B9" s="23"/>
      <c r="C9" s="22"/>
    </row>
    <row r="10" spans="1:4" x14ac:dyDescent="0.15">
      <c r="A10" s="22" t="s">
        <v>170</v>
      </c>
      <c r="B10" s="23"/>
      <c r="C10" s="22"/>
    </row>
    <row r="11" spans="1:4" ht="28.5" customHeight="1" x14ac:dyDescent="0.15">
      <c r="A11" s="19" t="s">
        <v>78</v>
      </c>
      <c r="B11" s="50"/>
      <c r="C11" s="50"/>
      <c r="D11" s="50"/>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6" t="s">
        <v>146</v>
      </c>
      <c r="B55" s="46"/>
      <c r="C55" s="46"/>
      <c r="D55" s="46"/>
    </row>
  </sheetData>
  <mergeCells count="4">
    <mergeCell ref="B6:C6"/>
    <mergeCell ref="B8:C8"/>
    <mergeCell ref="A55:D55"/>
    <mergeCell ref="B11:D11"/>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4"/>
      <c r="C6" s="44"/>
    </row>
    <row r="7" spans="1:4" x14ac:dyDescent="0.15">
      <c r="A7" s="22" t="s">
        <v>73</v>
      </c>
      <c r="B7" s="23"/>
      <c r="C7" s="22"/>
    </row>
    <row r="8" spans="1:4" ht="28.5" customHeight="1" x14ac:dyDescent="0.15">
      <c r="A8" s="21" t="s">
        <v>86</v>
      </c>
      <c r="B8" s="44"/>
      <c r="C8" s="44"/>
    </row>
    <row r="9" spans="1:4" x14ac:dyDescent="0.15">
      <c r="A9" s="22" t="s">
        <v>87</v>
      </c>
      <c r="B9" s="23"/>
      <c r="C9" s="22"/>
    </row>
    <row r="10" spans="1:4" x14ac:dyDescent="0.15">
      <c r="A10" s="22" t="s">
        <v>170</v>
      </c>
      <c r="B10" s="23"/>
      <c r="C10" s="22"/>
    </row>
    <row r="11" spans="1:4" ht="28.5" customHeight="1" x14ac:dyDescent="0.15">
      <c r="A11" s="19" t="s">
        <v>78</v>
      </c>
      <c r="B11" s="50"/>
      <c r="C11" s="50"/>
      <c r="D11" s="50"/>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6" t="s">
        <v>146</v>
      </c>
      <c r="B55" s="46"/>
      <c r="C55" s="46"/>
      <c r="D55" s="46"/>
    </row>
  </sheetData>
  <mergeCells count="4">
    <mergeCell ref="B6:C6"/>
    <mergeCell ref="B8:C8"/>
    <mergeCell ref="A55:D55"/>
    <mergeCell ref="B11:D11"/>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4"/>
      <c r="C6" s="44"/>
    </row>
    <row r="7" spans="1:4" x14ac:dyDescent="0.15">
      <c r="A7" s="22" t="s">
        <v>73</v>
      </c>
      <c r="B7" s="23"/>
      <c r="C7" s="22"/>
    </row>
    <row r="8" spans="1:4" ht="28.5" customHeight="1" x14ac:dyDescent="0.15">
      <c r="A8" s="21" t="s">
        <v>86</v>
      </c>
      <c r="B8" s="44"/>
      <c r="C8" s="44"/>
    </row>
    <row r="9" spans="1:4" x14ac:dyDescent="0.15">
      <c r="A9" s="22" t="s">
        <v>87</v>
      </c>
      <c r="B9" s="23"/>
      <c r="C9" s="22"/>
    </row>
    <row r="10" spans="1:4" x14ac:dyDescent="0.15">
      <c r="A10" s="22" t="s">
        <v>170</v>
      </c>
      <c r="B10" s="23"/>
      <c r="C10" s="22"/>
    </row>
    <row r="11" spans="1:4" ht="28.5" customHeight="1" x14ac:dyDescent="0.15">
      <c r="A11" s="19" t="s">
        <v>78</v>
      </c>
      <c r="B11" s="50"/>
      <c r="C11" s="50"/>
      <c r="D11" s="50"/>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6" t="s">
        <v>146</v>
      </c>
      <c r="B55" s="46"/>
      <c r="C55" s="46"/>
      <c r="D55" s="46"/>
    </row>
  </sheetData>
  <mergeCells count="4">
    <mergeCell ref="B6:C6"/>
    <mergeCell ref="B8:C8"/>
    <mergeCell ref="A55:D55"/>
    <mergeCell ref="B11:D11"/>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Zoto, George</cp:lastModifiedBy>
  <cp:lastPrinted>2018-07-25T21:05:25Z</cp:lastPrinted>
  <dcterms:created xsi:type="dcterms:W3CDTF">2018-07-25T20:15:08Z</dcterms:created>
  <dcterms:modified xsi:type="dcterms:W3CDTF">2019-09-17T14:38:17Z</dcterms:modified>
</cp:coreProperties>
</file>