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sos1-my.sharepoint.com/personal/gzoto_strength_org/Documents/+4 MPA/IT-MPA Projects - Shared Folder/State Agency Breakfast Data Dictionaries/2020_1-3/"/>
    </mc:Choice>
  </mc:AlternateContent>
  <bookViews>
    <workbookView xWindow="14100" yWindow="5028" windowWidth="24180" windowHeight="22788" tabRatio="859" activeTab="2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" l="1"/>
  <c r="E29" i="2" s="1"/>
  <c r="C47" i="2" l="1"/>
  <c r="E47" i="2" s="1"/>
  <c r="C50" i="2" l="1"/>
  <c r="E50" i="2" s="1"/>
  <c r="C41" i="2"/>
  <c r="E41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30" i="2"/>
  <c r="C31" i="2"/>
  <c r="C32" i="2"/>
  <c r="E32" i="2" s="1"/>
  <c r="C33" i="2"/>
  <c r="E33" i="2" s="1"/>
  <c r="C34" i="2"/>
  <c r="E34" i="2" s="1"/>
  <c r="C35" i="2"/>
  <c r="E35" i="2" s="1"/>
  <c r="C36" i="2"/>
  <c r="C37" i="2"/>
  <c r="C38" i="2"/>
  <c r="C39" i="2"/>
  <c r="E39" i="2" s="1"/>
  <c r="C40" i="2"/>
  <c r="E40" i="2" s="1"/>
  <c r="C42" i="2"/>
  <c r="E42" i="2" s="1"/>
  <c r="C43" i="2"/>
  <c r="E43" i="2" s="1"/>
  <c r="C44" i="2"/>
  <c r="E44" i="2" s="1"/>
  <c r="C45" i="2"/>
  <c r="E45" i="2" s="1"/>
  <c r="C46" i="2"/>
  <c r="E46" i="2" s="1"/>
  <c r="C48" i="2"/>
  <c r="E48" i="2" s="1"/>
  <c r="C49" i="2"/>
  <c r="E49" i="2" s="1"/>
  <c r="C51" i="2"/>
  <c r="E51" i="2" s="1"/>
  <c r="C52" i="2"/>
  <c r="E52" i="2" s="1"/>
  <c r="C4" i="2"/>
  <c r="E4" i="2" s="1"/>
  <c r="E36" i="2" l="1"/>
  <c r="E13" i="2"/>
  <c r="E12" i="2"/>
  <c r="E31" i="2"/>
  <c r="E30" i="2"/>
  <c r="E37" i="2"/>
  <c r="E38" i="2"/>
  <c r="E25" i="2"/>
  <c r="E24" i="2"/>
</calcChain>
</file>

<file path=xl/sharedStrings.xml><?xml version="1.0" encoding="utf-8"?>
<sst xmlns="http://schemas.openxmlformats.org/spreadsheetml/2006/main" count="796" uniqueCount="231">
  <si>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</si>
  <si>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</si>
  <si>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</si>
  <si>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</si>
  <si>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</si>
  <si>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</si>
  <si>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</si>
  <si>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</si>
  <si>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</si>
  <si>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</si>
  <si>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</si>
  <si>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</si>
  <si>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</si>
  <si>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</si>
  <si>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</si>
  <si>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</si>
  <si>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</si>
  <si>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</si>
  <si>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</si>
  <si>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</si>
  <si>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</si>
  <si>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</si>
  <si>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</si>
  <si>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</si>
  <si>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</si>
  <si>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</si>
  <si>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</si>
  <si>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</si>
  <si>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</si>
  <si>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</si>
  <si>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</si>
  <si>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</si>
  <si>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</si>
  <si>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</si>
  <si>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</si>
  <si>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</si>
  <si>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</si>
  <si>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</si>
  <si>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</si>
  <si>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</si>
  <si>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</si>
  <si>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</si>
  <si>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</si>
  <si>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</si>
  <si>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</si>
  <si>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</si>
  <si>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</si>
  <si>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</si>
  <si>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</si>
  <si>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</si>
  <si>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</si>
  <si>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</si>
  <si>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</si>
  <si>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</si>
  <si>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</si>
  <si>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</si>
  <si>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</si>
  <si>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</si>
  <si>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</si>
  <si>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</si>
  <si>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</si>
  <si>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</si>
  <si>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</si>
  <si>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</si>
  <si>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</si>
  <si>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</si>
  <si>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</si>
  <si>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</si>
  <si>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</si>
  <si>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</si>
  <si>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</si>
  <si>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</si>
  <si>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</si>
  <si>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</si>
  <si>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</si>
  <si>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</si>
  <si>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</si>
  <si>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</si>
  <si>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</si>
  <si>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</si>
  <si>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</si>
  <si>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</si>
  <si>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</si>
  <si>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</si>
  <si>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</si>
  <si>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</si>
  <si>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</si>
  <si>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</si>
  <si>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</si>
  <si>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</si>
  <si>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</si>
  <si>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</si>
  <si>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</si>
  <si>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</si>
  <si>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</si>
  <si>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</si>
  <si>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</si>
  <si>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</si>
  <si>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</si>
  <si>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</si>
  <si>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</si>
  <si>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</si>
  <si>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</si>
  <si>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</si>
  <si>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</si>
  <si>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</si>
  <si>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</si>
  <si>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</si>
  <si>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</si>
  <si>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</si>
  <si>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</si>
  <si>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</si>
  <si>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</si>
  <si>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</si>
  <si>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</si>
  <si>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</si>
  <si>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</si>
  <si>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</si>
  <si>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</si>
  <si>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</si>
  <si>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</si>
  <si>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</si>
  <si>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</si>
  <si>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</si>
  <si>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</si>
  <si>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</si>
  <si>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</si>
  <si>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</si>
  <si>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</si>
  <si>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</si>
  <si>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</si>
  <si>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</si>
  <si>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</si>
  <si>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</si>
  <si>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</si>
  <si>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</si>
  <si>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</si>
  <si>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</si>
  <si>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</si>
  <si>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</si>
  <si>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</si>
  <si>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</si>
  <si>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</si>
  <si>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</si>
  <si>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</si>
  <si>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</si>
  <si>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</si>
  <si>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</si>
  <si>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</si>
  <si>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</si>
  <si>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</si>
  <si>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</si>
  <si>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</si>
  <si>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</si>
  <si>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</si>
  <si>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</si>
  <si>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</si>
  <si>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</si>
  <si>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</si>
  <si>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</si>
  <si>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</si>
  <si>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</si>
  <si>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</si>
  <si>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</si>
  <si>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</si>
  <si>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</si>
  <si>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</si>
  <si>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</si>
  <si>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</si>
  <si>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</si>
  <si>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</si>
  <si>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</si>
  <si>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</si>
  <si>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</si>
  <si>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</si>
  <si>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</si>
  <si>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</si>
  <si>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</si>
  <si>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</si>
  <si>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</si>
  <si>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</si>
  <si>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</si>
  <si>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</si>
  <si>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</si>
  <si>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</si>
  <si>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</si>
  <si>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</si>
  <si>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</si>
  <si>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Adam Wozniak</t>
  </si>
  <si>
    <t>Utah State Board of Education</t>
  </si>
  <si>
    <t>P:\NKH Department\Community Investments\Field Team\States\Utah\State Data\SBP</t>
  </si>
  <si>
    <t>UT</t>
  </si>
  <si>
    <t>District Number</t>
  </si>
  <si>
    <t>School Number</t>
  </si>
  <si>
    <t>Breakfast Type or SFA reason for not participating</t>
  </si>
  <si>
    <t>School Address</t>
  </si>
  <si>
    <t>School City</t>
  </si>
  <si>
    <t>School State</t>
  </si>
  <si>
    <t>School Zip Code</t>
  </si>
  <si>
    <t>School County</t>
  </si>
  <si>
    <t>CEP School</t>
  </si>
  <si>
    <t>Free Eligible Enrollment</t>
  </si>
  <si>
    <t>Reduced - Price Eligible Enrollment</t>
  </si>
  <si>
    <t>Total Enrollment</t>
  </si>
  <si>
    <t>Lunch Operating Days</t>
  </si>
  <si>
    <t>Breakfast Operating Days</t>
  </si>
  <si>
    <t>Snack Operating Days</t>
  </si>
  <si>
    <t>Seamless Summer Operating Days</t>
  </si>
  <si>
    <t>Free Lunches</t>
  </si>
  <si>
    <t>Reduced-Price Lunches</t>
  </si>
  <si>
    <t>Paid Lunches</t>
  </si>
  <si>
    <t>Seamless Summer Lunches</t>
  </si>
  <si>
    <t>Free Breakfasts</t>
  </si>
  <si>
    <t>Reduced-Price Breakfasts</t>
  </si>
  <si>
    <t>Paid Breakfasts</t>
  </si>
  <si>
    <t>Seamless Summer Breakfasts</t>
  </si>
  <si>
    <t>Free Snack</t>
  </si>
  <si>
    <t>Reduced-Price Snack</t>
  </si>
  <si>
    <t>Paid Snack</t>
  </si>
  <si>
    <t>Seamless Summer Snack</t>
  </si>
  <si>
    <t>If this cell contains the words "not participating", then "Breakfast Delivery Model from State Agency Tracking-Original" = "None". For all other values, see updated guidance document.</t>
  </si>
  <si>
    <t>Utah NKH_Leadership Institute Grant Data_NSBP_NSLP SFY19</t>
  </si>
  <si>
    <t>SY18-19</t>
  </si>
  <si>
    <t>July 2018 - June 2019</t>
  </si>
  <si>
    <t>Sheet1</t>
  </si>
  <si>
    <t>CEP ISP</t>
  </si>
  <si>
    <t>AG</t>
  </si>
  <si>
    <t>Calcuation: = "Enrollment-Total" - "Enrollment-Free" - "Enrollment-Reduced"</t>
  </si>
  <si>
    <t>ISP</t>
  </si>
  <si>
    <t>This is the only change from the SY18-19 data dictionary</t>
  </si>
  <si>
    <r>
      <t xml:space="preserve">Acquired for SBLI.
</t>
    </r>
    <r>
      <rPr>
        <b/>
        <i/>
        <sz val="10"/>
        <color rgb="FFFF0000"/>
        <rFont val="Arial"/>
        <family val="2"/>
      </rPr>
      <t>- You can reuse the recipe from SY17-18. The only difference is that this dataset new includes ISP (see row 34 of this spreadsheet). Otherwise, the source data format is identical.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</si>
</sst>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../../Field%20Team/States/Utah/State%20Data/SB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showGridLines="0" zoomScale="120" zoomScaleNormal="120" workbookViewId="0"/>
  </sheetViews>
  <sheetFormatPr defaultColWidth="8.88671875" defaultRowHeight="13.2" x14ac:dyDescent="0.25"/>
  <cols>
    <col min="2" max="2" width="67.109375" bestFit="1" customWidth="1"/>
    <col min="3" max="4" width="13.6640625" customWidth="1"/>
    <col min="5" max="5" width="15" customWidth="1"/>
  </cols>
  <sheetData>
    <row r="1" spans="1:6" ht="26.4" x14ac:dyDescent="0.25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25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25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2" si="0">IF(AND(C3="no",D3="Absolute need"),"Critical omission",IF(AND(C3="no",D3="Medium need"),"Priority omission",IF(AND(C3="no",D3="may not have"),"Omission","OK")))</f>
        <v>OK</v>
      </c>
    </row>
    <row r="4" spans="1:6" x14ac:dyDescent="0.25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25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25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25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25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25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yes</v>
      </c>
      <c r="D9" s="33" t="s">
        <v>145</v>
      </c>
      <c r="E9" s="34" t="str">
        <f t="shared" si="0"/>
        <v>OK</v>
      </c>
    </row>
    <row r="10" spans="1:6" x14ac:dyDescent="0.25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25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25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25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25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163</v>
      </c>
      <c r="E14" s="34" t="str">
        <f t="shared" si="0"/>
        <v>OK</v>
      </c>
    </row>
    <row r="15" spans="1:6" x14ac:dyDescent="0.25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25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163</v>
      </c>
      <c r="E16" s="34" t="str">
        <f t="shared" si="0"/>
        <v>OK</v>
      </c>
    </row>
    <row r="17" spans="1:5" x14ac:dyDescent="0.25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163</v>
      </c>
      <c r="E17" s="34" t="str">
        <f t="shared" si="0"/>
        <v>OK</v>
      </c>
    </row>
    <row r="18" spans="1:5" x14ac:dyDescent="0.25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25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25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25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25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25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25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25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25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163</v>
      </c>
      <c r="E26" s="34" t="str">
        <f t="shared" si="0"/>
        <v>OK</v>
      </c>
    </row>
    <row r="27" spans="1:5" x14ac:dyDescent="0.25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25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25">
      <c r="A29" s="36">
        <v>64</v>
      </c>
      <c r="B29" s="28" t="s">
        <v>228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3" t="s">
        <v>145</v>
      </c>
      <c r="E29" s="34" t="str">
        <f t="shared" ref="E29" si="1">IF(AND(C29="no",D29="Absolute need"),"Critical omission",IF(AND(C29="no",D29="Medium need"),"Priority omission",IF(AND(C29="no",D29="may not have"),"Omission","OK")))</f>
        <v>OK</v>
      </c>
    </row>
    <row r="30" spans="1:5" x14ac:dyDescent="0.25">
      <c r="A30" s="36">
        <v>26</v>
      </c>
      <c r="B30" s="28" t="s">
        <v>60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yes</v>
      </c>
      <c r="D30" s="32" t="s">
        <v>162</v>
      </c>
      <c r="E30" s="34" t="str">
        <f t="shared" si="0"/>
        <v>OK</v>
      </c>
    </row>
    <row r="31" spans="1:5" x14ac:dyDescent="0.25">
      <c r="A31" s="36">
        <v>29</v>
      </c>
      <c r="B31" s="28" t="s">
        <v>66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no</v>
      </c>
      <c r="D31" s="13" t="s">
        <v>163</v>
      </c>
      <c r="E31" s="34" t="str">
        <f>IF(AND(C30="yes",C33="yes"),"OK",IF(AND(C31="no",D31="Absolute need"),"Critical omission",IF(AND(C31="no",D31="Medium need"),"Priority omission",IF(AND(C31="no",D31="may not have"),"Omission","OK"))))</f>
        <v>OK</v>
      </c>
    </row>
    <row r="32" spans="1:5" x14ac:dyDescent="0.25">
      <c r="A32" s="36">
        <v>28</v>
      </c>
      <c r="B32" s="28" t="s">
        <v>62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13" t="s">
        <v>163</v>
      </c>
      <c r="E32" s="34" t="str">
        <f t="shared" si="0"/>
        <v>OK</v>
      </c>
    </row>
    <row r="33" spans="1:5" x14ac:dyDescent="0.25">
      <c r="A33" s="36">
        <v>27</v>
      </c>
      <c r="B33" s="28" t="s">
        <v>61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yes</v>
      </c>
      <c r="D33" s="32" t="s">
        <v>162</v>
      </c>
      <c r="E33" s="34" t="str">
        <f t="shared" si="0"/>
        <v>OK</v>
      </c>
    </row>
    <row r="34" spans="1:5" x14ac:dyDescent="0.25">
      <c r="A34" s="36">
        <v>50</v>
      </c>
      <c r="B34" s="28" t="s">
        <v>85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25">
      <c r="A35" s="36">
        <v>52</v>
      </c>
      <c r="B35" s="28" t="s">
        <v>48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3" t="s">
        <v>145</v>
      </c>
      <c r="E35" s="34" t="str">
        <f t="shared" si="0"/>
        <v>Omission</v>
      </c>
    </row>
    <row r="36" spans="1:5" x14ac:dyDescent="0.25">
      <c r="A36" s="36">
        <v>34</v>
      </c>
      <c r="B36" s="28" t="s">
        <v>51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no</v>
      </c>
      <c r="D36" s="32" t="s">
        <v>162</v>
      </c>
      <c r="E36" s="34" t="str">
        <f>IF(AND(C37="yes",C38="yes"),"OK",IF(AND(C36="no",D36="Absolute need"),"Critical omission",IF(AND(C36="no",D36="Medium need"),"Priority omission",IF(AND(C36="no",D36="may not have"),"Omission","OK"))))</f>
        <v>OK</v>
      </c>
    </row>
    <row r="37" spans="1:5" x14ac:dyDescent="0.25">
      <c r="A37" s="36">
        <v>35</v>
      </c>
      <c r="B37" s="28" t="s">
        <v>186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IF(C36="yes","OK",IF(AND(C37="no",D37="Absolute need"),"Critical omission",IF(AND(C37="no",D37="Medium need"),"Priority omission",IF(AND(C37="no",D37="may not have"),"Omission","OK"))))</f>
        <v>OK</v>
      </c>
    </row>
    <row r="38" spans="1:5" x14ac:dyDescent="0.25">
      <c r="A38" s="36">
        <v>36</v>
      </c>
      <c r="B38" s="28" t="s">
        <v>187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yes</v>
      </c>
      <c r="D38" s="32" t="s">
        <v>162</v>
      </c>
      <c r="E38" s="34" t="str">
        <f>IF(C36="yes","OK",IF(AND(C38="no",D38="Absolute need"),"Critical omission",IF(AND(C38="no",D38="Medium need"),"Priority omission",IF(AND(C38="no",D38="may not have"),"Omission","OK"))))</f>
        <v>OK</v>
      </c>
    </row>
    <row r="39" spans="1:5" x14ac:dyDescent="0.25">
      <c r="A39" s="36">
        <v>14</v>
      </c>
      <c r="B39" s="28" t="s">
        <v>130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33" t="s">
        <v>145</v>
      </c>
      <c r="E39" s="34" t="str">
        <f t="shared" si="0"/>
        <v>Omission</v>
      </c>
    </row>
    <row r="40" spans="1:5" x14ac:dyDescent="0.25">
      <c r="A40" s="36">
        <v>15</v>
      </c>
      <c r="B40" s="28" t="s">
        <v>81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13" t="s">
        <v>163</v>
      </c>
      <c r="E40" s="34" t="str">
        <f t="shared" si="0"/>
        <v>Priority omission</v>
      </c>
    </row>
    <row r="41" spans="1:5" x14ac:dyDescent="0.25">
      <c r="A41" s="36">
        <v>16</v>
      </c>
      <c r="B41" s="28" t="s">
        <v>168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no</v>
      </c>
      <c r="D41" s="33" t="s">
        <v>145</v>
      </c>
      <c r="E41" s="34" t="str">
        <f t="shared" ref="E41" si="2">IF(AND(C41="no",D41="Absolute need"),"Critical omission",IF(AND(C41="no",D41="Medium need"),"Priority omission",IF(AND(C41="no",D41="may not have"),"Omission","OK")))</f>
        <v>Omission</v>
      </c>
    </row>
    <row r="42" spans="1:5" x14ac:dyDescent="0.25">
      <c r="A42" s="36">
        <v>1</v>
      </c>
      <c r="B42" s="28" t="s">
        <v>36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32" t="s">
        <v>162</v>
      </c>
      <c r="E42" s="34" t="str">
        <f t="shared" si="0"/>
        <v>OK</v>
      </c>
    </row>
    <row r="43" spans="1:5" x14ac:dyDescent="0.25">
      <c r="A43" s="36">
        <v>11</v>
      </c>
      <c r="B43" s="28" t="s">
        <v>166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13" t="s">
        <v>163</v>
      </c>
      <c r="E43" s="34" t="str">
        <f t="shared" si="0"/>
        <v>OK</v>
      </c>
    </row>
    <row r="44" spans="1:5" x14ac:dyDescent="0.25">
      <c r="A44" s="36">
        <v>2</v>
      </c>
      <c r="B44" s="28" t="s">
        <v>37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yes</v>
      </c>
      <c r="D44" s="32" t="s">
        <v>162</v>
      </c>
      <c r="E44" s="34" t="str">
        <f t="shared" si="0"/>
        <v>OK</v>
      </c>
    </row>
    <row r="45" spans="1:5" x14ac:dyDescent="0.25">
      <c r="A45" s="36">
        <v>12</v>
      </c>
      <c r="B45" s="28" t="s">
        <v>169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no</v>
      </c>
      <c r="D45" s="13" t="s">
        <v>163</v>
      </c>
      <c r="E45" s="34" t="str">
        <f t="shared" si="0"/>
        <v>Priority omission</v>
      </c>
    </row>
    <row r="46" spans="1:5" x14ac:dyDescent="0.25">
      <c r="A46" s="36">
        <v>51</v>
      </c>
      <c r="B46" s="28" t="s">
        <v>43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163</v>
      </c>
      <c r="E46" s="34" t="str">
        <f t="shared" si="0"/>
        <v>Priority omission</v>
      </c>
    </row>
    <row r="47" spans="1:5" x14ac:dyDescent="0.25">
      <c r="A47" s="36">
        <v>5</v>
      </c>
      <c r="B47" s="28" t="s">
        <v>182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163</v>
      </c>
      <c r="E47" s="34" t="str">
        <f t="shared" ref="E47" si="3">IF(AND(C47="no",D47="Absolute need"),"Critical omission",IF(AND(C47="no",D47="Medium need"),"Priority omission",IF(AND(C47="no",D47="may not have"),"Omission","OK")))</f>
        <v>OK</v>
      </c>
    </row>
    <row r="48" spans="1:5" x14ac:dyDescent="0.25">
      <c r="A48" s="36">
        <v>45</v>
      </c>
      <c r="B48" s="28" t="s">
        <v>181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13" t="s">
        <v>163</v>
      </c>
      <c r="E48" s="34" t="str">
        <f t="shared" si="0"/>
        <v>Priority omission</v>
      </c>
    </row>
    <row r="49" spans="1:5" x14ac:dyDescent="0.25">
      <c r="A49" s="36">
        <v>9</v>
      </c>
      <c r="B49" s="28" t="s">
        <v>184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yes</v>
      </c>
      <c r="D49" s="13" t="s">
        <v>163</v>
      </c>
      <c r="E49" s="34" t="str">
        <f t="shared" si="0"/>
        <v>OK</v>
      </c>
    </row>
    <row r="50" spans="1:5" x14ac:dyDescent="0.25">
      <c r="A50" s="36">
        <v>10</v>
      </c>
      <c r="B50" s="28" t="s">
        <v>185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33" t="s">
        <v>145</v>
      </c>
      <c r="E50" s="34" t="str">
        <f t="shared" ref="E50" si="4">IF(AND(C50="no",D50="Absolute need"),"Critical omission",IF(AND(C50="no",D50="Medium need"),"Priority omission",IF(AND(C50="no",D50="may not have"),"Omission","OK")))</f>
        <v>Omission</v>
      </c>
    </row>
    <row r="51" spans="1:5" x14ac:dyDescent="0.25">
      <c r="A51" s="36">
        <v>17</v>
      </c>
      <c r="B51" s="28" t="s">
        <v>80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no</v>
      </c>
      <c r="D51" s="13" t="s">
        <v>163</v>
      </c>
      <c r="E51" s="34" t="str">
        <f t="shared" si="0"/>
        <v>Priority omission</v>
      </c>
    </row>
    <row r="52" spans="1:5" x14ac:dyDescent="0.25">
      <c r="A52" s="36">
        <v>8</v>
      </c>
      <c r="B52" s="28" t="s">
        <v>183</v>
      </c>
      <c r="C52" s="28" t="str">
        <f>IF(ISERROR(IFERROR(IFERROR(IFERROR(IFERROR(IFERROR(IFERROR(IFERROR(VLOOKUP(B52,Template1!C:C,1,FALSE),VLOOKUP(B52,Template2!C:C,1,FALSE)),VLOOKUP(B52,Template3!C:C,1,FALSE)),VLOOKUP(B52,Template4!C:C,1,FALSE)),VLOOKUP(B52,Template5!C:C,1,FALSE)),VLOOKUP(B52,Template6!C:C,1,FALSE)),VLOOKUP(B52,Template7!C:C,1,FALSE)),VLOOKUP(B52,Template7!C:C,1,FALSE))),"no","yes")</f>
        <v>yes</v>
      </c>
      <c r="D52" s="13" t="s">
        <v>163</v>
      </c>
      <c r="E52" s="34" t="str">
        <f t="shared" si="0"/>
        <v>OK</v>
      </c>
    </row>
  </sheetData>
  <sortState ref="B4:B43">
    <sortCondition ref="B3"/>
  </sortState>
  <conditionalFormatting sqref="E42:E46 E51:E1048576 E48:E49 E1:E40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1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50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7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20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3"/>
      <c r="C6" s="43"/>
    </row>
    <row r="7" spans="1:4" x14ac:dyDescent="0.25">
      <c r="A7" s="22" t="s">
        <v>73</v>
      </c>
      <c r="B7" s="23"/>
      <c r="C7" s="22"/>
    </row>
    <row r="8" spans="1:4" ht="28.5" customHeight="1" x14ac:dyDescent="0.25">
      <c r="A8" s="21" t="s">
        <v>86</v>
      </c>
      <c r="B8" s="43"/>
      <c r="C8" s="43"/>
    </row>
    <row r="9" spans="1:4" x14ac:dyDescent="0.25">
      <c r="A9" s="22" t="s">
        <v>87</v>
      </c>
      <c r="B9" s="23"/>
      <c r="C9" s="22"/>
    </row>
    <row r="10" spans="1:4" x14ac:dyDescent="0.25">
      <c r="A10" s="22" t="s">
        <v>170</v>
      </c>
      <c r="B10" s="23"/>
      <c r="C10" s="22"/>
    </row>
    <row r="11" spans="1:4" ht="28.5" customHeight="1" x14ac:dyDescent="0.25">
      <c r="A11" s="19" t="s">
        <v>78</v>
      </c>
      <c r="B11" s="47"/>
      <c r="C11" s="47"/>
      <c r="D11" s="47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099999999999994" customHeight="1" x14ac:dyDescent="0.2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3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/>
  </sheetViews>
  <sheetFormatPr defaultColWidth="8.88671875" defaultRowHeight="13.2" x14ac:dyDescent="0.25"/>
  <sheetData>
    <row r="2" spans="2:2" x14ac:dyDescent="0.25">
      <c r="B2" t="s">
        <v>174</v>
      </c>
    </row>
    <row r="3" spans="2:2" x14ac:dyDescent="0.25">
      <c r="B3" t="s">
        <v>171</v>
      </c>
    </row>
    <row r="4" spans="2:2" x14ac:dyDescent="0.25">
      <c r="B4" t="s">
        <v>172</v>
      </c>
    </row>
    <row r="5" spans="2:2" x14ac:dyDescent="0.25">
      <c r="B5" t="s">
        <v>173</v>
      </c>
    </row>
    <row r="6" spans="2:2" x14ac:dyDescent="0.25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showGridLines="0" zoomScaleNormal="100" workbookViewId="0"/>
  </sheetViews>
  <sheetFormatPr defaultColWidth="9.109375" defaultRowHeight="13.2" x14ac:dyDescent="0.25"/>
  <cols>
    <col min="1" max="1" width="17.44140625" style="3" bestFit="1" customWidth="1"/>
    <col min="2" max="4" width="30.6640625" style="3" customWidth="1"/>
    <col min="5" max="5" width="21.109375" style="3" customWidth="1"/>
    <col min="6" max="16384" width="9.109375" style="3"/>
  </cols>
  <sheetData>
    <row r="1" spans="1:6" ht="20.399999999999999" x14ac:dyDescent="0.35">
      <c r="A1" s="29" t="s">
        <v>135</v>
      </c>
    </row>
    <row r="2" spans="1:6" x14ac:dyDescent="0.25">
      <c r="B2" s="15" t="s">
        <v>97</v>
      </c>
      <c r="D2" s="15" t="s">
        <v>98</v>
      </c>
    </row>
    <row r="3" spans="1:6" x14ac:dyDescent="0.25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25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25">
      <c r="A5" s="2"/>
      <c r="B5" s="7"/>
      <c r="C5" s="2"/>
      <c r="D5" s="5"/>
      <c r="E5" s="9"/>
    </row>
    <row r="6" spans="1:6" x14ac:dyDescent="0.25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25">
      <c r="A7" s="4" t="s">
        <v>84</v>
      </c>
      <c r="B7" s="40" t="s">
        <v>131</v>
      </c>
      <c r="C7" s="40"/>
      <c r="D7" s="5" t="s">
        <v>90</v>
      </c>
      <c r="E7" s="9"/>
    </row>
    <row r="8" spans="1:6" x14ac:dyDescent="0.25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25">
      <c r="A9" s="4" t="s">
        <v>86</v>
      </c>
      <c r="B9" s="40" t="s">
        <v>141</v>
      </c>
      <c r="C9" s="40"/>
      <c r="D9" s="7" t="s">
        <v>142</v>
      </c>
      <c r="E9" s="9"/>
    </row>
    <row r="10" spans="1:6" x14ac:dyDescent="0.25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25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25">
      <c r="A12" s="2" t="s">
        <v>78</v>
      </c>
      <c r="B12" s="41" t="s">
        <v>132</v>
      </c>
      <c r="C12" s="41"/>
      <c r="D12" s="40" t="s">
        <v>92</v>
      </c>
      <c r="E12" s="40"/>
      <c r="F12" s="8"/>
    </row>
    <row r="13" spans="1:6" x14ac:dyDescent="0.25">
      <c r="B13" s="9"/>
      <c r="D13" s="9"/>
      <c r="E13" s="9"/>
    </row>
    <row r="14" spans="1:6" x14ac:dyDescent="0.25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25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25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25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25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25">
      <c r="B19" s="9"/>
      <c r="C19" s="9"/>
    </row>
    <row r="21" spans="1:5" s="11" customFormat="1" ht="15.6" x14ac:dyDescent="0.25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40.799999999999997" x14ac:dyDescent="0.25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25">
      <c r="A23" s="13" t="s">
        <v>0</v>
      </c>
      <c r="B23" s="13" t="s">
        <v>127</v>
      </c>
      <c r="C23" s="13" t="s">
        <v>40</v>
      </c>
      <c r="D23" s="13"/>
    </row>
    <row r="24" spans="1:5" x14ac:dyDescent="0.25">
      <c r="A24" s="13" t="s">
        <v>1</v>
      </c>
      <c r="B24" s="13" t="s">
        <v>128</v>
      </c>
      <c r="C24" s="13" t="s">
        <v>38</v>
      </c>
      <c r="D24" s="13"/>
    </row>
    <row r="25" spans="1:5" x14ac:dyDescent="0.25">
      <c r="A25" s="13" t="s">
        <v>2</v>
      </c>
      <c r="B25" s="13" t="s">
        <v>129</v>
      </c>
      <c r="C25" s="13" t="s">
        <v>39</v>
      </c>
      <c r="D25" s="13"/>
    </row>
    <row r="26" spans="1:5" x14ac:dyDescent="0.25">
      <c r="A26" s="13" t="s">
        <v>3</v>
      </c>
      <c r="B26" s="13" t="s">
        <v>108</v>
      </c>
      <c r="C26" s="13" t="s">
        <v>36</v>
      </c>
      <c r="D26" s="13"/>
    </row>
    <row r="27" spans="1:5" x14ac:dyDescent="0.25">
      <c r="A27" s="13" t="s">
        <v>4</v>
      </c>
      <c r="B27" s="13" t="s">
        <v>109</v>
      </c>
      <c r="C27" s="13" t="s">
        <v>37</v>
      </c>
      <c r="D27" s="13"/>
    </row>
    <row r="28" spans="1:5" x14ac:dyDescent="0.25">
      <c r="A28" s="13" t="s">
        <v>5</v>
      </c>
      <c r="B28" s="13" t="s">
        <v>110</v>
      </c>
      <c r="C28" s="13" t="s">
        <v>79</v>
      </c>
      <c r="D28" s="13"/>
    </row>
    <row r="29" spans="1:5" x14ac:dyDescent="0.25">
      <c r="A29" s="13" t="s">
        <v>6</v>
      </c>
      <c r="B29" s="13" t="s">
        <v>111</v>
      </c>
      <c r="C29" s="13" t="s">
        <v>42</v>
      </c>
      <c r="D29" s="13"/>
    </row>
    <row r="30" spans="1:5" x14ac:dyDescent="0.25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25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25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25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25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25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25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25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25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25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25">
      <c r="A40" s="13" t="s">
        <v>17</v>
      </c>
      <c r="B40" s="13" t="s">
        <v>122</v>
      </c>
      <c r="C40" s="13" t="s">
        <v>50</v>
      </c>
      <c r="D40" s="13"/>
    </row>
    <row r="41" spans="1:4" x14ac:dyDescent="0.25">
      <c r="A41" s="13" t="s">
        <v>18</v>
      </c>
      <c r="B41" s="13" t="s">
        <v>123</v>
      </c>
      <c r="C41" s="13" t="s">
        <v>60</v>
      </c>
      <c r="D41" s="13"/>
    </row>
    <row r="42" spans="1:4" x14ac:dyDescent="0.25">
      <c r="A42" s="13" t="s">
        <v>19</v>
      </c>
      <c r="B42" s="13" t="s">
        <v>124</v>
      </c>
      <c r="C42" s="13" t="s">
        <v>61</v>
      </c>
      <c r="D42" s="13"/>
    </row>
    <row r="43" spans="1:4" x14ac:dyDescent="0.25">
      <c r="A43" s="13" t="s">
        <v>20</v>
      </c>
      <c r="B43" s="13" t="s">
        <v>125</v>
      </c>
      <c r="C43" s="13" t="s">
        <v>62</v>
      </c>
      <c r="D43" s="13"/>
    </row>
    <row r="44" spans="1:4" x14ac:dyDescent="0.25">
      <c r="A44" s="13" t="s">
        <v>21</v>
      </c>
      <c r="B44" s="13" t="s">
        <v>126</v>
      </c>
      <c r="C44" s="13" t="s">
        <v>63</v>
      </c>
      <c r="D44" s="13"/>
    </row>
    <row r="45" spans="1:4" x14ac:dyDescent="0.25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25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25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25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25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25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25">
      <c r="A51" s="13" t="s">
        <v>27</v>
      </c>
      <c r="B51" s="13"/>
      <c r="C51" s="13"/>
      <c r="D51" s="13"/>
    </row>
    <row r="52" spans="1:4" x14ac:dyDescent="0.25">
      <c r="A52" s="13" t="s">
        <v>28</v>
      </c>
      <c r="B52" s="13"/>
      <c r="C52" s="13"/>
      <c r="D52" s="13"/>
    </row>
    <row r="53" spans="1:4" x14ac:dyDescent="0.25">
      <c r="A53" s="13" t="s">
        <v>29</v>
      </c>
      <c r="B53" s="13"/>
      <c r="C53" s="13"/>
      <c r="D53" s="13"/>
    </row>
    <row r="54" spans="1:4" x14ac:dyDescent="0.25">
      <c r="A54" s="13" t="s">
        <v>30</v>
      </c>
      <c r="B54" s="13"/>
      <c r="C54" s="13"/>
      <c r="D54" s="13"/>
    </row>
    <row r="55" spans="1:4" x14ac:dyDescent="0.25">
      <c r="A55" s="13" t="s">
        <v>31</v>
      </c>
      <c r="B55" s="13"/>
      <c r="C55" s="13"/>
      <c r="D55" s="13"/>
    </row>
    <row r="57" spans="1:4" ht="87.9" customHeight="1" x14ac:dyDescent="0.25">
      <c r="A57" s="42" t="s">
        <v>146</v>
      </c>
      <c r="B57" s="42"/>
      <c r="C57" s="42"/>
      <c r="D57" s="42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>
      <formula1>"Final SY,Preliminary"</formula1>
    </dataValidation>
    <dataValidation type="list" allowBlank="1" showInputMessage="1" sqref="C23:C55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showGridLines="0" tabSelected="1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38">
        <v>43857</v>
      </c>
      <c r="C2" s="19"/>
    </row>
    <row r="3" spans="1:4" x14ac:dyDescent="0.25">
      <c r="A3" s="19" t="s">
        <v>70</v>
      </c>
      <c r="B3" s="20" t="s">
        <v>188</v>
      </c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 t="s">
        <v>221</v>
      </c>
      <c r="C5" s="19"/>
    </row>
    <row r="6" spans="1:4" ht="25.5" customHeight="1" x14ac:dyDescent="0.25">
      <c r="A6" s="21" t="s">
        <v>84</v>
      </c>
      <c r="B6" s="43" t="s">
        <v>224</v>
      </c>
      <c r="C6" s="43"/>
    </row>
    <row r="7" spans="1:4" x14ac:dyDescent="0.25">
      <c r="A7" s="22" t="s">
        <v>73</v>
      </c>
      <c r="B7" s="23" t="s">
        <v>189</v>
      </c>
      <c r="C7" s="22"/>
    </row>
    <row r="8" spans="1:4" ht="25.5" customHeight="1" x14ac:dyDescent="0.25">
      <c r="A8" s="21" t="s">
        <v>86</v>
      </c>
      <c r="B8" s="44" t="s">
        <v>190</v>
      </c>
      <c r="C8" s="44"/>
    </row>
    <row r="9" spans="1:4" x14ac:dyDescent="0.25">
      <c r="A9" s="22" t="s">
        <v>87</v>
      </c>
      <c r="B9" s="38">
        <v>43574</v>
      </c>
      <c r="C9" s="22"/>
    </row>
    <row r="10" spans="1:4" x14ac:dyDescent="0.25">
      <c r="A10" s="22" t="s">
        <v>170</v>
      </c>
      <c r="B10" s="23" t="s">
        <v>172</v>
      </c>
      <c r="C10" s="22"/>
    </row>
    <row r="11" spans="1:4" ht="44.4" customHeight="1" x14ac:dyDescent="0.25">
      <c r="A11" s="19" t="s">
        <v>78</v>
      </c>
      <c r="B11" s="46" t="s">
        <v>230</v>
      </c>
      <c r="C11" s="46"/>
      <c r="D11" s="46"/>
    </row>
    <row r="12" spans="1:4" x14ac:dyDescent="0.25">
      <c r="B12" s="24"/>
    </row>
    <row r="13" spans="1:4" x14ac:dyDescent="0.25">
      <c r="A13" s="19" t="s">
        <v>74</v>
      </c>
      <c r="B13" s="20" t="s">
        <v>191</v>
      </c>
      <c r="C13" s="19"/>
    </row>
    <row r="14" spans="1:4" x14ac:dyDescent="0.25">
      <c r="A14" s="19" t="s">
        <v>77</v>
      </c>
      <c r="B14" s="20" t="s">
        <v>222</v>
      </c>
      <c r="C14" s="19"/>
    </row>
    <row r="15" spans="1:4" x14ac:dyDescent="0.25">
      <c r="A15" s="19" t="s">
        <v>75</v>
      </c>
      <c r="B15" s="20" t="s">
        <v>223</v>
      </c>
      <c r="C15" s="19"/>
    </row>
    <row r="16" spans="1:4" x14ac:dyDescent="0.25">
      <c r="A16" s="19" t="s">
        <v>76</v>
      </c>
      <c r="B16" s="20" t="s">
        <v>82</v>
      </c>
      <c r="C16" s="19"/>
    </row>
    <row r="17" spans="1:6" x14ac:dyDescent="0.25">
      <c r="A17" s="19" t="s">
        <v>136</v>
      </c>
      <c r="B17" s="20" t="s">
        <v>95</v>
      </c>
      <c r="C17" s="19"/>
      <c r="D17" s="24"/>
      <c r="E17" s="24"/>
    </row>
    <row r="18" spans="1:6" x14ac:dyDescent="0.25">
      <c r="B18" s="24"/>
      <c r="C18" s="24"/>
    </row>
    <row r="20" spans="1:6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  <c r="F20" s="17"/>
    </row>
    <row r="21" spans="1:6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  <c r="F21" s="17"/>
    </row>
    <row r="22" spans="1:6" x14ac:dyDescent="0.25">
      <c r="A22" s="28" t="s">
        <v>0</v>
      </c>
      <c r="B22" s="28" t="s">
        <v>192</v>
      </c>
      <c r="C22" s="28" t="s">
        <v>38</v>
      </c>
      <c r="D22" s="28"/>
    </row>
    <row r="23" spans="1:6" x14ac:dyDescent="0.25">
      <c r="A23" s="28" t="s">
        <v>1</v>
      </c>
      <c r="B23" s="28" t="s">
        <v>39</v>
      </c>
      <c r="C23" s="28" t="s">
        <v>39</v>
      </c>
      <c r="D23" s="28"/>
      <c r="F23" s="27"/>
    </row>
    <row r="24" spans="1:6" x14ac:dyDescent="0.25">
      <c r="A24" s="28" t="s">
        <v>2</v>
      </c>
      <c r="B24" s="28" t="s">
        <v>193</v>
      </c>
      <c r="C24" s="28" t="s">
        <v>36</v>
      </c>
      <c r="D24" s="28"/>
      <c r="F24" s="27"/>
    </row>
    <row r="25" spans="1:6" x14ac:dyDescent="0.25">
      <c r="A25" s="28" t="s">
        <v>3</v>
      </c>
      <c r="B25" s="28" t="s">
        <v>37</v>
      </c>
      <c r="C25" s="28" t="s">
        <v>37</v>
      </c>
      <c r="D25" s="28"/>
      <c r="F25" s="27"/>
    </row>
    <row r="26" spans="1:6" x14ac:dyDescent="0.25">
      <c r="A26" s="28" t="s">
        <v>4</v>
      </c>
      <c r="B26" s="28" t="s">
        <v>42</v>
      </c>
      <c r="C26" s="28" t="s">
        <v>166</v>
      </c>
      <c r="D26" s="28"/>
      <c r="F26" s="27"/>
    </row>
    <row r="27" spans="1:6" x14ac:dyDescent="0.25">
      <c r="A27" s="28" t="s">
        <v>5</v>
      </c>
      <c r="B27" s="28" t="s">
        <v>194</v>
      </c>
      <c r="C27" s="28" t="s">
        <v>179</v>
      </c>
      <c r="D27" s="28" t="s">
        <v>220</v>
      </c>
      <c r="F27" s="27"/>
    </row>
    <row r="28" spans="1:6" x14ac:dyDescent="0.25">
      <c r="A28" s="28" t="s">
        <v>6</v>
      </c>
      <c r="B28" s="28" t="s">
        <v>195</v>
      </c>
      <c r="C28" s="28" t="s">
        <v>184</v>
      </c>
      <c r="D28" s="28"/>
      <c r="F28" s="27"/>
    </row>
    <row r="29" spans="1:6" x14ac:dyDescent="0.25">
      <c r="A29" s="28" t="s">
        <v>7</v>
      </c>
      <c r="B29" s="28" t="s">
        <v>196</v>
      </c>
      <c r="C29" s="28" t="s">
        <v>41</v>
      </c>
      <c r="D29" s="28"/>
      <c r="F29" s="27"/>
    </row>
    <row r="30" spans="1:6" x14ac:dyDescent="0.25">
      <c r="A30" s="28" t="s">
        <v>8</v>
      </c>
      <c r="B30" s="28" t="s">
        <v>197</v>
      </c>
      <c r="C30" s="28" t="s">
        <v>182</v>
      </c>
      <c r="D30" s="28"/>
      <c r="F30" s="27"/>
    </row>
    <row r="31" spans="1:6" x14ac:dyDescent="0.25">
      <c r="A31" s="28" t="s">
        <v>9</v>
      </c>
      <c r="B31" s="28" t="s">
        <v>198</v>
      </c>
      <c r="C31" s="28" t="s">
        <v>183</v>
      </c>
      <c r="D31" s="28"/>
      <c r="F31" s="27"/>
    </row>
    <row r="32" spans="1:6" x14ac:dyDescent="0.25">
      <c r="A32" s="28" t="s">
        <v>10</v>
      </c>
      <c r="B32" s="28" t="s">
        <v>199</v>
      </c>
      <c r="C32" s="28" t="s">
        <v>40</v>
      </c>
      <c r="D32" s="28"/>
      <c r="F32" s="27"/>
    </row>
    <row r="33" spans="1:6" x14ac:dyDescent="0.25">
      <c r="A33" s="28" t="s">
        <v>11</v>
      </c>
      <c r="B33" s="28" t="s">
        <v>200</v>
      </c>
      <c r="C33" s="28" t="s">
        <v>79</v>
      </c>
      <c r="D33" s="28"/>
      <c r="F33" s="27"/>
    </row>
    <row r="34" spans="1:6" x14ac:dyDescent="0.25">
      <c r="A34" s="28" t="s">
        <v>12</v>
      </c>
      <c r="B34" s="28" t="s">
        <v>225</v>
      </c>
      <c r="C34" s="28" t="s">
        <v>228</v>
      </c>
      <c r="D34" s="39" t="s">
        <v>229</v>
      </c>
      <c r="F34" s="27"/>
    </row>
    <row r="35" spans="1:6" x14ac:dyDescent="0.25">
      <c r="A35" s="28" t="s">
        <v>13</v>
      </c>
      <c r="B35" s="28" t="s">
        <v>47</v>
      </c>
      <c r="C35" s="28" t="s">
        <v>47</v>
      </c>
      <c r="D35" s="28"/>
      <c r="F35" s="27"/>
    </row>
    <row r="36" spans="1:6" x14ac:dyDescent="0.25">
      <c r="A36" s="28" t="s">
        <v>14</v>
      </c>
      <c r="B36" s="28" t="s">
        <v>201</v>
      </c>
      <c r="C36" s="28" t="s">
        <v>53</v>
      </c>
      <c r="D36" s="28"/>
      <c r="F36" s="27"/>
    </row>
    <row r="37" spans="1:6" x14ac:dyDescent="0.25">
      <c r="A37" s="28" t="s">
        <v>15</v>
      </c>
      <c r="B37" s="28" t="s">
        <v>202</v>
      </c>
      <c r="C37" s="28" t="s">
        <v>54</v>
      </c>
      <c r="D37" s="28"/>
      <c r="F37" s="27"/>
    </row>
    <row r="38" spans="1:6" x14ac:dyDescent="0.25">
      <c r="A38" s="28" t="s">
        <v>16</v>
      </c>
      <c r="B38" s="28" t="s">
        <v>203</v>
      </c>
      <c r="C38" s="28" t="s">
        <v>55</v>
      </c>
      <c r="D38" s="28"/>
      <c r="F38" s="27"/>
    </row>
    <row r="39" spans="1:6" x14ac:dyDescent="0.25">
      <c r="A39" s="39"/>
      <c r="B39" s="39"/>
      <c r="C39" s="28" t="s">
        <v>52</v>
      </c>
      <c r="D39" s="28" t="s">
        <v>227</v>
      </c>
    </row>
    <row r="40" spans="1:6" x14ac:dyDescent="0.25">
      <c r="A40" s="28" t="s">
        <v>17</v>
      </c>
      <c r="B40" s="28" t="s">
        <v>204</v>
      </c>
      <c r="C40" s="28" t="s">
        <v>187</v>
      </c>
      <c r="D40" s="28"/>
      <c r="F40" s="27"/>
    </row>
    <row r="41" spans="1:6" x14ac:dyDescent="0.25">
      <c r="A41" s="28" t="s">
        <v>18</v>
      </c>
      <c r="B41" s="28" t="s">
        <v>205</v>
      </c>
      <c r="C41" s="28" t="s">
        <v>186</v>
      </c>
      <c r="D41" s="28"/>
      <c r="F41" s="27"/>
    </row>
    <row r="42" spans="1:6" x14ac:dyDescent="0.25">
      <c r="A42" s="28" t="s">
        <v>19</v>
      </c>
      <c r="B42" s="28" t="s">
        <v>206</v>
      </c>
      <c r="C42" s="28" t="s">
        <v>46</v>
      </c>
      <c r="D42" s="28"/>
      <c r="F42" s="27"/>
    </row>
    <row r="43" spans="1:6" x14ac:dyDescent="0.25">
      <c r="A43" s="28" t="s">
        <v>20</v>
      </c>
      <c r="B43" s="28" t="s">
        <v>207</v>
      </c>
      <c r="C43" s="28" t="s">
        <v>46</v>
      </c>
      <c r="D43" s="28"/>
      <c r="F43" s="27"/>
    </row>
    <row r="44" spans="1:6" x14ac:dyDescent="0.25">
      <c r="A44" s="28" t="s">
        <v>21</v>
      </c>
      <c r="B44" s="28" t="s">
        <v>208</v>
      </c>
      <c r="C44" s="28" t="s">
        <v>60</v>
      </c>
      <c r="D44" s="28"/>
      <c r="F44" s="27"/>
    </row>
    <row r="45" spans="1:6" x14ac:dyDescent="0.25">
      <c r="A45" s="28" t="s">
        <v>22</v>
      </c>
      <c r="B45" s="28" t="s">
        <v>209</v>
      </c>
      <c r="C45" s="28" t="s">
        <v>61</v>
      </c>
      <c r="D45" s="28"/>
      <c r="F45" s="27"/>
    </row>
    <row r="46" spans="1:6" x14ac:dyDescent="0.25">
      <c r="A46" s="28" t="s">
        <v>23</v>
      </c>
      <c r="B46" s="28" t="s">
        <v>210</v>
      </c>
      <c r="C46" s="28" t="s">
        <v>62</v>
      </c>
      <c r="D46" s="28"/>
      <c r="F46" s="27"/>
    </row>
    <row r="47" spans="1:6" x14ac:dyDescent="0.25">
      <c r="A47" s="28" t="s">
        <v>24</v>
      </c>
      <c r="B47" s="28" t="s">
        <v>211</v>
      </c>
      <c r="C47" s="28" t="s">
        <v>46</v>
      </c>
      <c r="D47" s="28"/>
      <c r="F47" s="27"/>
    </row>
    <row r="48" spans="1:6" x14ac:dyDescent="0.25">
      <c r="A48" s="28" t="s">
        <v>25</v>
      </c>
      <c r="B48" s="28" t="s">
        <v>212</v>
      </c>
      <c r="C48" s="28" t="s">
        <v>56</v>
      </c>
      <c r="D48" s="28"/>
      <c r="F48" s="27"/>
    </row>
    <row r="49" spans="1:6" x14ac:dyDescent="0.25">
      <c r="A49" s="28" t="s">
        <v>26</v>
      </c>
      <c r="B49" s="28" t="s">
        <v>213</v>
      </c>
      <c r="C49" s="28" t="s">
        <v>57</v>
      </c>
      <c r="D49" s="28"/>
      <c r="F49" s="27"/>
    </row>
    <row r="50" spans="1:6" x14ac:dyDescent="0.25">
      <c r="A50" s="28" t="s">
        <v>27</v>
      </c>
      <c r="B50" s="28" t="s">
        <v>214</v>
      </c>
      <c r="C50" s="28" t="s">
        <v>58</v>
      </c>
      <c r="D50" s="28"/>
      <c r="F50" s="27"/>
    </row>
    <row r="51" spans="1:6" x14ac:dyDescent="0.25">
      <c r="A51" s="28" t="s">
        <v>28</v>
      </c>
      <c r="B51" s="28" t="s">
        <v>215</v>
      </c>
      <c r="C51" s="28" t="s">
        <v>46</v>
      </c>
      <c r="D51" s="28"/>
      <c r="F51" s="27"/>
    </row>
    <row r="52" spans="1:6" x14ac:dyDescent="0.25">
      <c r="A52" s="28" t="s">
        <v>29</v>
      </c>
      <c r="B52" s="28" t="s">
        <v>216</v>
      </c>
      <c r="C52" s="28" t="s">
        <v>46</v>
      </c>
      <c r="D52" s="28"/>
      <c r="F52" s="27"/>
    </row>
    <row r="53" spans="1:6" x14ac:dyDescent="0.25">
      <c r="A53" s="28" t="s">
        <v>30</v>
      </c>
      <c r="B53" s="28" t="s">
        <v>217</v>
      </c>
      <c r="C53" s="28" t="s">
        <v>46</v>
      </c>
      <c r="D53" s="28"/>
      <c r="F53" s="27"/>
    </row>
    <row r="54" spans="1:6" x14ac:dyDescent="0.25">
      <c r="A54" s="28" t="s">
        <v>31</v>
      </c>
      <c r="B54" s="28" t="s">
        <v>218</v>
      </c>
      <c r="C54" s="28" t="s">
        <v>46</v>
      </c>
      <c r="D54" s="28"/>
      <c r="F54" s="27"/>
    </row>
    <row r="55" spans="1:6" x14ac:dyDescent="0.25">
      <c r="A55" s="28" t="s">
        <v>226</v>
      </c>
      <c r="B55" s="28" t="s">
        <v>219</v>
      </c>
      <c r="C55" s="28" t="s">
        <v>46</v>
      </c>
      <c r="D55" s="28"/>
      <c r="F55" s="27"/>
    </row>
    <row r="56" spans="1:6" s="35" customFormat="1" x14ac:dyDescent="0.25">
      <c r="F56" s="27"/>
    </row>
    <row r="57" spans="1:6" s="35" customFormat="1" ht="90.6" customHeight="1" x14ac:dyDescent="0.25">
      <c r="A57" s="45" t="s">
        <v>146</v>
      </c>
      <c r="B57" s="45"/>
      <c r="C57" s="45"/>
      <c r="D57" s="45"/>
    </row>
  </sheetData>
  <mergeCells count="4">
    <mergeCell ref="B6:C6"/>
    <mergeCell ref="B8:C8"/>
    <mergeCell ref="A57:D57"/>
    <mergeCell ref="B11:D11"/>
  </mergeCells>
  <dataValidations count="2">
    <dataValidation type="list" allowBlank="1" showInputMessage="1" sqref="C22:C55">
      <formula1>cleandata</formula1>
    </dataValidation>
    <dataValidation type="list" allowBlank="1" showInputMessage="1" showErrorMessage="1" sqref="D16">
      <formula1>"Final SY,Preliminary"</formula1>
    </dataValidation>
  </dataValidations>
  <hyperlinks>
    <hyperlink ref="B8:C8" r:id="rId1" display="P:\NKH Department\Community Investments\Field Team\States\Utah\State Data\SBP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38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3"/>
      <c r="C6" s="43"/>
    </row>
    <row r="7" spans="1:4" x14ac:dyDescent="0.25">
      <c r="A7" s="22" t="s">
        <v>73</v>
      </c>
      <c r="B7" s="23"/>
      <c r="C7" s="22"/>
    </row>
    <row r="8" spans="1:4" x14ac:dyDescent="0.25">
      <c r="A8" s="21" t="s">
        <v>86</v>
      </c>
      <c r="B8" s="44"/>
      <c r="C8" s="43"/>
    </row>
    <row r="9" spans="1:4" x14ac:dyDescent="0.25">
      <c r="A9" s="22" t="s">
        <v>87</v>
      </c>
      <c r="B9" s="38"/>
      <c r="C9" s="22"/>
    </row>
    <row r="10" spans="1:4" x14ac:dyDescent="0.25">
      <c r="A10" s="22" t="s">
        <v>170</v>
      </c>
      <c r="B10" s="23"/>
      <c r="C10" s="22"/>
    </row>
    <row r="11" spans="1:4" ht="28.5" customHeight="1" x14ac:dyDescent="0.25">
      <c r="A11" s="19" t="s">
        <v>78</v>
      </c>
      <c r="B11" s="46"/>
      <c r="C11" s="47"/>
      <c r="D11" s="47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s="35" customFormat="1" ht="83.1" customHeight="1" x14ac:dyDescent="0.2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>
      <formula1>cleandata</formula1>
    </dataValidation>
    <dataValidation type="list" allowBlank="1" showInputMessage="1" showErrorMessage="1" sqref="D16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38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3"/>
      <c r="C6" s="43"/>
    </row>
    <row r="7" spans="1:4" x14ac:dyDescent="0.25">
      <c r="A7" s="22" t="s">
        <v>73</v>
      </c>
      <c r="B7" s="23"/>
      <c r="C7" s="22"/>
    </row>
    <row r="8" spans="1:4" x14ac:dyDescent="0.25">
      <c r="A8" s="21" t="s">
        <v>86</v>
      </c>
      <c r="B8" s="43"/>
      <c r="C8" s="43"/>
    </row>
    <row r="9" spans="1:4" x14ac:dyDescent="0.25">
      <c r="A9" s="22" t="s">
        <v>87</v>
      </c>
      <c r="B9" s="38"/>
      <c r="C9" s="22"/>
    </row>
    <row r="10" spans="1:4" x14ac:dyDescent="0.25">
      <c r="A10" s="22" t="s">
        <v>170</v>
      </c>
      <c r="B10" s="23"/>
      <c r="C10" s="22"/>
    </row>
    <row r="11" spans="1:4" ht="29.25" customHeight="1" x14ac:dyDescent="0.25">
      <c r="A11" s="19" t="s">
        <v>78</v>
      </c>
      <c r="B11" s="46"/>
      <c r="C11" s="47"/>
      <c r="D11" s="47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  <c r="E22" s="27"/>
    </row>
    <row r="23" spans="1:5" x14ac:dyDescent="0.25">
      <c r="A23" s="28" t="s">
        <v>1</v>
      </c>
      <c r="B23" s="28"/>
      <c r="C23" s="28"/>
      <c r="D23" s="28"/>
      <c r="E23" s="27"/>
    </row>
    <row r="24" spans="1:5" x14ac:dyDescent="0.25">
      <c r="A24" s="28" t="s">
        <v>2</v>
      </c>
      <c r="B24" s="28"/>
      <c r="C24" s="28"/>
      <c r="D24" s="28"/>
      <c r="E24" s="27"/>
    </row>
    <row r="25" spans="1:5" x14ac:dyDescent="0.25">
      <c r="A25" s="28" t="s">
        <v>3</v>
      </c>
      <c r="B25" s="28"/>
      <c r="C25" s="28"/>
      <c r="D25" s="28"/>
      <c r="E25" s="27"/>
    </row>
    <row r="26" spans="1:5" x14ac:dyDescent="0.25">
      <c r="A26" s="28" t="s">
        <v>4</v>
      </c>
      <c r="B26" s="28"/>
      <c r="C26" s="28"/>
      <c r="D26" s="28"/>
      <c r="E26" s="27"/>
    </row>
    <row r="27" spans="1:5" x14ac:dyDescent="0.25">
      <c r="A27" s="28" t="s">
        <v>5</v>
      </c>
      <c r="B27" s="28"/>
      <c r="C27" s="28"/>
      <c r="D27" s="28"/>
      <c r="E27" s="27"/>
    </row>
    <row r="28" spans="1:5" x14ac:dyDescent="0.25">
      <c r="A28" s="28" t="s">
        <v>6</v>
      </c>
      <c r="B28" s="28"/>
      <c r="C28" s="28"/>
      <c r="D28" s="28"/>
      <c r="E28" s="27"/>
    </row>
    <row r="29" spans="1:5" x14ac:dyDescent="0.25">
      <c r="A29" s="28" t="s">
        <v>7</v>
      </c>
      <c r="B29" s="28"/>
      <c r="C29" s="28"/>
      <c r="D29" s="28"/>
      <c r="E29" s="27"/>
    </row>
    <row r="30" spans="1:5" x14ac:dyDescent="0.25">
      <c r="A30" s="28" t="s">
        <v>8</v>
      </c>
      <c r="B30" s="28"/>
      <c r="C30" s="28"/>
      <c r="D30" s="28"/>
      <c r="E30" s="27"/>
    </row>
    <row r="31" spans="1:5" x14ac:dyDescent="0.25">
      <c r="A31" s="28" t="s">
        <v>9</v>
      </c>
      <c r="B31" s="28"/>
      <c r="C31" s="28"/>
      <c r="D31" s="28"/>
      <c r="E31" s="27"/>
    </row>
    <row r="32" spans="1:5" x14ac:dyDescent="0.25">
      <c r="A32" s="28" t="s">
        <v>10</v>
      </c>
      <c r="B32" s="28"/>
      <c r="C32" s="28"/>
      <c r="D32" s="28"/>
      <c r="E32" s="27"/>
    </row>
    <row r="33" spans="1:5" x14ac:dyDescent="0.25">
      <c r="A33" s="28" t="s">
        <v>11</v>
      </c>
      <c r="B33" s="28"/>
      <c r="C33" s="28"/>
      <c r="D33" s="28"/>
      <c r="E33" s="27"/>
    </row>
    <row r="34" spans="1:5" x14ac:dyDescent="0.25">
      <c r="A34" s="28" t="s">
        <v>12</v>
      </c>
      <c r="B34" s="28"/>
      <c r="C34" s="28"/>
      <c r="D34" s="28"/>
      <c r="E34" s="27"/>
    </row>
    <row r="35" spans="1:5" x14ac:dyDescent="0.25">
      <c r="A35" s="28" t="s">
        <v>13</v>
      </c>
      <c r="B35" s="28"/>
      <c r="C35" s="28"/>
      <c r="D35" s="28"/>
      <c r="E35" s="27"/>
    </row>
    <row r="36" spans="1:5" x14ac:dyDescent="0.25">
      <c r="A36" s="28" t="s">
        <v>14</v>
      </c>
      <c r="B36" s="28"/>
      <c r="C36" s="28"/>
      <c r="D36" s="28"/>
    </row>
    <row r="37" spans="1:5" x14ac:dyDescent="0.25">
      <c r="A37" s="28" t="s">
        <v>15</v>
      </c>
      <c r="B37" s="28"/>
      <c r="C37" s="28"/>
      <c r="D37" s="28"/>
    </row>
    <row r="38" spans="1:5" x14ac:dyDescent="0.25">
      <c r="A38" s="28" t="s">
        <v>16</v>
      </c>
      <c r="B38" s="28"/>
      <c r="C38" s="28"/>
      <c r="D38" s="28"/>
    </row>
    <row r="39" spans="1:5" x14ac:dyDescent="0.25">
      <c r="A39" s="28" t="s">
        <v>17</v>
      </c>
      <c r="B39" s="28"/>
      <c r="C39" s="28"/>
      <c r="D39" s="28"/>
    </row>
    <row r="40" spans="1:5" x14ac:dyDescent="0.25">
      <c r="A40" s="28" t="s">
        <v>18</v>
      </c>
      <c r="B40" s="28"/>
      <c r="C40" s="28"/>
      <c r="D40" s="28"/>
    </row>
    <row r="41" spans="1:5" x14ac:dyDescent="0.25">
      <c r="A41" s="28" t="s">
        <v>19</v>
      </c>
      <c r="B41" s="28"/>
      <c r="C41" s="28"/>
      <c r="D41" s="28"/>
    </row>
    <row r="42" spans="1:5" x14ac:dyDescent="0.25">
      <c r="A42" s="28" t="s">
        <v>20</v>
      </c>
      <c r="B42" s="28"/>
      <c r="C42" s="28"/>
      <c r="D42" s="28"/>
    </row>
    <row r="43" spans="1:5" x14ac:dyDescent="0.25">
      <c r="A43" s="28" t="s">
        <v>21</v>
      </c>
      <c r="B43" s="28"/>
      <c r="C43" s="28"/>
      <c r="D43" s="28"/>
    </row>
    <row r="44" spans="1:5" x14ac:dyDescent="0.25">
      <c r="A44" s="28" t="s">
        <v>22</v>
      </c>
      <c r="B44" s="28"/>
      <c r="C44" s="28"/>
      <c r="D44" s="28"/>
    </row>
    <row r="45" spans="1:5" x14ac:dyDescent="0.25">
      <c r="A45" s="28" t="s">
        <v>23</v>
      </c>
      <c r="B45" s="28"/>
      <c r="C45" s="28"/>
      <c r="D45" s="28"/>
    </row>
    <row r="46" spans="1:5" x14ac:dyDescent="0.25">
      <c r="A46" s="28" t="s">
        <v>24</v>
      </c>
      <c r="B46" s="28"/>
      <c r="C46" s="28"/>
      <c r="D46" s="28"/>
    </row>
    <row r="47" spans="1:5" x14ac:dyDescent="0.25">
      <c r="A47" s="28" t="s">
        <v>25</v>
      </c>
      <c r="B47" s="28"/>
      <c r="C47" s="28"/>
      <c r="D47" s="28"/>
    </row>
    <row r="48" spans="1:5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3.1" customHeight="1" x14ac:dyDescent="0.2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3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38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3"/>
      <c r="C6" s="43"/>
    </row>
    <row r="7" spans="1:4" x14ac:dyDescent="0.25">
      <c r="A7" s="22" t="s">
        <v>73</v>
      </c>
      <c r="B7" s="23"/>
      <c r="C7" s="22"/>
    </row>
    <row r="8" spans="1:4" x14ac:dyDescent="0.25">
      <c r="A8" s="21" t="s">
        <v>86</v>
      </c>
      <c r="B8" s="43"/>
      <c r="C8" s="43"/>
    </row>
    <row r="9" spans="1:4" x14ac:dyDescent="0.25">
      <c r="A9" s="22" t="s">
        <v>87</v>
      </c>
      <c r="B9" s="38"/>
      <c r="C9" s="22"/>
    </row>
    <row r="10" spans="1:4" x14ac:dyDescent="0.25">
      <c r="A10" s="22" t="s">
        <v>170</v>
      </c>
      <c r="B10" s="23"/>
      <c r="C10" s="22"/>
    </row>
    <row r="11" spans="1:4" ht="31.5" customHeight="1" x14ac:dyDescent="0.25">
      <c r="A11" s="19" t="s">
        <v>78</v>
      </c>
      <c r="B11" s="46"/>
      <c r="C11" s="47"/>
      <c r="D11" s="47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  <c r="E22" s="26"/>
    </row>
    <row r="23" spans="1:5" x14ac:dyDescent="0.25">
      <c r="A23" s="28" t="s">
        <v>1</v>
      </c>
      <c r="B23" s="28"/>
      <c r="C23" s="28"/>
      <c r="D23" s="28"/>
      <c r="E23" s="26"/>
    </row>
    <row r="24" spans="1:5" x14ac:dyDescent="0.25">
      <c r="A24" s="28" t="s">
        <v>2</v>
      </c>
      <c r="B24" s="28"/>
      <c r="C24" s="28"/>
      <c r="D24" s="28"/>
      <c r="E24" s="26"/>
    </row>
    <row r="25" spans="1:5" x14ac:dyDescent="0.25">
      <c r="A25" s="28" t="s">
        <v>3</v>
      </c>
      <c r="B25" s="28"/>
      <c r="C25" s="28"/>
      <c r="D25" s="28"/>
      <c r="E25" s="26"/>
    </row>
    <row r="26" spans="1:5" x14ac:dyDescent="0.25">
      <c r="A26" s="28" t="s">
        <v>4</v>
      </c>
      <c r="B26" s="28"/>
      <c r="C26" s="28"/>
      <c r="D26" s="28"/>
      <c r="E26" s="26"/>
    </row>
    <row r="27" spans="1:5" x14ac:dyDescent="0.25">
      <c r="A27" s="28" t="s">
        <v>5</v>
      </c>
      <c r="B27" s="28"/>
      <c r="C27" s="28"/>
      <c r="D27" s="28"/>
      <c r="E27" s="26"/>
    </row>
    <row r="28" spans="1:5" x14ac:dyDescent="0.25">
      <c r="A28" s="28" t="s">
        <v>6</v>
      </c>
      <c r="B28" s="28"/>
      <c r="C28" s="28"/>
      <c r="D28" s="28"/>
      <c r="E28" s="26"/>
    </row>
    <row r="29" spans="1:5" x14ac:dyDescent="0.25">
      <c r="A29" s="28" t="s">
        <v>7</v>
      </c>
      <c r="B29" s="28"/>
      <c r="C29" s="28"/>
      <c r="D29" s="28"/>
      <c r="E29" s="26"/>
    </row>
    <row r="30" spans="1:5" x14ac:dyDescent="0.25">
      <c r="A30" s="28" t="s">
        <v>8</v>
      </c>
      <c r="B30" s="28"/>
      <c r="C30" s="28"/>
      <c r="D30" s="28"/>
      <c r="E30" s="26"/>
    </row>
    <row r="31" spans="1:5" x14ac:dyDescent="0.25">
      <c r="A31" s="28" t="s">
        <v>9</v>
      </c>
      <c r="B31" s="28"/>
      <c r="C31" s="28"/>
      <c r="D31" s="28"/>
      <c r="E31" s="26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099999999999994" customHeight="1" x14ac:dyDescent="0.2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3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20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3"/>
      <c r="C6" s="43"/>
    </row>
    <row r="7" spans="1:4" x14ac:dyDescent="0.25">
      <c r="A7" s="22" t="s">
        <v>73</v>
      </c>
      <c r="B7" s="23"/>
      <c r="C7" s="22"/>
    </row>
    <row r="8" spans="1:4" ht="28.5" customHeight="1" x14ac:dyDescent="0.25">
      <c r="A8" s="21" t="s">
        <v>86</v>
      </c>
      <c r="B8" s="43"/>
      <c r="C8" s="43"/>
    </row>
    <row r="9" spans="1:4" x14ac:dyDescent="0.25">
      <c r="A9" s="22" t="s">
        <v>87</v>
      </c>
      <c r="B9" s="23"/>
      <c r="C9" s="22"/>
    </row>
    <row r="10" spans="1:4" x14ac:dyDescent="0.25">
      <c r="A10" s="22" t="s">
        <v>170</v>
      </c>
      <c r="B10" s="23"/>
      <c r="C10" s="22"/>
    </row>
    <row r="11" spans="1:4" ht="28.5" customHeight="1" x14ac:dyDescent="0.25">
      <c r="A11" s="19" t="s">
        <v>78</v>
      </c>
      <c r="B11" s="47"/>
      <c r="C11" s="47"/>
      <c r="D11" s="47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099999999999994" customHeight="1" x14ac:dyDescent="0.2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>
      <formula1>cleandata</formula1>
    </dataValidation>
    <dataValidation type="list" allowBlank="1" showInputMessage="1" showErrorMessage="1" sqref="D16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20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3"/>
      <c r="C6" s="43"/>
    </row>
    <row r="7" spans="1:4" x14ac:dyDescent="0.25">
      <c r="A7" s="22" t="s">
        <v>73</v>
      </c>
      <c r="B7" s="23"/>
      <c r="C7" s="22"/>
    </row>
    <row r="8" spans="1:4" ht="28.5" customHeight="1" x14ac:dyDescent="0.25">
      <c r="A8" s="21" t="s">
        <v>86</v>
      </c>
      <c r="B8" s="43"/>
      <c r="C8" s="43"/>
    </row>
    <row r="9" spans="1:4" x14ac:dyDescent="0.25">
      <c r="A9" s="22" t="s">
        <v>87</v>
      </c>
      <c r="B9" s="23"/>
      <c r="C9" s="22"/>
    </row>
    <row r="10" spans="1:4" x14ac:dyDescent="0.25">
      <c r="A10" s="22" t="s">
        <v>170</v>
      </c>
      <c r="B10" s="23"/>
      <c r="C10" s="22"/>
    </row>
    <row r="11" spans="1:4" ht="28.5" customHeight="1" x14ac:dyDescent="0.25">
      <c r="A11" s="19" t="s">
        <v>78</v>
      </c>
      <c r="B11" s="47"/>
      <c r="C11" s="47"/>
      <c r="D11" s="47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099999999999994" customHeight="1" x14ac:dyDescent="0.2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>
      <formula1>"Final SY,Preliminary"</formula1>
    </dataValidation>
    <dataValidation type="list" allowBlank="1" showInputMessage="1" sqref="C22:C53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20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3"/>
      <c r="C6" s="43"/>
    </row>
    <row r="7" spans="1:4" x14ac:dyDescent="0.25">
      <c r="A7" s="22" t="s">
        <v>73</v>
      </c>
      <c r="B7" s="23"/>
      <c r="C7" s="22"/>
    </row>
    <row r="8" spans="1:4" ht="28.5" customHeight="1" x14ac:dyDescent="0.25">
      <c r="A8" s="21" t="s">
        <v>86</v>
      </c>
      <c r="B8" s="43"/>
      <c r="C8" s="43"/>
    </row>
    <row r="9" spans="1:4" x14ac:dyDescent="0.25">
      <c r="A9" s="22" t="s">
        <v>87</v>
      </c>
      <c r="B9" s="23"/>
      <c r="C9" s="22"/>
    </row>
    <row r="10" spans="1:4" x14ac:dyDescent="0.25">
      <c r="A10" s="22" t="s">
        <v>170</v>
      </c>
      <c r="B10" s="23"/>
      <c r="C10" s="22"/>
    </row>
    <row r="11" spans="1:4" ht="28.5" customHeight="1" x14ac:dyDescent="0.25">
      <c r="A11" s="19" t="s">
        <v>78</v>
      </c>
      <c r="B11" s="47"/>
      <c r="C11" s="47"/>
      <c r="D11" s="47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099999999999994" customHeight="1" x14ac:dyDescent="0.2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>
      <formula1>cleandata</formula1>
    </dataValidation>
    <dataValidation type="list" allowBlank="1" showInputMessage="1" showErrorMessage="1" sqref="D16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Dropdown!$B$2:$B$6</xm:f>
          </x14:formula1>
          <xm:sqref>B10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AC2637DE70F41B438B4FE205069F0" ma:contentTypeVersion="15" ma:contentTypeDescription="Create a new document." ma:contentTypeScope="" ma:versionID="b3217f6a5359eeab65063ca18371edcc">
  <xsd:schema xmlns:xsd="http://www.w3.org/2001/XMLSchema" xmlns:xs="http://www.w3.org/2001/XMLSchema" xmlns:p="http://schemas.microsoft.com/office/2006/metadata/properties" xmlns:ns1="http://schemas.microsoft.com/sharepoint/v3" xmlns:ns3="1834ee4b-e913-4cd7-abd8-3f82096955e1" xmlns:ns4="4975b60d-66b2-4c52-b01d-914b79504972" targetNamespace="http://schemas.microsoft.com/office/2006/metadata/properties" ma:root="true" ma:fieldsID="80ba439a2fea6e8aa9fa65e9d20e3339" ns1:_="" ns3:_="" ns4:_="">
    <xsd:import namespace="http://schemas.microsoft.com/sharepoint/v3"/>
    <xsd:import namespace="1834ee4b-e913-4cd7-abd8-3f82096955e1"/>
    <xsd:import namespace="4975b60d-66b2-4c52-b01d-914b795049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34ee4b-e913-4cd7-abd8-3f82096955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5b60d-66b2-4c52-b01d-914b795049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C7888EE-4B33-4F4C-B590-3907A5C161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834ee4b-e913-4cd7-abd8-3f82096955e1"/>
    <ds:schemaRef ds:uri="4975b60d-66b2-4c52-b01d-914b79504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A9E996-A783-4E26-A7A2-8A9F0F0AC0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86548E-D524-43FE-8B59-B68C9F41B012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schemas.microsoft.com/sharepoint/v3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4975b60d-66b2-4c52-b01d-914b79504972"/>
    <ds:schemaRef ds:uri="1834ee4b-e913-4cd7-abd8-3f82096955e1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Wozniak, Adam</cp:lastModifiedBy>
  <cp:lastPrinted>2018-07-25T21:05:25Z</cp:lastPrinted>
  <dcterms:created xsi:type="dcterms:W3CDTF">2018-07-25T20:15:08Z</dcterms:created>
  <dcterms:modified xsi:type="dcterms:W3CDTF">2020-01-27T17:54:26Z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0x010100523AC2637DE70F41B438B4FE205069F0</vt:lpwstr>
  </property>
</Properties>
</file>