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wozniak\Share Our Strength, Inc\Zoto, George - IT-MPA Projects - Shared Folder\State Agency Breakfast Data Dictionaries\2019_9-11\"/>
    </mc:Choice>
  </mc:AlternateContent>
  <bookViews>
    <workbookView xWindow="14100" yWindow="5025" windowWidth="24180" windowHeight="22785" tabRatio="859" activeTab="7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r:id="rId11"/>
  </sheets>
  <definedNames>
    <definedName name="cleandata">'Clean Data Name Lookup'!$B$2:$B$52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" l="1"/>
  <c r="E29" i="2" s="1"/>
  <c r="C47" i="2" l="1"/>
  <c r="E47" i="2" s="1"/>
  <c r="C50" i="2" l="1"/>
  <c r="E50" i="2" s="1"/>
  <c r="C41" i="2"/>
  <c r="E41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30" i="2"/>
  <c r="C31" i="2"/>
  <c r="C32" i="2"/>
  <c r="E32" i="2" s="1"/>
  <c r="C33" i="2"/>
  <c r="E33" i="2" s="1"/>
  <c r="C34" i="2"/>
  <c r="E34" i="2" s="1"/>
  <c r="C35" i="2"/>
  <c r="E35" i="2" s="1"/>
  <c r="C36" i="2"/>
  <c r="C37" i="2"/>
  <c r="C38" i="2"/>
  <c r="C39" i="2"/>
  <c r="E39" i="2" s="1"/>
  <c r="C40" i="2"/>
  <c r="E40" i="2" s="1"/>
  <c r="C42" i="2"/>
  <c r="E42" i="2" s="1"/>
  <c r="C43" i="2"/>
  <c r="E43" i="2" s="1"/>
  <c r="C44" i="2"/>
  <c r="E44" i="2" s="1"/>
  <c r="C45" i="2"/>
  <c r="E45" i="2" s="1"/>
  <c r="C46" i="2"/>
  <c r="E46" i="2" s="1"/>
  <c r="C48" i="2"/>
  <c r="E48" i="2" s="1"/>
  <c r="C49" i="2"/>
  <c r="E49" i="2" s="1"/>
  <c r="C51" i="2"/>
  <c r="E51" i="2" s="1"/>
  <c r="C52" i="2"/>
  <c r="E52" i="2" s="1"/>
  <c r="C4" i="2"/>
  <c r="E4" i="2" s="1"/>
  <c r="E36" i="2" l="1"/>
  <c r="E13" i="2"/>
  <c r="E12" i="2"/>
  <c r="E31" i="2"/>
  <c r="E30" i="2"/>
  <c r="E37" i="2"/>
  <c r="E38" i="2"/>
  <c r="E25" i="2"/>
  <c r="E24" i="2"/>
</calcChain>
</file>

<file path=xl/sharedStrings.xml><?xml version="1.0" encoding="utf-8"?>
<sst xmlns="http://schemas.openxmlformats.org/spreadsheetml/2006/main" count="946" uniqueCount="275">
  <si>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</si>
  <si>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</si>
  <si>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</si>
  <si>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</si>
  <si>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</si>
  <si>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</si>
  <si>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</si>
  <si>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</si>
  <si>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</si>
  <si>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</si>
  <si>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</si>
  <si>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</si>
  <si>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</si>
  <si>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</si>
  <si>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</si>
  <si>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</si>
  <si>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</si>
  <si>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</si>
  <si>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</si>
  <si>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</si>
  <si>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</si>
  <si>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</si>
  <si>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</si>
  <si>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</si>
  <si>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</si>
  <si>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</si>
  <si>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</si>
  <si>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</si>
  <si>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</si>
  <si>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</si>
  <si>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</si>
  <si>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</si>
  <si>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</si>
  <si>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</si>
  <si>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</si>
  <si>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</si>
  <si>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</si>
  <si>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</si>
  <si>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</si>
  <si>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</si>
  <si>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</si>
  <si>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</si>
  <si>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</si>
  <si>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</si>
  <si>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</si>
  <si>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</si>
  <si>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</si>
  <si>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</si>
  <si>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</si>
  <si>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</si>
  <si>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</si>
  <si>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</si>
  <si>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</si>
  <si>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</si>
  <si>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</si>
  <si>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</si>
  <si>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</si>
  <si>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</si>
  <si>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</si>
  <si>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</si>
  <si>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</si>
  <si>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</si>
  <si>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</si>
  <si>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</si>
  <si>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</si>
  <si>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</si>
  <si>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</si>
  <si>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</si>
  <si>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</si>
  <si>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</si>
  <si>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</si>
  <si>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</si>
  <si>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</si>
  <si>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</si>
  <si>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</si>
  <si>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</si>
  <si>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</si>
  <si>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</si>
  <si>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</si>
  <si>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</si>
  <si>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</si>
  <si>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</si>
  <si>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</si>
  <si>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</si>
  <si>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</si>
  <si>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</si>
  <si>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</si>
  <si>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</si>
  <si>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</si>
  <si>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</si>
  <si>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</si>
  <si>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</si>
  <si>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</si>
  <si>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</si>
  <si>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</si>
  <si>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</si>
  <si>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</si>
  <si>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</si>
  <si>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</si>
  <si>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</si>
  <si>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</si>
  <si>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</si>
  <si>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</si>
  <si>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</si>
  <si>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</si>
  <si>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</si>
  <si>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</si>
  <si>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</si>
  <si>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</si>
  <si>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</si>
  <si>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</si>
  <si>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</si>
  <si>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</si>
  <si>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</si>
  <si>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</si>
  <si>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</si>
  <si>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</si>
  <si>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</si>
  <si>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</si>
  <si>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</si>
  <si>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</si>
  <si>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</si>
  <si>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</si>
  <si>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</si>
  <si>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</si>
  <si>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</si>
  <si>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</si>
  <si>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</si>
  <si>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</si>
  <si>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</si>
  <si>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</si>
  <si>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</si>
  <si>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</si>
  <si>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</si>
  <si>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</si>
  <si>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</si>
  <si>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</si>
  <si>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</si>
  <si>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</si>
  <si>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</si>
  <si>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</si>
  <si>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</si>
  <si>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</si>
  <si>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</si>
  <si>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</si>
  <si>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</si>
  <si>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</si>
  <si>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</si>
  <si>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</si>
  <si>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</si>
  <si>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</si>
  <si>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</si>
  <si>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</si>
  <si>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</si>
  <si>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</si>
  <si>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</si>
  <si>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</si>
  <si>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</si>
  <si>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</si>
  <si>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</si>
  <si>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</si>
  <si>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</si>
  <si>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</si>
  <si>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</si>
  <si>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</si>
  <si>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</si>
  <si>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</si>
  <si>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</si>
  <si>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</si>
  <si>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</si>
  <si>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</si>
  <si>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</si>
  <si>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</si>
  <si>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</si>
  <si>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</si>
  <si>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</si>
  <si>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</si>
  <si>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</si>
  <si>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</si>
  <si>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</si>
  <si>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</si>
  <si>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</si>
  <si>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</si>
  <si>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</si>
  <si>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</si>
  <si>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</si>
  <si>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</si>
  <si>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</si>
  <si>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ISP</t>
  </si>
  <si>
    <t>Adam Wozniak</t>
  </si>
  <si>
    <t>SR - Public Records Request No 19-487</t>
  </si>
  <si>
    <t>NSLP Sites</t>
  </si>
  <si>
    <t>WA OSPI</t>
  </si>
  <si>
    <t>P:\NKH Department\Community Investments\Field Team\States\Washington\State Data\NSLP\Raw Data Archive\SY18-19</t>
  </si>
  <si>
    <t>WA, statewide</t>
  </si>
  <si>
    <t>Final</t>
  </si>
  <si>
    <t>Sponsor Id</t>
  </si>
  <si>
    <t>Sponsor</t>
  </si>
  <si>
    <t>Site Id</t>
  </si>
  <si>
    <t>Primary Address</t>
  </si>
  <si>
    <t>Secondary Address</t>
  </si>
  <si>
    <t>State</t>
  </si>
  <si>
    <t>Zip</t>
  </si>
  <si>
    <t>Free Eligible</t>
  </si>
  <si>
    <t>Reduced Price Eligible</t>
  </si>
  <si>
    <t>Paid Eligible</t>
  </si>
  <si>
    <t>Total Enrollment</t>
  </si>
  <si>
    <t>Pre-K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</si>
  <si>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</si>
  <si>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</si>
  <si>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</si>
  <si>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</si>
  <si>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</si>
  <si>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</si>
  <si>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</si>
  <si>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</si>
  <si>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</si>
  <si>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</si>
  <si>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</si>
  <si>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</si>
  <si>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Site Claiming Option</t>
  </si>
  <si>
    <t>CEP (Y/N) = "Y" if "Site Claiming Option" = "CEP", otherwise CEP (Y/N) = "N"</t>
  </si>
  <si>
    <t>SY18-19</t>
  </si>
  <si>
    <t>Full school year</t>
  </si>
  <si>
    <t>Breakfast Meal Data</t>
  </si>
  <si>
    <t>Sponsor Name</t>
  </si>
  <si>
    <t>Breakfast Operating Days</t>
  </si>
  <si>
    <t>Free Meal Count</t>
  </si>
  <si>
    <t>Reduced Meal Count</t>
  </si>
  <si>
    <t>Paid Meal Count</t>
  </si>
  <si>
    <t>Total Meal</t>
  </si>
  <si>
    <t>Sept 2018 - Aug 2019</t>
  </si>
  <si>
    <t>Lunch Operating Days</t>
  </si>
  <si>
    <t>Lunch Meal Data</t>
  </si>
  <si>
    <t>-Acquired via public records request
- Join all datasets using Unique ID or District ID &amp; School ID</t>
  </si>
  <si>
    <t>Breakfast Delivery Method</t>
  </si>
  <si>
    <t>SponsorID</t>
  </si>
  <si>
    <t>SponsorName</t>
  </si>
  <si>
    <t>SiteId</t>
  </si>
  <si>
    <t>Site</t>
  </si>
  <si>
    <t>Service Type</t>
  </si>
  <si>
    <t>Second Chance</t>
  </si>
  <si>
    <t>Second Chance Vending Machine</t>
  </si>
  <si>
    <t>GrabnGo</t>
  </si>
  <si>
    <t>Breakfast in the Classroom</t>
  </si>
  <si>
    <t>Other</t>
  </si>
  <si>
    <t>OtherExplanation</t>
  </si>
  <si>
    <t>School Level-Original is based off of columns N - AA. For each value of "Yes", list the column name separated by a comma. For example if the columns N, O, P, Q, R, S, T and U are all "Yes", and columns V-AA are "No", the School Level-Original = "Pre-K, K, 1, 2, 3, 4, 5, 6"</t>
  </si>
  <si>
    <r>
      <t xml:space="preserve">Breakfast Delivery Model from State Agency Tracking-Original is based off of columns F - K. For each value of "Yes" in F - </t>
    </r>
    <r>
      <rPr>
        <b/>
        <u/>
        <sz val="10"/>
        <color theme="1"/>
        <rFont val="Arial"/>
        <family val="2"/>
      </rPr>
      <t>J</t>
    </r>
    <r>
      <rPr>
        <sz val="10"/>
        <color theme="1"/>
        <rFont val="Arial"/>
        <family val="2"/>
      </rPr>
      <t>,  list the column name separated by a comma. Then, if there is a value in column K, it is at the end following a comma. 
Example 1: if the columns H and I are "Yes" and the rest are empty, then = "GrabnGo, Breakfast in the Classroom".
Example 2: if columns F and J are "Yes" and column K = "for tardy students", then = "Second Chance, Other, for tardy students".</t>
    </r>
  </si>
  <si>
    <t>P:\NKH Department\Community Investments\Field Team\States\Washington\State Data\ISP\SY18-19</t>
  </si>
  <si>
    <t>Data Request- ISP</t>
  </si>
  <si>
    <t>Schools Part. in CEP SY 19-20</t>
  </si>
  <si>
    <t>LEA ID</t>
  </si>
  <si>
    <t>LEA Name</t>
  </si>
  <si>
    <t>Claiming Identified Student Percentage (ISP) 
(BEFORE APPLYING THE 1.6 MULTIPLIER)</t>
  </si>
  <si>
    <t>Individual School Idenified Student Percentage (ISP) as of April 1, 2019</t>
  </si>
  <si>
    <t xml:space="preserve">Student Enrollment </t>
  </si>
  <si>
    <t>Participating as an Individual Site</t>
  </si>
  <si>
    <t>Participating as part of a Group of Schools</t>
  </si>
  <si>
    <t>Participating as Part of an Entire District</t>
  </si>
  <si>
    <t>CEP Cycle Start Date</t>
  </si>
  <si>
    <t>Comments</t>
  </si>
  <si>
    <t>Unique ID</t>
  </si>
  <si>
    <t>School Type Original</t>
  </si>
  <si>
    <t>School Type manually coded?</t>
  </si>
  <si>
    <t>County manually coded?</t>
  </si>
  <si>
    <t>Unique ID for Join</t>
  </si>
  <si>
    <t>There are some nulls. These are OK, they are for sites that will eventually be excluded.</t>
  </si>
  <si>
    <t>WA County and School Type</t>
  </si>
  <si>
    <t>WA Counties and School Type</t>
  </si>
  <si>
    <t>Created by SOS staff</t>
  </si>
  <si>
    <t>P:\NKH Department\Community Investments\Field Team\States\Washington\State Data\County and School Type</t>
  </si>
  <si>
    <t>Created by Adam by backfilling and looking up schools online. Details can be found in "notes" tab.</t>
  </si>
  <si>
    <t>WA (statewide)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</si>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</sst>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14" fontId="6" fillId="0" borderId="0" xfId="0" applyNumberFormat="1" applyFont="1" applyFill="1" applyAlignment="1">
      <alignment vertical="top"/>
    </xf>
    <xf numFmtId="0" fontId="14" fillId="0" borderId="0" xfId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file:///\\SOS-FS-1\StrengthShare\NKH%20Department\Community%20Investments\Field%20Team\States\Washington\State%20Data\County%20and%20School%20Typ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showGridLines="0" zoomScale="120" zoomScaleNormal="120" workbookViewId="0"/>
  </sheetViews>
  <sheetFormatPr defaultColWidth="8.85546875" defaultRowHeight="12.75" x14ac:dyDescent="0.2"/>
  <cols>
    <col min="2" max="2" width="67.140625" bestFit="1" customWidth="1"/>
    <col min="3" max="4" width="13.7109375" customWidth="1"/>
    <col min="5" max="5" width="15" customWidth="1"/>
  </cols>
  <sheetData>
    <row r="1" spans="1:6" ht="38.25" x14ac:dyDescent="0.2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2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2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2" si="0">IF(AND(C3="no",D3="Absolute need"),"Critical omission",IF(AND(C3="no",D3="Medium need"),"Priority omission",IF(AND(C3="no",D3="may not have"),"Omission","OK")))</f>
        <v>OK</v>
      </c>
    </row>
    <row r="4" spans="1:6" x14ac:dyDescent="0.2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2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2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2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2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2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yes</v>
      </c>
      <c r="D9" s="33" t="s">
        <v>145</v>
      </c>
      <c r="E9" s="34" t="str">
        <f t="shared" si="0"/>
        <v>OK</v>
      </c>
    </row>
    <row r="10" spans="1:6" x14ac:dyDescent="0.2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2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2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2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2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163</v>
      </c>
      <c r="E14" s="34" t="str">
        <f t="shared" si="0"/>
        <v>OK</v>
      </c>
    </row>
    <row r="15" spans="1:6" x14ac:dyDescent="0.2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2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163</v>
      </c>
      <c r="E16" s="34" t="str">
        <f t="shared" si="0"/>
        <v>OK</v>
      </c>
    </row>
    <row r="17" spans="1:5" x14ac:dyDescent="0.2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163</v>
      </c>
      <c r="E17" s="34" t="str">
        <f t="shared" si="0"/>
        <v>OK</v>
      </c>
    </row>
    <row r="18" spans="1:5" x14ac:dyDescent="0.2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2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2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2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2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2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2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2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2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163</v>
      </c>
      <c r="E26" s="34" t="str">
        <f t="shared" si="0"/>
        <v>OK</v>
      </c>
    </row>
    <row r="27" spans="1:5" x14ac:dyDescent="0.2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2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2">
      <c r="A29" s="36">
        <v>64</v>
      </c>
      <c r="B29" s="28" t="s">
        <v>188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3" t="s">
        <v>145</v>
      </c>
      <c r="E29" s="34" t="str">
        <f>IF(AND(C29="no",D29="Absolute need"),"Critical omission",IF(AND(C29="no",D29="Medium need"),"Priority omission",IF(AND(C29="no",D29="may not have"),"Omission","OK")))</f>
        <v>OK</v>
      </c>
    </row>
    <row r="30" spans="1:5" x14ac:dyDescent="0.2">
      <c r="A30" s="36">
        <v>26</v>
      </c>
      <c r="B30" s="28" t="s">
        <v>60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yes</v>
      </c>
      <c r="D30" s="32" t="s">
        <v>162</v>
      </c>
      <c r="E30" s="34" t="str">
        <f t="shared" si="0"/>
        <v>OK</v>
      </c>
    </row>
    <row r="31" spans="1:5" x14ac:dyDescent="0.2">
      <c r="A31" s="36">
        <v>29</v>
      </c>
      <c r="B31" s="28" t="s">
        <v>66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no</v>
      </c>
      <c r="D31" s="13" t="s">
        <v>163</v>
      </c>
      <c r="E31" s="34" t="str">
        <f>IF(AND(C30="yes",C33="yes"),"OK",IF(AND(C31="no",D31="Absolute need"),"Critical omission",IF(AND(C31="no",D31="Medium need"),"Priority omission",IF(AND(C31="no",D31="may not have"),"Omission","OK"))))</f>
        <v>OK</v>
      </c>
    </row>
    <row r="32" spans="1:5" x14ac:dyDescent="0.2">
      <c r="A32" s="36">
        <v>28</v>
      </c>
      <c r="B32" s="28" t="s">
        <v>62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13" t="s">
        <v>163</v>
      </c>
      <c r="E32" s="34" t="str">
        <f t="shared" si="0"/>
        <v>OK</v>
      </c>
    </row>
    <row r="33" spans="1:5" x14ac:dyDescent="0.2">
      <c r="A33" s="36">
        <v>27</v>
      </c>
      <c r="B33" s="28" t="s">
        <v>61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yes</v>
      </c>
      <c r="D33" s="32" t="s">
        <v>162</v>
      </c>
      <c r="E33" s="34" t="str">
        <f t="shared" si="0"/>
        <v>OK</v>
      </c>
    </row>
    <row r="34" spans="1:5" x14ac:dyDescent="0.2">
      <c r="A34" s="36">
        <v>50</v>
      </c>
      <c r="B34" s="28" t="s">
        <v>85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2">
      <c r="A35" s="36">
        <v>52</v>
      </c>
      <c r="B35" s="28" t="s">
        <v>48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3" t="s">
        <v>145</v>
      </c>
      <c r="E35" s="34" t="str">
        <f t="shared" si="0"/>
        <v>Omission</v>
      </c>
    </row>
    <row r="36" spans="1:5" x14ac:dyDescent="0.2">
      <c r="A36" s="36">
        <v>34</v>
      </c>
      <c r="B36" s="28" t="s">
        <v>51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no</v>
      </c>
      <c r="D36" s="32" t="s">
        <v>162</v>
      </c>
      <c r="E36" s="34" t="str">
        <f>IF(AND(C37="yes",C38="yes"),"OK",IF(AND(C36="no",D36="Absolute need"),"Critical omission",IF(AND(C36="no",D36="Medium need"),"Priority omission",IF(AND(C36="no",D36="may not have"),"Omission","OK"))))</f>
        <v>OK</v>
      </c>
    </row>
    <row r="37" spans="1:5" x14ac:dyDescent="0.2">
      <c r="A37" s="36">
        <v>35</v>
      </c>
      <c r="B37" s="28" t="s">
        <v>186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IF(C36="yes","OK",IF(AND(C37="no",D37="Absolute need"),"Critical omission",IF(AND(C37="no",D37="Medium need"),"Priority omission",IF(AND(C37="no",D37="may not have"),"Omission","OK"))))</f>
        <v>OK</v>
      </c>
    </row>
    <row r="38" spans="1:5" x14ac:dyDescent="0.2">
      <c r="A38" s="36">
        <v>36</v>
      </c>
      <c r="B38" s="28" t="s">
        <v>187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yes</v>
      </c>
      <c r="D38" s="32" t="s">
        <v>162</v>
      </c>
      <c r="E38" s="34" t="str">
        <f>IF(C36="yes","OK",IF(AND(C38="no",D38="Absolute need"),"Critical omission",IF(AND(C38="no",D38="Medium need"),"Priority omission",IF(AND(C38="no",D38="may not have"),"Omission","OK"))))</f>
        <v>OK</v>
      </c>
    </row>
    <row r="39" spans="1:5" x14ac:dyDescent="0.2">
      <c r="A39" s="36">
        <v>14</v>
      </c>
      <c r="B39" s="28" t="s">
        <v>130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33" t="s">
        <v>145</v>
      </c>
      <c r="E39" s="34" t="str">
        <f t="shared" si="0"/>
        <v>Omission</v>
      </c>
    </row>
    <row r="40" spans="1:5" x14ac:dyDescent="0.2">
      <c r="A40" s="36">
        <v>15</v>
      </c>
      <c r="B40" s="28" t="s">
        <v>81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13" t="s">
        <v>163</v>
      </c>
      <c r="E40" s="34" t="str">
        <f t="shared" si="0"/>
        <v>Priority omission</v>
      </c>
    </row>
    <row r="41" spans="1:5" x14ac:dyDescent="0.2">
      <c r="A41" s="36">
        <v>16</v>
      </c>
      <c r="B41" s="28" t="s">
        <v>168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no</v>
      </c>
      <c r="D41" s="33" t="s">
        <v>145</v>
      </c>
      <c r="E41" s="34" t="str">
        <f t="shared" ref="E41" si="1">IF(AND(C41="no",D41="Absolute need"),"Critical omission",IF(AND(C41="no",D41="Medium need"),"Priority omission",IF(AND(C41="no",D41="may not have"),"Omission","OK")))</f>
        <v>Omission</v>
      </c>
    </row>
    <row r="42" spans="1:5" x14ac:dyDescent="0.2">
      <c r="A42" s="36">
        <v>1</v>
      </c>
      <c r="B42" s="28" t="s">
        <v>36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32" t="s">
        <v>162</v>
      </c>
      <c r="E42" s="34" t="str">
        <f t="shared" si="0"/>
        <v>OK</v>
      </c>
    </row>
    <row r="43" spans="1:5" x14ac:dyDescent="0.2">
      <c r="A43" s="36">
        <v>11</v>
      </c>
      <c r="B43" s="28" t="s">
        <v>166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13" t="s">
        <v>163</v>
      </c>
      <c r="E43" s="34" t="str">
        <f t="shared" si="0"/>
        <v>OK</v>
      </c>
    </row>
    <row r="44" spans="1:5" x14ac:dyDescent="0.2">
      <c r="A44" s="36">
        <v>2</v>
      </c>
      <c r="B44" s="28" t="s">
        <v>37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yes</v>
      </c>
      <c r="D44" s="32" t="s">
        <v>162</v>
      </c>
      <c r="E44" s="34" t="str">
        <f t="shared" si="0"/>
        <v>OK</v>
      </c>
    </row>
    <row r="45" spans="1:5" x14ac:dyDescent="0.2">
      <c r="A45" s="36">
        <v>12</v>
      </c>
      <c r="B45" s="28" t="s">
        <v>169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163</v>
      </c>
      <c r="E45" s="34" t="str">
        <f t="shared" si="0"/>
        <v>OK</v>
      </c>
    </row>
    <row r="46" spans="1:5" x14ac:dyDescent="0.2">
      <c r="A46" s="36">
        <v>51</v>
      </c>
      <c r="B46" s="28" t="s">
        <v>43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163</v>
      </c>
      <c r="E46" s="34" t="str">
        <f t="shared" si="0"/>
        <v>Priority omission</v>
      </c>
    </row>
    <row r="47" spans="1:5" x14ac:dyDescent="0.2">
      <c r="A47" s="36">
        <v>5</v>
      </c>
      <c r="B47" s="28" t="s">
        <v>182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no</v>
      </c>
      <c r="D47" s="13" t="s">
        <v>163</v>
      </c>
      <c r="E47" s="34" t="str">
        <f t="shared" ref="E47" si="2">IF(AND(C47="no",D47="Absolute need"),"Critical omission",IF(AND(C47="no",D47="Medium need"),"Priority omission",IF(AND(C47="no",D47="may not have"),"Omission","OK")))</f>
        <v>Priority omission</v>
      </c>
    </row>
    <row r="48" spans="1:5" x14ac:dyDescent="0.2">
      <c r="A48" s="36">
        <v>45</v>
      </c>
      <c r="B48" s="28" t="s">
        <v>181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13" t="s">
        <v>163</v>
      </c>
      <c r="E48" s="34" t="str">
        <f t="shared" si="0"/>
        <v>Priority omission</v>
      </c>
    </row>
    <row r="49" spans="1:5" x14ac:dyDescent="0.2">
      <c r="A49" s="36">
        <v>9</v>
      </c>
      <c r="B49" s="28" t="s">
        <v>184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yes</v>
      </c>
      <c r="D49" s="13" t="s">
        <v>163</v>
      </c>
      <c r="E49" s="34" t="str">
        <f t="shared" si="0"/>
        <v>OK</v>
      </c>
    </row>
    <row r="50" spans="1:5" x14ac:dyDescent="0.2">
      <c r="A50" s="36">
        <v>10</v>
      </c>
      <c r="B50" s="28" t="s">
        <v>185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yes</v>
      </c>
      <c r="D50" s="33" t="s">
        <v>145</v>
      </c>
      <c r="E50" s="34" t="str">
        <f t="shared" ref="E50" si="3">IF(AND(C50="no",D50="Absolute need"),"Critical omission",IF(AND(C50="no",D50="Medium need"),"Priority omission",IF(AND(C50="no",D50="may not have"),"Omission","OK")))</f>
        <v>OK</v>
      </c>
    </row>
    <row r="51" spans="1:5" x14ac:dyDescent="0.2">
      <c r="A51" s="36">
        <v>17</v>
      </c>
      <c r="B51" s="28" t="s">
        <v>80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no</v>
      </c>
      <c r="D51" s="13" t="s">
        <v>163</v>
      </c>
      <c r="E51" s="34" t="str">
        <f t="shared" si="0"/>
        <v>Priority omission</v>
      </c>
    </row>
    <row r="52" spans="1:5" x14ac:dyDescent="0.2">
      <c r="A52" s="36">
        <v>8</v>
      </c>
      <c r="B52" s="28" t="s">
        <v>183</v>
      </c>
      <c r="C52" s="28" t="str">
        <f>IF(ISERROR(IFERROR(IFERROR(IFERROR(IFERROR(IFERROR(IFERROR(IFERROR(VLOOKUP(B52,Template1!C:C,1,FALSE),VLOOKUP(B52,Template2!C:C,1,FALSE)),VLOOKUP(B52,Template3!C:C,1,FALSE)),VLOOKUP(B52,Template4!C:C,1,FALSE)),VLOOKUP(B52,Template5!C:C,1,FALSE)),VLOOKUP(B52,Template6!C:C,1,FALSE)),VLOOKUP(B52,Template7!C:C,1,FALSE)),VLOOKUP(B52,Template7!C:C,1,FALSE))),"no","yes")</f>
        <v>yes</v>
      </c>
      <c r="D52" s="13" t="s">
        <v>163</v>
      </c>
      <c r="E52" s="34" t="str">
        <f t="shared" si="0"/>
        <v>OK</v>
      </c>
    </row>
  </sheetData>
  <sortState ref="B4:B44">
    <sortCondition ref="B3"/>
  </sortState>
  <conditionalFormatting sqref="E1:E40 E42:E46 E48:E49 E51:E1048576">
    <cfRule type="cellIs" dxfId="9" priority="10" operator="equal">
      <formula>"Priority Omission"</formula>
    </cfRule>
    <cfRule type="cellIs" dxfId="8" priority="11" operator="equal">
      <formula>"Critical omission"</formula>
    </cfRule>
  </conditionalFormatting>
  <conditionalFormatting sqref="E41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5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7">
    <cfRule type="cellIs" dxfId="3" priority="3" operator="equal">
      <formula>"Priority Omission"</formula>
    </cfRule>
    <cfRule type="cellIs" dxfId="2" priority="4" operator="equal">
      <formula>"Critical omission"</formula>
    </cfRule>
  </conditionalFormatting>
  <conditionalFormatting sqref="E29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3"/>
      <c r="C6" s="43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3"/>
      <c r="C8" s="43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51"/>
      <c r="C11" s="51"/>
      <c r="D11" s="51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3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/>
  </sheetViews>
  <sheetFormatPr defaultColWidth="8.85546875" defaultRowHeight="12.75" x14ac:dyDescent="0.2"/>
  <sheetData>
    <row r="2" spans="2:2" x14ac:dyDescent="0.2">
      <c r="B2" t="s">
        <v>174</v>
      </c>
    </row>
    <row r="3" spans="2:2" x14ac:dyDescent="0.2">
      <c r="B3" t="s">
        <v>171</v>
      </c>
    </row>
    <row r="4" spans="2:2" x14ac:dyDescent="0.2">
      <c r="B4" t="s">
        <v>172</v>
      </c>
    </row>
    <row r="5" spans="2:2" x14ac:dyDescent="0.2">
      <c r="B5" t="s">
        <v>173</v>
      </c>
    </row>
    <row r="6" spans="2:2" x14ac:dyDescent="0.2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showGridLines="0" zoomScaleNormal="100" workbookViewId="0"/>
  </sheetViews>
  <sheetFormatPr defaultColWidth="9.140625" defaultRowHeight="12.75" x14ac:dyDescent="0.2"/>
  <cols>
    <col min="1" max="1" width="17.42578125" style="3" bestFit="1" customWidth="1"/>
    <col min="2" max="4" width="30.7109375" style="3" customWidth="1"/>
    <col min="5" max="5" width="21.140625" style="3" customWidth="1"/>
    <col min="6" max="16384" width="9.140625" style="3"/>
  </cols>
  <sheetData>
    <row r="1" spans="1:6" ht="20.25" x14ac:dyDescent="0.3">
      <c r="A1" s="29" t="s">
        <v>135</v>
      </c>
    </row>
    <row r="2" spans="1:6" x14ac:dyDescent="0.2">
      <c r="B2" s="15" t="s">
        <v>97</v>
      </c>
      <c r="D2" s="15" t="s">
        <v>98</v>
      </c>
    </row>
    <row r="3" spans="1:6" x14ac:dyDescent="0.2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2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2">
      <c r="A5" s="2"/>
      <c r="B5" s="7"/>
      <c r="C5" s="2"/>
      <c r="D5" s="5"/>
      <c r="E5" s="9"/>
    </row>
    <row r="6" spans="1:6" x14ac:dyDescent="0.2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2">
      <c r="A7" s="4" t="s">
        <v>84</v>
      </c>
      <c r="B7" s="40" t="s">
        <v>131</v>
      </c>
      <c r="C7" s="40"/>
      <c r="D7" s="5" t="s">
        <v>90</v>
      </c>
      <c r="E7" s="9"/>
    </row>
    <row r="8" spans="1:6" x14ac:dyDescent="0.2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2">
      <c r="A9" s="4" t="s">
        <v>86</v>
      </c>
      <c r="B9" s="40" t="s">
        <v>141</v>
      </c>
      <c r="C9" s="40"/>
      <c r="D9" s="7" t="s">
        <v>142</v>
      </c>
      <c r="E9" s="9"/>
    </row>
    <row r="10" spans="1:6" x14ac:dyDescent="0.2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2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2">
      <c r="A12" s="2" t="s">
        <v>78</v>
      </c>
      <c r="B12" s="41" t="s">
        <v>132</v>
      </c>
      <c r="C12" s="41"/>
      <c r="D12" s="40" t="s">
        <v>92</v>
      </c>
      <c r="E12" s="40"/>
      <c r="F12" s="8"/>
    </row>
    <row r="13" spans="1:6" x14ac:dyDescent="0.2">
      <c r="B13" s="9"/>
      <c r="D13" s="9"/>
      <c r="E13" s="9"/>
    </row>
    <row r="14" spans="1:6" x14ac:dyDescent="0.2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2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2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2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2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2">
      <c r="B19" s="9"/>
      <c r="C19" s="9"/>
    </row>
    <row r="21" spans="1:5" s="11" customFormat="1" ht="25.5" x14ac:dyDescent="0.2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45" x14ac:dyDescent="0.2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2">
      <c r="A23" s="13" t="s">
        <v>0</v>
      </c>
      <c r="B23" s="13" t="s">
        <v>127</v>
      </c>
      <c r="C23" s="13" t="s">
        <v>40</v>
      </c>
      <c r="D23" s="13"/>
    </row>
    <row r="24" spans="1:5" x14ac:dyDescent="0.2">
      <c r="A24" s="13" t="s">
        <v>1</v>
      </c>
      <c r="B24" s="13" t="s">
        <v>128</v>
      </c>
      <c r="C24" s="13" t="s">
        <v>38</v>
      </c>
      <c r="D24" s="13"/>
    </row>
    <row r="25" spans="1:5" x14ac:dyDescent="0.2">
      <c r="A25" s="13" t="s">
        <v>2</v>
      </c>
      <c r="B25" s="13" t="s">
        <v>129</v>
      </c>
      <c r="C25" s="13" t="s">
        <v>39</v>
      </c>
      <c r="D25" s="13"/>
    </row>
    <row r="26" spans="1:5" x14ac:dyDescent="0.2">
      <c r="A26" s="13" t="s">
        <v>3</v>
      </c>
      <c r="B26" s="13" t="s">
        <v>108</v>
      </c>
      <c r="C26" s="13" t="s">
        <v>36</v>
      </c>
      <c r="D26" s="13"/>
    </row>
    <row r="27" spans="1:5" x14ac:dyDescent="0.2">
      <c r="A27" s="13" t="s">
        <v>4</v>
      </c>
      <c r="B27" s="13" t="s">
        <v>109</v>
      </c>
      <c r="C27" s="13" t="s">
        <v>37</v>
      </c>
      <c r="D27" s="13"/>
    </row>
    <row r="28" spans="1:5" x14ac:dyDescent="0.2">
      <c r="A28" s="13" t="s">
        <v>5</v>
      </c>
      <c r="B28" s="13" t="s">
        <v>110</v>
      </c>
      <c r="C28" s="13" t="s">
        <v>79</v>
      </c>
      <c r="D28" s="13"/>
    </row>
    <row r="29" spans="1:5" x14ac:dyDescent="0.2">
      <c r="A29" s="13" t="s">
        <v>6</v>
      </c>
      <c r="B29" s="13" t="s">
        <v>111</v>
      </c>
      <c r="C29" s="13" t="s">
        <v>42</v>
      </c>
      <c r="D29" s="13"/>
    </row>
    <row r="30" spans="1:5" x14ac:dyDescent="0.2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2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2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2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2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2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2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2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2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2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2">
      <c r="A40" s="13" t="s">
        <v>17</v>
      </c>
      <c r="B40" s="13" t="s">
        <v>122</v>
      </c>
      <c r="C40" s="13" t="s">
        <v>50</v>
      </c>
      <c r="D40" s="13"/>
    </row>
    <row r="41" spans="1:4" x14ac:dyDescent="0.2">
      <c r="A41" s="13" t="s">
        <v>18</v>
      </c>
      <c r="B41" s="13" t="s">
        <v>123</v>
      </c>
      <c r="C41" s="13" t="s">
        <v>60</v>
      </c>
      <c r="D41" s="13"/>
    </row>
    <row r="42" spans="1:4" x14ac:dyDescent="0.2">
      <c r="A42" s="13" t="s">
        <v>19</v>
      </c>
      <c r="B42" s="13" t="s">
        <v>124</v>
      </c>
      <c r="C42" s="13" t="s">
        <v>61</v>
      </c>
      <c r="D42" s="13"/>
    </row>
    <row r="43" spans="1:4" x14ac:dyDescent="0.2">
      <c r="A43" s="13" t="s">
        <v>20</v>
      </c>
      <c r="B43" s="13" t="s">
        <v>125</v>
      </c>
      <c r="C43" s="13" t="s">
        <v>62</v>
      </c>
      <c r="D43" s="13"/>
    </row>
    <row r="44" spans="1:4" x14ac:dyDescent="0.2">
      <c r="A44" s="13" t="s">
        <v>21</v>
      </c>
      <c r="B44" s="13" t="s">
        <v>126</v>
      </c>
      <c r="C44" s="13" t="s">
        <v>63</v>
      </c>
      <c r="D44" s="13"/>
    </row>
    <row r="45" spans="1:4" x14ac:dyDescent="0.2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2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2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2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2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2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2">
      <c r="A51" s="13" t="s">
        <v>27</v>
      </c>
      <c r="B51" s="13"/>
      <c r="C51" s="13"/>
      <c r="D51" s="13"/>
    </row>
    <row r="52" spans="1:4" x14ac:dyDescent="0.2">
      <c r="A52" s="13" t="s">
        <v>28</v>
      </c>
      <c r="B52" s="13"/>
      <c r="C52" s="13"/>
      <c r="D52" s="13"/>
    </row>
    <row r="53" spans="1:4" x14ac:dyDescent="0.2">
      <c r="A53" s="13" t="s">
        <v>29</v>
      </c>
      <c r="B53" s="13"/>
      <c r="C53" s="13"/>
      <c r="D53" s="13"/>
    </row>
    <row r="54" spans="1:4" x14ac:dyDescent="0.2">
      <c r="A54" s="13" t="s">
        <v>30</v>
      </c>
      <c r="B54" s="13"/>
      <c r="C54" s="13"/>
      <c r="D54" s="13"/>
    </row>
    <row r="55" spans="1:4" x14ac:dyDescent="0.2">
      <c r="A55" s="13" t="s">
        <v>31</v>
      </c>
      <c r="B55" s="13"/>
      <c r="C55" s="13"/>
      <c r="D55" s="13"/>
    </row>
    <row r="57" spans="1:4" ht="87.95" customHeight="1" x14ac:dyDescent="0.2">
      <c r="A57" s="42" t="s">
        <v>146</v>
      </c>
      <c r="B57" s="42"/>
      <c r="C57" s="42"/>
      <c r="D57" s="42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>
      <formula1>"Final SY,Preliminary"</formula1>
    </dataValidation>
    <dataValidation type="list" allowBlank="1" showInputMessage="1" sqref="C23:C55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43795</v>
      </c>
      <c r="C2" s="19"/>
    </row>
    <row r="3" spans="1:4" x14ac:dyDescent="0.2">
      <c r="A3" s="19" t="s">
        <v>70</v>
      </c>
      <c r="B3" s="20" t="s">
        <v>189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190</v>
      </c>
      <c r="C5" s="19"/>
    </row>
    <row r="6" spans="1:4" ht="25.5" customHeight="1" x14ac:dyDescent="0.2">
      <c r="A6" s="21" t="s">
        <v>84</v>
      </c>
      <c r="B6" s="43" t="s">
        <v>191</v>
      </c>
      <c r="C6" s="43"/>
    </row>
    <row r="7" spans="1:4" x14ac:dyDescent="0.2">
      <c r="A7" s="22" t="s">
        <v>73</v>
      </c>
      <c r="B7" s="23" t="s">
        <v>192</v>
      </c>
      <c r="C7" s="22"/>
    </row>
    <row r="8" spans="1:4" x14ac:dyDescent="0.2">
      <c r="A8" s="21" t="s">
        <v>86</v>
      </c>
      <c r="B8" s="43" t="s">
        <v>193</v>
      </c>
      <c r="C8" s="43"/>
    </row>
    <row r="9" spans="1:4" x14ac:dyDescent="0.2">
      <c r="A9" s="22" t="s">
        <v>87</v>
      </c>
      <c r="B9" s="38">
        <v>43791</v>
      </c>
      <c r="C9" s="22"/>
    </row>
    <row r="10" spans="1:4" x14ac:dyDescent="0.2">
      <c r="A10" s="22" t="s">
        <v>170</v>
      </c>
      <c r="B10" s="23" t="s">
        <v>175</v>
      </c>
      <c r="C10" s="22"/>
    </row>
    <row r="11" spans="1:4" ht="25.5" customHeight="1" x14ac:dyDescent="0.2">
      <c r="A11" s="19" t="s">
        <v>78</v>
      </c>
      <c r="B11" s="45" t="s">
        <v>234</v>
      </c>
      <c r="C11" s="45"/>
      <c r="D11" s="45"/>
    </row>
    <row r="12" spans="1:4" x14ac:dyDescent="0.2">
      <c r="B12" s="24"/>
    </row>
    <row r="13" spans="1:4" x14ac:dyDescent="0.2">
      <c r="A13" s="19" t="s">
        <v>74</v>
      </c>
      <c r="B13" s="20" t="s">
        <v>194</v>
      </c>
      <c r="C13" s="19"/>
    </row>
    <row r="14" spans="1:4" x14ac:dyDescent="0.2">
      <c r="A14" s="19" t="s">
        <v>77</v>
      </c>
      <c r="B14" s="20" t="s">
        <v>222</v>
      </c>
      <c r="C14" s="19"/>
    </row>
    <row r="15" spans="1:4" x14ac:dyDescent="0.2">
      <c r="A15" s="19" t="s">
        <v>75</v>
      </c>
      <c r="B15" s="20" t="s">
        <v>223</v>
      </c>
      <c r="C15" s="19"/>
    </row>
    <row r="16" spans="1:4" x14ac:dyDescent="0.2">
      <c r="A16" s="19" t="s">
        <v>76</v>
      </c>
      <c r="B16" s="20" t="s">
        <v>195</v>
      </c>
      <c r="C16" s="19"/>
    </row>
    <row r="17" spans="1:5" x14ac:dyDescent="0.2">
      <c r="A17" s="19" t="s">
        <v>136</v>
      </c>
      <c r="B17" s="20" t="s">
        <v>223</v>
      </c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 t="s">
        <v>196</v>
      </c>
      <c r="C22" s="28" t="s">
        <v>38</v>
      </c>
      <c r="D22" s="28"/>
      <c r="E22" s="27"/>
    </row>
    <row r="23" spans="1:5" x14ac:dyDescent="0.2">
      <c r="A23" s="28" t="s">
        <v>1</v>
      </c>
      <c r="B23" s="28" t="s">
        <v>197</v>
      </c>
      <c r="C23" s="28" t="s">
        <v>39</v>
      </c>
      <c r="D23" s="28"/>
      <c r="E23" s="27"/>
    </row>
    <row r="24" spans="1:5" x14ac:dyDescent="0.2">
      <c r="A24" s="28" t="s">
        <v>2</v>
      </c>
      <c r="B24" s="28" t="s">
        <v>198</v>
      </c>
      <c r="C24" s="28" t="s">
        <v>36</v>
      </c>
      <c r="D24" s="28"/>
      <c r="E24" s="27"/>
    </row>
    <row r="25" spans="1:5" x14ac:dyDescent="0.2">
      <c r="A25" s="28" t="s">
        <v>3</v>
      </c>
      <c r="B25" s="28" t="s">
        <v>109</v>
      </c>
      <c r="C25" s="28" t="s">
        <v>37</v>
      </c>
      <c r="D25" s="28"/>
      <c r="E25" s="27"/>
    </row>
    <row r="26" spans="1:5" x14ac:dyDescent="0.2">
      <c r="A26" s="28" t="s">
        <v>4</v>
      </c>
      <c r="B26" s="28" t="s">
        <v>199</v>
      </c>
      <c r="C26" s="28" t="s">
        <v>184</v>
      </c>
      <c r="D26" s="28"/>
      <c r="E26" s="27"/>
    </row>
    <row r="27" spans="1:5" x14ac:dyDescent="0.2">
      <c r="A27" s="28" t="s">
        <v>5</v>
      </c>
      <c r="B27" s="28" t="s">
        <v>200</v>
      </c>
      <c r="C27" s="28" t="s">
        <v>185</v>
      </c>
      <c r="D27" s="28"/>
      <c r="E27" s="27"/>
    </row>
    <row r="28" spans="1:5" x14ac:dyDescent="0.2">
      <c r="A28" s="28" t="s">
        <v>6</v>
      </c>
      <c r="B28" s="28" t="s">
        <v>41</v>
      </c>
      <c r="C28" s="28" t="s">
        <v>41</v>
      </c>
      <c r="D28" s="28"/>
      <c r="E28" s="27"/>
    </row>
    <row r="29" spans="1:5" x14ac:dyDescent="0.2">
      <c r="A29" s="28" t="s">
        <v>7</v>
      </c>
      <c r="B29" s="28" t="s">
        <v>201</v>
      </c>
      <c r="C29" s="28" t="s">
        <v>46</v>
      </c>
      <c r="D29" s="28"/>
      <c r="E29" s="27"/>
    </row>
    <row r="30" spans="1:5" x14ac:dyDescent="0.2">
      <c r="A30" s="28" t="s">
        <v>8</v>
      </c>
      <c r="B30" s="28" t="s">
        <v>202</v>
      </c>
      <c r="C30" s="28" t="s">
        <v>183</v>
      </c>
      <c r="D30" s="28"/>
      <c r="E30" s="27"/>
    </row>
    <row r="31" spans="1:5" x14ac:dyDescent="0.2">
      <c r="A31" s="28" t="s">
        <v>9</v>
      </c>
      <c r="B31" s="28" t="s">
        <v>203</v>
      </c>
      <c r="C31" s="28" t="s">
        <v>53</v>
      </c>
      <c r="D31" s="28"/>
      <c r="E31" s="27"/>
    </row>
    <row r="32" spans="1:5" x14ac:dyDescent="0.2">
      <c r="A32" s="28" t="s">
        <v>10</v>
      </c>
      <c r="B32" s="28" t="s">
        <v>204</v>
      </c>
      <c r="C32" s="28" t="s">
        <v>54</v>
      </c>
      <c r="D32" s="28"/>
      <c r="E32" s="27"/>
    </row>
    <row r="33" spans="1:5" x14ac:dyDescent="0.2">
      <c r="A33" s="28" t="s">
        <v>11</v>
      </c>
      <c r="B33" s="28" t="s">
        <v>205</v>
      </c>
      <c r="C33" s="28" t="s">
        <v>52</v>
      </c>
      <c r="D33" s="28"/>
      <c r="E33" s="27"/>
    </row>
    <row r="34" spans="1:5" x14ac:dyDescent="0.2">
      <c r="A34" s="28" t="s">
        <v>12</v>
      </c>
      <c r="B34" s="28" t="s">
        <v>206</v>
      </c>
      <c r="C34" s="28" t="s">
        <v>55</v>
      </c>
      <c r="D34" s="28"/>
      <c r="E34" s="27"/>
    </row>
    <row r="35" spans="1:5" x14ac:dyDescent="0.2">
      <c r="A35" s="28" t="s">
        <v>13</v>
      </c>
      <c r="B35" s="28" t="s">
        <v>207</v>
      </c>
      <c r="C35" s="39" t="s">
        <v>166</v>
      </c>
      <c r="D35" s="46" t="s">
        <v>247</v>
      </c>
      <c r="E35" s="27"/>
    </row>
    <row r="36" spans="1:5" x14ac:dyDescent="0.2">
      <c r="A36" s="28" t="s">
        <v>14</v>
      </c>
      <c r="B36" s="28" t="s">
        <v>10</v>
      </c>
      <c r="C36" s="39" t="s">
        <v>166</v>
      </c>
      <c r="D36" s="47"/>
      <c r="E36" s="27"/>
    </row>
    <row r="37" spans="1:5" x14ac:dyDescent="0.2">
      <c r="A37" s="28" t="s">
        <v>15</v>
      </c>
      <c r="B37" s="28" t="s">
        <v>208</v>
      </c>
      <c r="C37" s="39" t="s">
        <v>166</v>
      </c>
      <c r="D37" s="47"/>
      <c r="E37" s="27"/>
    </row>
    <row r="38" spans="1:5" x14ac:dyDescent="0.2">
      <c r="A38" s="28" t="s">
        <v>16</v>
      </c>
      <c r="B38" s="28" t="s">
        <v>209</v>
      </c>
      <c r="C38" s="39" t="s">
        <v>166</v>
      </c>
      <c r="D38" s="47"/>
      <c r="E38" s="27"/>
    </row>
    <row r="39" spans="1:5" x14ac:dyDescent="0.2">
      <c r="A39" s="28" t="s">
        <v>17</v>
      </c>
      <c r="B39" s="28" t="s">
        <v>210</v>
      </c>
      <c r="C39" s="39" t="s">
        <v>166</v>
      </c>
      <c r="D39" s="47"/>
      <c r="E39" s="27"/>
    </row>
    <row r="40" spans="1:5" x14ac:dyDescent="0.2">
      <c r="A40" s="28" t="s">
        <v>18</v>
      </c>
      <c r="B40" s="28" t="s">
        <v>211</v>
      </c>
      <c r="C40" s="39" t="s">
        <v>166</v>
      </c>
      <c r="D40" s="47"/>
      <c r="E40" s="27"/>
    </row>
    <row r="41" spans="1:5" x14ac:dyDescent="0.2">
      <c r="A41" s="28" t="s">
        <v>19</v>
      </c>
      <c r="B41" s="28" t="s">
        <v>212</v>
      </c>
      <c r="C41" s="39" t="s">
        <v>166</v>
      </c>
      <c r="D41" s="47"/>
      <c r="E41" s="27"/>
    </row>
    <row r="42" spans="1:5" x14ac:dyDescent="0.2">
      <c r="A42" s="28" t="s">
        <v>20</v>
      </c>
      <c r="B42" s="28" t="s">
        <v>213</v>
      </c>
      <c r="C42" s="39" t="s">
        <v>166</v>
      </c>
      <c r="D42" s="47"/>
      <c r="E42" s="27"/>
    </row>
    <row r="43" spans="1:5" x14ac:dyDescent="0.2">
      <c r="A43" s="28" t="s">
        <v>21</v>
      </c>
      <c r="B43" s="28" t="s">
        <v>214</v>
      </c>
      <c r="C43" s="39" t="s">
        <v>166</v>
      </c>
      <c r="D43" s="47"/>
      <c r="E43" s="27"/>
    </row>
    <row r="44" spans="1:5" x14ac:dyDescent="0.2">
      <c r="A44" s="28" t="s">
        <v>22</v>
      </c>
      <c r="B44" s="28" t="s">
        <v>215</v>
      </c>
      <c r="C44" s="39" t="s">
        <v>166</v>
      </c>
      <c r="D44" s="47"/>
      <c r="E44" s="27"/>
    </row>
    <row r="45" spans="1:5" x14ac:dyDescent="0.2">
      <c r="A45" s="28" t="s">
        <v>23</v>
      </c>
      <c r="B45" s="28" t="s">
        <v>216</v>
      </c>
      <c r="C45" s="39" t="s">
        <v>166</v>
      </c>
      <c r="D45" s="47"/>
      <c r="E45" s="27"/>
    </row>
    <row r="46" spans="1:5" x14ac:dyDescent="0.2">
      <c r="A46" s="28" t="s">
        <v>24</v>
      </c>
      <c r="B46" s="28" t="s">
        <v>217</v>
      </c>
      <c r="C46" s="39" t="s">
        <v>166</v>
      </c>
      <c r="D46" s="47"/>
      <c r="E46" s="27"/>
    </row>
    <row r="47" spans="1:5" x14ac:dyDescent="0.2">
      <c r="A47" s="28" t="s">
        <v>25</v>
      </c>
      <c r="B47" s="28" t="s">
        <v>218</v>
      </c>
      <c r="C47" s="39" t="s">
        <v>166</v>
      </c>
      <c r="D47" s="47"/>
      <c r="E47" s="27"/>
    </row>
    <row r="48" spans="1:5" x14ac:dyDescent="0.2">
      <c r="A48" s="28" t="s">
        <v>26</v>
      </c>
      <c r="B48" s="28" t="s">
        <v>219</v>
      </c>
      <c r="C48" s="39" t="s">
        <v>166</v>
      </c>
      <c r="D48" s="48"/>
      <c r="E48" s="27"/>
    </row>
    <row r="49" spans="1:5" x14ac:dyDescent="0.2">
      <c r="A49" s="28" t="s">
        <v>27</v>
      </c>
      <c r="B49" s="28" t="s">
        <v>220</v>
      </c>
      <c r="C49" s="28" t="s">
        <v>79</v>
      </c>
      <c r="D49" s="28" t="s">
        <v>221</v>
      </c>
      <c r="E49" s="27"/>
    </row>
    <row r="50" spans="1:5" x14ac:dyDescent="0.2">
      <c r="A50" s="28" t="s">
        <v>28</v>
      </c>
      <c r="B50" s="28"/>
      <c r="C50" s="28"/>
      <c r="D50" s="28"/>
    </row>
    <row r="51" spans="1:5" x14ac:dyDescent="0.2">
      <c r="A51" s="28" t="s">
        <v>29</v>
      </c>
      <c r="B51" s="28"/>
      <c r="C51" s="28"/>
      <c r="D51" s="28"/>
    </row>
    <row r="52" spans="1:5" x14ac:dyDescent="0.2">
      <c r="A52" s="28" t="s">
        <v>30</v>
      </c>
      <c r="B52" s="28"/>
      <c r="C52" s="28"/>
      <c r="D52" s="28"/>
    </row>
    <row r="53" spans="1:5" x14ac:dyDescent="0.2">
      <c r="A53" s="28" t="s">
        <v>31</v>
      </c>
      <c r="B53" s="28"/>
      <c r="C53" s="28"/>
      <c r="D53" s="28"/>
    </row>
    <row r="54" spans="1:5" s="35" customFormat="1" x14ac:dyDescent="0.2"/>
    <row r="55" spans="1:5" s="35" customFormat="1" ht="90.6" customHeight="1" x14ac:dyDescent="0.2">
      <c r="A55" s="44" t="s">
        <v>146</v>
      </c>
      <c r="B55" s="44"/>
      <c r="C55" s="44"/>
      <c r="D55" s="44"/>
    </row>
  </sheetData>
  <mergeCells count="5">
    <mergeCell ref="B6:C6"/>
    <mergeCell ref="B8:C8"/>
    <mergeCell ref="A55:D55"/>
    <mergeCell ref="B11:D11"/>
    <mergeCell ref="D35:D48"/>
  </mergeCells>
  <dataValidations count="2">
    <dataValidation type="list" allowBlank="1" showInputMessage="1" sqref="C22:C53">
      <formula1>cleandata</formula1>
    </dataValidation>
    <dataValidation type="list" allowBlank="1" showInputMessage="1" showErrorMessage="1" sqref="D16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43795</v>
      </c>
      <c r="C2" s="19"/>
    </row>
    <row r="3" spans="1:4" x14ac:dyDescent="0.2">
      <c r="A3" s="19" t="s">
        <v>70</v>
      </c>
      <c r="B3" s="20" t="s">
        <v>189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190</v>
      </c>
      <c r="C5" s="19"/>
    </row>
    <row r="6" spans="1:4" ht="25.5" customHeight="1" x14ac:dyDescent="0.2">
      <c r="A6" s="21" t="s">
        <v>84</v>
      </c>
      <c r="B6" s="43" t="s">
        <v>224</v>
      </c>
      <c r="C6" s="43"/>
    </row>
    <row r="7" spans="1:4" x14ac:dyDescent="0.2">
      <c r="A7" s="22" t="s">
        <v>73</v>
      </c>
      <c r="B7" s="23" t="s">
        <v>192</v>
      </c>
      <c r="C7" s="22"/>
    </row>
    <row r="8" spans="1:4" x14ac:dyDescent="0.2">
      <c r="A8" s="21" t="s">
        <v>86</v>
      </c>
      <c r="B8" s="43" t="s">
        <v>193</v>
      </c>
      <c r="C8" s="43"/>
    </row>
    <row r="9" spans="1:4" x14ac:dyDescent="0.2">
      <c r="A9" s="22" t="s">
        <v>87</v>
      </c>
      <c r="B9" s="38">
        <v>43791</v>
      </c>
      <c r="C9" s="22"/>
    </row>
    <row r="10" spans="1:4" x14ac:dyDescent="0.2">
      <c r="A10" s="22" t="s">
        <v>170</v>
      </c>
      <c r="B10" s="23" t="s">
        <v>175</v>
      </c>
      <c r="C10" s="22"/>
    </row>
    <row r="11" spans="1:4" ht="28.5" customHeight="1" x14ac:dyDescent="0.2">
      <c r="A11" s="19" t="s">
        <v>78</v>
      </c>
      <c r="B11" s="45" t="s">
        <v>234</v>
      </c>
      <c r="C11" s="45"/>
      <c r="D11" s="45"/>
    </row>
    <row r="12" spans="1:4" x14ac:dyDescent="0.2">
      <c r="B12" s="24"/>
    </row>
    <row r="13" spans="1:4" x14ac:dyDescent="0.2">
      <c r="A13" s="19" t="s">
        <v>74</v>
      </c>
      <c r="B13" s="20" t="s">
        <v>194</v>
      </c>
      <c r="C13" s="19"/>
    </row>
    <row r="14" spans="1:4" x14ac:dyDescent="0.2">
      <c r="A14" s="19" t="s">
        <v>77</v>
      </c>
      <c r="B14" s="20" t="s">
        <v>222</v>
      </c>
      <c r="C14" s="19"/>
    </row>
    <row r="15" spans="1:4" x14ac:dyDescent="0.2">
      <c r="A15" s="19" t="s">
        <v>75</v>
      </c>
      <c r="B15" s="20" t="s">
        <v>231</v>
      </c>
      <c r="C15" s="19"/>
    </row>
    <row r="16" spans="1:4" x14ac:dyDescent="0.2">
      <c r="A16" s="19" t="s">
        <v>76</v>
      </c>
      <c r="B16" s="20" t="s">
        <v>195</v>
      </c>
      <c r="C16" s="19"/>
    </row>
    <row r="17" spans="1:6" x14ac:dyDescent="0.2">
      <c r="A17" s="19" t="s">
        <v>136</v>
      </c>
      <c r="B17" s="20" t="s">
        <v>95</v>
      </c>
      <c r="C17" s="19"/>
      <c r="D17" s="24"/>
      <c r="E17" s="24"/>
    </row>
    <row r="18" spans="1:6" x14ac:dyDescent="0.2">
      <c r="B18" s="24"/>
      <c r="C18" s="24"/>
    </row>
    <row r="20" spans="1:6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6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6" x14ac:dyDescent="0.2">
      <c r="A22" s="28" t="s">
        <v>0</v>
      </c>
      <c r="B22" s="28" t="s">
        <v>44</v>
      </c>
      <c r="C22" s="28" t="s">
        <v>47</v>
      </c>
      <c r="D22" s="28"/>
      <c r="F22" s="27"/>
    </row>
    <row r="23" spans="1:6" x14ac:dyDescent="0.2">
      <c r="A23" s="28" t="s">
        <v>1</v>
      </c>
      <c r="B23" s="28" t="s">
        <v>196</v>
      </c>
      <c r="C23" s="28" t="s">
        <v>38</v>
      </c>
      <c r="D23" s="28"/>
      <c r="F23" s="27"/>
    </row>
    <row r="24" spans="1:6" x14ac:dyDescent="0.2">
      <c r="A24" s="28" t="s">
        <v>2</v>
      </c>
      <c r="B24" s="28" t="s">
        <v>225</v>
      </c>
      <c r="C24" s="28" t="s">
        <v>39</v>
      </c>
      <c r="D24" s="28"/>
      <c r="F24" s="27"/>
    </row>
    <row r="25" spans="1:6" x14ac:dyDescent="0.2">
      <c r="A25" s="28" t="s">
        <v>3</v>
      </c>
      <c r="B25" s="28" t="s">
        <v>108</v>
      </c>
      <c r="C25" s="28" t="s">
        <v>36</v>
      </c>
      <c r="D25" s="28"/>
      <c r="F25" s="27"/>
    </row>
    <row r="26" spans="1:6" x14ac:dyDescent="0.2">
      <c r="A26" s="28" t="s">
        <v>4</v>
      </c>
      <c r="B26" s="28" t="s">
        <v>109</v>
      </c>
      <c r="C26" s="28" t="s">
        <v>37</v>
      </c>
      <c r="D26" s="28"/>
      <c r="F26" s="27"/>
    </row>
    <row r="27" spans="1:6" x14ac:dyDescent="0.2">
      <c r="A27" s="28" t="s">
        <v>5</v>
      </c>
      <c r="B27" s="28" t="s">
        <v>226</v>
      </c>
      <c r="C27" s="28" t="s">
        <v>186</v>
      </c>
      <c r="D27" s="28"/>
      <c r="F27" s="27"/>
    </row>
    <row r="28" spans="1:6" x14ac:dyDescent="0.2">
      <c r="A28" s="28" t="s">
        <v>6</v>
      </c>
      <c r="B28" s="28" t="s">
        <v>227</v>
      </c>
      <c r="C28" s="28" t="s">
        <v>56</v>
      </c>
      <c r="D28" s="28"/>
      <c r="F28" s="27"/>
    </row>
    <row r="29" spans="1:6" x14ac:dyDescent="0.2">
      <c r="A29" s="28" t="s">
        <v>7</v>
      </c>
      <c r="B29" s="28" t="s">
        <v>228</v>
      </c>
      <c r="C29" s="28" t="s">
        <v>57</v>
      </c>
      <c r="D29" s="28"/>
      <c r="F29" s="27"/>
    </row>
    <row r="30" spans="1:6" x14ac:dyDescent="0.2">
      <c r="A30" s="28" t="s">
        <v>8</v>
      </c>
      <c r="B30" s="28" t="s">
        <v>229</v>
      </c>
      <c r="C30" s="28" t="s">
        <v>58</v>
      </c>
      <c r="D30" s="28"/>
      <c r="F30" s="27"/>
    </row>
    <row r="31" spans="1:6" x14ac:dyDescent="0.2">
      <c r="A31" s="28" t="s">
        <v>9</v>
      </c>
      <c r="B31" s="28" t="s">
        <v>230</v>
      </c>
      <c r="C31" s="28" t="s">
        <v>46</v>
      </c>
      <c r="D31" s="28"/>
      <c r="F31" s="27"/>
    </row>
    <row r="32" spans="1:6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s="35" customFormat="1" ht="83.1" customHeight="1" x14ac:dyDescent="0.2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>
      <formula1>cleandata</formula1>
    </dataValidation>
    <dataValidation type="list" allowBlank="1" showInputMessage="1" showErrorMessage="1" sqref="D16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43795</v>
      </c>
      <c r="C2" s="19"/>
    </row>
    <row r="3" spans="1:4" x14ac:dyDescent="0.2">
      <c r="A3" s="19" t="s">
        <v>70</v>
      </c>
      <c r="B3" s="20" t="s">
        <v>189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190</v>
      </c>
      <c r="C5" s="19"/>
    </row>
    <row r="6" spans="1:4" ht="25.5" customHeight="1" x14ac:dyDescent="0.2">
      <c r="A6" s="21" t="s">
        <v>84</v>
      </c>
      <c r="B6" s="43" t="s">
        <v>233</v>
      </c>
      <c r="C6" s="43"/>
    </row>
    <row r="7" spans="1:4" x14ac:dyDescent="0.2">
      <c r="A7" s="22" t="s">
        <v>73</v>
      </c>
      <c r="B7" s="23" t="s">
        <v>192</v>
      </c>
      <c r="C7" s="22"/>
    </row>
    <row r="8" spans="1:4" x14ac:dyDescent="0.2">
      <c r="A8" s="21" t="s">
        <v>86</v>
      </c>
      <c r="B8" s="43" t="s">
        <v>193</v>
      </c>
      <c r="C8" s="43"/>
    </row>
    <row r="9" spans="1:4" x14ac:dyDescent="0.2">
      <c r="A9" s="22" t="s">
        <v>87</v>
      </c>
      <c r="B9" s="38">
        <v>43791</v>
      </c>
      <c r="C9" s="22"/>
    </row>
    <row r="10" spans="1:4" x14ac:dyDescent="0.2">
      <c r="A10" s="22" t="s">
        <v>170</v>
      </c>
      <c r="B10" s="23" t="s">
        <v>175</v>
      </c>
      <c r="C10" s="22"/>
    </row>
    <row r="11" spans="1:4" ht="29.25" customHeight="1" x14ac:dyDescent="0.2">
      <c r="A11" s="19" t="s">
        <v>78</v>
      </c>
      <c r="B11" s="45" t="s">
        <v>234</v>
      </c>
      <c r="C11" s="45"/>
      <c r="D11" s="45"/>
    </row>
    <row r="12" spans="1:4" x14ac:dyDescent="0.2">
      <c r="B12" s="24"/>
    </row>
    <row r="13" spans="1:4" x14ac:dyDescent="0.2">
      <c r="A13" s="19" t="s">
        <v>74</v>
      </c>
      <c r="B13" s="20" t="s">
        <v>194</v>
      </c>
      <c r="C13" s="19"/>
    </row>
    <row r="14" spans="1:4" x14ac:dyDescent="0.2">
      <c r="A14" s="19" t="s">
        <v>77</v>
      </c>
      <c r="B14" s="20" t="s">
        <v>222</v>
      </c>
      <c r="C14" s="19"/>
    </row>
    <row r="15" spans="1:4" x14ac:dyDescent="0.2">
      <c r="A15" s="19" t="s">
        <v>75</v>
      </c>
      <c r="B15" s="20" t="s">
        <v>231</v>
      </c>
      <c r="C15" s="19"/>
    </row>
    <row r="16" spans="1:4" x14ac:dyDescent="0.2">
      <c r="A16" s="19" t="s">
        <v>76</v>
      </c>
      <c r="B16" s="20" t="s">
        <v>195</v>
      </c>
      <c r="C16" s="19"/>
    </row>
    <row r="17" spans="1:6" x14ac:dyDescent="0.2">
      <c r="A17" s="19" t="s">
        <v>136</v>
      </c>
      <c r="B17" s="20" t="s">
        <v>95</v>
      </c>
      <c r="C17" s="19"/>
      <c r="D17" s="24"/>
      <c r="E17" s="24"/>
    </row>
    <row r="18" spans="1:6" x14ac:dyDescent="0.2">
      <c r="B18" s="24"/>
      <c r="C18" s="24"/>
    </row>
    <row r="20" spans="1:6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6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6" x14ac:dyDescent="0.2">
      <c r="A22" s="28" t="s">
        <v>0</v>
      </c>
      <c r="B22" s="28" t="s">
        <v>44</v>
      </c>
      <c r="C22" s="28" t="s">
        <v>47</v>
      </c>
      <c r="D22" s="28"/>
      <c r="E22" s="27"/>
      <c r="F22" s="27"/>
    </row>
    <row r="23" spans="1:6" x14ac:dyDescent="0.2">
      <c r="A23" s="28" t="s">
        <v>1</v>
      </c>
      <c r="B23" s="28" t="s">
        <v>196</v>
      </c>
      <c r="C23" s="28" t="s">
        <v>38</v>
      </c>
      <c r="D23" s="28"/>
      <c r="E23" s="27"/>
      <c r="F23" s="27"/>
    </row>
    <row r="24" spans="1:6" x14ac:dyDescent="0.2">
      <c r="A24" s="28" t="s">
        <v>2</v>
      </c>
      <c r="B24" s="28" t="s">
        <v>225</v>
      </c>
      <c r="C24" s="28" t="s">
        <v>39</v>
      </c>
      <c r="D24" s="28"/>
      <c r="E24" s="27"/>
      <c r="F24" s="27"/>
    </row>
    <row r="25" spans="1:6" x14ac:dyDescent="0.2">
      <c r="A25" s="28" t="s">
        <v>3</v>
      </c>
      <c r="B25" s="28" t="s">
        <v>108</v>
      </c>
      <c r="C25" s="28" t="s">
        <v>36</v>
      </c>
      <c r="D25" s="28"/>
      <c r="E25" s="27"/>
      <c r="F25" s="27"/>
    </row>
    <row r="26" spans="1:6" x14ac:dyDescent="0.2">
      <c r="A26" s="28" t="s">
        <v>4</v>
      </c>
      <c r="B26" s="28" t="s">
        <v>109</v>
      </c>
      <c r="C26" s="28" t="s">
        <v>37</v>
      </c>
      <c r="D26" s="28"/>
      <c r="E26" s="27"/>
      <c r="F26" s="27"/>
    </row>
    <row r="27" spans="1:6" x14ac:dyDescent="0.2">
      <c r="A27" s="28" t="s">
        <v>5</v>
      </c>
      <c r="B27" s="28" t="s">
        <v>232</v>
      </c>
      <c r="C27" s="28" t="s">
        <v>187</v>
      </c>
      <c r="D27" s="28"/>
      <c r="E27" s="27"/>
      <c r="F27" s="27"/>
    </row>
    <row r="28" spans="1:6" x14ac:dyDescent="0.2">
      <c r="A28" s="28" t="s">
        <v>6</v>
      </c>
      <c r="B28" s="28" t="s">
        <v>227</v>
      </c>
      <c r="C28" s="28" t="s">
        <v>60</v>
      </c>
      <c r="D28" s="28"/>
      <c r="E28" s="27"/>
      <c r="F28" s="27"/>
    </row>
    <row r="29" spans="1:6" x14ac:dyDescent="0.2">
      <c r="A29" s="28" t="s">
        <v>7</v>
      </c>
      <c r="B29" s="28" t="s">
        <v>228</v>
      </c>
      <c r="C29" s="28" t="s">
        <v>61</v>
      </c>
      <c r="D29" s="28"/>
      <c r="E29" s="27"/>
      <c r="F29" s="27"/>
    </row>
    <row r="30" spans="1:6" x14ac:dyDescent="0.2">
      <c r="A30" s="28" t="s">
        <v>8</v>
      </c>
      <c r="B30" s="28" t="s">
        <v>229</v>
      </c>
      <c r="C30" s="28" t="s">
        <v>62</v>
      </c>
      <c r="D30" s="28"/>
      <c r="E30" s="27"/>
      <c r="F30" s="27"/>
    </row>
    <row r="31" spans="1:6" x14ac:dyDescent="0.2">
      <c r="A31" s="28" t="s">
        <v>9</v>
      </c>
      <c r="B31" s="28" t="s">
        <v>230</v>
      </c>
      <c r="C31" s="28" t="s">
        <v>46</v>
      </c>
      <c r="D31" s="28"/>
      <c r="E31" s="27"/>
      <c r="F31" s="27"/>
    </row>
    <row r="32" spans="1:6" x14ac:dyDescent="0.2">
      <c r="A32" s="28" t="s">
        <v>10</v>
      </c>
      <c r="B32" s="28"/>
      <c r="C32" s="28"/>
      <c r="D32" s="28"/>
      <c r="E32" s="27"/>
    </row>
    <row r="33" spans="1:5" x14ac:dyDescent="0.2">
      <c r="A33" s="28" t="s">
        <v>11</v>
      </c>
      <c r="B33" s="28"/>
      <c r="C33" s="28"/>
      <c r="D33" s="28"/>
      <c r="E33" s="27"/>
    </row>
    <row r="34" spans="1:5" x14ac:dyDescent="0.2">
      <c r="A34" s="28" t="s">
        <v>12</v>
      </c>
      <c r="B34" s="28"/>
      <c r="C34" s="28"/>
      <c r="D34" s="28"/>
      <c r="E34" s="27"/>
    </row>
    <row r="35" spans="1:5" x14ac:dyDescent="0.2">
      <c r="A35" s="28" t="s">
        <v>13</v>
      </c>
      <c r="B35" s="28"/>
      <c r="C35" s="28"/>
      <c r="D35" s="28"/>
      <c r="E35" s="27"/>
    </row>
    <row r="36" spans="1:5" x14ac:dyDescent="0.2">
      <c r="A36" s="28" t="s">
        <v>14</v>
      </c>
      <c r="B36" s="28"/>
      <c r="C36" s="28"/>
      <c r="D36" s="28"/>
    </row>
    <row r="37" spans="1:5" x14ac:dyDescent="0.2">
      <c r="A37" s="28" t="s">
        <v>15</v>
      </c>
      <c r="B37" s="28"/>
      <c r="C37" s="28"/>
      <c r="D37" s="28"/>
    </row>
    <row r="38" spans="1:5" x14ac:dyDescent="0.2">
      <c r="A38" s="28" t="s">
        <v>16</v>
      </c>
      <c r="B38" s="28"/>
      <c r="C38" s="28"/>
      <c r="D38" s="28"/>
    </row>
    <row r="39" spans="1:5" x14ac:dyDescent="0.2">
      <c r="A39" s="28" t="s">
        <v>17</v>
      </c>
      <c r="B39" s="28"/>
      <c r="C39" s="28"/>
      <c r="D39" s="28"/>
    </row>
    <row r="40" spans="1:5" x14ac:dyDescent="0.2">
      <c r="A40" s="28" t="s">
        <v>18</v>
      </c>
      <c r="B40" s="28"/>
      <c r="C40" s="28"/>
      <c r="D40" s="28"/>
    </row>
    <row r="41" spans="1:5" x14ac:dyDescent="0.2">
      <c r="A41" s="28" t="s">
        <v>19</v>
      </c>
      <c r="B41" s="28"/>
      <c r="C41" s="28"/>
      <c r="D41" s="28"/>
    </row>
    <row r="42" spans="1:5" x14ac:dyDescent="0.2">
      <c r="A42" s="28" t="s">
        <v>20</v>
      </c>
      <c r="B42" s="28"/>
      <c r="C42" s="28"/>
      <c r="D42" s="28"/>
    </row>
    <row r="43" spans="1:5" x14ac:dyDescent="0.2">
      <c r="A43" s="28" t="s">
        <v>21</v>
      </c>
      <c r="B43" s="28"/>
      <c r="C43" s="28"/>
      <c r="D43" s="28"/>
    </row>
    <row r="44" spans="1:5" x14ac:dyDescent="0.2">
      <c r="A44" s="28" t="s">
        <v>22</v>
      </c>
      <c r="B44" s="28"/>
      <c r="C44" s="28"/>
      <c r="D44" s="28"/>
    </row>
    <row r="45" spans="1:5" x14ac:dyDescent="0.2">
      <c r="A45" s="28" t="s">
        <v>23</v>
      </c>
      <c r="B45" s="28"/>
      <c r="C45" s="28"/>
      <c r="D45" s="28"/>
    </row>
    <row r="46" spans="1:5" x14ac:dyDescent="0.2">
      <c r="A46" s="28" t="s">
        <v>24</v>
      </c>
      <c r="B46" s="28"/>
      <c r="C46" s="28"/>
      <c r="D46" s="28"/>
    </row>
    <row r="47" spans="1:5" x14ac:dyDescent="0.2">
      <c r="A47" s="28" t="s">
        <v>25</v>
      </c>
      <c r="B47" s="28"/>
      <c r="C47" s="28"/>
      <c r="D47" s="28"/>
    </row>
    <row r="48" spans="1:5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3.1" customHeight="1" x14ac:dyDescent="0.2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3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43795</v>
      </c>
      <c r="C2" s="19"/>
    </row>
    <row r="3" spans="1:4" x14ac:dyDescent="0.2">
      <c r="A3" s="19" t="s">
        <v>70</v>
      </c>
      <c r="B3" s="20" t="s">
        <v>189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190</v>
      </c>
      <c r="C5" s="19"/>
    </row>
    <row r="6" spans="1:4" ht="25.5" customHeight="1" x14ac:dyDescent="0.2">
      <c r="A6" s="21" t="s">
        <v>84</v>
      </c>
      <c r="B6" s="43" t="s">
        <v>235</v>
      </c>
      <c r="C6" s="43"/>
    </row>
    <row r="7" spans="1:4" x14ac:dyDescent="0.2">
      <c r="A7" s="22" t="s">
        <v>73</v>
      </c>
      <c r="B7" s="23" t="s">
        <v>192</v>
      </c>
      <c r="C7" s="22"/>
    </row>
    <row r="8" spans="1:4" x14ac:dyDescent="0.2">
      <c r="A8" s="21" t="s">
        <v>86</v>
      </c>
      <c r="B8" s="43" t="s">
        <v>193</v>
      </c>
      <c r="C8" s="43"/>
    </row>
    <row r="9" spans="1:4" x14ac:dyDescent="0.2">
      <c r="A9" s="22" t="s">
        <v>87</v>
      </c>
      <c r="B9" s="38">
        <v>43791</v>
      </c>
      <c r="C9" s="22"/>
    </row>
    <row r="10" spans="1:4" x14ac:dyDescent="0.2">
      <c r="A10" s="22" t="s">
        <v>170</v>
      </c>
      <c r="B10" s="23" t="s">
        <v>175</v>
      </c>
      <c r="C10" s="22"/>
    </row>
    <row r="11" spans="1:4" ht="31.5" customHeight="1" x14ac:dyDescent="0.2">
      <c r="A11" s="19" t="s">
        <v>78</v>
      </c>
      <c r="B11" s="45" t="s">
        <v>234</v>
      </c>
      <c r="C11" s="45"/>
      <c r="D11" s="45"/>
    </row>
    <row r="12" spans="1:4" x14ac:dyDescent="0.2">
      <c r="B12" s="24"/>
    </row>
    <row r="13" spans="1:4" x14ac:dyDescent="0.2">
      <c r="A13" s="19" t="s">
        <v>74</v>
      </c>
      <c r="B13" s="20" t="s">
        <v>194</v>
      </c>
      <c r="C13" s="19"/>
    </row>
    <row r="14" spans="1:4" x14ac:dyDescent="0.2">
      <c r="A14" s="19" t="s">
        <v>77</v>
      </c>
      <c r="B14" s="20" t="s">
        <v>222</v>
      </c>
      <c r="C14" s="19"/>
    </row>
    <row r="15" spans="1:4" x14ac:dyDescent="0.2">
      <c r="A15" s="19" t="s">
        <v>75</v>
      </c>
      <c r="B15" s="20" t="s">
        <v>223</v>
      </c>
      <c r="C15" s="19"/>
    </row>
    <row r="16" spans="1:4" x14ac:dyDescent="0.2">
      <c r="A16" s="19" t="s">
        <v>76</v>
      </c>
      <c r="B16" s="20" t="s">
        <v>195</v>
      </c>
      <c r="C16" s="19"/>
    </row>
    <row r="17" spans="1:6" x14ac:dyDescent="0.2">
      <c r="A17" s="19" t="s">
        <v>136</v>
      </c>
      <c r="B17" s="20" t="s">
        <v>223</v>
      </c>
      <c r="C17" s="19"/>
      <c r="D17" s="24"/>
      <c r="E17" s="24"/>
    </row>
    <row r="18" spans="1:6" x14ac:dyDescent="0.2">
      <c r="B18" s="24"/>
      <c r="C18" s="24"/>
    </row>
    <row r="20" spans="1:6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6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6" x14ac:dyDescent="0.2">
      <c r="A22" s="28" t="s">
        <v>0</v>
      </c>
      <c r="B22" s="28" t="s">
        <v>236</v>
      </c>
      <c r="C22" s="28" t="s">
        <v>38</v>
      </c>
      <c r="D22" s="28"/>
      <c r="E22" s="26"/>
      <c r="F22" s="27"/>
    </row>
    <row r="23" spans="1:6" x14ac:dyDescent="0.2">
      <c r="A23" s="28" t="s">
        <v>1</v>
      </c>
      <c r="B23" s="28" t="s">
        <v>237</v>
      </c>
      <c r="C23" s="28" t="s">
        <v>39</v>
      </c>
      <c r="D23" s="28"/>
      <c r="E23" s="26"/>
      <c r="F23" s="27"/>
    </row>
    <row r="24" spans="1:6" x14ac:dyDescent="0.2">
      <c r="A24" s="28" t="s">
        <v>2</v>
      </c>
      <c r="B24" s="28" t="s">
        <v>238</v>
      </c>
      <c r="C24" s="28" t="s">
        <v>36</v>
      </c>
      <c r="D24" s="28"/>
      <c r="E24" s="26"/>
      <c r="F24" s="27"/>
    </row>
    <row r="25" spans="1:6" x14ac:dyDescent="0.2">
      <c r="A25" s="28" t="s">
        <v>3</v>
      </c>
      <c r="B25" s="28" t="s">
        <v>239</v>
      </c>
      <c r="C25" s="28" t="s">
        <v>37</v>
      </c>
      <c r="D25" s="28"/>
      <c r="E25" s="26"/>
      <c r="F25" s="27"/>
    </row>
    <row r="26" spans="1:6" x14ac:dyDescent="0.2">
      <c r="A26" s="28" t="s">
        <v>4</v>
      </c>
      <c r="B26" s="28" t="s">
        <v>240</v>
      </c>
      <c r="C26" s="28" t="s">
        <v>46</v>
      </c>
      <c r="D26" s="28"/>
      <c r="E26" s="26"/>
      <c r="F26" s="27"/>
    </row>
    <row r="27" spans="1:6" ht="13.15" customHeight="1" x14ac:dyDescent="0.2">
      <c r="A27" s="28" t="s">
        <v>5</v>
      </c>
      <c r="B27" s="28" t="s">
        <v>241</v>
      </c>
      <c r="C27" s="39" t="s">
        <v>179</v>
      </c>
      <c r="D27" s="49" t="s">
        <v>248</v>
      </c>
      <c r="E27" s="50"/>
      <c r="F27" s="50"/>
    </row>
    <row r="28" spans="1:6" x14ac:dyDescent="0.2">
      <c r="A28" s="28" t="s">
        <v>6</v>
      </c>
      <c r="B28" s="28" t="s">
        <v>242</v>
      </c>
      <c r="C28" s="39" t="s">
        <v>179</v>
      </c>
      <c r="D28" s="49"/>
      <c r="E28" s="50"/>
      <c r="F28" s="50"/>
    </row>
    <row r="29" spans="1:6" x14ac:dyDescent="0.2">
      <c r="A29" s="28" t="s">
        <v>7</v>
      </c>
      <c r="B29" s="28" t="s">
        <v>243</v>
      </c>
      <c r="C29" s="39" t="s">
        <v>179</v>
      </c>
      <c r="D29" s="49"/>
      <c r="E29" s="50"/>
      <c r="F29" s="50"/>
    </row>
    <row r="30" spans="1:6" x14ac:dyDescent="0.2">
      <c r="A30" s="28" t="s">
        <v>8</v>
      </c>
      <c r="B30" s="28" t="s">
        <v>244</v>
      </c>
      <c r="C30" s="39" t="s">
        <v>179</v>
      </c>
      <c r="D30" s="49"/>
      <c r="E30" s="50"/>
      <c r="F30" s="50"/>
    </row>
    <row r="31" spans="1:6" x14ac:dyDescent="0.2">
      <c r="A31" s="28" t="s">
        <v>9</v>
      </c>
      <c r="B31" s="28" t="s">
        <v>245</v>
      </c>
      <c r="C31" s="39" t="s">
        <v>179</v>
      </c>
      <c r="D31" s="49"/>
      <c r="E31" s="50"/>
      <c r="F31" s="50"/>
    </row>
    <row r="32" spans="1:6" ht="49.15" customHeight="1" x14ac:dyDescent="0.2">
      <c r="A32" s="28" t="s">
        <v>10</v>
      </c>
      <c r="B32" s="28" t="s">
        <v>246</v>
      </c>
      <c r="C32" s="39" t="s">
        <v>179</v>
      </c>
      <c r="D32" s="49"/>
      <c r="E32" s="50"/>
      <c r="F32" s="50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4" t="s">
        <v>146</v>
      </c>
      <c r="B55" s="44"/>
      <c r="C55" s="44"/>
      <c r="D55" s="44"/>
    </row>
  </sheetData>
  <mergeCells count="5">
    <mergeCell ref="B6:C6"/>
    <mergeCell ref="B8:C8"/>
    <mergeCell ref="A55:D55"/>
    <mergeCell ref="B11:D11"/>
    <mergeCell ref="D27:F32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3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43795</v>
      </c>
      <c r="C2" s="19"/>
    </row>
    <row r="3" spans="1:4" x14ac:dyDescent="0.2">
      <c r="A3" s="19" t="s">
        <v>70</v>
      </c>
      <c r="B3" s="20" t="s">
        <v>189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250</v>
      </c>
      <c r="C5" s="19"/>
    </row>
    <row r="6" spans="1:4" ht="25.5" customHeight="1" x14ac:dyDescent="0.2">
      <c r="A6" s="21" t="s">
        <v>84</v>
      </c>
      <c r="B6" s="43" t="s">
        <v>251</v>
      </c>
      <c r="C6" s="43"/>
    </row>
    <row r="7" spans="1:4" x14ac:dyDescent="0.2">
      <c r="A7" s="22" t="s">
        <v>73</v>
      </c>
      <c r="B7" s="23" t="s">
        <v>192</v>
      </c>
      <c r="C7" s="22"/>
    </row>
    <row r="8" spans="1:4" ht="28.5" customHeight="1" x14ac:dyDescent="0.2">
      <c r="A8" s="21" t="s">
        <v>86</v>
      </c>
      <c r="B8" s="43" t="s">
        <v>249</v>
      </c>
      <c r="C8" s="43"/>
    </row>
    <row r="9" spans="1:4" x14ac:dyDescent="0.2">
      <c r="A9" s="22" t="s">
        <v>87</v>
      </c>
      <c r="B9" s="38">
        <v>43791</v>
      </c>
      <c r="C9" s="22"/>
    </row>
    <row r="10" spans="1:4" x14ac:dyDescent="0.2">
      <c r="A10" s="22" t="s">
        <v>170</v>
      </c>
      <c r="B10" s="23" t="s">
        <v>175</v>
      </c>
      <c r="C10" s="22"/>
    </row>
    <row r="11" spans="1:4" ht="28.5" customHeight="1" x14ac:dyDescent="0.2">
      <c r="A11" s="19" t="s">
        <v>78</v>
      </c>
      <c r="B11" s="45" t="s">
        <v>234</v>
      </c>
      <c r="C11" s="45"/>
      <c r="D11" s="45"/>
    </row>
    <row r="12" spans="1:4" x14ac:dyDescent="0.2">
      <c r="B12" s="24"/>
    </row>
    <row r="13" spans="1:4" x14ac:dyDescent="0.2">
      <c r="A13" s="19" t="s">
        <v>74</v>
      </c>
      <c r="B13" s="20" t="s">
        <v>194</v>
      </c>
      <c r="C13" s="19"/>
    </row>
    <row r="14" spans="1:4" x14ac:dyDescent="0.2">
      <c r="A14" s="19" t="s">
        <v>77</v>
      </c>
      <c r="B14" s="20" t="s">
        <v>222</v>
      </c>
      <c r="C14" s="19"/>
    </row>
    <row r="15" spans="1:4" x14ac:dyDescent="0.2">
      <c r="A15" s="19" t="s">
        <v>75</v>
      </c>
      <c r="B15" s="20" t="s">
        <v>223</v>
      </c>
      <c r="C15" s="19"/>
    </row>
    <row r="16" spans="1:4" x14ac:dyDescent="0.2">
      <c r="A16" s="19" t="s">
        <v>76</v>
      </c>
      <c r="B16" s="20" t="s">
        <v>195</v>
      </c>
      <c r="C16" s="19"/>
    </row>
    <row r="17" spans="1:6" x14ac:dyDescent="0.2">
      <c r="A17" s="19" t="s">
        <v>136</v>
      </c>
      <c r="B17" s="20" t="s">
        <v>223</v>
      </c>
      <c r="C17" s="19"/>
      <c r="D17" s="24"/>
      <c r="E17" s="24"/>
    </row>
    <row r="18" spans="1:6" x14ac:dyDescent="0.2">
      <c r="B18" s="24"/>
      <c r="C18" s="24"/>
    </row>
    <row r="20" spans="1:6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6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6" x14ac:dyDescent="0.2">
      <c r="A22" s="28" t="s">
        <v>0</v>
      </c>
      <c r="B22" s="28" t="s">
        <v>252</v>
      </c>
      <c r="C22" s="28" t="s">
        <v>38</v>
      </c>
      <c r="D22" s="28"/>
      <c r="F22" s="27"/>
    </row>
    <row r="23" spans="1:6" x14ac:dyDescent="0.2">
      <c r="A23" s="28" t="s">
        <v>1</v>
      </c>
      <c r="B23" s="28" t="s">
        <v>253</v>
      </c>
      <c r="C23" s="28" t="s">
        <v>39</v>
      </c>
      <c r="D23" s="28"/>
      <c r="F23" s="27"/>
    </row>
    <row r="24" spans="1:6" x14ac:dyDescent="0.2">
      <c r="A24" s="28" t="s">
        <v>2</v>
      </c>
      <c r="B24" s="28" t="s">
        <v>36</v>
      </c>
      <c r="C24" s="28" t="s">
        <v>36</v>
      </c>
      <c r="D24" s="28"/>
      <c r="F24" s="27"/>
    </row>
    <row r="25" spans="1:6" x14ac:dyDescent="0.2">
      <c r="A25" s="28" t="s">
        <v>3</v>
      </c>
      <c r="B25" s="28" t="s">
        <v>37</v>
      </c>
      <c r="C25" s="28" t="s">
        <v>37</v>
      </c>
      <c r="D25" s="28"/>
      <c r="F25" s="27"/>
    </row>
    <row r="26" spans="1:6" x14ac:dyDescent="0.2">
      <c r="A26" s="28" t="s">
        <v>4</v>
      </c>
      <c r="B26" s="28" t="s">
        <v>254</v>
      </c>
      <c r="C26" s="28" t="s">
        <v>46</v>
      </c>
      <c r="D26" s="28"/>
      <c r="F26" s="27"/>
    </row>
    <row r="27" spans="1:6" x14ac:dyDescent="0.2">
      <c r="A27" s="28" t="s">
        <v>5</v>
      </c>
      <c r="B27" s="28" t="s">
        <v>255</v>
      </c>
      <c r="C27" s="28" t="s">
        <v>188</v>
      </c>
      <c r="D27" s="28"/>
      <c r="F27" s="27"/>
    </row>
    <row r="28" spans="1:6" x14ac:dyDescent="0.2">
      <c r="A28" s="28" t="s">
        <v>6</v>
      </c>
      <c r="B28" s="28" t="s">
        <v>256</v>
      </c>
      <c r="C28" s="28" t="s">
        <v>46</v>
      </c>
      <c r="D28" s="28"/>
      <c r="F28" s="27"/>
    </row>
    <row r="29" spans="1:6" x14ac:dyDescent="0.2">
      <c r="A29" s="28" t="s">
        <v>7</v>
      </c>
      <c r="B29" s="28" t="s">
        <v>257</v>
      </c>
      <c r="C29" s="28" t="s">
        <v>46</v>
      </c>
      <c r="D29" s="28"/>
      <c r="F29" s="27"/>
    </row>
    <row r="30" spans="1:6" x14ac:dyDescent="0.2">
      <c r="A30" s="28" t="s">
        <v>8</v>
      </c>
      <c r="B30" s="28" t="s">
        <v>258</v>
      </c>
      <c r="C30" s="28" t="s">
        <v>46</v>
      </c>
      <c r="D30" s="28"/>
      <c r="F30" s="27"/>
    </row>
    <row r="31" spans="1:6" x14ac:dyDescent="0.2">
      <c r="A31" s="28" t="s">
        <v>9</v>
      </c>
      <c r="B31" s="28" t="s">
        <v>259</v>
      </c>
      <c r="C31" s="28" t="s">
        <v>46</v>
      </c>
      <c r="D31" s="28"/>
      <c r="F31" s="27"/>
    </row>
    <row r="32" spans="1:6" x14ac:dyDescent="0.2">
      <c r="A32" s="28" t="s">
        <v>10</v>
      </c>
      <c r="B32" s="28" t="s">
        <v>260</v>
      </c>
      <c r="C32" s="28" t="s">
        <v>46</v>
      </c>
      <c r="D32" s="28"/>
      <c r="F32" s="27"/>
    </row>
    <row r="33" spans="1:6" x14ac:dyDescent="0.2">
      <c r="A33" s="28" t="s">
        <v>11</v>
      </c>
      <c r="B33" s="28" t="s">
        <v>261</v>
      </c>
      <c r="C33" s="28" t="s">
        <v>46</v>
      </c>
      <c r="D33" s="28"/>
      <c r="F33" s="27"/>
    </row>
    <row r="34" spans="1:6" x14ac:dyDescent="0.2">
      <c r="A34" s="28" t="s">
        <v>12</v>
      </c>
      <c r="B34" s="28"/>
      <c r="C34" s="28"/>
      <c r="D34" s="28"/>
    </row>
    <row r="35" spans="1:6" x14ac:dyDescent="0.2">
      <c r="A35" s="28" t="s">
        <v>13</v>
      </c>
      <c r="B35" s="28"/>
      <c r="C35" s="28"/>
      <c r="D35" s="28"/>
    </row>
    <row r="36" spans="1:6" x14ac:dyDescent="0.2">
      <c r="A36" s="28" t="s">
        <v>14</v>
      </c>
      <c r="B36" s="28"/>
      <c r="C36" s="28"/>
      <c r="D36" s="28"/>
    </row>
    <row r="37" spans="1:6" x14ac:dyDescent="0.2">
      <c r="A37" s="28" t="s">
        <v>15</v>
      </c>
      <c r="B37" s="28"/>
      <c r="C37" s="28"/>
      <c r="D37" s="28"/>
    </row>
    <row r="38" spans="1:6" x14ac:dyDescent="0.2">
      <c r="A38" s="28" t="s">
        <v>16</v>
      </c>
      <c r="B38" s="28"/>
      <c r="C38" s="28"/>
      <c r="D38" s="28"/>
    </row>
    <row r="39" spans="1:6" x14ac:dyDescent="0.2">
      <c r="A39" s="28" t="s">
        <v>17</v>
      </c>
      <c r="B39" s="28"/>
      <c r="C39" s="28"/>
      <c r="D39" s="28"/>
    </row>
    <row r="40" spans="1:6" x14ac:dyDescent="0.2">
      <c r="A40" s="28" t="s">
        <v>18</v>
      </c>
      <c r="B40" s="28"/>
      <c r="C40" s="28"/>
      <c r="D40" s="28"/>
    </row>
    <row r="41" spans="1:6" x14ac:dyDescent="0.2">
      <c r="A41" s="28" t="s">
        <v>19</v>
      </c>
      <c r="B41" s="28"/>
      <c r="C41" s="28"/>
      <c r="D41" s="28"/>
    </row>
    <row r="42" spans="1:6" x14ac:dyDescent="0.2">
      <c r="A42" s="28" t="s">
        <v>20</v>
      </c>
      <c r="B42" s="28"/>
      <c r="C42" s="28"/>
      <c r="D42" s="28"/>
    </row>
    <row r="43" spans="1:6" x14ac:dyDescent="0.2">
      <c r="A43" s="28" t="s">
        <v>21</v>
      </c>
      <c r="B43" s="28"/>
      <c r="C43" s="28"/>
      <c r="D43" s="28"/>
    </row>
    <row r="44" spans="1:6" x14ac:dyDescent="0.2">
      <c r="A44" s="28" t="s">
        <v>22</v>
      </c>
      <c r="B44" s="28"/>
      <c r="C44" s="28"/>
      <c r="D44" s="28"/>
    </row>
    <row r="45" spans="1:6" x14ac:dyDescent="0.2">
      <c r="A45" s="28" t="s">
        <v>23</v>
      </c>
      <c r="B45" s="28"/>
      <c r="C45" s="28"/>
      <c r="D45" s="28"/>
    </row>
    <row r="46" spans="1:6" x14ac:dyDescent="0.2">
      <c r="A46" s="28" t="s">
        <v>24</v>
      </c>
      <c r="B46" s="28"/>
      <c r="C46" s="28"/>
      <c r="D46" s="28"/>
    </row>
    <row r="47" spans="1:6" x14ac:dyDescent="0.2">
      <c r="A47" s="28" t="s">
        <v>25</v>
      </c>
      <c r="B47" s="28"/>
      <c r="C47" s="28"/>
      <c r="D47" s="28"/>
    </row>
    <row r="48" spans="1:6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>
      <formula1>cleandata</formula1>
    </dataValidation>
    <dataValidation type="list" allowBlank="1" showInputMessage="1" showErrorMessage="1" sqref="D16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tabSelected="1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52">
        <v>43843</v>
      </c>
      <c r="C2" s="19"/>
    </row>
    <row r="3" spans="1:4" x14ac:dyDescent="0.2">
      <c r="A3" s="19" t="s">
        <v>70</v>
      </c>
      <c r="B3" s="20" t="s">
        <v>189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268</v>
      </c>
      <c r="C5" s="19"/>
    </row>
    <row r="6" spans="1:4" ht="25.5" customHeight="1" x14ac:dyDescent="0.2">
      <c r="A6" s="21" t="s">
        <v>84</v>
      </c>
      <c r="B6" s="43" t="s">
        <v>269</v>
      </c>
      <c r="C6" s="43"/>
    </row>
    <row r="7" spans="1:4" x14ac:dyDescent="0.2">
      <c r="A7" s="22" t="s">
        <v>73</v>
      </c>
      <c r="B7" s="23" t="s">
        <v>270</v>
      </c>
      <c r="C7" s="22"/>
    </row>
    <row r="8" spans="1:4" ht="28.5" customHeight="1" x14ac:dyDescent="0.2">
      <c r="A8" s="21" t="s">
        <v>86</v>
      </c>
      <c r="B8" s="53" t="s">
        <v>271</v>
      </c>
      <c r="C8" s="53"/>
    </row>
    <row r="9" spans="1:4" x14ac:dyDescent="0.2">
      <c r="A9" s="22" t="s">
        <v>87</v>
      </c>
      <c r="B9" s="38">
        <v>43843</v>
      </c>
      <c r="C9" s="22"/>
    </row>
    <row r="10" spans="1:4" x14ac:dyDescent="0.2">
      <c r="A10" s="22" t="s">
        <v>170</v>
      </c>
      <c r="B10" s="23" t="s">
        <v>175</v>
      </c>
      <c r="C10" s="22"/>
    </row>
    <row r="11" spans="1:4" ht="28.5" customHeight="1" x14ac:dyDescent="0.2">
      <c r="A11" s="19" t="s">
        <v>78</v>
      </c>
      <c r="B11" s="51" t="s">
        <v>272</v>
      </c>
      <c r="C11" s="51"/>
      <c r="D11" s="51"/>
    </row>
    <row r="12" spans="1:4" x14ac:dyDescent="0.2">
      <c r="B12" s="24"/>
    </row>
    <row r="13" spans="1:4" x14ac:dyDescent="0.2">
      <c r="A13" s="19" t="s">
        <v>74</v>
      </c>
      <c r="B13" s="20" t="s">
        <v>273</v>
      </c>
      <c r="C13" s="19"/>
    </row>
    <row r="14" spans="1:4" x14ac:dyDescent="0.2">
      <c r="A14" s="19" t="s">
        <v>77</v>
      </c>
      <c r="B14" s="20" t="s">
        <v>222</v>
      </c>
      <c r="C14" s="19"/>
    </row>
    <row r="15" spans="1:4" x14ac:dyDescent="0.2">
      <c r="A15" s="19" t="s">
        <v>75</v>
      </c>
      <c r="B15" s="20" t="s">
        <v>274</v>
      </c>
      <c r="C15" s="19"/>
    </row>
    <row r="16" spans="1:4" x14ac:dyDescent="0.2">
      <c r="A16" s="19" t="s">
        <v>76</v>
      </c>
      <c r="B16" s="20" t="s">
        <v>195</v>
      </c>
      <c r="C16" s="19"/>
    </row>
    <row r="17" spans="1:5" x14ac:dyDescent="0.2">
      <c r="A17" s="19" t="s">
        <v>136</v>
      </c>
      <c r="B17" s="20" t="s">
        <v>222</v>
      </c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 t="s">
        <v>262</v>
      </c>
      <c r="C22" s="28" t="s">
        <v>83</v>
      </c>
      <c r="D22" s="28" t="s">
        <v>266</v>
      </c>
      <c r="E22" s="27"/>
    </row>
    <row r="23" spans="1:5" x14ac:dyDescent="0.2">
      <c r="A23" s="28" t="s">
        <v>1</v>
      </c>
      <c r="B23" s="28" t="s">
        <v>39</v>
      </c>
      <c r="C23" s="28" t="s">
        <v>46</v>
      </c>
      <c r="D23" s="28"/>
      <c r="E23" s="27"/>
    </row>
    <row r="24" spans="1:5" x14ac:dyDescent="0.2">
      <c r="A24" s="28" t="s">
        <v>2</v>
      </c>
      <c r="B24" s="28" t="s">
        <v>37</v>
      </c>
      <c r="C24" s="28" t="s">
        <v>46</v>
      </c>
      <c r="D24" s="28"/>
      <c r="E24" s="27"/>
    </row>
    <row r="25" spans="1:5" x14ac:dyDescent="0.2">
      <c r="A25" s="28" t="s">
        <v>3</v>
      </c>
      <c r="B25" s="28" t="s">
        <v>263</v>
      </c>
      <c r="C25" s="28" t="s">
        <v>169</v>
      </c>
      <c r="D25" s="28"/>
      <c r="E25" s="27"/>
    </row>
    <row r="26" spans="1:5" x14ac:dyDescent="0.2">
      <c r="A26" s="28" t="s">
        <v>4</v>
      </c>
      <c r="B26" s="28" t="s">
        <v>40</v>
      </c>
      <c r="C26" s="28" t="s">
        <v>40</v>
      </c>
      <c r="D26" s="28" t="s">
        <v>267</v>
      </c>
      <c r="E26" s="27"/>
    </row>
    <row r="27" spans="1:5" x14ac:dyDescent="0.2">
      <c r="A27" s="28" t="s">
        <v>5</v>
      </c>
      <c r="B27" s="28" t="s">
        <v>264</v>
      </c>
      <c r="C27" s="28" t="s">
        <v>46</v>
      </c>
      <c r="D27" s="28"/>
      <c r="E27" s="27"/>
    </row>
    <row r="28" spans="1:5" x14ac:dyDescent="0.2">
      <c r="A28" s="28" t="s">
        <v>6</v>
      </c>
      <c r="B28" s="28" t="s">
        <v>265</v>
      </c>
      <c r="C28" s="28" t="s">
        <v>46</v>
      </c>
      <c r="D28" s="28"/>
      <c r="E28" s="27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3">
      <formula1>cleandata</formula1>
    </dataValidation>
  </dataValidations>
  <hyperlinks>
    <hyperlink ref="B8:C8" r:id="rId1" display="P:\NKH Department\Community Investments\Field Team\States\Washington\State Data\County and School Type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3"/>
      <c r="C6" s="43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3"/>
      <c r="C8" s="43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51"/>
      <c r="C11" s="51"/>
      <c r="D11" s="51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>
      <formula1>cleandata</formula1>
    </dataValidation>
    <dataValidation type="list" allowBlank="1" showInputMessage="1" showErrorMessage="1" sqref="D16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AC2637DE70F41B438B4FE205069F0" ma:contentTypeVersion="15" ma:contentTypeDescription="Create a new document." ma:contentTypeScope="" ma:versionID="b3217f6a5359eeab65063ca18371edcc">
  <xsd:schema xmlns:xsd="http://www.w3.org/2001/XMLSchema" xmlns:xs="http://www.w3.org/2001/XMLSchema" xmlns:p="http://schemas.microsoft.com/office/2006/metadata/properties" xmlns:ns1="http://schemas.microsoft.com/sharepoint/v3" xmlns:ns3="1834ee4b-e913-4cd7-abd8-3f82096955e1" xmlns:ns4="4975b60d-66b2-4c52-b01d-914b79504972" targetNamespace="http://schemas.microsoft.com/office/2006/metadata/properties" ma:root="true" ma:fieldsID="80ba439a2fea6e8aa9fa65e9d20e3339" ns1:_="" ns3:_="" ns4:_="">
    <xsd:import namespace="http://schemas.microsoft.com/sharepoint/v3"/>
    <xsd:import namespace="1834ee4b-e913-4cd7-abd8-3f82096955e1"/>
    <xsd:import namespace="4975b60d-66b2-4c52-b01d-914b795049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34ee4b-e913-4cd7-abd8-3f82096955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5b60d-66b2-4c52-b01d-914b795049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6F87CE-7FBE-413B-900A-D45F834358A3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4975b60d-66b2-4c52-b01d-914b79504972"/>
    <ds:schemaRef ds:uri="1834ee4b-e913-4cd7-abd8-3f82096955e1"/>
    <ds:schemaRef ds:uri="http://purl.org/dc/dcmitype/"/>
    <ds:schemaRef ds:uri="http://purl.org/dc/elements/1.1/"/>
    <ds:schemaRef ds:uri="http://schemas.microsoft.com/sharepoint/v3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37F3DC2-F967-4255-A6A4-2DD6CC1E5F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834ee4b-e913-4cd7-abd8-3f82096955e1"/>
    <ds:schemaRef ds:uri="4975b60d-66b2-4c52-b01d-914b79504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7A5644-4C9E-4283-BEF1-6F08E9569D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Wozniak, Adam</cp:lastModifiedBy>
  <cp:lastPrinted>2018-07-25T21:05:25Z</cp:lastPrinted>
  <dcterms:created xsi:type="dcterms:W3CDTF">2018-07-25T20:15:08Z</dcterms:created>
  <dcterms:modified xsi:type="dcterms:W3CDTF">2020-01-14T00:02:00Z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0x010100523AC2637DE70F41B438B4FE205069F0</vt:lpwstr>
  </property>
</Properties>
</file>